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240" yWindow="45" windowWidth="14940" windowHeight="9000" tabRatio="808"/>
  </bookViews>
  <sheets>
    <sheet name="事業実施主体の概要（様式２）" sheetId="8" r:id="rId1"/>
    <sheet name="経営状況表（様式３）" sheetId="3" r:id="rId2"/>
    <sheet name="資金計画表（様式４）" sheetId="4" r:id="rId3"/>
    <sheet name="経費明細書（様式５）" sheetId="14" r:id="rId4"/>
    <sheet name="投資効果算定表（様式６）" sheetId="9" r:id="rId5"/>
    <sheet name="収支計画（様式７）" sheetId="2" r:id="rId6"/>
    <sheet name="主要原材料仕入計画（様式８）" sheetId="1" r:id="rId7"/>
    <sheet name="取組状況表（参考様式９）" sheetId="15" r:id="rId8"/>
  </sheets>
  <definedNames>
    <definedName name="_xlnm.Print_Area" localSheetId="1">'経営状況表（様式３）'!$A$1:$D$22</definedName>
    <definedName name="_xlnm.Print_Area" localSheetId="4">'投資効果算定表（様式６）'!$A$1:$F$68</definedName>
    <definedName name="_xlnm.Print_Area" localSheetId="3">'経費明細書（様式５）'!$A$1:$F$47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<sst xmlns="http://schemas.openxmlformats.org/spreadsheetml/2006/main" xmlns:r="http://schemas.openxmlformats.org/officeDocument/2006/relationships" count="270" uniqueCount="270">
  <si>
    <t>［補助金相当額の手当方法］</t>
    <rPh sb="1" eb="4">
      <t>ホジョキン</t>
    </rPh>
    <rPh sb="4" eb="7">
      <t>ソウトウガク</t>
    </rPh>
    <rPh sb="8" eb="10">
      <t>テアテ</t>
    </rPh>
    <rPh sb="10" eb="12">
      <t>ホウホウ</t>
    </rPh>
    <phoneticPr fontId="20"/>
  </si>
  <si>
    <t>資本金及び
出資者名等</t>
    <rPh sb="0" eb="3">
      <t>シホンキン</t>
    </rPh>
    <rPh sb="3" eb="4">
      <t>オヨ</t>
    </rPh>
    <rPh sb="6" eb="8">
      <t>シュッシ</t>
    </rPh>
    <rPh sb="8" eb="9">
      <t>シャ</t>
    </rPh>
    <rPh sb="9" eb="10">
      <t>メイ</t>
    </rPh>
    <rPh sb="10" eb="11">
      <t>トウ</t>
    </rPh>
    <phoneticPr fontId="20"/>
  </si>
  <si>
    <t>自己資本比率
　Ｆ／Ｅ×100</t>
    <rPh sb="0" eb="2">
      <t>ジコ</t>
    </rPh>
    <rPh sb="2" eb="4">
      <t>シホン</t>
    </rPh>
    <rPh sb="4" eb="6">
      <t>ヒリツ</t>
    </rPh>
    <phoneticPr fontId="20"/>
  </si>
  <si>
    <t>仕入高</t>
    <rPh sb="0" eb="2">
      <t>しい</t>
    </rPh>
    <rPh sb="2" eb="3">
      <t>たか</t>
    </rPh>
    <phoneticPr fontId="26" type="Hiragana"/>
  </si>
  <si>
    <t>事業実施主体の概要</t>
    <rPh sb="0" eb="2">
      <t>ジギョウ</t>
    </rPh>
    <rPh sb="2" eb="4">
      <t>ジッシ</t>
    </rPh>
    <rPh sb="4" eb="6">
      <t>シュタイ</t>
    </rPh>
    <rPh sb="7" eb="9">
      <t>ガイヨウ</t>
    </rPh>
    <phoneticPr fontId="20"/>
  </si>
  <si>
    <t>自己資金</t>
    <rPh sb="0" eb="2">
      <t>ジコ</t>
    </rPh>
    <rPh sb="2" eb="4">
      <t>シキン</t>
    </rPh>
    <phoneticPr fontId="20"/>
  </si>
  <si>
    <t>⑫＝⑨＋⑩－⑪</t>
  </si>
  <si>
    <t>流動負債　　Ｈ</t>
    <rPh sb="0" eb="2">
      <t>リュウドウ</t>
    </rPh>
    <rPh sb="2" eb="4">
      <t>フサイ</t>
    </rPh>
    <phoneticPr fontId="20"/>
  </si>
  <si>
    <t>事業実施主体</t>
    <rPh sb="0" eb="2">
      <t>ジギョウ</t>
    </rPh>
    <rPh sb="2" eb="4">
      <t>ジッシ</t>
    </rPh>
    <rPh sb="4" eb="6">
      <t>シュタイ</t>
    </rPh>
    <phoneticPr fontId="20"/>
  </si>
  <si>
    <t>新規常勤雇用人数①</t>
    <rPh sb="0" eb="2">
      <t>シンキ</t>
    </rPh>
    <rPh sb="2" eb="4">
      <t>ジョウキン</t>
    </rPh>
    <rPh sb="4" eb="6">
      <t>コヨウ</t>
    </rPh>
    <rPh sb="6" eb="8">
      <t>ニンズウ</t>
    </rPh>
    <phoneticPr fontId="20"/>
  </si>
  <si>
    <t>所在地</t>
    <rPh sb="0" eb="3">
      <t>ショザイチ</t>
    </rPh>
    <phoneticPr fontId="20"/>
  </si>
  <si>
    <t>増加量</t>
    <rPh sb="0" eb="2">
      <t>ぞうか</t>
    </rPh>
    <rPh sb="2" eb="3">
      <t>りょう</t>
    </rPh>
    <phoneticPr fontId="26" type="Hiragana"/>
  </si>
  <si>
    <t>代表者名</t>
    <rPh sb="0" eb="3">
      <t>ダイヒョウシャ</t>
    </rPh>
    <rPh sb="3" eb="4">
      <t>メイ</t>
    </rPh>
    <phoneticPr fontId="20"/>
  </si>
  <si>
    <t>　　　２　当事業で過年度に投資したものは実績額を記載してください。</t>
  </si>
  <si>
    <t>設立年月日</t>
    <rPh sb="0" eb="2">
      <t>セツリツ</t>
    </rPh>
    <rPh sb="2" eb="5">
      <t>ネンガッピ</t>
    </rPh>
    <phoneticPr fontId="20"/>
  </si>
  <si>
    <t>売上高　　　　Ａ</t>
    <rPh sb="0" eb="3">
      <t>ウリアゲダカ</t>
    </rPh>
    <phoneticPr fontId="20"/>
  </si>
  <si>
    <t>事業実施主体の経営状況表</t>
    <rPh sb="0" eb="2">
      <t>ジギョウ</t>
    </rPh>
    <rPh sb="2" eb="4">
      <t>ジッシ</t>
    </rPh>
    <rPh sb="4" eb="6">
      <t>シュタイ</t>
    </rPh>
    <rPh sb="7" eb="8">
      <t>キョウ</t>
    </rPh>
    <rPh sb="8" eb="9">
      <t>エイ</t>
    </rPh>
    <rPh sb="9" eb="10">
      <t>ジョウ</t>
    </rPh>
    <rPh sb="10" eb="11">
      <t>イワン</t>
    </rPh>
    <rPh sb="11" eb="12">
      <t>ヒョウ</t>
    </rPh>
    <phoneticPr fontId="20"/>
  </si>
  <si>
    <t>消耗品費</t>
    <rPh sb="0" eb="3">
      <t>しょうもうひん</t>
    </rPh>
    <rPh sb="3" eb="4">
      <t>ひ</t>
    </rPh>
    <phoneticPr fontId="26" type="Hiragana"/>
  </si>
  <si>
    <t>前期決算売上高</t>
    <rPh sb="0" eb="2">
      <t>ゼンキ</t>
    </rPh>
    <rPh sb="2" eb="4">
      <t>ケッサン</t>
    </rPh>
    <rPh sb="4" eb="7">
      <t>ウリアゲダカ</t>
    </rPh>
    <phoneticPr fontId="20"/>
  </si>
  <si>
    <t>材料費</t>
    <rPh sb="0" eb="3">
      <t>ざいりょうひ</t>
    </rPh>
    <phoneticPr fontId="26" type="Hiragana"/>
  </si>
  <si>
    <t>ア）資本金</t>
  </si>
  <si>
    <t>④観光交流促進等事業</t>
  </si>
  <si>
    <t>イ）主な出資者及び出資比率、公的団体の出資比率</t>
  </si>
  <si>
    <t>従業員数</t>
    <rPh sb="0" eb="3">
      <t>ジュウギョウイン</t>
    </rPh>
    <rPh sb="3" eb="4">
      <t>カズ</t>
    </rPh>
    <phoneticPr fontId="20"/>
  </si>
  <si>
    <t>（注）１　区分は適宜記載してください。</t>
  </si>
  <si>
    <t>売上高経常利益率
　Ｃ／Ａ×100</t>
    <rPh sb="0" eb="2">
      <t>ウリア</t>
    </rPh>
    <rPh sb="2" eb="3">
      <t>ダカ</t>
    </rPh>
    <rPh sb="3" eb="5">
      <t>ケイジョウ</t>
    </rPh>
    <rPh sb="5" eb="8">
      <t>リエキリツ</t>
    </rPh>
    <phoneticPr fontId="20"/>
  </si>
  <si>
    <t>全体　　○人
（うち当該事業に従事する人数：　○人　）</t>
    <rPh sb="24" eb="25">
      <t>ニン</t>
    </rPh>
    <phoneticPr fontId="20"/>
  </si>
  <si>
    <t>うち補助対象経費</t>
    <rPh sb="2" eb="4">
      <t>ホジョ</t>
    </rPh>
    <rPh sb="4" eb="6">
      <t>タイショウ</t>
    </rPh>
    <rPh sb="6" eb="8">
      <t>ケイヒ</t>
    </rPh>
    <phoneticPr fontId="20"/>
  </si>
  <si>
    <t>流動比率
　Ｇ／Ｈ×100</t>
    <rPh sb="0" eb="2">
      <t>リュウドウ</t>
    </rPh>
    <rPh sb="2" eb="4">
      <t>ヒリツ</t>
    </rPh>
    <phoneticPr fontId="20"/>
  </si>
  <si>
    <t>事業内容
（活動内容、経験、知識、保有する技術、ノウハウ等）</t>
    <rPh sb="0" eb="2">
      <t>ジギョウ</t>
    </rPh>
    <rPh sb="2" eb="4">
      <t>ナイヨウ</t>
    </rPh>
    <rPh sb="6" eb="8">
      <t>カツドウ</t>
    </rPh>
    <rPh sb="8" eb="10">
      <t>ナイヨウ</t>
    </rPh>
    <rPh sb="11" eb="13">
      <t>ケイケン</t>
    </rPh>
    <rPh sb="14" eb="16">
      <t>チシキ</t>
    </rPh>
    <rPh sb="17" eb="19">
      <t>ホユウ</t>
    </rPh>
    <rPh sb="21" eb="23">
      <t>ギジュツ</t>
    </rPh>
    <rPh sb="28" eb="29">
      <t>トウ</t>
    </rPh>
    <phoneticPr fontId="20"/>
  </si>
  <si>
    <t>　　　２　青色申告の場合は、専従者給与を従業員給与に含めて計上してください。</t>
    <rPh sb="5" eb="7">
      <t>あおいろ</t>
    </rPh>
    <rPh sb="7" eb="9">
      <t>しんこく</t>
    </rPh>
    <rPh sb="10" eb="12">
      <t>ばあい</t>
    </rPh>
    <rPh sb="14" eb="17">
      <t>せんじゅうしゃ</t>
    </rPh>
    <rPh sb="17" eb="19">
      <t>きゅうよ</t>
    </rPh>
    <rPh sb="20" eb="23">
      <t>じゅうぎょういん</t>
    </rPh>
    <rPh sb="23" eb="25">
      <t>きゅうよ</t>
    </rPh>
    <rPh sb="26" eb="27">
      <t>ふく</t>
    </rPh>
    <rPh sb="29" eb="31">
      <t>けいじょう</t>
    </rPh>
    <phoneticPr fontId="26" type="Hiragana"/>
  </si>
  <si>
    <t>補助対象
事業区分</t>
    <rPh sb="0" eb="2">
      <t>ホジョ</t>
    </rPh>
    <rPh sb="2" eb="4">
      <t>タイショウ</t>
    </rPh>
    <rPh sb="5" eb="7">
      <t>ジギョウ</t>
    </rPh>
    <rPh sb="7" eb="9">
      <t>クブン</t>
    </rPh>
    <phoneticPr fontId="20"/>
  </si>
  <si>
    <t>広告宣伝費</t>
    <rPh sb="0" eb="2">
      <t>こうこく</t>
    </rPh>
    <rPh sb="2" eb="4">
      <t>せんでん</t>
    </rPh>
    <rPh sb="4" eb="5">
      <t>ひ</t>
    </rPh>
    <phoneticPr fontId="26" type="Hiragana"/>
  </si>
  <si>
    <t>○○千円</t>
    <rPh sb="2" eb="4">
      <t>センエン</t>
    </rPh>
    <phoneticPr fontId="20"/>
  </si>
  <si>
    <t>⑥</t>
  </si>
  <si>
    <t>年事業費（減価額）
③＝②÷①</t>
    <rPh sb="0" eb="1">
      <t>ネン</t>
    </rPh>
    <phoneticPr fontId="20"/>
  </si>
  <si>
    <t>沿革
（組織の変遷）</t>
    <rPh sb="0" eb="2">
      <t>エンカク</t>
    </rPh>
    <rPh sb="4" eb="6">
      <t>ソシキ</t>
    </rPh>
    <rPh sb="7" eb="9">
      <t>ヘンセン</t>
    </rPh>
    <phoneticPr fontId="20"/>
  </si>
  <si>
    <t>事業実施主体</t>
    <rPh sb="0" eb="2">
      <t>ジギョウ</t>
    </rPh>
    <rPh sb="2" eb="4">
      <t>ジッシ</t>
    </rPh>
    <rPh sb="5" eb="6">
      <t>セシュ</t>
    </rPh>
    <phoneticPr fontId="20"/>
  </si>
  <si>
    <t>（注）決算諸表をもとに、直近３年間分を作成してください。ただし、現在事業を営んでいない、
　　　設立間もない等の理由により作成が困難な場合は、相談してください。</t>
    <rPh sb="1" eb="2">
      <t>チュウ</t>
    </rPh>
    <rPh sb="3" eb="5">
      <t>ケッサン</t>
    </rPh>
    <rPh sb="5" eb="7">
      <t>ショヒョウ</t>
    </rPh>
    <rPh sb="12" eb="14">
      <t>チョッキン</t>
    </rPh>
    <rPh sb="15" eb="17">
      <t>ネンカン</t>
    </rPh>
    <rPh sb="17" eb="18">
      <t>ブン</t>
    </rPh>
    <rPh sb="19" eb="21">
      <t>サクセイ</t>
    </rPh>
    <phoneticPr fontId="20"/>
  </si>
  <si>
    <t>２年目</t>
    <rPh sb="1" eb="3">
      <t>ネンメ</t>
    </rPh>
    <phoneticPr fontId="20"/>
  </si>
  <si>
    <t>その他</t>
    <rPh sb="2" eb="3">
      <t>タ</t>
    </rPh>
    <phoneticPr fontId="20"/>
  </si>
  <si>
    <t>売上高</t>
    <rPh sb="0" eb="2">
      <t>うりあげ</t>
    </rPh>
    <rPh sb="2" eb="3">
      <t>たか</t>
    </rPh>
    <phoneticPr fontId="26" type="Hiragana"/>
  </si>
  <si>
    <t>（単位：千円）</t>
    <rPh sb="1" eb="3">
      <t>タンイ</t>
    </rPh>
    <rPh sb="4" eb="6">
      <t>センエン</t>
    </rPh>
    <phoneticPr fontId="20"/>
  </si>
  <si>
    <t>総資本　　　　Ｅ</t>
    <rPh sb="0" eb="3">
      <t>ソウシホン</t>
    </rPh>
    <phoneticPr fontId="20"/>
  </si>
  <si>
    <t>区分</t>
    <rPh sb="0" eb="2">
      <t>クブン</t>
    </rPh>
    <phoneticPr fontId="20"/>
  </si>
  <si>
    <t>　総事業費　A</t>
    <rPh sb="1" eb="2">
      <t>ソウ</t>
    </rPh>
    <rPh sb="2" eb="5">
      <t>ジギョウヒ</t>
    </rPh>
    <phoneticPr fontId="20"/>
  </si>
  <si>
    <t>内　　容</t>
    <rPh sb="0" eb="1">
      <t>ウチ</t>
    </rPh>
    <rPh sb="3" eb="4">
      <t>カタチ</t>
    </rPh>
    <phoneticPr fontId="20"/>
  </si>
  <si>
    <t>⑥＝④／⑤</t>
  </si>
  <si>
    <t>※着色セルは自動計算</t>
    <rPh sb="1" eb="3">
      <t>ちゃくしょく</t>
    </rPh>
    <rPh sb="6" eb="8">
      <t>じどう</t>
    </rPh>
    <rPh sb="8" eb="10">
      <t>けいさん</t>
    </rPh>
    <phoneticPr fontId="26" type="Hiragana"/>
  </si>
  <si>
    <t>営業利益　　Ｂ</t>
    <rPh sb="0" eb="2">
      <t>エイギョウ</t>
    </rPh>
    <rPh sb="2" eb="4">
      <t>リエキ</t>
    </rPh>
    <phoneticPr fontId="20"/>
  </si>
  <si>
    <t>経常利益　　Ｃ</t>
    <rPh sb="0" eb="2">
      <t>ケイジョウ</t>
    </rPh>
    <rPh sb="2" eb="4">
      <t>リエキ</t>
    </rPh>
    <phoneticPr fontId="20"/>
  </si>
  <si>
    <t>税引後当期利益　Ｄ　</t>
    <rPh sb="0" eb="2">
      <t>ゼイビ</t>
    </rPh>
    <rPh sb="2" eb="3">
      <t>アト</t>
    </rPh>
    <rPh sb="3" eb="5">
      <t>トウキ</t>
    </rPh>
    <rPh sb="5" eb="7">
      <t>リエキ</t>
    </rPh>
    <phoneticPr fontId="20"/>
  </si>
  <si>
    <t>自己資本　　Ｆ</t>
    <rPh sb="0" eb="2">
      <t>ジコ</t>
    </rPh>
    <rPh sb="2" eb="4">
      <t>シホン</t>
    </rPh>
    <phoneticPr fontId="20"/>
  </si>
  <si>
    <t>（単位：円）</t>
    <rPh sb="1" eb="3">
      <t>タンイ</t>
    </rPh>
    <rPh sb="4" eb="5">
      <t>エン</t>
    </rPh>
    <phoneticPr fontId="20"/>
  </si>
  <si>
    <t>（参考様式７）</t>
    <rPh sb="1" eb="3">
      <t>さんこう</t>
    </rPh>
    <rPh sb="3" eb="5">
      <t>ようしき</t>
    </rPh>
    <phoneticPr fontId="26" type="Hiragana"/>
  </si>
  <si>
    <t>流動資産　　Ｇ</t>
    <rPh sb="0" eb="2">
      <t>リュウドウ</t>
    </rPh>
    <rPh sb="2" eb="4">
      <t>シサン</t>
    </rPh>
    <phoneticPr fontId="20"/>
  </si>
  <si>
    <t>総資本経常利益率
　Ｃ／Ｅ×100</t>
    <rPh sb="0" eb="3">
      <t>ソウシホン</t>
    </rPh>
    <rPh sb="3" eb="5">
      <t>ケイジョウ</t>
    </rPh>
    <rPh sb="5" eb="7">
      <t>リエキ</t>
    </rPh>
    <rPh sb="7" eb="8">
      <t>リツ</t>
    </rPh>
    <phoneticPr fontId="20"/>
  </si>
  <si>
    <t>　　　２　借入金については、備考の欄に金融機関名を記載してください。</t>
  </si>
  <si>
    <t>売上高営業利益率
　Ｂ／Ａ×100</t>
    <rPh sb="0" eb="2">
      <t>ウリア</t>
    </rPh>
    <rPh sb="2" eb="3">
      <t>ダカ</t>
    </rPh>
    <rPh sb="3" eb="5">
      <t>エイギョウ</t>
    </rPh>
    <rPh sb="5" eb="8">
      <t>リエキリツ</t>
    </rPh>
    <phoneticPr fontId="20"/>
  </si>
  <si>
    <t>⑥その他事業</t>
  </si>
  <si>
    <t>（単位：</t>
    <rPh sb="1" eb="3">
      <t>たんい</t>
    </rPh>
    <phoneticPr fontId="26" type="Hiragana"/>
  </si>
  <si>
    <t>　　②就業機会増加効果</t>
    <rPh sb="3" eb="5">
      <t>シュウギョウ</t>
    </rPh>
    <rPh sb="5" eb="7">
      <t>キカイ</t>
    </rPh>
    <rPh sb="7" eb="9">
      <t>ゾウカ</t>
    </rPh>
    <rPh sb="9" eb="11">
      <t>コウカ</t>
    </rPh>
    <phoneticPr fontId="20"/>
  </si>
  <si>
    <t>資　金　計　画　表</t>
    <rPh sb="0" eb="1">
      <t>シ</t>
    </rPh>
    <rPh sb="2" eb="3">
      <t>キン</t>
    </rPh>
    <rPh sb="4" eb="5">
      <t>ケイ</t>
    </rPh>
    <rPh sb="6" eb="7">
      <t>ガ</t>
    </rPh>
    <rPh sb="8" eb="9">
      <t>ヒョウ</t>
    </rPh>
    <phoneticPr fontId="20"/>
  </si>
  <si>
    <t>［資金調達内訳］</t>
    <rPh sb="1" eb="3">
      <t>シキン</t>
    </rPh>
    <rPh sb="3" eb="5">
      <t>チョウタツ</t>
    </rPh>
    <rPh sb="5" eb="7">
      <t>ウチワケ</t>
    </rPh>
    <phoneticPr fontId="20"/>
  </si>
  <si>
    <t>補助事業に要する経費（円）</t>
    <rPh sb="0" eb="2">
      <t>ホジョ</t>
    </rPh>
    <rPh sb="2" eb="4">
      <t>ジギョウ</t>
    </rPh>
    <rPh sb="5" eb="6">
      <t>ヨウ</t>
    </rPh>
    <rPh sb="8" eb="10">
      <t>ケイヒ</t>
    </rPh>
    <rPh sb="11" eb="12">
      <t>エン</t>
    </rPh>
    <phoneticPr fontId="20"/>
  </si>
  <si>
    <t>備考</t>
    <rPh sb="0" eb="2">
      <t>ビコウ</t>
    </rPh>
    <phoneticPr fontId="20"/>
  </si>
  <si>
    <t>年効果額（千円／年）
　⑤（③×④）</t>
    <rPh sb="0" eb="1">
      <t>ネン</t>
    </rPh>
    <rPh sb="1" eb="3">
      <t>コウカ</t>
    </rPh>
    <rPh sb="3" eb="4">
      <t>ガク</t>
    </rPh>
    <rPh sb="5" eb="7">
      <t>センエン</t>
    </rPh>
    <rPh sb="8" eb="9">
      <t>ネン</t>
    </rPh>
    <phoneticPr fontId="20"/>
  </si>
  <si>
    <t>国補助金</t>
    <rPh sb="0" eb="1">
      <t>クニ</t>
    </rPh>
    <rPh sb="1" eb="4">
      <t>ホジョキン</t>
    </rPh>
    <phoneticPr fontId="20"/>
  </si>
  <si>
    <t>積算根拠</t>
    <rPh sb="0" eb="2">
      <t>セキサン</t>
    </rPh>
    <rPh sb="2" eb="4">
      <t>コンキョ</t>
    </rPh>
    <phoneticPr fontId="20"/>
  </si>
  <si>
    <t>○簡易キャッシュフロー</t>
    <rPh sb="1" eb="3">
      <t>かんい</t>
    </rPh>
    <phoneticPr fontId="26" type="Hiragana"/>
  </si>
  <si>
    <t>要件確認（80％以上）</t>
    <rPh sb="0" eb="2">
      <t>ようけん</t>
    </rPh>
    <rPh sb="2" eb="4">
      <t>かくにん</t>
    </rPh>
    <rPh sb="8" eb="10">
      <t>いじょう</t>
    </rPh>
    <phoneticPr fontId="26" type="Hiragana"/>
  </si>
  <si>
    <t>県補助金</t>
    <rPh sb="0" eb="1">
      <t>ケン</t>
    </rPh>
    <rPh sb="1" eb="4">
      <t>ホジョキン</t>
    </rPh>
    <phoneticPr fontId="20"/>
  </si>
  <si>
    <t>常勤（人）</t>
    <rPh sb="0" eb="2">
      <t>ジョウキン</t>
    </rPh>
    <rPh sb="3" eb="4">
      <t>ニン</t>
    </rPh>
    <phoneticPr fontId="20"/>
  </si>
  <si>
    <t>借入金</t>
    <rPh sb="0" eb="3">
      <t>カリイレキン</t>
    </rPh>
    <phoneticPr fontId="20"/>
  </si>
  <si>
    <t>その他（　　　　　　　　）</t>
    <rPh sb="2" eb="3">
      <t>タ</t>
    </rPh>
    <phoneticPr fontId="20"/>
  </si>
  <si>
    <t>合　　計　　額　</t>
    <rPh sb="0" eb="1">
      <t>ゴウ</t>
    </rPh>
    <rPh sb="3" eb="4">
      <t>ケイ</t>
    </rPh>
    <rPh sb="6" eb="7">
      <t>ガク</t>
    </rPh>
    <phoneticPr fontId="20"/>
  </si>
  <si>
    <t>　　　２　借入金については、備考の欄に金融機関名を記載してください。</t>
    <rPh sb="5" eb="8">
      <t>カリイレキン</t>
    </rPh>
    <rPh sb="14" eb="16">
      <t>ビコウ</t>
    </rPh>
    <rPh sb="17" eb="18">
      <t>ラン</t>
    </rPh>
    <rPh sb="19" eb="21">
      <t>キンユウ</t>
    </rPh>
    <rPh sb="21" eb="24">
      <t>キカンメイ</t>
    </rPh>
    <rPh sb="25" eb="27">
      <t>キサイ</t>
    </rPh>
    <phoneticPr fontId="20"/>
  </si>
  <si>
    <t>経費積算明細書</t>
    <rPh sb="0" eb="2">
      <t>ケイヒ</t>
    </rPh>
    <rPh sb="2" eb="4">
      <t>セキサン</t>
    </rPh>
    <rPh sb="4" eb="7">
      <t>メイサイショ</t>
    </rPh>
    <phoneticPr fontId="20"/>
  </si>
  <si>
    <t>金　　額</t>
    <rPh sb="0" eb="1">
      <t>キン</t>
    </rPh>
    <rPh sb="3" eb="4">
      <t>ガク</t>
    </rPh>
    <phoneticPr fontId="20"/>
  </si>
  <si>
    <t>①市場調査等事業</t>
  </si>
  <si>
    <t>項目</t>
    <rPh sb="0" eb="2">
      <t>こうもく</t>
    </rPh>
    <phoneticPr fontId="26" type="Hiragana"/>
  </si>
  <si>
    <t>小　　計</t>
    <rPh sb="0" eb="1">
      <t>ショウ</t>
    </rPh>
    <rPh sb="3" eb="4">
      <t>ケイ</t>
    </rPh>
    <phoneticPr fontId="20"/>
  </si>
  <si>
    <t>①商品を構成する主たる原材料等</t>
    <rPh sb="4" eb="6">
      <t>こうせい</t>
    </rPh>
    <phoneticPr fontId="26" type="Hiragana"/>
  </si>
  <si>
    <t>②商品・技術開発等事業</t>
  </si>
  <si>
    <t>計算式</t>
    <rPh sb="0" eb="3">
      <t>けいさんしき</t>
    </rPh>
    <phoneticPr fontId="26" type="Hiragana"/>
  </si>
  <si>
    <t>③販路開拓・販売促進等事業</t>
  </si>
  <si>
    <t>⑤施設・設備等整備事業</t>
  </si>
  <si>
    <t>常勤雇用賃金（年間）②</t>
    <rPh sb="0" eb="2">
      <t>ジョウキン</t>
    </rPh>
    <rPh sb="2" eb="4">
      <t>コヨウ</t>
    </rPh>
    <rPh sb="4" eb="6">
      <t>チンギン</t>
    </rPh>
    <rPh sb="7" eb="9">
      <t>ネンカン</t>
    </rPh>
    <phoneticPr fontId="20"/>
  </si>
  <si>
    <t>投　資　効　果　算　定　表</t>
    <rPh sb="0" eb="1">
      <t>トウ</t>
    </rPh>
    <rPh sb="2" eb="3">
      <t>シ</t>
    </rPh>
    <rPh sb="4" eb="5">
      <t>コウ</t>
    </rPh>
    <rPh sb="6" eb="7">
      <t>ハテ</t>
    </rPh>
    <rPh sb="8" eb="9">
      <t>サン</t>
    </rPh>
    <rPh sb="10" eb="11">
      <t>サダム</t>
    </rPh>
    <rPh sb="12" eb="13">
      <t>ヒョウ</t>
    </rPh>
    <phoneticPr fontId="20"/>
  </si>
  <si>
    <t>　　　　　　　　　合　　　　　計</t>
    <rPh sb="9" eb="10">
      <t>ゴウ</t>
    </rPh>
    <rPh sb="15" eb="16">
      <t>ケイ</t>
    </rPh>
    <phoneticPr fontId="20"/>
  </si>
  <si>
    <t>県内産物仕入先</t>
    <rPh sb="0" eb="2">
      <t>けんない</t>
    </rPh>
    <rPh sb="2" eb="4">
      <t>さんぶつ</t>
    </rPh>
    <rPh sb="4" eb="6">
      <t>しい</t>
    </rPh>
    <rPh sb="6" eb="7">
      <t>さき</t>
    </rPh>
    <phoneticPr fontId="26" type="Hiragana"/>
  </si>
  <si>
    <t>実施後２年目</t>
    <rPh sb="0" eb="3">
      <t>じっしご</t>
    </rPh>
    <rPh sb="4" eb="6">
      <t>ねんめ</t>
    </rPh>
    <phoneticPr fontId="26" type="Hiragana"/>
  </si>
  <si>
    <t>売上</t>
    <rPh sb="0" eb="2">
      <t>ウリアゲ</t>
    </rPh>
    <phoneticPr fontId="20"/>
  </si>
  <si>
    <t>１　年効果額の算出</t>
    <rPh sb="2" eb="3">
      <t>ネン</t>
    </rPh>
    <rPh sb="3" eb="5">
      <t>コウカ</t>
    </rPh>
    <rPh sb="5" eb="6">
      <t>ガク</t>
    </rPh>
    <rPh sb="7" eb="9">
      <t>サンシュツ</t>
    </rPh>
    <phoneticPr fontId="20"/>
  </si>
  <si>
    <t>日数④</t>
    <rPh sb="0" eb="2">
      <t>ニッスウ</t>
    </rPh>
    <phoneticPr fontId="20"/>
  </si>
  <si>
    <t>（１）直接効果（事業によって直接的に導かれる経済効果）</t>
    <rPh sb="3" eb="5">
      <t>チョクセツ</t>
    </rPh>
    <rPh sb="5" eb="7">
      <t>コウカ</t>
    </rPh>
    <rPh sb="8" eb="10">
      <t>ジギョウ</t>
    </rPh>
    <rPh sb="14" eb="16">
      <t>チョクセツ</t>
    </rPh>
    <rPh sb="16" eb="17">
      <t>テキ</t>
    </rPh>
    <rPh sb="18" eb="19">
      <t>ミチビ</t>
    </rPh>
    <rPh sb="22" eb="24">
      <t>ケイザイ</t>
    </rPh>
    <rPh sb="24" eb="26">
      <t>コウカ</t>
    </rPh>
    <phoneticPr fontId="20"/>
  </si>
  <si>
    <t>①生産力増加効果</t>
    <rPh sb="1" eb="3">
      <t>セイサン</t>
    </rPh>
    <rPh sb="3" eb="4">
      <t>リョク</t>
    </rPh>
    <rPh sb="4" eb="6">
      <t>ゾウカ</t>
    </rPh>
    <rPh sb="6" eb="8">
      <t>コウカ</t>
    </rPh>
    <phoneticPr fontId="20"/>
  </si>
  <si>
    <t>　事業実施によって商品等の生産量の増加や価格の向上が図られる効果</t>
    <rPh sb="1" eb="3">
      <t>ジギョウ</t>
    </rPh>
    <rPh sb="3" eb="5">
      <t>ジッシ</t>
    </rPh>
    <rPh sb="9" eb="11">
      <t>ショウヒン</t>
    </rPh>
    <rPh sb="11" eb="12">
      <t>トウ</t>
    </rPh>
    <rPh sb="13" eb="15">
      <t>セイサン</t>
    </rPh>
    <rPh sb="15" eb="16">
      <t>リョウ</t>
    </rPh>
    <rPh sb="17" eb="19">
      <t>ゾウカ</t>
    </rPh>
    <rPh sb="20" eb="22">
      <t>カカク</t>
    </rPh>
    <rPh sb="23" eb="25">
      <t>コウジョウ</t>
    </rPh>
    <rPh sb="26" eb="27">
      <t>ハカ</t>
    </rPh>
    <rPh sb="30" eb="32">
      <t>コウカ</t>
    </rPh>
    <phoneticPr fontId="20"/>
  </si>
  <si>
    <t>（注）１　当事業で投資を計画している項目について全て記載してください（機械名等の後に投資する年度を記載してください）。</t>
  </si>
  <si>
    <t>品　　　目</t>
    <rPh sb="0" eb="1">
      <t>ヒン</t>
    </rPh>
    <rPh sb="4" eb="5">
      <t>メ</t>
    </rPh>
    <phoneticPr fontId="20"/>
  </si>
  <si>
    <t>事業実施前の売上高
（千円／年）　①</t>
    <rPh sb="0" eb="2">
      <t>ジギョウ</t>
    </rPh>
    <rPh sb="2" eb="4">
      <t>ジッシ</t>
    </rPh>
    <rPh sb="4" eb="5">
      <t>マエ</t>
    </rPh>
    <rPh sb="6" eb="8">
      <t>ウリア</t>
    </rPh>
    <rPh sb="8" eb="9">
      <t>ダカ</t>
    </rPh>
    <rPh sb="11" eb="13">
      <t>センエン</t>
    </rPh>
    <rPh sb="14" eb="15">
      <t>ネン</t>
    </rPh>
    <phoneticPr fontId="20"/>
  </si>
  <si>
    <t>事業実施後の売上高
（千円／年）　②</t>
    <rPh sb="0" eb="2">
      <t>ジギョウ</t>
    </rPh>
    <rPh sb="2" eb="4">
      <t>ジッシ</t>
    </rPh>
    <rPh sb="4" eb="5">
      <t>ゴ</t>
    </rPh>
    <rPh sb="6" eb="9">
      <t>ウリアゲダカ</t>
    </rPh>
    <rPh sb="11" eb="13">
      <t>センエン</t>
    </rPh>
    <rPh sb="14" eb="15">
      <t>ネン</t>
    </rPh>
    <phoneticPr fontId="20"/>
  </si>
  <si>
    <t>効果発生額
（千円／年）
③（②－①）</t>
    <rPh sb="0" eb="2">
      <t>コウカ</t>
    </rPh>
    <rPh sb="7" eb="9">
      <t>センエン</t>
    </rPh>
    <rPh sb="10" eb="11">
      <t>ネン</t>
    </rPh>
    <phoneticPr fontId="20"/>
  </si>
  <si>
    <t>事業実施前の
営業利益率（％）　④</t>
    <rPh sb="0" eb="2">
      <t>ジギョウ</t>
    </rPh>
    <rPh sb="2" eb="4">
      <t>ジッシ</t>
    </rPh>
    <rPh sb="4" eb="5">
      <t>マエ</t>
    </rPh>
    <rPh sb="7" eb="9">
      <t>エイギョウ</t>
    </rPh>
    <rPh sb="9" eb="11">
      <t>リエキ</t>
    </rPh>
    <rPh sb="11" eb="12">
      <t>リツ</t>
    </rPh>
    <phoneticPr fontId="20"/>
  </si>
  <si>
    <t>計</t>
    <rPh sb="0" eb="1">
      <t>ケイ</t>
    </rPh>
    <phoneticPr fontId="20"/>
  </si>
  <si>
    <t>社会保険等</t>
    <rPh sb="4" eb="5">
      <t>とう</t>
    </rPh>
    <phoneticPr fontId="26" type="Hiragana"/>
  </si>
  <si>
    <t>②就業機会増加効果</t>
    <rPh sb="1" eb="3">
      <t>シュウギョウ</t>
    </rPh>
    <rPh sb="3" eb="5">
      <t>キカイ</t>
    </rPh>
    <rPh sb="5" eb="7">
      <t>ゾウカ</t>
    </rPh>
    <rPh sb="7" eb="9">
      <t>コウカ</t>
    </rPh>
    <phoneticPr fontId="20"/>
  </si>
  <si>
    <t>）</t>
  </si>
  <si>
    <t>　事業実施によって就業機会が増加する効果</t>
    <rPh sb="1" eb="3">
      <t>ジギョウ</t>
    </rPh>
    <rPh sb="3" eb="5">
      <t>ジッシ</t>
    </rPh>
    <rPh sb="9" eb="11">
      <t>シュウギョウ</t>
    </rPh>
    <rPh sb="11" eb="13">
      <t>キカイ</t>
    </rPh>
    <rPh sb="14" eb="16">
      <t>ゾウカ</t>
    </rPh>
    <rPh sb="18" eb="20">
      <t>コウカ</t>
    </rPh>
    <phoneticPr fontId="20"/>
  </si>
  <si>
    <t>新規臨時雇用人員③</t>
    <rPh sb="0" eb="2">
      <t>シンキ</t>
    </rPh>
    <rPh sb="2" eb="4">
      <t>リンジ</t>
    </rPh>
    <rPh sb="4" eb="6">
      <t>コヨウ</t>
    </rPh>
    <rPh sb="6" eb="8">
      <t>ジンイン</t>
    </rPh>
    <phoneticPr fontId="20"/>
  </si>
  <si>
    <t>売上原価</t>
    <rPh sb="0" eb="2">
      <t>うりあげ</t>
    </rPh>
    <rPh sb="2" eb="4">
      <t>げんか</t>
    </rPh>
    <phoneticPr fontId="26" type="Hiragana"/>
  </si>
  <si>
    <t>新規臨時雇用賃金（千円／日）⑤</t>
    <rPh sb="0" eb="2">
      <t>シンキ</t>
    </rPh>
    <rPh sb="2" eb="4">
      <t>リンジ</t>
    </rPh>
    <rPh sb="4" eb="6">
      <t>コヨウ</t>
    </rPh>
    <rPh sb="6" eb="8">
      <t>チンギン</t>
    </rPh>
    <rPh sb="9" eb="11">
      <t>センエン</t>
    </rPh>
    <rPh sb="12" eb="13">
      <t>ヒ</t>
    </rPh>
    <phoneticPr fontId="20"/>
  </si>
  <si>
    <r>
      <t>年</t>
    </r>
    <r>
      <rPr>
        <sz val="10"/>
        <color auto="1"/>
        <rFont val="ＭＳ Ｐゴシック"/>
      </rPr>
      <t xml:space="preserve">効果額（千円／年）
</t>
    </r>
    <r>
      <rPr>
        <sz val="9"/>
        <color auto="1"/>
        <rFont val="ＭＳ Ｐゴシック"/>
      </rPr>
      <t>（①×②＋③×④×⑤）</t>
    </r>
    <rPh sb="0" eb="1">
      <t>ネン</t>
    </rPh>
    <rPh sb="1" eb="3">
      <t>コウカ</t>
    </rPh>
    <rPh sb="3" eb="4">
      <t>ガク</t>
    </rPh>
    <rPh sb="5" eb="7">
      <t>センエン</t>
    </rPh>
    <rPh sb="8" eb="9">
      <t>ネン</t>
    </rPh>
    <phoneticPr fontId="20"/>
  </si>
  <si>
    <t>（２）間接効果（事業によって付随的に発生する経済効果）</t>
    <rPh sb="3" eb="5">
      <t>カンセツ</t>
    </rPh>
    <rPh sb="5" eb="7">
      <t>コウカ</t>
    </rPh>
    <rPh sb="8" eb="10">
      <t>ジギョウ</t>
    </rPh>
    <rPh sb="14" eb="16">
      <t>フズイ</t>
    </rPh>
    <rPh sb="16" eb="17">
      <t>テキ</t>
    </rPh>
    <rPh sb="18" eb="20">
      <t>ハッセイ</t>
    </rPh>
    <rPh sb="22" eb="24">
      <t>ケイザイ</t>
    </rPh>
    <rPh sb="24" eb="26">
      <t>コウカ</t>
    </rPh>
    <phoneticPr fontId="20"/>
  </si>
  <si>
    <t>③地域関連産業等波及効果（受益者効果含む）</t>
    <rPh sb="1" eb="3">
      <t>チイキ</t>
    </rPh>
    <rPh sb="3" eb="5">
      <t>カンレン</t>
    </rPh>
    <rPh sb="5" eb="7">
      <t>サンギョウ</t>
    </rPh>
    <rPh sb="7" eb="8">
      <t>トウ</t>
    </rPh>
    <rPh sb="8" eb="12">
      <t>ハキュウコウカ</t>
    </rPh>
    <rPh sb="13" eb="16">
      <t>ジュエキシャ</t>
    </rPh>
    <rPh sb="16" eb="18">
      <t>コウカ</t>
    </rPh>
    <rPh sb="18" eb="19">
      <t>フク</t>
    </rPh>
    <phoneticPr fontId="20"/>
  </si>
  <si>
    <t>実施後５年目</t>
    <rPh sb="0" eb="3">
      <t>じっしご</t>
    </rPh>
    <rPh sb="4" eb="6">
      <t>ねんめ</t>
    </rPh>
    <phoneticPr fontId="26" type="Hiragana"/>
  </si>
  <si>
    <t>　事業実施によって、周辺の観光や関連の商工業などの振興が図られる効果（受益者効果を含む）</t>
    <rPh sb="1" eb="3">
      <t>ジギョウ</t>
    </rPh>
    <rPh sb="3" eb="5">
      <t>ジッシ</t>
    </rPh>
    <rPh sb="10" eb="12">
      <t>シュウヘン</t>
    </rPh>
    <rPh sb="13" eb="15">
      <t>カンコウ</t>
    </rPh>
    <rPh sb="16" eb="18">
      <t>カンレン</t>
    </rPh>
    <rPh sb="19" eb="22">
      <t>ショウコウギョウ</t>
    </rPh>
    <rPh sb="25" eb="27">
      <t>シンコウ</t>
    </rPh>
    <rPh sb="28" eb="29">
      <t>ハカ</t>
    </rPh>
    <rPh sb="32" eb="34">
      <t>コウカ</t>
    </rPh>
    <rPh sb="35" eb="38">
      <t>ジュエキシャ</t>
    </rPh>
    <rPh sb="38" eb="40">
      <t>コウカ</t>
    </rPh>
    <rPh sb="41" eb="42">
      <t>フク</t>
    </rPh>
    <phoneticPr fontId="20"/>
  </si>
  <si>
    <t>　投資効果　Ｆ（Ｅ÷Ａ）</t>
    <rPh sb="1" eb="3">
      <t>トウシ</t>
    </rPh>
    <rPh sb="3" eb="5">
      <t>コウカ</t>
    </rPh>
    <phoneticPr fontId="20"/>
  </si>
  <si>
    <t>年効果額（千円／年）
（③×④）</t>
    <rPh sb="0" eb="1">
      <t>ネン</t>
    </rPh>
    <rPh sb="1" eb="3">
      <t>コウカ</t>
    </rPh>
    <rPh sb="3" eb="4">
      <t>ガク</t>
    </rPh>
    <rPh sb="5" eb="7">
      <t>センエン</t>
    </rPh>
    <rPh sb="8" eb="9">
      <t>ネン</t>
    </rPh>
    <phoneticPr fontId="20"/>
  </si>
  <si>
    <t>受益者又は得られる
波及効果の内容</t>
    <rPh sb="0" eb="3">
      <t>ジュエキシャ</t>
    </rPh>
    <rPh sb="3" eb="4">
      <t>マタ</t>
    </rPh>
    <rPh sb="5" eb="6">
      <t>エ</t>
    </rPh>
    <rPh sb="10" eb="14">
      <t>ハキュウコウカ</t>
    </rPh>
    <rPh sb="15" eb="17">
      <t>ナイヨウ</t>
    </rPh>
    <phoneticPr fontId="20"/>
  </si>
  <si>
    <t>固定資産調整額</t>
    <rPh sb="0" eb="4">
      <t>こていしさん</t>
    </rPh>
    <rPh sb="4" eb="7">
      <t>ちょうせいがく</t>
    </rPh>
    <phoneticPr fontId="26" type="Hiragana"/>
  </si>
  <si>
    <t>販売管理費</t>
    <rPh sb="0" eb="2">
      <t>はんばい</t>
    </rPh>
    <rPh sb="2" eb="5">
      <t>かんりひ</t>
    </rPh>
    <phoneticPr fontId="26" type="Hiragana"/>
  </si>
  <si>
    <t>事業実施前の
売上高（千円／年）①</t>
    <rPh sb="0" eb="2">
      <t>ジギョウ</t>
    </rPh>
    <rPh sb="2" eb="4">
      <t>ジッシ</t>
    </rPh>
    <rPh sb="4" eb="5">
      <t>マエ</t>
    </rPh>
    <rPh sb="7" eb="9">
      <t>ウリアゲ</t>
    </rPh>
    <rPh sb="9" eb="10">
      <t>ダカ</t>
    </rPh>
    <rPh sb="11" eb="13">
      <t>センエン</t>
    </rPh>
    <rPh sb="14" eb="15">
      <t>ネン</t>
    </rPh>
    <phoneticPr fontId="20"/>
  </si>
  <si>
    <t>事業実施後の
売上高（千円／年）②</t>
    <rPh sb="0" eb="2">
      <t>ジギョウ</t>
    </rPh>
    <rPh sb="2" eb="4">
      <t>ジッシ</t>
    </rPh>
    <rPh sb="4" eb="5">
      <t>ゴ</t>
    </rPh>
    <rPh sb="7" eb="10">
      <t>ウリアゲダカ</t>
    </rPh>
    <rPh sb="11" eb="13">
      <t>センエン</t>
    </rPh>
    <rPh sb="14" eb="15">
      <t>ネン</t>
    </rPh>
    <phoneticPr fontId="20"/>
  </si>
  <si>
    <r>
      <t>効</t>
    </r>
    <r>
      <rPr>
        <sz val="9"/>
        <color auto="1"/>
        <rFont val="ＭＳ Ｐゴシック"/>
      </rPr>
      <t>果発生額（千円／年）</t>
    </r>
    <r>
      <rPr>
        <sz val="10"/>
        <color auto="1"/>
        <rFont val="ＭＳ Ｐゴシック"/>
      </rPr>
      <t xml:space="preserve">
③（②－①）</t>
    </r>
    <rPh sb="4" eb="5">
      <t>ガク</t>
    </rPh>
    <rPh sb="6" eb="8">
      <t>センエン</t>
    </rPh>
    <rPh sb="9" eb="10">
      <t>ネン</t>
    </rPh>
    <phoneticPr fontId="20"/>
  </si>
  <si>
    <t>事業実施前の
営業利益率（％）④</t>
    <rPh sb="0" eb="2">
      <t>ジギョウ</t>
    </rPh>
    <rPh sb="2" eb="4">
      <t>ジッシ</t>
    </rPh>
    <rPh sb="4" eb="5">
      <t>マエ</t>
    </rPh>
    <rPh sb="7" eb="9">
      <t>エイギョウ</t>
    </rPh>
    <rPh sb="9" eb="11">
      <t>リエキ</t>
    </rPh>
    <rPh sb="11" eb="12">
      <t>リツ</t>
    </rPh>
    <phoneticPr fontId="20"/>
  </si>
  <si>
    <t>２　年総効果額の総括</t>
    <rPh sb="2" eb="3">
      <t>ネン</t>
    </rPh>
    <rPh sb="3" eb="4">
      <t>ソウ</t>
    </rPh>
    <rPh sb="4" eb="6">
      <t>コウカ</t>
    </rPh>
    <rPh sb="6" eb="7">
      <t>ガク</t>
    </rPh>
    <rPh sb="8" eb="10">
      <t>ソウカツ</t>
    </rPh>
    <phoneticPr fontId="20"/>
  </si>
  <si>
    <t>年総効果額</t>
    <rPh sb="0" eb="1">
      <t>ネン</t>
    </rPh>
    <rPh sb="1" eb="2">
      <t>ソウ</t>
    </rPh>
    <rPh sb="2" eb="4">
      <t>コウカ</t>
    </rPh>
    <rPh sb="4" eb="5">
      <t>ガク</t>
    </rPh>
    <phoneticPr fontId="20"/>
  </si>
  <si>
    <t>（売上高の増要因、売上原価及び販売管理費で増減の大きい項目の理由を具体的に記載してください）</t>
    <rPh sb="1" eb="3">
      <t>うりあげ</t>
    </rPh>
    <rPh sb="3" eb="4">
      <t>たか</t>
    </rPh>
    <rPh sb="5" eb="6">
      <t>ぞう</t>
    </rPh>
    <rPh sb="6" eb="8">
      <t>よういん</t>
    </rPh>
    <rPh sb="9" eb="11">
      <t>うりあげ</t>
    </rPh>
    <rPh sb="11" eb="13">
      <t>げんか</t>
    </rPh>
    <rPh sb="13" eb="14">
      <t>およ</t>
    </rPh>
    <rPh sb="15" eb="17">
      <t>はんばい</t>
    </rPh>
    <rPh sb="17" eb="20">
      <t>かんりひ</t>
    </rPh>
    <rPh sb="21" eb="23">
      <t>ぞうげん</t>
    </rPh>
    <rPh sb="24" eb="25">
      <t>おお</t>
    </rPh>
    <rPh sb="27" eb="29">
      <t>こうもく</t>
    </rPh>
    <rPh sb="30" eb="32">
      <t>りゆう</t>
    </rPh>
    <rPh sb="33" eb="36">
      <t>ぐたいてき</t>
    </rPh>
    <rPh sb="37" eb="39">
      <t>きさい</t>
    </rPh>
    <phoneticPr fontId="26" type="Hiragana"/>
  </si>
  <si>
    <t>（１）直接効果</t>
    <rPh sb="3" eb="5">
      <t>チョクセツ</t>
    </rPh>
    <rPh sb="5" eb="7">
      <t>コウカ</t>
    </rPh>
    <phoneticPr fontId="20"/>
  </si>
  <si>
    <t>　　①生産力増加効果</t>
  </si>
  <si>
    <t>（２）間接効果</t>
    <rPh sb="3" eb="5">
      <t>カンセツ</t>
    </rPh>
    <rPh sb="5" eb="7">
      <t>コウカ</t>
    </rPh>
    <phoneticPr fontId="20"/>
  </si>
  <si>
    <t>　　③地域関連産業波及効果</t>
  </si>
  <si>
    <t>３　総合耐用年数の算定</t>
    <rPh sb="2" eb="4">
      <t>ソウゴウ</t>
    </rPh>
    <rPh sb="4" eb="6">
      <t>タイヨウ</t>
    </rPh>
    <rPh sb="6" eb="8">
      <t>ネンスウ</t>
    </rPh>
    <rPh sb="9" eb="11">
      <t>サンテイ</t>
    </rPh>
    <phoneticPr fontId="20"/>
  </si>
  <si>
    <t>機械名等</t>
    <rPh sb="0" eb="2">
      <t>キカイ</t>
    </rPh>
    <rPh sb="2" eb="3">
      <t>メイ</t>
    </rPh>
    <rPh sb="3" eb="4">
      <t>トウ</t>
    </rPh>
    <phoneticPr fontId="20"/>
  </si>
  <si>
    <t>耐用年数等
①</t>
    <rPh sb="0" eb="2">
      <t>タイヨウ</t>
    </rPh>
    <rPh sb="2" eb="4">
      <t>ネンスウ</t>
    </rPh>
    <rPh sb="4" eb="5">
      <t>トウ</t>
    </rPh>
    <phoneticPr fontId="20"/>
  </si>
  <si>
    <t>事業費
②</t>
    <rPh sb="0" eb="3">
      <t>ジギョウヒ</t>
    </rPh>
    <phoneticPr fontId="20"/>
  </si>
  <si>
    <t>　総合耐用年数　C</t>
    <rPh sb="1" eb="3">
      <t>ソウゴウ</t>
    </rPh>
    <rPh sb="3" eb="5">
      <t>タイヨウ</t>
    </rPh>
    <rPh sb="5" eb="7">
      <t>ネンスウ</t>
    </rPh>
    <phoneticPr fontId="20"/>
  </si>
  <si>
    <t>④</t>
  </si>
  <si>
    <t>⑤</t>
  </si>
  <si>
    <t>総合耐用年数＝④÷⑤</t>
    <rPh sb="0" eb="2">
      <t>ソウゴウ</t>
    </rPh>
    <rPh sb="2" eb="4">
      <t>タイヨウ</t>
    </rPh>
    <rPh sb="4" eb="6">
      <t>ネンスウ</t>
    </rPh>
    <phoneticPr fontId="20"/>
  </si>
  <si>
    <t>４　投資効果の算定</t>
    <rPh sb="2" eb="4">
      <t>トウシ</t>
    </rPh>
    <rPh sb="4" eb="6">
      <t>コウカ</t>
    </rPh>
    <rPh sb="7" eb="9">
      <t>サンテイ</t>
    </rPh>
    <phoneticPr fontId="20"/>
  </si>
  <si>
    <t>　年総効果額　B</t>
    <rPh sb="1" eb="2">
      <t>ネン</t>
    </rPh>
    <rPh sb="2" eb="3">
      <t>ソウ</t>
    </rPh>
    <rPh sb="3" eb="5">
      <t>コウカ</t>
    </rPh>
    <rPh sb="5" eb="6">
      <t>ガク</t>
    </rPh>
    <phoneticPr fontId="20"/>
  </si>
  <si>
    <t>　還元率　D</t>
    <rPh sb="1" eb="3">
      <t>カンゲン</t>
    </rPh>
    <rPh sb="3" eb="4">
      <t>リツ</t>
    </rPh>
    <phoneticPr fontId="20"/>
  </si>
  <si>
    <t>④＝①＋②＋③</t>
  </si>
  <si>
    <t>　妥当投資額　E（B÷D）</t>
    <rPh sb="1" eb="3">
      <t>ダトウ</t>
    </rPh>
    <rPh sb="3" eb="5">
      <t>トウシ</t>
    </rPh>
    <rPh sb="5" eb="6">
      <t>ガク</t>
    </rPh>
    <phoneticPr fontId="20"/>
  </si>
  <si>
    <t>（注）１　項目は適宜、行を追加・削除してください。</t>
    <rPh sb="1" eb="2">
      <t>ちゅう</t>
    </rPh>
    <rPh sb="5" eb="7">
      <t>こうもく</t>
    </rPh>
    <rPh sb="8" eb="10">
      <t>てきぎ</t>
    </rPh>
    <rPh sb="11" eb="12">
      <t>ぎょう</t>
    </rPh>
    <rPh sb="13" eb="15">
      <t>ついか</t>
    </rPh>
    <rPh sb="16" eb="18">
      <t>さくじょ</t>
    </rPh>
    <phoneticPr fontId="26" type="Hiragana"/>
  </si>
  <si>
    <t>事業の進捗状況表</t>
    <rPh sb="0" eb="2">
      <t>ジギョウ</t>
    </rPh>
    <rPh sb="3" eb="5">
      <t>シンチョク</t>
    </rPh>
    <rPh sb="5" eb="7">
      <t>ジョウキョウ</t>
    </rPh>
    <rPh sb="7" eb="8">
      <t>ヒョウ</t>
    </rPh>
    <phoneticPr fontId="20"/>
  </si>
  <si>
    <t>事業名</t>
    <rPh sb="0" eb="2">
      <t>ジギョウ</t>
    </rPh>
    <rPh sb="2" eb="3">
      <t>メイ</t>
    </rPh>
    <phoneticPr fontId="20"/>
  </si>
  <si>
    <r>
      <t>（参考様式</t>
    </r>
    <r>
      <rPr>
        <sz val="11"/>
        <color auto="1"/>
        <rFont val="ＭＳ Ｐゴシック"/>
      </rPr>
      <t>４）</t>
    </r>
    <rPh sb="1" eb="3">
      <t>サンコウ</t>
    </rPh>
    <rPh sb="3" eb="5">
      <t>ヨウシキ</t>
    </rPh>
    <phoneticPr fontId="20"/>
  </si>
  <si>
    <t>総事業費</t>
    <rPh sb="0" eb="4">
      <t>ソウジギョウヒ</t>
    </rPh>
    <phoneticPr fontId="20"/>
  </si>
  <si>
    <t>千円</t>
    <rPh sb="0" eb="2">
      <t>センエン</t>
    </rPh>
    <phoneticPr fontId="20"/>
  </si>
  <si>
    <t>年度　補助額</t>
    <rPh sb="0" eb="2">
      <t>ネンド</t>
    </rPh>
    <rPh sb="3" eb="5">
      <t>ホジョ</t>
    </rPh>
    <rPh sb="5" eb="6">
      <t>ガク</t>
    </rPh>
    <phoneticPr fontId="20"/>
  </si>
  <si>
    <t>補助額計</t>
    <rPh sb="0" eb="2">
      <t>ホジョ</t>
    </rPh>
    <rPh sb="2" eb="3">
      <t>ガク</t>
    </rPh>
    <rPh sb="3" eb="4">
      <t>ケイ</t>
    </rPh>
    <phoneticPr fontId="20"/>
  </si>
  <si>
    <t>特別損失</t>
    <rPh sb="2" eb="4">
      <t>そんしつ</t>
    </rPh>
    <phoneticPr fontId="26" type="Hiragana"/>
  </si>
  <si>
    <r>
      <t>審</t>
    </r>
    <r>
      <rPr>
        <sz val="11"/>
        <color indexed="8"/>
        <rFont val="ＭＳ Ｐゴシック"/>
      </rPr>
      <t xml:space="preserve">査会から付された参考意見
</t>
    </r>
    <r>
      <rPr>
        <sz val="8"/>
        <color indexed="8"/>
        <rFont val="ＭＳ Ｐゴシック"/>
      </rPr>
      <t>※年度ごとに記載してください</t>
    </r>
    <rPh sb="0" eb="3">
      <t>シンサカイ</t>
    </rPh>
    <rPh sb="5" eb="6">
      <t>フ</t>
    </rPh>
    <rPh sb="9" eb="11">
      <t>サンコウ</t>
    </rPh>
    <rPh sb="11" eb="13">
      <t>イケン</t>
    </rPh>
    <rPh sb="15" eb="17">
      <t>ネンド</t>
    </rPh>
    <rPh sb="20" eb="22">
      <t>キサイ</t>
    </rPh>
    <phoneticPr fontId="20"/>
  </si>
  <si>
    <r>
      <t>参</t>
    </r>
    <r>
      <rPr>
        <sz val="11"/>
        <color indexed="8"/>
        <rFont val="ＭＳ Ｐゴシック"/>
      </rPr>
      <t xml:space="preserve">考意見への対応状況
</t>
    </r>
    <r>
      <rPr>
        <sz val="8"/>
        <color indexed="8"/>
        <rFont val="ＭＳ Ｐゴシック"/>
      </rPr>
      <t>※年度ごとに記載してください</t>
    </r>
    <rPh sb="0" eb="2">
      <t>サンコウ</t>
    </rPh>
    <rPh sb="2" eb="4">
      <t>イケン</t>
    </rPh>
    <rPh sb="6" eb="8">
      <t>タイオウ</t>
    </rPh>
    <rPh sb="8" eb="10">
      <t>ジョウキョウ</t>
    </rPh>
    <phoneticPr fontId="20"/>
  </si>
  <si>
    <t>（　　　　　年度）</t>
    <rPh sb="6" eb="8">
      <t>ネンド</t>
    </rPh>
    <phoneticPr fontId="20"/>
  </si>
  <si>
    <t>（注）１　事業実施によって生じる効果について該当する項目を選択（複数選択可）して、数値等を記載してください。</t>
  </si>
  <si>
    <t>項目</t>
    <rPh sb="0" eb="2">
      <t>コウモク</t>
    </rPh>
    <phoneticPr fontId="20"/>
  </si>
  <si>
    <t>前期実績</t>
    <rPh sb="0" eb="2">
      <t>ゼンキ</t>
    </rPh>
    <rPh sb="2" eb="4">
      <t>ジッセキ</t>
    </rPh>
    <phoneticPr fontId="20"/>
  </si>
  <si>
    <t>実施年度</t>
    <rPh sb="0" eb="2">
      <t>ジッシ</t>
    </rPh>
    <rPh sb="2" eb="4">
      <t>ネンド</t>
    </rPh>
    <phoneticPr fontId="20"/>
  </si>
  <si>
    <t>１年目</t>
    <rPh sb="1" eb="3">
      <t>ネンメ</t>
    </rPh>
    <phoneticPr fontId="20"/>
  </si>
  <si>
    <t>３年目</t>
    <rPh sb="1" eb="3">
      <t>ネンメ</t>
    </rPh>
    <phoneticPr fontId="20"/>
  </si>
  <si>
    <t>計画</t>
    <rPh sb="0" eb="2">
      <t>ケイカク</t>
    </rPh>
    <phoneticPr fontId="20"/>
  </si>
  <si>
    <t>４年目</t>
    <rPh sb="1" eb="3">
      <t>ネンメ</t>
    </rPh>
    <phoneticPr fontId="20"/>
  </si>
  <si>
    <t>５年目</t>
    <rPh sb="1" eb="3">
      <t>ネンメ</t>
    </rPh>
    <phoneticPr fontId="20"/>
  </si>
  <si>
    <t>○年○月期</t>
    <rPh sb="1" eb="2">
      <t>ネン</t>
    </rPh>
    <rPh sb="3" eb="5">
      <t>ガツキ</t>
    </rPh>
    <phoneticPr fontId="20"/>
  </si>
  <si>
    <t>計画（千円）</t>
    <rPh sb="0" eb="2">
      <t>ケイカク</t>
    </rPh>
    <rPh sb="3" eb="5">
      <t>センエン</t>
    </rPh>
    <phoneticPr fontId="20"/>
  </si>
  <si>
    <t>実績（千円）</t>
    <rPh sb="0" eb="2">
      <t>ジッセキ</t>
    </rPh>
    <rPh sb="3" eb="5">
      <t>センエン</t>
    </rPh>
    <phoneticPr fontId="20"/>
  </si>
  <si>
    <t>雇用</t>
    <rPh sb="0" eb="2">
      <t>コヨウ</t>
    </rPh>
    <phoneticPr fontId="20"/>
  </si>
  <si>
    <t>パート（人）</t>
    <rPh sb="4" eb="5">
      <t>ニン</t>
    </rPh>
    <phoneticPr fontId="20"/>
  </si>
  <si>
    <t>実績</t>
    <rPh sb="0" eb="2">
      <t>ジッセキ</t>
    </rPh>
    <phoneticPr fontId="20"/>
  </si>
  <si>
    <t>⑧</t>
  </si>
  <si>
    <t>事業の
進捗状況</t>
    <rPh sb="0" eb="2">
      <t>ジギョウ</t>
    </rPh>
    <rPh sb="4" eb="6">
      <t>シンチョク</t>
    </rPh>
    <rPh sb="6" eb="8">
      <t>ジョウキョウ</t>
    </rPh>
    <phoneticPr fontId="20"/>
  </si>
  <si>
    <t>（注）「事業の進捗状況」の欄には、取組状況及び成果、目標に対する達成状況等について簡潔に記載してください。</t>
  </si>
  <si>
    <t>以下の①②のいずれかを選択してください。</t>
    <rPh sb="0" eb="2">
      <t>いか</t>
    </rPh>
    <rPh sb="11" eb="13">
      <t>せんたく</t>
    </rPh>
    <phoneticPr fontId="26" type="Hiragana"/>
  </si>
  <si>
    <t>事業実施年度</t>
    <rPh sb="0" eb="2">
      <t>じぎょう</t>
    </rPh>
    <rPh sb="2" eb="4">
      <t>じっし</t>
    </rPh>
    <rPh sb="4" eb="6">
      <t>ねんど</t>
    </rPh>
    <phoneticPr fontId="26" type="Hiragana"/>
  </si>
  <si>
    <t>主要原材料等の種類：</t>
    <rPh sb="0" eb="2">
      <t>しゅよう</t>
    </rPh>
    <rPh sb="2" eb="5">
      <t>げんざいりょう</t>
    </rPh>
    <rPh sb="5" eb="6">
      <t>とう</t>
    </rPh>
    <rPh sb="7" eb="9">
      <t>しゅるい</t>
    </rPh>
    <phoneticPr fontId="26" type="Hiragana"/>
  </si>
  <si>
    <t>県内産物仕入小計①</t>
    <rPh sb="0" eb="2">
      <t>けんない</t>
    </rPh>
    <rPh sb="2" eb="4">
      <t>さんぶつ</t>
    </rPh>
    <rPh sb="4" eb="6">
      <t>しい</t>
    </rPh>
    <rPh sb="6" eb="8">
      <t>しょうけい</t>
    </rPh>
    <phoneticPr fontId="26" type="Hiragana"/>
  </si>
  <si>
    <t>県外産物仕入②</t>
    <rPh sb="0" eb="2">
      <t>けんがい</t>
    </rPh>
    <rPh sb="2" eb="4">
      <t>さんぶつ</t>
    </rPh>
    <rPh sb="4" eb="6">
      <t>しい</t>
    </rPh>
    <phoneticPr fontId="26" type="Hiragana"/>
  </si>
  <si>
    <t>合計③（①＋②）</t>
    <rPh sb="0" eb="2">
      <t>ごうけい</t>
    </rPh>
    <phoneticPr fontId="26" type="Hiragana"/>
  </si>
  <si>
    <t>県内産物割合（①/③）</t>
    <rPh sb="0" eb="2">
      <t>けんない</t>
    </rPh>
    <rPh sb="2" eb="4">
      <t>さんぶつ</t>
    </rPh>
    <rPh sb="4" eb="6">
      <t>わりあい</t>
    </rPh>
    <phoneticPr fontId="26" type="Hiragana"/>
  </si>
  <si>
    <t>○付加価値額</t>
    <rPh sb="1" eb="3">
      <t>ふか</t>
    </rPh>
    <rPh sb="3" eb="6">
      <t>かちがく</t>
    </rPh>
    <phoneticPr fontId="26" type="Hiragana"/>
  </si>
  <si>
    <t>（注） １　複数の主要原材料等を調達する場合は、個別に作成してください。</t>
    <rPh sb="1" eb="2">
      <t>ちゅう</t>
    </rPh>
    <rPh sb="6" eb="8">
      <t>ふくすう</t>
    </rPh>
    <rPh sb="9" eb="11">
      <t>しゅよう</t>
    </rPh>
    <rPh sb="11" eb="14">
      <t>げんざいりょう</t>
    </rPh>
    <rPh sb="14" eb="15">
      <t>とう</t>
    </rPh>
    <rPh sb="16" eb="18">
      <t>ちょうたつ</t>
    </rPh>
    <rPh sb="20" eb="22">
      <t>ばあい</t>
    </rPh>
    <rPh sb="24" eb="26">
      <t>こべつ</t>
    </rPh>
    <rPh sb="27" eb="29">
      <t>さくせい</t>
    </rPh>
    <phoneticPr fontId="26" type="Hiragana"/>
  </si>
  <si>
    <t>⑨＝④+⑤-⑥-⑦-⑧</t>
  </si>
  <si>
    <t>２　単位の欄には、金額又は数量のいずれかの単位を記載してください。</t>
  </si>
  <si>
    <t>３　県内産物仕入は、仕入先ごとに記載してください。</t>
    <rPh sb="2" eb="5">
      <t>けんないさん</t>
    </rPh>
    <rPh sb="5" eb="6">
      <t>ぶつ</t>
    </rPh>
    <rPh sb="6" eb="8">
      <t>しい</t>
    </rPh>
    <rPh sb="10" eb="12">
      <t>しい</t>
    </rPh>
    <rPh sb="12" eb="13">
      <t>さき</t>
    </rPh>
    <rPh sb="16" eb="18">
      <t>きさい</t>
    </rPh>
    <phoneticPr fontId="26" type="Hiragana"/>
  </si>
  <si>
    <t>主要原材料の種類：</t>
    <rPh sb="0" eb="2">
      <t>しゅよう</t>
    </rPh>
    <rPh sb="2" eb="5">
      <t>げんざいりょう</t>
    </rPh>
    <rPh sb="6" eb="8">
      <t>しゅるい</t>
    </rPh>
    <phoneticPr fontId="26" type="Hiragana"/>
  </si>
  <si>
    <t>（注）高知県産業振興推進総合支援事業費補助金交付要綱別表第１を確認のうえ、該当する「補助対象事業区分」
　　　欄に、記載してください。</t>
  </si>
  <si>
    <t>②商品の重要なセールスポイントを形成する上で不可欠な属性を有している原材料等</t>
    <rPh sb="34" eb="37">
      <t>げんざいりょう</t>
    </rPh>
    <rPh sb="37" eb="38">
      <t>とう</t>
    </rPh>
    <phoneticPr fontId="26" type="Hiragana"/>
  </si>
  <si>
    <t>主要原材料仕入計画</t>
    <rPh sb="0" eb="2">
      <t>しゅよう</t>
    </rPh>
    <rPh sb="2" eb="5">
      <t>げんざいりょう</t>
    </rPh>
    <rPh sb="5" eb="7">
      <t>しい</t>
    </rPh>
    <rPh sb="7" eb="9">
      <t>けいかく</t>
    </rPh>
    <phoneticPr fontId="26" type="Hiragana"/>
  </si>
  <si>
    <t>前期
実績</t>
    <rPh sb="0" eb="2">
      <t>ぜんき</t>
    </rPh>
    <rPh sb="3" eb="5">
      <t>じっせき</t>
    </rPh>
    <phoneticPr fontId="26" type="Hiragana"/>
  </si>
  <si>
    <t>　年　月期</t>
    <rPh sb="1" eb="2">
      <t>ねん</t>
    </rPh>
    <rPh sb="3" eb="4">
      <t>がつ</t>
    </rPh>
    <rPh sb="4" eb="5">
      <t>き</t>
    </rPh>
    <phoneticPr fontId="26" type="Hiragana"/>
  </si>
  <si>
    <t>⑤＝③－④</t>
  </si>
  <si>
    <t>１年目</t>
    <rPh sb="1" eb="2">
      <t>とし</t>
    </rPh>
    <rPh sb="2" eb="3">
      <t>め</t>
    </rPh>
    <phoneticPr fontId="26" type="Hiragana"/>
  </si>
  <si>
    <t>２年目</t>
    <rPh sb="1" eb="2">
      <t>とし</t>
    </rPh>
    <rPh sb="2" eb="3">
      <t>め</t>
    </rPh>
    <phoneticPr fontId="26" type="Hiragana"/>
  </si>
  <si>
    <t>３年目</t>
    <rPh sb="1" eb="2">
      <t>とし</t>
    </rPh>
    <rPh sb="2" eb="3">
      <t>め</t>
    </rPh>
    <phoneticPr fontId="26" type="Hiragana"/>
  </si>
  <si>
    <t>４年目</t>
    <rPh sb="1" eb="2">
      <t>とし</t>
    </rPh>
    <rPh sb="2" eb="3">
      <t>め</t>
    </rPh>
    <phoneticPr fontId="26" type="Hiragana"/>
  </si>
  <si>
    <t>５年目</t>
    <rPh sb="1" eb="2">
      <t>とし</t>
    </rPh>
    <rPh sb="2" eb="3">
      <t>め</t>
    </rPh>
    <phoneticPr fontId="26" type="Hiragana"/>
  </si>
  <si>
    <t>②</t>
  </si>
  <si>
    <t>売上総利益</t>
    <rPh sb="0" eb="2">
      <t>うりあげ</t>
    </rPh>
    <rPh sb="2" eb="5">
      <t>そうりえき</t>
    </rPh>
    <phoneticPr fontId="26" type="Hiragana"/>
  </si>
  <si>
    <t>実施後４年目</t>
    <rPh sb="0" eb="3">
      <t>じっしご</t>
    </rPh>
    <rPh sb="4" eb="6">
      <t>ねんめ</t>
    </rPh>
    <phoneticPr fontId="26" type="Hiragana"/>
  </si>
  <si>
    <t>営業利益</t>
    <rPh sb="0" eb="2">
      <t>えいぎょう</t>
    </rPh>
    <rPh sb="2" eb="4">
      <t>りえき</t>
    </rPh>
    <phoneticPr fontId="26" type="Hiragana"/>
  </si>
  <si>
    <t>営業外収益</t>
    <rPh sb="0" eb="3">
      <t>えいぎょうがい</t>
    </rPh>
    <rPh sb="3" eb="5">
      <t>しゅうえき</t>
    </rPh>
    <phoneticPr fontId="26" type="Hiragana"/>
  </si>
  <si>
    <t>（営業利益率）</t>
    <rPh sb="1" eb="3">
      <t>えいぎょう</t>
    </rPh>
    <rPh sb="3" eb="6">
      <t>りえきりつ</t>
    </rPh>
    <phoneticPr fontId="26" type="Hiragana"/>
  </si>
  <si>
    <t>税引後当期純利益</t>
    <rPh sb="0" eb="2">
      <t>ぜいび</t>
    </rPh>
    <rPh sb="2" eb="3">
      <t>ご</t>
    </rPh>
    <phoneticPr fontId="26" type="Hiragana"/>
  </si>
  <si>
    <t>人件費（労務費＋給与）</t>
    <rPh sb="0" eb="3">
      <t>じんけんひ</t>
    </rPh>
    <phoneticPr fontId="26" type="Hiragana"/>
  </si>
  <si>
    <t>減価償却費（売上原価＋販管費）</t>
    <rPh sb="0" eb="2">
      <t>げんか</t>
    </rPh>
    <rPh sb="2" eb="5">
      <t>しょうきゃくひ</t>
    </rPh>
    <rPh sb="6" eb="8">
      <t>うりあげ</t>
    </rPh>
    <rPh sb="8" eb="10">
      <t>げんか</t>
    </rPh>
    <rPh sb="11" eb="14">
      <t>はんかんひ</t>
    </rPh>
    <phoneticPr fontId="26" type="Hiragana"/>
  </si>
  <si>
    <t>付加価値額</t>
    <rPh sb="0" eb="2">
      <t>ふか</t>
    </rPh>
    <rPh sb="2" eb="5">
      <t>かちがく</t>
    </rPh>
    <phoneticPr fontId="26" type="Hiragana"/>
  </si>
  <si>
    <t>従業員数（人）</t>
    <rPh sb="0" eb="3">
      <t>じゅうぎょういん</t>
    </rPh>
    <rPh sb="3" eb="4">
      <t>すう</t>
    </rPh>
    <rPh sb="5" eb="6">
      <t>にん</t>
    </rPh>
    <phoneticPr fontId="26" type="Hiragana"/>
  </si>
  <si>
    <t>１人あたり付加価値額</t>
    <rPh sb="1" eb="2">
      <t>にん</t>
    </rPh>
    <rPh sb="5" eb="7">
      <t>ふか</t>
    </rPh>
    <rPh sb="7" eb="10">
      <t>かちがく</t>
    </rPh>
    <phoneticPr fontId="26" type="Hiragana"/>
  </si>
  <si>
    <t>前期末残高</t>
    <rPh sb="0" eb="2">
      <t>ぜんき</t>
    </rPh>
    <rPh sb="2" eb="3">
      <t>すえ</t>
    </rPh>
    <rPh sb="3" eb="4">
      <t>ざん</t>
    </rPh>
    <rPh sb="4" eb="5">
      <t>たか</t>
    </rPh>
    <phoneticPr fontId="26" type="Hiragana"/>
  </si>
  <si>
    <t>①</t>
  </si>
  <si>
    <t>税引後当期純利益</t>
    <rPh sb="0" eb="2">
      <t>ぜいび</t>
    </rPh>
    <rPh sb="2" eb="3">
      <t>ご</t>
    </rPh>
    <rPh sb="3" eb="5">
      <t>とうき</t>
    </rPh>
    <rPh sb="5" eb="8">
      <t>じゅんりえき</t>
    </rPh>
    <phoneticPr fontId="26" type="Hiragana"/>
  </si>
  <si>
    <t>償還財源</t>
    <rPh sb="0" eb="2">
      <t>しょうかん</t>
    </rPh>
    <rPh sb="2" eb="4">
      <t>ざいげん</t>
    </rPh>
    <phoneticPr fontId="26" type="Hiragana"/>
  </si>
  <si>
    <t>新規借入額</t>
    <rPh sb="0" eb="2">
      <t>しんき</t>
    </rPh>
    <rPh sb="2" eb="3">
      <t>か</t>
    </rPh>
    <rPh sb="3" eb="4">
      <t>い</t>
    </rPh>
    <rPh sb="4" eb="5">
      <t>がく</t>
    </rPh>
    <phoneticPr fontId="26" type="Hiragana"/>
  </si>
  <si>
    <t>借入金返還額（既存）</t>
    <rPh sb="0" eb="1">
      <t>か</t>
    </rPh>
    <rPh sb="1" eb="2">
      <t>い</t>
    </rPh>
    <rPh sb="2" eb="3">
      <t>かね</t>
    </rPh>
    <rPh sb="3" eb="6">
      <t>へんかんがく</t>
    </rPh>
    <rPh sb="7" eb="9">
      <t>きそん</t>
    </rPh>
    <phoneticPr fontId="26" type="Hiragana"/>
  </si>
  <si>
    <t>役員報酬</t>
    <rPh sb="0" eb="2">
      <t>やくいん</t>
    </rPh>
    <rPh sb="2" eb="4">
      <t>ほうしゅう</t>
    </rPh>
    <phoneticPr fontId="26" type="Hiragana"/>
  </si>
  <si>
    <t>借入金返還額（新規）</t>
    <rPh sb="0" eb="1">
      <t>か</t>
    </rPh>
    <rPh sb="1" eb="2">
      <t>い</t>
    </rPh>
    <rPh sb="2" eb="3">
      <t>かね</t>
    </rPh>
    <rPh sb="3" eb="6">
      <t>へんかんがく</t>
    </rPh>
    <rPh sb="7" eb="9">
      <t>しんき</t>
    </rPh>
    <phoneticPr fontId="26" type="Hiragana"/>
  </si>
  <si>
    <t>残高</t>
    <rPh sb="0" eb="1">
      <t>ざん</t>
    </rPh>
    <rPh sb="1" eb="2">
      <t>たか</t>
    </rPh>
    <phoneticPr fontId="26" type="Hiragana"/>
  </si>
  <si>
    <t>合計</t>
    <rPh sb="0" eb="2">
      <t>ごうけい</t>
    </rPh>
    <phoneticPr fontId="26" type="Hiragana"/>
  </si>
  <si>
    <t>期首棚卸高</t>
    <rPh sb="0" eb="2">
      <t>きしゅ</t>
    </rPh>
    <rPh sb="2" eb="4">
      <t>たなおろ</t>
    </rPh>
    <rPh sb="4" eb="5">
      <t>たか</t>
    </rPh>
    <phoneticPr fontId="26" type="Hiragana"/>
  </si>
  <si>
    <t>労務費</t>
    <rPh sb="0" eb="3">
      <t>ろうむひ</t>
    </rPh>
    <phoneticPr fontId="26" type="Hiragana"/>
  </si>
  <si>
    <t>減価償却費</t>
    <rPh sb="0" eb="2">
      <t>げんか</t>
    </rPh>
    <rPh sb="2" eb="5">
      <t>しょうきゃくひ</t>
    </rPh>
    <phoneticPr fontId="26" type="Hiragana"/>
  </si>
  <si>
    <t>その他</t>
    <rPh sb="2" eb="3">
      <t>ほか</t>
    </rPh>
    <phoneticPr fontId="26" type="Hiragana"/>
  </si>
  <si>
    <t>期末棚卸高</t>
    <rPh sb="0" eb="2">
      <t>きまつ</t>
    </rPh>
    <rPh sb="2" eb="4">
      <t>たなおろ</t>
    </rPh>
    <rPh sb="4" eb="5">
      <t>たか</t>
    </rPh>
    <phoneticPr fontId="26" type="Hiragana"/>
  </si>
  <si>
    <t>従業員給与</t>
    <rPh sb="0" eb="3">
      <t>じゅうぎょういん</t>
    </rPh>
    <rPh sb="3" eb="5">
      <t>きゅうよ</t>
    </rPh>
    <phoneticPr fontId="26" type="Hiragana"/>
  </si>
  <si>
    <t>運賃・配送費</t>
    <rPh sb="0" eb="2">
      <t>うんちん</t>
    </rPh>
    <rPh sb="3" eb="5">
      <t>はいそう</t>
    </rPh>
    <rPh sb="5" eb="6">
      <t>ひ</t>
    </rPh>
    <phoneticPr fontId="26" type="Hiragana"/>
  </si>
  <si>
    <t>水光熱費</t>
  </si>
  <si>
    <t>通信費</t>
  </si>
  <si>
    <t>③＝①－②</t>
  </si>
  <si>
    <t>⑥＝⑤／①</t>
  </si>
  <si>
    <t>⑦</t>
  </si>
  <si>
    <t>⑨＝⑤＋⑦－⑧</t>
  </si>
  <si>
    <t>⑩</t>
  </si>
  <si>
    <t>⑪</t>
  </si>
  <si>
    <t>⑬</t>
  </si>
  <si>
    <t>⑭＝⑫－⑬</t>
  </si>
  <si>
    <t>③</t>
  </si>
  <si>
    <t>前期実績</t>
    <rPh sb="0" eb="2">
      <t>ぜんき</t>
    </rPh>
    <rPh sb="2" eb="4">
      <t>じっせき</t>
    </rPh>
    <phoneticPr fontId="26" type="Hiragana"/>
  </si>
  <si>
    <t>収支計画</t>
    <rPh sb="0" eb="2">
      <t>しゅうし</t>
    </rPh>
    <rPh sb="2" eb="4">
      <t>けいかく</t>
    </rPh>
    <phoneticPr fontId="26" type="Hiragana"/>
  </si>
  <si>
    <t>○年○月期</t>
  </si>
  <si>
    <t>実施後１年目</t>
    <rPh sb="0" eb="3">
      <t>じっしご</t>
    </rPh>
    <rPh sb="4" eb="6">
      <t>ねんめ</t>
    </rPh>
    <phoneticPr fontId="26" type="Hiragana"/>
  </si>
  <si>
    <t>実施後３年目</t>
    <rPh sb="0" eb="3">
      <t>じっしご</t>
    </rPh>
    <rPh sb="4" eb="6">
      <t>ねんめ</t>
    </rPh>
    <phoneticPr fontId="26" type="Hiragana"/>
  </si>
  <si>
    <t>（単位：千円）</t>
    <rPh sb="1" eb="3">
      <t>たんい</t>
    </rPh>
    <rPh sb="4" eb="6">
      <t>せんえん</t>
    </rPh>
    <phoneticPr fontId="26" type="Hiragana"/>
  </si>
  <si>
    <t>増加額</t>
    <rPh sb="0" eb="2">
      <t>ぞうか</t>
    </rPh>
    <rPh sb="2" eb="3">
      <t>がく</t>
    </rPh>
    <phoneticPr fontId="26" type="Hiragana"/>
  </si>
  <si>
    <t>増加額</t>
    <rPh sb="0" eb="3">
      <t>ぞうかがく</t>
    </rPh>
    <phoneticPr fontId="26" type="Hiragana"/>
  </si>
  <si>
    <t>増加率</t>
    <rPh sb="0" eb="3">
      <t>ぞうかりつ</t>
    </rPh>
    <phoneticPr fontId="26" type="Hiragana"/>
  </si>
  <si>
    <t>○事業実施後の売上高及び営業利益の考え方</t>
    <rPh sb="1" eb="3">
      <t>じぎょう</t>
    </rPh>
    <rPh sb="3" eb="6">
      <t>じっしご</t>
    </rPh>
    <rPh sb="7" eb="9">
      <t>うりあげ</t>
    </rPh>
    <rPh sb="9" eb="10">
      <t>たか</t>
    </rPh>
    <rPh sb="10" eb="11">
      <t>およ</t>
    </rPh>
    <phoneticPr fontId="26" type="Hiragana"/>
  </si>
  <si>
    <t>前々々期
（　年　月期）</t>
    <rPh sb="0" eb="2">
      <t>マエマエ</t>
    </rPh>
    <rPh sb="3" eb="4">
      <t>キ</t>
    </rPh>
    <rPh sb="7" eb="8">
      <t>ネン</t>
    </rPh>
    <rPh sb="9" eb="10">
      <t>ツキ</t>
    </rPh>
    <rPh sb="10" eb="11">
      <t>キ</t>
    </rPh>
    <phoneticPr fontId="20"/>
  </si>
  <si>
    <t>前々期
（　年　月期）</t>
    <rPh sb="0" eb="2">
      <t>マエマエ</t>
    </rPh>
    <rPh sb="2" eb="3">
      <t>キ</t>
    </rPh>
    <rPh sb="6" eb="7">
      <t>ネン</t>
    </rPh>
    <rPh sb="8" eb="9">
      <t>ツキ</t>
    </rPh>
    <rPh sb="9" eb="10">
      <t>キ</t>
    </rPh>
    <phoneticPr fontId="20"/>
  </si>
  <si>
    <t>前期
（　年　月期）</t>
    <rPh sb="0" eb="2">
      <t>ゼンキ</t>
    </rPh>
    <rPh sb="5" eb="6">
      <t>ネン</t>
    </rPh>
    <rPh sb="7" eb="8">
      <t>ツキ</t>
    </rPh>
    <rPh sb="8" eb="9">
      <t>キ</t>
    </rPh>
    <phoneticPr fontId="20"/>
  </si>
  <si>
    <t>（注）本事業の実施にあたって増資を予定する場合は、「④資本金及び出資者名等」の欄に、
　　　時期と金額等を記載してください。</t>
  </si>
  <si>
    <t>　　　※耐用年数：</t>
    <rPh sb="4" eb="6">
      <t>タイヨウ</t>
    </rPh>
    <rPh sb="6" eb="8">
      <t>ネンスウ</t>
    </rPh>
    <phoneticPr fontId="20"/>
  </si>
  <si>
    <t>原則として、「減価償却資産の耐用年数等に関する省令(昭和40年大蔵省令第15号)」に定める耐用年数により算定してください。</t>
  </si>
  <si>
    <t>旅費や委託費などの事務的経費については、事業計画期間（３～５年）を耐用年数等としてください。</t>
    <rPh sb="0" eb="2">
      <t>リョヒ</t>
    </rPh>
    <rPh sb="3" eb="5">
      <t>イタク</t>
    </rPh>
    <rPh sb="5" eb="6">
      <t>ヒ</t>
    </rPh>
    <rPh sb="9" eb="12">
      <t>ジムテキ</t>
    </rPh>
    <rPh sb="12" eb="14">
      <t>ケイヒ</t>
    </rPh>
    <rPh sb="20" eb="22">
      <t>ジギョウ</t>
    </rPh>
    <rPh sb="22" eb="24">
      <t>ケイカク</t>
    </rPh>
    <rPh sb="24" eb="26">
      <t>キカン</t>
    </rPh>
    <rPh sb="30" eb="31">
      <t>ネン</t>
    </rPh>
    <rPh sb="33" eb="35">
      <t>タイヨウ</t>
    </rPh>
    <rPh sb="35" eb="37">
      <t>ネンスウ</t>
    </rPh>
    <rPh sb="37" eb="38">
      <t>トウ</t>
    </rPh>
    <phoneticPr fontId="20"/>
  </si>
  <si>
    <r>
      <t>（</t>
    </r>
    <r>
      <rPr>
        <sz val="11"/>
        <color auto="1"/>
        <rFont val="ＭＳ Ｐゴシック"/>
      </rPr>
      <t>注）還元率とは、割引率及び耐用年数を使用し、建設された施設が将来にわたって生じる全ての効果を、現在の価値基準に
　　　合わせるための率。
　　　還元率=(i×(1+i)</t>
    </r>
    <r>
      <rPr>
        <vertAlign val="superscript"/>
        <sz val="11"/>
        <color auto="1"/>
        <rFont val="ＭＳ Ｐゴシック"/>
      </rPr>
      <t>n</t>
    </r>
    <r>
      <rPr>
        <sz val="11"/>
        <color auto="1"/>
        <rFont val="ＭＳ Ｐゴシック"/>
      </rPr>
      <t>)÷((1+i)</t>
    </r>
    <r>
      <rPr>
        <vertAlign val="superscript"/>
        <sz val="11"/>
        <color auto="1"/>
        <rFont val="ＭＳ Ｐゴシック"/>
      </rPr>
      <t>n</t>
    </r>
    <r>
      <rPr>
        <sz val="11"/>
        <color auto="1"/>
        <rFont val="ＭＳ Ｐゴシック"/>
      </rPr>
      <t>-1)　　i=0.04（割引率）　　　　n＝総合耐用年数</t>
    </r>
    <rPh sb="3" eb="6">
      <t>カンゲンリツ</t>
    </rPh>
    <rPh sb="9" eb="12">
      <t>ワリビキリツ</t>
    </rPh>
    <rPh sb="12" eb="13">
      <t>オヨ</t>
    </rPh>
    <rPh sb="14" eb="16">
      <t>タイヨウ</t>
    </rPh>
    <rPh sb="16" eb="18">
      <t>ネンスウ</t>
    </rPh>
    <rPh sb="19" eb="21">
      <t>シヨウ</t>
    </rPh>
    <rPh sb="23" eb="25">
      <t>ケンセツ</t>
    </rPh>
    <rPh sb="28" eb="30">
      <t>シセツ</t>
    </rPh>
    <rPh sb="31" eb="33">
      <t>ショウライ</t>
    </rPh>
    <rPh sb="38" eb="39">
      <t>ショウ</t>
    </rPh>
    <rPh sb="41" eb="42">
      <t>スベ</t>
    </rPh>
    <rPh sb="44" eb="46">
      <t>コウカ</t>
    </rPh>
    <rPh sb="48" eb="50">
      <t>ゲンザイ</t>
    </rPh>
    <rPh sb="51" eb="53">
      <t>カチ</t>
    </rPh>
    <rPh sb="53" eb="55">
      <t>キジュン</t>
    </rPh>
    <rPh sb="60" eb="61">
      <t>ア</t>
    </rPh>
    <rPh sb="67" eb="68">
      <t>リツ</t>
    </rPh>
    <phoneticPr fontId="20"/>
  </si>
  <si>
    <r>
      <t>（参考様式</t>
    </r>
    <r>
      <rPr>
        <sz val="11"/>
        <color auto="1"/>
        <rFont val="ＭＳ Ｐゴシック"/>
      </rPr>
      <t>５）</t>
    </r>
    <rPh sb="1" eb="3">
      <t>サンコウ</t>
    </rPh>
    <rPh sb="3" eb="5">
      <t>ヨウシキ</t>
    </rPh>
    <phoneticPr fontId="20"/>
  </si>
  <si>
    <t>　３　特別承認事業（継足補助金）の場合で、国等から算出方法が示されている場合は、その算出方法によって算定してください。</t>
  </si>
  <si>
    <t>２　「事業実施前の売上高」とは事業計画開始年度の前年度又は直近決算期の売上を言います。ただし、既存施設の建て替え
　等を行う事業であって、市町村が事業実施主体となる事業については、「事業実施前の売上高」を「0千円」にすることができ
　ます。
　　「事業実施後の売上高」とは事業計画終了年度の売上（見込み）をいいます。</t>
    <rPh sb="3" eb="5">
      <t>ジギョウ</t>
    </rPh>
    <rPh sb="5" eb="7">
      <t>ジッシ</t>
    </rPh>
    <rPh sb="7" eb="8">
      <t>マエ</t>
    </rPh>
    <rPh sb="9" eb="11">
      <t>ウリアゲ</t>
    </rPh>
    <rPh sb="11" eb="12">
      <t>ダカ</t>
    </rPh>
    <rPh sb="15" eb="17">
      <t>ジギョウ</t>
    </rPh>
    <rPh sb="17" eb="19">
      <t>ケイカク</t>
    </rPh>
    <rPh sb="19" eb="21">
      <t>カイシ</t>
    </rPh>
    <rPh sb="21" eb="23">
      <t>ネンド</t>
    </rPh>
    <rPh sb="24" eb="27">
      <t>ゼンネンド</t>
    </rPh>
    <rPh sb="27" eb="28">
      <t>マタ</t>
    </rPh>
    <rPh sb="29" eb="31">
      <t>チョッキン</t>
    </rPh>
    <rPh sb="31" eb="34">
      <t>ケッサンキ</t>
    </rPh>
    <rPh sb="35" eb="37">
      <t>ウリアゲ</t>
    </rPh>
    <rPh sb="38" eb="39">
      <t>イ</t>
    </rPh>
    <rPh sb="47" eb="49">
      <t>キゾン</t>
    </rPh>
    <rPh sb="49" eb="51">
      <t>シセツ</t>
    </rPh>
    <rPh sb="52" eb="53">
      <t>タ</t>
    </rPh>
    <rPh sb="54" eb="55">
      <t>カ</t>
    </rPh>
    <rPh sb="58" eb="59">
      <t>トウ</t>
    </rPh>
    <rPh sb="60" eb="61">
      <t>オコナ</t>
    </rPh>
    <rPh sb="62" eb="64">
      <t>ジギョウ</t>
    </rPh>
    <rPh sb="69" eb="72">
      <t>シチョウソン</t>
    </rPh>
    <rPh sb="73" eb="75">
      <t>ジギョウ</t>
    </rPh>
    <rPh sb="75" eb="77">
      <t>ジッシ</t>
    </rPh>
    <rPh sb="77" eb="79">
      <t>シュタイ</t>
    </rPh>
    <rPh sb="82" eb="84">
      <t>ジギョウ</t>
    </rPh>
    <rPh sb="91" eb="93">
      <t>ジギョウ</t>
    </rPh>
    <rPh sb="93" eb="96">
      <t>ジッシマエ</t>
    </rPh>
    <rPh sb="97" eb="100">
      <t>ウリアゲダカ</t>
    </rPh>
    <rPh sb="104" eb="106">
      <t>センエン</t>
    </rPh>
    <rPh sb="128" eb="129">
      <t>ゴ</t>
    </rPh>
    <rPh sb="138" eb="140">
      <t>ケイカク</t>
    </rPh>
    <rPh sb="140" eb="142">
      <t>シュウリョウ</t>
    </rPh>
    <rPh sb="148" eb="150">
      <t>ミコ</t>
    </rPh>
    <phoneticPr fontId="20"/>
  </si>
  <si>
    <t>年度　総事業費</t>
    <rPh sb="0" eb="2">
      <t>ネンド</t>
    </rPh>
    <rPh sb="3" eb="4">
      <t>ソウ</t>
    </rPh>
    <rPh sb="4" eb="7">
      <t>ジギョウヒ</t>
    </rPh>
    <phoneticPr fontId="20"/>
  </si>
  <si>
    <t>総事業費計</t>
    <rPh sb="0" eb="1">
      <t>ソウ</t>
    </rPh>
    <rPh sb="1" eb="4">
      <t>ジギョウヒ</t>
    </rPh>
    <rPh sb="4" eb="5">
      <t>ケイ</t>
    </rPh>
    <phoneticPr fontId="20"/>
  </si>
  <si>
    <t>年度</t>
    <rPh sb="0" eb="2">
      <t>ネンド</t>
    </rPh>
    <phoneticPr fontId="20"/>
  </si>
  <si>
    <t>②商品の重要なセールスポイントを形成する上で不可欠な属性を有している原材料等を選択した場合、地域への波及効果を記載してください。</t>
    <rPh sb="39" eb="41">
      <t>せんたく</t>
    </rPh>
    <rPh sb="43" eb="45">
      <t>ばあい</t>
    </rPh>
    <rPh sb="46" eb="48">
      <t>ちいき</t>
    </rPh>
    <rPh sb="50" eb="54">
      <t>はきゅうこうか</t>
    </rPh>
    <rPh sb="55" eb="57">
      <t>きさい</t>
    </rPh>
    <phoneticPr fontId="26" type="Hiragana"/>
  </si>
  <si>
    <r>
      <t>（参考様式</t>
    </r>
    <r>
      <rPr>
        <sz val="11"/>
        <color auto="1"/>
        <rFont val="ＭＳ Ｐゴシック"/>
      </rPr>
      <t>２）</t>
    </r>
    <rPh sb="1" eb="3">
      <t>サンコウ</t>
    </rPh>
    <rPh sb="3" eb="5">
      <t>ヨウシキ</t>
    </rPh>
    <phoneticPr fontId="20"/>
  </si>
  <si>
    <r>
      <t>（参考様式</t>
    </r>
    <r>
      <rPr>
        <sz val="11"/>
        <color auto="1"/>
        <rFont val="ＭＳ Ｐゴシック"/>
      </rPr>
      <t>３）</t>
    </r>
    <rPh sb="1" eb="3">
      <t>サンコウ</t>
    </rPh>
    <rPh sb="3" eb="5">
      <t>ヨウシキ</t>
    </rPh>
    <phoneticPr fontId="20"/>
  </si>
  <si>
    <r>
      <t>（参考様式</t>
    </r>
    <r>
      <rPr>
        <sz val="11"/>
        <color auto="1"/>
        <rFont val="ＭＳ Ｐゴシック"/>
      </rPr>
      <t>６）</t>
    </r>
    <rPh sb="1" eb="3">
      <t>サンコウ</t>
    </rPh>
    <rPh sb="3" eb="5">
      <t>ヨウシキ</t>
    </rPh>
    <phoneticPr fontId="20"/>
  </si>
  <si>
    <r>
      <t>（参考様式</t>
    </r>
    <r>
      <rPr>
        <sz val="11"/>
        <color auto="1"/>
        <rFont val="ＭＳ Ｐゴシック"/>
      </rPr>
      <t>８）</t>
    </r>
    <rPh sb="1" eb="3">
      <t>さんこう</t>
    </rPh>
    <rPh sb="3" eb="5">
      <t>ようしき</t>
    </rPh>
    <phoneticPr fontId="26" type="Hiragana"/>
  </si>
  <si>
    <r>
      <t>（参考様式</t>
    </r>
    <r>
      <rPr>
        <sz val="11"/>
        <color auto="1"/>
        <rFont val="ＭＳ Ｐゴシック"/>
      </rPr>
      <t>９）</t>
    </r>
    <rPh sb="1" eb="3">
      <t>サンコウ</t>
    </rPh>
    <rPh sb="3" eb="5">
      <t>ヨウシキ</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</si>
</sst>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_ * #,##0_ ;_ * \-#,##0_ ;_ * &quot;-&quot;??_ ;_ @_ "/>
    <numFmt numFmtId="177" formatCode="#,##0.00_ "/>
    <numFmt numFmtId="178" formatCode="0.00_ "/>
    <numFmt numFmtId="179" formatCode="#,###&quot;人&quot;"/>
    <numFmt numFmtId="180" formatCode="#,###&quot;千&quot;&quot;円&quot;"/>
    <numFmt numFmtId="181" formatCode="#,###&quot;年&quot;"/>
    <numFmt numFmtId="182" formatCode="#,##0.0_ "/>
    <numFmt numFmtId="183" formatCode="0.000_ "/>
    <numFmt numFmtId="184" formatCode="#,##0.0&quot;年&quot;"/>
    <numFmt numFmtId="185" formatCode="#,###&quot;日&quot;"/>
    <numFmt numFmtId="186" formatCode="0.0%"/>
    <numFmt numFmtId="187" formatCode="0.0&quot;千&quot;&quot;円&quot;"/>
    <numFmt numFmtId="188" formatCode="#,##0_ "/>
    <numFmt numFmtId="189" formatCode="#,##0;&quot;△ &quot;#,##0"/>
    <numFmt numFmtId="190" formatCode="0_ "/>
  </numFmts>
  <fonts count="3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游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auto="1"/>
      <name val="ＭＳ Ｐゴシック"/>
      <family val="3"/>
    </font>
    <font>
      <b/>
      <sz val="14"/>
      <color auto="1"/>
      <name val="ＭＳ Ｐゴシック"/>
      <family val="3"/>
    </font>
    <font>
      <sz val="12"/>
      <color auto="1"/>
      <name val="ＭＳ Ｐゴシック"/>
      <family val="3"/>
    </font>
    <font>
      <sz val="10"/>
      <color auto="1"/>
      <name val="ＭＳ Ｐゴシック"/>
      <family val="3"/>
    </font>
    <font>
      <b/>
      <sz val="11"/>
      <color auto="1"/>
      <name val="ＭＳ Ｐゴシック"/>
      <family val="3"/>
    </font>
    <font>
      <sz val="6"/>
      <color auto="1"/>
      <name val="游ゴシック"/>
      <family val="3"/>
    </font>
    <font>
      <sz val="11"/>
      <color theme="1"/>
      <name val="ＭＳ Ｐゴシック"/>
      <family val="3"/>
    </font>
    <font>
      <sz val="10"/>
      <color theme="1"/>
      <name val="ＭＳ Ｐゴシック"/>
      <family val="3"/>
    </font>
    <font>
      <sz val="20"/>
      <color theme="1"/>
      <name val="ＭＳ Ｐゴシック"/>
      <family val="3"/>
    </font>
    <font>
      <sz val="10"/>
      <color indexed="10"/>
      <name val="ＭＳ Ｐゴシック"/>
    </font>
    <font>
      <b/>
      <sz val="14"/>
      <color indexed="8"/>
      <name val="ＭＳ Ｐゴシック"/>
      <family val="3"/>
    </font>
    <font>
      <sz val="10"/>
      <color indexed="8"/>
      <name val="ＭＳ Ｐゴシック"/>
      <family val="3"/>
    </font>
    <font>
      <sz val="9"/>
      <color indexed="8"/>
      <name val="ＭＳ Ｐゴシック"/>
      <family val="3"/>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rgb="FFFFFFBE"/>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bottom/>
      <diagonal/>
    </border>
    <border>
      <left style="thin">
        <color indexed="64"/>
      </left>
      <right/>
      <top style="thin">
        <color indexed="64"/>
      </top>
      <bottom/>
      <diagonal/>
    </border>
    <border>
      <left style="thin">
        <color indexed="64"/>
      </left>
      <right style="thick">
        <color indexed="64"/>
      </right>
      <top style="thick">
        <color indexed="64"/>
      </top>
      <bottom style="thick">
        <color indexed="64"/>
      </bottom>
      <diagonal/>
    </border>
    <border>
      <left/>
      <right style="thin">
        <color indexed="64"/>
      </right>
      <top/>
      <bottom/>
      <diagonal/>
    </border>
    <border>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dotted">
        <color indexed="64"/>
      </right>
      <top style="thin">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176" fontId="1" fillId="0" borderId="0" applyFont="0" applyFill="0" applyBorder="0" applyAlignment="0" applyProtection="0">
      <alignment vertical="center"/>
    </xf>
    <xf numFmtId="0" fontId="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cellStyleXfs>
  <cellXfs count="306">
    <xf numFmtId="0" fontId="0" fillId="0" borderId="0" xfId="0"/>
    <xf numFmtId="0" fontId="0" fillId="0" borderId="0" xfId="0" applyAlignment="1">
      <alignment vertical="center"/>
    </xf>
    <xf numFmtId="0" fontId="0" fillId="0" borderId="0" xfId="0" applyAlignment="1">
      <alignment vertical="top"/>
    </xf>
    <xf numFmtId="0" fontId="0" fillId="0" borderId="0" xfId="0" applyFont="1" applyAlignment="1">
      <alignment horizontal="left"/>
    </xf>
    <xf numFmtId="0" fontId="21" fillId="0" borderId="0" xfId="0" applyFont="1" applyBorder="1" applyAlignment="1">
      <alignment horizontal="center" vertical="center"/>
    </xf>
    <xf numFmtId="0" fontId="0" fillId="0" borderId="10" xfId="0" applyFont="1" applyBorder="1" applyAlignment="1">
      <alignment vertical="center"/>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0" xfId="0" applyFont="1" applyBorder="1" applyAlignment="1">
      <alignment vertical="center" wrapText="1"/>
    </xf>
    <xf numFmtId="0" fontId="0" fillId="0" borderId="14" xfId="0" applyFont="1" applyFill="1" applyBorder="1" applyAlignment="1">
      <alignment vertical="top" wrapText="1"/>
    </xf>
    <xf numFmtId="0" fontId="0" fillId="0" borderId="0" xfId="0" applyFont="1" applyFill="1" applyBorder="1" applyAlignment="1">
      <alignment vertical="center" wrapText="1"/>
    </xf>
    <xf numFmtId="0" fontId="0" fillId="0" borderId="0" xfId="0" applyFont="1" applyFill="1" applyBorder="1" applyAlignment="1">
      <alignment vertical="top" wrapText="1"/>
    </xf>
    <xf numFmtId="0" fontId="0" fillId="0" borderId="0" xfId="0" applyFont="1"/>
    <xf numFmtId="0" fontId="0" fillId="0" borderId="11" xfId="0" applyFont="1" applyBorder="1" applyAlignment="1">
      <alignment vertical="center"/>
    </xf>
    <xf numFmtId="0" fontId="0" fillId="0" borderId="13" xfId="0" applyFont="1" applyBorder="1" applyAlignment="1">
      <alignment vertical="center"/>
    </xf>
    <xf numFmtId="0" fontId="22" fillId="0" borderId="0" xfId="0" applyFont="1" applyAlignment="1">
      <alignment horizontal="center"/>
    </xf>
    <xf numFmtId="0" fontId="0" fillId="0" borderId="0" xfId="0" applyFont="1" applyAlignment="1" applyProtection="1">
      <alignment vertical="center"/>
      <protection locked="0"/>
    </xf>
    <xf numFmtId="0" fontId="0" fillId="0" borderId="11" xfId="0" applyFont="1" applyBorder="1" applyAlignment="1">
      <alignment horizontal="right" vertical="top" wrapText="1"/>
    </xf>
    <xf numFmtId="0" fontId="0" fillId="0" borderId="13" xfId="0" applyFont="1" applyBorder="1" applyAlignment="1">
      <alignment wrapText="1"/>
    </xf>
    <xf numFmtId="0" fontId="0" fillId="0" borderId="10" xfId="0" applyFont="1" applyBorder="1" applyAlignment="1">
      <alignment horizontal="center" vertical="center"/>
    </xf>
    <xf numFmtId="0" fontId="0" fillId="0" borderId="10" xfId="0" applyFont="1" applyBorder="1" applyAlignment="1">
      <alignment horizontal="center" vertical="center" wrapText="1"/>
    </xf>
    <xf numFmtId="0" fontId="0" fillId="0" borderId="14" xfId="0" applyFont="1" applyFill="1" applyBorder="1" applyAlignment="1">
      <alignment horizontal="left"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xf>
    <xf numFmtId="38" fontId="23" fillId="0" borderId="10" xfId="45" applyFont="1" applyBorder="1" applyAlignment="1">
      <alignment vertical="center"/>
    </xf>
    <xf numFmtId="177" fontId="23" fillId="24" borderId="10" xfId="0" applyNumberFormat="1" applyFont="1" applyFill="1" applyBorder="1" applyAlignment="1">
      <alignment vertical="center"/>
    </xf>
    <xf numFmtId="178" fontId="23" fillId="24" borderId="10" xfId="0" applyNumberFormat="1" applyFont="1" applyFill="1" applyBorder="1" applyAlignment="1">
      <alignment vertical="center"/>
    </xf>
    <xf numFmtId="0" fontId="0" fillId="0" borderId="0" xfId="0" applyFont="1" applyAlignment="1">
      <alignment horizontal="right"/>
    </xf>
    <xf numFmtId="0" fontId="0" fillId="0" borderId="0" xfId="0" applyAlignment="1">
      <alignment horizontal="center" vertical="center"/>
    </xf>
    <xf numFmtId="0" fontId="21" fillId="0" borderId="0" xfId="0" applyFont="1" applyAlignment="1">
      <alignment horizontal="center" vertical="center"/>
    </xf>
    <xf numFmtId="0" fontId="0" fillId="0" borderId="14" xfId="0" applyFont="1" applyBorder="1" applyAlignment="1">
      <alignment horizontal="left" vertical="center" shrinkToFit="1"/>
    </xf>
    <xf numFmtId="0" fontId="0" fillId="0" borderId="0" xfId="0" applyFont="1" applyBorder="1" applyAlignment="1">
      <alignment horizontal="left" vertical="center" shrinkToFit="1"/>
    </xf>
    <xf numFmtId="38" fontId="0" fillId="0" borderId="10" xfId="45" applyFont="1" applyBorder="1" applyAlignment="1">
      <alignment vertical="center"/>
    </xf>
    <xf numFmtId="38" fontId="0" fillId="24" borderId="10" xfId="45" applyFont="1" applyFill="1" applyBorder="1" applyAlignment="1">
      <alignment vertical="center"/>
    </xf>
    <xf numFmtId="0" fontId="0" fillId="0" borderId="15" xfId="0" applyFont="1" applyBorder="1" applyAlignment="1">
      <alignment vertical="center"/>
    </xf>
    <xf numFmtId="0" fontId="24" fillId="0" borderId="0" xfId="0" applyFont="1" applyAlignment="1">
      <alignment vertical="center"/>
    </xf>
    <xf numFmtId="0" fontId="23" fillId="0" borderId="0" xfId="0" applyFont="1" applyAlignment="1">
      <alignment horizontal="center" vertical="center"/>
    </xf>
    <xf numFmtId="0" fontId="24" fillId="0" borderId="10" xfId="0" applyFont="1" applyBorder="1" applyAlignment="1">
      <alignment horizontal="center" vertical="center" wrapText="1"/>
    </xf>
    <xf numFmtId="0" fontId="24" fillId="0" borderId="11" xfId="0" applyFont="1" applyBorder="1" applyAlignment="1">
      <alignment vertical="center" wrapText="1"/>
    </xf>
    <xf numFmtId="0" fontId="24" fillId="0" borderId="12" xfId="0" applyFont="1" applyBorder="1" applyAlignment="1">
      <alignment vertical="center" wrapText="1"/>
    </xf>
    <xf numFmtId="0" fontId="24" fillId="0" borderId="13" xfId="0" applyFont="1" applyBorder="1" applyAlignment="1">
      <alignmen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0" fillId="0" borderId="16" xfId="0" applyBorder="1" applyAlignment="1">
      <alignment horizontal="center" vertical="center"/>
    </xf>
    <xf numFmtId="0" fontId="24" fillId="0" borderId="14" xfId="0" applyFont="1" applyBorder="1" applyAlignment="1">
      <alignment horizontal="left" vertical="center" wrapText="1"/>
    </xf>
    <xf numFmtId="0" fontId="24" fillId="0" borderId="10" xfId="0" applyFont="1" applyBorder="1" applyAlignment="1">
      <alignment horizontal="center" vertical="center"/>
    </xf>
    <xf numFmtId="0" fontId="0" fillId="0" borderId="17" xfId="0" applyFont="1" applyBorder="1" applyAlignment="1">
      <alignment vertical="center"/>
    </xf>
    <xf numFmtId="0" fontId="0" fillId="0" borderId="18" xfId="0" applyBorder="1" applyAlignment="1">
      <alignment horizontal="center" vertical="center"/>
    </xf>
    <xf numFmtId="0" fontId="23" fillId="0" borderId="0" xfId="0" applyFont="1" applyAlignment="1">
      <alignment horizontal="center"/>
    </xf>
    <xf numFmtId="0" fontId="24" fillId="0" borderId="11" xfId="0" applyFont="1" applyBorder="1" applyAlignment="1">
      <alignment vertical="center"/>
    </xf>
    <xf numFmtId="0" fontId="24" fillId="0" borderId="17" xfId="0" applyFont="1" applyBorder="1" applyAlignment="1">
      <alignment vertical="center"/>
    </xf>
    <xf numFmtId="0" fontId="24" fillId="0" borderId="13" xfId="0" applyFont="1" applyBorder="1" applyAlignment="1">
      <alignment vertical="center"/>
    </xf>
    <xf numFmtId="0" fontId="24" fillId="0" borderId="0" xfId="0" applyFont="1" applyAlignment="1">
      <alignment horizontal="center"/>
    </xf>
    <xf numFmtId="0" fontId="0" fillId="0" borderId="19" xfId="0" applyFont="1" applyBorder="1" applyAlignment="1">
      <alignment horizontal="center" vertical="center"/>
    </xf>
    <xf numFmtId="38" fontId="24" fillId="0" borderId="11" xfId="45" applyFont="1" applyBorder="1" applyAlignment="1">
      <alignment vertical="center"/>
    </xf>
    <xf numFmtId="38" fontId="24" fillId="0" borderId="17" xfId="45" applyFont="1" applyBorder="1" applyAlignment="1">
      <alignment vertical="center"/>
    </xf>
    <xf numFmtId="38" fontId="24" fillId="0" borderId="13" xfId="45" applyFont="1" applyBorder="1" applyAlignment="1">
      <alignment vertical="center"/>
    </xf>
    <xf numFmtId="38" fontId="24" fillId="24" borderId="10" xfId="45" applyFont="1" applyFill="1" applyBorder="1" applyAlignment="1">
      <alignment vertical="center"/>
    </xf>
    <xf numFmtId="0" fontId="24" fillId="0" borderId="0" xfId="0" applyFont="1" applyAlignment="1">
      <alignment horizontal="right"/>
    </xf>
    <xf numFmtId="0" fontId="24" fillId="0" borderId="10" xfId="0" applyFont="1" applyBorder="1" applyAlignment="1">
      <alignment horizontal="center" vertical="center" shrinkToFit="1"/>
    </xf>
    <xf numFmtId="0" fontId="0" fillId="0" borderId="0" xfId="34" applyFont="1">
      <alignment vertical="center"/>
    </xf>
    <xf numFmtId="0" fontId="22" fillId="0" borderId="0" xfId="34" applyFont="1" applyAlignment="1">
      <alignment horizontal="center" vertical="center"/>
    </xf>
    <xf numFmtId="0" fontId="25" fillId="0" borderId="0" xfId="34" applyFont="1">
      <alignment vertical="center"/>
    </xf>
    <xf numFmtId="0" fontId="0" fillId="0" borderId="10" xfId="34" applyFont="1" applyBorder="1">
      <alignment vertical="center"/>
    </xf>
    <xf numFmtId="0" fontId="24" fillId="0" borderId="10" xfId="34" applyFont="1" applyBorder="1" applyAlignment="1">
      <alignment vertical="center" wrapText="1"/>
    </xf>
    <xf numFmtId="179" fontId="0" fillId="0" borderId="10" xfId="34" applyNumberFormat="1" applyFont="1" applyBorder="1">
      <alignment vertical="center"/>
    </xf>
    <xf numFmtId="0" fontId="0" fillId="0" borderId="0" xfId="34" applyFont="1" applyFill="1" applyAlignment="1">
      <alignment horizontal="left" vertical="center" wrapText="1" indent="2"/>
    </xf>
    <xf numFmtId="0" fontId="0" fillId="0" borderId="0" xfId="34" applyFont="1" applyAlignment="1">
      <alignment horizontal="left" vertical="center" indent="1"/>
    </xf>
    <xf numFmtId="0" fontId="0" fillId="0" borderId="16" xfId="34" applyFont="1" applyBorder="1" applyAlignment="1">
      <alignment vertical="center"/>
    </xf>
    <xf numFmtId="0" fontId="0" fillId="0" borderId="12" xfId="34" applyFont="1" applyBorder="1" applyAlignment="1">
      <alignment vertical="center" shrinkToFit="1"/>
    </xf>
    <xf numFmtId="0" fontId="0" fillId="0" borderId="12" xfId="34" applyFont="1" applyBorder="1">
      <alignment vertical="center"/>
    </xf>
    <xf numFmtId="0" fontId="0" fillId="0" borderId="16" xfId="34" applyFont="1" applyBorder="1" applyAlignment="1">
      <alignment horizontal="left" vertical="center"/>
    </xf>
    <xf numFmtId="0" fontId="0" fillId="0" borderId="0" xfId="34" applyFont="1" applyBorder="1" applyAlignment="1">
      <alignment horizontal="left" vertical="center"/>
    </xf>
    <xf numFmtId="0" fontId="0" fillId="0" borderId="0" xfId="34" applyFont="1" applyAlignment="1">
      <alignment horizontal="left" vertical="center" indent="3"/>
    </xf>
    <xf numFmtId="0" fontId="0" fillId="0" borderId="20" xfId="34" applyFont="1" applyBorder="1">
      <alignment vertical="center"/>
    </xf>
    <xf numFmtId="180" fontId="0" fillId="0" borderId="10" xfId="34" applyNumberFormat="1" applyFont="1" applyBorder="1">
      <alignment vertical="center"/>
    </xf>
    <xf numFmtId="180" fontId="0" fillId="0" borderId="15" xfId="34" applyNumberFormat="1" applyFont="1" applyBorder="1">
      <alignment vertical="center"/>
    </xf>
    <xf numFmtId="0" fontId="0" fillId="0" borderId="19" xfId="34" applyFont="1" applyBorder="1" applyAlignment="1">
      <alignment vertical="center"/>
    </xf>
    <xf numFmtId="181" fontId="0" fillId="0" borderId="12" xfId="34" applyNumberFormat="1" applyFont="1" applyBorder="1">
      <alignment vertical="center"/>
    </xf>
    <xf numFmtId="181" fontId="0" fillId="0" borderId="21" xfId="34" applyNumberFormat="1" applyFont="1" applyBorder="1">
      <alignment vertical="center"/>
    </xf>
    <xf numFmtId="0" fontId="0" fillId="0" borderId="18" xfId="34" applyFont="1" applyBorder="1">
      <alignment vertical="center"/>
    </xf>
    <xf numFmtId="180" fontId="0" fillId="24" borderId="0" xfId="34" applyNumberFormat="1" applyFont="1" applyFill="1">
      <alignment vertical="center"/>
    </xf>
    <xf numFmtId="182" fontId="0" fillId="24" borderId="0" xfId="34" applyNumberFormat="1" applyFont="1" applyFill="1">
      <alignment vertical="center"/>
    </xf>
    <xf numFmtId="183" fontId="0" fillId="24" borderId="0" xfId="34" applyNumberFormat="1" applyFont="1" applyFill="1">
      <alignment vertical="center"/>
    </xf>
    <xf numFmtId="178" fontId="0" fillId="24" borderId="22" xfId="34" applyNumberFormat="1" applyFont="1" applyFill="1" applyBorder="1" applyAlignment="1">
      <alignment horizontal="right" vertical="center"/>
    </xf>
    <xf numFmtId="180" fontId="0" fillId="24" borderId="10" xfId="34" applyNumberFormat="1" applyFont="1" applyFill="1" applyBorder="1" applyAlignment="1">
      <alignment vertical="center"/>
    </xf>
    <xf numFmtId="180" fontId="0" fillId="0" borderId="16" xfId="34" applyNumberFormat="1" applyFont="1" applyBorder="1" applyAlignment="1">
      <alignment vertical="center"/>
    </xf>
    <xf numFmtId="180" fontId="0" fillId="24" borderId="16" xfId="34" applyNumberFormat="1" applyFont="1" applyFill="1" applyBorder="1" applyAlignment="1">
      <alignment vertical="center"/>
    </xf>
    <xf numFmtId="180" fontId="0" fillId="24" borderId="23" xfId="34" applyNumberFormat="1" applyFont="1" applyFill="1" applyBorder="1" applyAlignment="1">
      <alignment vertical="center"/>
    </xf>
    <xf numFmtId="0" fontId="0" fillId="0" borderId="16" xfId="34" applyFont="1" applyBorder="1" applyAlignment="1">
      <alignment horizontal="center" vertical="center" wrapText="1"/>
    </xf>
    <xf numFmtId="0" fontId="0" fillId="0" borderId="24" xfId="34" applyFont="1" applyBorder="1">
      <alignment vertical="center"/>
    </xf>
    <xf numFmtId="0" fontId="0" fillId="24" borderId="25" xfId="34" applyFont="1" applyFill="1" applyBorder="1">
      <alignment vertical="center"/>
    </xf>
    <xf numFmtId="184" fontId="0" fillId="24" borderId="20" xfId="34" applyNumberFormat="1" applyFont="1" applyFill="1" applyBorder="1" applyAlignment="1">
      <alignment vertical="center"/>
    </xf>
    <xf numFmtId="184" fontId="0" fillId="0" borderId="0" xfId="34" applyNumberFormat="1" applyFont="1" applyBorder="1" applyAlignment="1">
      <alignment vertical="center"/>
    </xf>
    <xf numFmtId="184" fontId="0" fillId="0" borderId="0" xfId="34" applyNumberFormat="1" applyFont="1" applyAlignment="1">
      <alignment vertical="center"/>
    </xf>
    <xf numFmtId="185" fontId="0" fillId="0" borderId="10" xfId="34" applyNumberFormat="1" applyFont="1" applyBorder="1">
      <alignment vertical="center"/>
    </xf>
    <xf numFmtId="180" fontId="0" fillId="0" borderId="19" xfId="34" applyNumberFormat="1" applyFont="1" applyBorder="1" applyAlignment="1">
      <alignment vertical="center"/>
    </xf>
    <xf numFmtId="180" fontId="0" fillId="24" borderId="19" xfId="34" applyNumberFormat="1" applyFont="1" applyFill="1" applyBorder="1" applyAlignment="1">
      <alignment vertical="center"/>
    </xf>
    <xf numFmtId="0" fontId="0" fillId="24" borderId="26" xfId="34" applyFont="1" applyFill="1" applyBorder="1" applyAlignment="1">
      <alignment vertical="center"/>
    </xf>
    <xf numFmtId="0" fontId="0" fillId="0" borderId="19" xfId="0" applyFont="1" applyBorder="1"/>
    <xf numFmtId="180" fontId="0" fillId="0" borderId="27" xfId="34" applyNumberFormat="1" applyFont="1" applyBorder="1">
      <alignment vertical="center"/>
    </xf>
    <xf numFmtId="180" fontId="0" fillId="24" borderId="28" xfId="34" applyNumberFormat="1" applyFont="1" applyFill="1" applyBorder="1">
      <alignment vertical="center"/>
    </xf>
    <xf numFmtId="0" fontId="0" fillId="24" borderId="22" xfId="0" applyFont="1" applyFill="1" applyBorder="1" applyAlignment="1">
      <alignment vertical="center"/>
    </xf>
    <xf numFmtId="186" fontId="0" fillId="0" borderId="10" xfId="34" applyNumberFormat="1" applyFont="1" applyBorder="1">
      <alignment vertical="center"/>
    </xf>
    <xf numFmtId="180" fontId="0" fillId="0" borderId="29" xfId="34" applyNumberFormat="1" applyFont="1" applyBorder="1">
      <alignment vertical="center"/>
    </xf>
    <xf numFmtId="187" fontId="0" fillId="0" borderId="16" xfId="34" applyNumberFormat="1" applyFont="1" applyBorder="1">
      <alignment vertical="center"/>
    </xf>
    <xf numFmtId="0" fontId="0" fillId="0" borderId="29" xfId="34" applyFont="1" applyBorder="1">
      <alignment vertical="center"/>
    </xf>
    <xf numFmtId="188" fontId="0" fillId="0" borderId="24" xfId="34" applyNumberFormat="1" applyFont="1" applyBorder="1">
      <alignment vertical="center"/>
    </xf>
    <xf numFmtId="0" fontId="0" fillId="0" borderId="16" xfId="34" applyFont="1" applyBorder="1">
      <alignment vertical="center"/>
    </xf>
    <xf numFmtId="180" fontId="0" fillId="24" borderId="10" xfId="34" applyNumberFormat="1" applyFont="1" applyFill="1" applyBorder="1">
      <alignment vertical="center"/>
    </xf>
    <xf numFmtId="180" fontId="0" fillId="24" borderId="30" xfId="34" applyNumberFormat="1" applyFont="1" applyFill="1" applyBorder="1">
      <alignment vertical="center"/>
    </xf>
    <xf numFmtId="180" fontId="0" fillId="24" borderId="27" xfId="34" applyNumberFormat="1" applyFont="1" applyFill="1" applyBorder="1">
      <alignment vertical="center"/>
    </xf>
    <xf numFmtId="180" fontId="0" fillId="24" borderId="19" xfId="34" applyNumberFormat="1" applyFont="1" applyFill="1" applyBorder="1">
      <alignment vertical="center"/>
    </xf>
    <xf numFmtId="0" fontId="0" fillId="0" borderId="19" xfId="34" applyFont="1" applyBorder="1">
      <alignment vertical="center"/>
    </xf>
    <xf numFmtId="0" fontId="27" fillId="0" borderId="0" xfId="35" applyFont="1">
      <alignment vertical="center"/>
    </xf>
    <xf numFmtId="0" fontId="27" fillId="0" borderId="0" xfId="35" applyFont="1" applyBorder="1" applyAlignment="1">
      <alignment horizontal="left" vertical="center"/>
    </xf>
    <xf numFmtId="0" fontId="27" fillId="0" borderId="0" xfId="35" applyFont="1" applyAlignment="1">
      <alignment horizontal="left" vertical="center"/>
    </xf>
    <xf numFmtId="0" fontId="27" fillId="0" borderId="25" xfId="35" applyFont="1" applyBorder="1" applyAlignment="1">
      <alignment horizontal="center" vertical="center"/>
    </xf>
    <xf numFmtId="0" fontId="27" fillId="0" borderId="31" xfId="35" applyFont="1" applyBorder="1" applyAlignment="1">
      <alignment horizontal="center" vertical="center"/>
    </xf>
    <xf numFmtId="0" fontId="27" fillId="0" borderId="11" xfId="35" applyFont="1" applyFill="1" applyBorder="1">
      <alignment vertical="center"/>
    </xf>
    <xf numFmtId="0" fontId="27" fillId="0" borderId="12" xfId="35" applyFont="1" applyFill="1" applyBorder="1">
      <alignment vertical="center"/>
    </xf>
    <xf numFmtId="0" fontId="27" fillId="0" borderId="13" xfId="35" applyFont="1" applyFill="1" applyBorder="1">
      <alignment vertical="center"/>
    </xf>
    <xf numFmtId="0" fontId="27" fillId="24" borderId="16" xfId="35" applyFont="1" applyFill="1" applyBorder="1">
      <alignment vertical="center"/>
    </xf>
    <xf numFmtId="0" fontId="27" fillId="0" borderId="16" xfId="35" applyFont="1" applyFill="1" applyBorder="1">
      <alignment vertical="center"/>
    </xf>
    <xf numFmtId="0" fontId="28" fillId="0" borderId="0" xfId="35" applyFont="1" applyAlignment="1">
      <alignment horizontal="left" vertical="center"/>
    </xf>
    <xf numFmtId="0" fontId="27" fillId="0" borderId="16" xfId="35" applyFont="1" applyBorder="1" applyAlignment="1">
      <alignment horizontal="center" vertical="center"/>
    </xf>
    <xf numFmtId="0" fontId="27" fillId="24" borderId="16" xfId="35" applyFont="1" applyFill="1" applyBorder="1" applyAlignment="1">
      <alignment vertical="center" shrinkToFit="1"/>
    </xf>
    <xf numFmtId="0" fontId="27" fillId="24" borderId="16" xfId="35" applyFont="1" applyFill="1" applyBorder="1" applyAlignment="1">
      <alignment vertical="center" wrapText="1"/>
    </xf>
    <xf numFmtId="0" fontId="27" fillId="0" borderId="0" xfId="35" applyFont="1" applyBorder="1" applyAlignment="1">
      <alignment horizontal="center" vertical="center"/>
    </xf>
    <xf numFmtId="0" fontId="27" fillId="0" borderId="0" xfId="35" applyFont="1" applyAlignment="1">
      <alignment horizontal="center" vertical="center"/>
    </xf>
    <xf numFmtId="0" fontId="27" fillId="0" borderId="28" xfId="35" applyFont="1" applyBorder="1" applyAlignment="1">
      <alignment horizontal="center" vertical="center"/>
    </xf>
    <xf numFmtId="0" fontId="27" fillId="0" borderId="32" xfId="35" applyFont="1" applyBorder="1" applyAlignment="1">
      <alignment horizontal="center" vertical="center"/>
    </xf>
    <xf numFmtId="0" fontId="27" fillId="24" borderId="18" xfId="35" applyFont="1" applyFill="1" applyBorder="1">
      <alignment vertical="center"/>
    </xf>
    <xf numFmtId="0" fontId="27" fillId="24" borderId="19" xfId="35" applyFont="1" applyFill="1" applyBorder="1">
      <alignment vertical="center"/>
    </xf>
    <xf numFmtId="0" fontId="27" fillId="0" borderId="18" xfId="35" applyFont="1" applyFill="1" applyBorder="1">
      <alignment vertical="center"/>
    </xf>
    <xf numFmtId="0" fontId="27" fillId="0" borderId="18" xfId="35" applyFont="1" applyBorder="1" applyAlignment="1">
      <alignment horizontal="center" vertical="center"/>
    </xf>
    <xf numFmtId="0" fontId="27" fillId="24" borderId="18" xfId="35" applyFont="1" applyFill="1" applyBorder="1" applyAlignment="1">
      <alignment vertical="center" shrinkToFit="1"/>
    </xf>
    <xf numFmtId="0" fontId="27" fillId="24" borderId="18" xfId="35" applyFont="1" applyFill="1" applyBorder="1" applyAlignment="1">
      <alignment vertical="center" wrapText="1"/>
    </xf>
    <xf numFmtId="0" fontId="27" fillId="0" borderId="33" xfId="35" applyFont="1" applyBorder="1" applyAlignment="1">
      <alignment horizontal="center" vertical="center"/>
    </xf>
    <xf numFmtId="0" fontId="27" fillId="0" borderId="34" xfId="35" applyFont="1" applyBorder="1" applyAlignment="1">
      <alignment horizontal="center" vertical="center"/>
    </xf>
    <xf numFmtId="0" fontId="28" fillId="0" borderId="35" xfId="0" applyFont="1" applyBorder="1"/>
    <xf numFmtId="0" fontId="28" fillId="24" borderId="16" xfId="0" applyFont="1" applyFill="1" applyBorder="1"/>
    <xf numFmtId="0" fontId="28" fillId="24" borderId="16" xfId="35" applyFont="1" applyFill="1" applyBorder="1">
      <alignment vertical="center"/>
    </xf>
    <xf numFmtId="0" fontId="28" fillId="0" borderId="16" xfId="35" applyFont="1" applyFill="1" applyBorder="1">
      <alignment vertical="center"/>
    </xf>
    <xf numFmtId="0" fontId="27" fillId="0" borderId="16" xfId="35" applyFont="1" applyFill="1" applyBorder="1" applyAlignment="1">
      <alignment horizontal="center" vertical="center" wrapText="1"/>
    </xf>
    <xf numFmtId="0" fontId="28" fillId="24" borderId="16" xfId="35" applyFont="1" applyFill="1" applyBorder="1" applyAlignment="1">
      <alignment vertical="center" wrapText="1"/>
    </xf>
    <xf numFmtId="0" fontId="28" fillId="0" borderId="16" xfId="35" applyFont="1" applyFill="1" applyBorder="1" applyAlignment="1">
      <alignment vertical="center" wrapText="1"/>
    </xf>
    <xf numFmtId="0" fontId="28" fillId="24" borderId="16" xfId="35" applyFont="1" applyFill="1" applyBorder="1" applyAlignment="1">
      <alignment vertical="center" shrinkToFit="1"/>
    </xf>
    <xf numFmtId="0" fontId="27" fillId="0" borderId="0" xfId="35" applyFont="1" applyBorder="1" applyAlignment="1">
      <alignment vertical="center"/>
    </xf>
    <xf numFmtId="0" fontId="27" fillId="0" borderId="36" xfId="35" applyFont="1" applyBorder="1" applyAlignment="1">
      <alignment horizontal="center" vertical="center" shrinkToFit="1"/>
    </xf>
    <xf numFmtId="0" fontId="27" fillId="0" borderId="37" xfId="35" applyFont="1" applyBorder="1" applyAlignment="1">
      <alignment horizontal="center" vertical="center" wrapText="1"/>
    </xf>
    <xf numFmtId="189" fontId="27" fillId="0" borderId="37" xfId="35" applyNumberFormat="1" applyFont="1" applyBorder="1">
      <alignment vertical="center"/>
    </xf>
    <xf numFmtId="189" fontId="27" fillId="24" borderId="37" xfId="35" applyNumberFormat="1" applyFont="1" applyFill="1" applyBorder="1">
      <alignment vertical="center"/>
    </xf>
    <xf numFmtId="189" fontId="27" fillId="24" borderId="37" xfId="35" applyNumberFormat="1" applyFont="1" applyFill="1" applyBorder="1" applyAlignment="1">
      <alignment horizontal="right" vertical="center"/>
    </xf>
    <xf numFmtId="186" fontId="27" fillId="24" borderId="37" xfId="35" applyNumberFormat="1" applyFont="1" applyFill="1" applyBorder="1" applyAlignment="1">
      <alignment horizontal="right" vertical="center"/>
    </xf>
    <xf numFmtId="189" fontId="27" fillId="24" borderId="38" xfId="35" applyNumberFormat="1" applyFont="1" applyFill="1" applyBorder="1">
      <alignment vertical="center"/>
    </xf>
    <xf numFmtId="189" fontId="27" fillId="0" borderId="36" xfId="35" applyNumberFormat="1" applyFont="1" applyFill="1" applyBorder="1" applyAlignment="1">
      <alignment horizontal="center" vertical="center" shrinkToFit="1"/>
    </xf>
    <xf numFmtId="189" fontId="27" fillId="0" borderId="37" xfId="35" applyNumberFormat="1" applyFont="1" applyFill="1" applyBorder="1" applyAlignment="1">
      <alignment horizontal="right" vertical="center"/>
    </xf>
    <xf numFmtId="189" fontId="27" fillId="24" borderId="38" xfId="35" applyNumberFormat="1" applyFont="1" applyFill="1" applyBorder="1" applyAlignment="1">
      <alignment horizontal="right" vertical="center"/>
    </xf>
    <xf numFmtId="0" fontId="29" fillId="0" borderId="0" xfId="35" applyFont="1" applyBorder="1" applyAlignment="1">
      <alignment horizontal="distributed" vertical="center"/>
    </xf>
    <xf numFmtId="0" fontId="27" fillId="0" borderId="19" xfId="35" applyFont="1" applyBorder="1" applyAlignment="1">
      <alignment horizontal="center" vertical="center" shrinkToFit="1"/>
    </xf>
    <xf numFmtId="0" fontId="27" fillId="0" borderId="19" xfId="35" applyFont="1" applyBorder="1" applyAlignment="1">
      <alignment horizontal="center" vertical="center" wrapText="1"/>
    </xf>
    <xf numFmtId="189" fontId="27" fillId="0" borderId="19" xfId="35" applyNumberFormat="1" applyFont="1" applyBorder="1">
      <alignment vertical="center"/>
    </xf>
    <xf numFmtId="189" fontId="27" fillId="24" borderId="19" xfId="35" applyNumberFormat="1" applyFont="1" applyFill="1" applyBorder="1">
      <alignment vertical="center"/>
    </xf>
    <xf numFmtId="189" fontId="27" fillId="24" borderId="19" xfId="35" applyNumberFormat="1" applyFont="1" applyFill="1" applyBorder="1" applyAlignment="1">
      <alignment horizontal="right" vertical="center"/>
    </xf>
    <xf numFmtId="186" fontId="27" fillId="24" borderId="19" xfId="35" applyNumberFormat="1" applyFont="1" applyFill="1" applyBorder="1" applyAlignment="1">
      <alignment horizontal="right" vertical="center"/>
    </xf>
    <xf numFmtId="189" fontId="27" fillId="24" borderId="39" xfId="35" applyNumberFormat="1" applyFont="1" applyFill="1" applyBorder="1">
      <alignment vertical="center"/>
    </xf>
    <xf numFmtId="189" fontId="27" fillId="0" borderId="19" xfId="35" applyNumberFormat="1" applyFont="1" applyFill="1" applyBorder="1" applyAlignment="1">
      <alignment horizontal="right" vertical="center"/>
    </xf>
    <xf numFmtId="0" fontId="27" fillId="0" borderId="10" xfId="35" applyFont="1" applyBorder="1" applyAlignment="1">
      <alignment horizontal="center" vertical="center" shrinkToFit="1"/>
    </xf>
    <xf numFmtId="0" fontId="27" fillId="0" borderId="10" xfId="35" applyFont="1" applyBorder="1" applyAlignment="1">
      <alignment horizontal="center" vertical="center" wrapText="1"/>
    </xf>
    <xf numFmtId="189" fontId="27" fillId="0" borderId="10" xfId="35" applyNumberFormat="1" applyFont="1" applyBorder="1">
      <alignment vertical="center"/>
    </xf>
    <xf numFmtId="189" fontId="27" fillId="24" borderId="10" xfId="35" applyNumberFormat="1" applyFont="1" applyFill="1" applyBorder="1">
      <alignment vertical="center"/>
    </xf>
    <xf numFmtId="189" fontId="27" fillId="24" borderId="10" xfId="35" applyNumberFormat="1" applyFont="1" applyFill="1" applyBorder="1" applyAlignment="1">
      <alignment horizontal="right" vertical="center"/>
    </xf>
    <xf numFmtId="186" fontId="27" fillId="24" borderId="10" xfId="35" applyNumberFormat="1" applyFont="1" applyFill="1" applyBorder="1" applyAlignment="1">
      <alignment horizontal="right" vertical="center"/>
    </xf>
    <xf numFmtId="189" fontId="27" fillId="0" borderId="10" xfId="35" applyNumberFormat="1" applyFont="1" applyFill="1" applyBorder="1" applyAlignment="1">
      <alignment horizontal="right" vertical="center"/>
    </xf>
    <xf numFmtId="0" fontId="27" fillId="0" borderId="16" xfId="35" applyFont="1" applyBorder="1" applyAlignment="1">
      <alignment horizontal="center" vertical="center" shrinkToFit="1"/>
    </xf>
    <xf numFmtId="189" fontId="27" fillId="0" borderId="16" xfId="35" applyNumberFormat="1" applyFont="1" applyBorder="1">
      <alignment vertical="center"/>
    </xf>
    <xf numFmtId="189" fontId="27" fillId="24" borderId="16" xfId="35" applyNumberFormat="1" applyFont="1" applyFill="1" applyBorder="1">
      <alignment vertical="center"/>
    </xf>
    <xf numFmtId="189" fontId="27" fillId="24" borderId="16" xfId="35" applyNumberFormat="1" applyFont="1" applyFill="1" applyBorder="1" applyAlignment="1">
      <alignment horizontal="right" vertical="center"/>
    </xf>
    <xf numFmtId="186" fontId="27" fillId="24" borderId="16" xfId="35" applyNumberFormat="1" applyFont="1" applyFill="1" applyBorder="1" applyAlignment="1">
      <alignment horizontal="right" vertical="center"/>
    </xf>
    <xf numFmtId="189" fontId="27" fillId="24" borderId="40" xfId="35" applyNumberFormat="1" applyFont="1" applyFill="1" applyBorder="1">
      <alignment vertical="center"/>
    </xf>
    <xf numFmtId="189" fontId="27" fillId="0" borderId="16" xfId="35" applyNumberFormat="1" applyFont="1" applyFill="1" applyBorder="1" applyAlignment="1">
      <alignment horizontal="right" vertical="center"/>
    </xf>
    <xf numFmtId="0" fontId="27" fillId="0" borderId="0" xfId="35" applyFont="1" applyBorder="1">
      <alignment vertical="center"/>
    </xf>
    <xf numFmtId="189" fontId="27" fillId="24" borderId="41" xfId="35" applyNumberFormat="1" applyFont="1" applyFill="1" applyBorder="1" applyAlignment="1">
      <alignment horizontal="right" vertical="center"/>
    </xf>
    <xf numFmtId="0" fontId="27" fillId="0" borderId="19" xfId="35" applyFont="1" applyBorder="1" applyAlignment="1">
      <alignment horizontal="center" vertical="center"/>
    </xf>
    <xf numFmtId="189" fontId="27" fillId="0" borderId="42" xfId="35" applyNumberFormat="1" applyFont="1" applyFill="1" applyBorder="1">
      <alignment vertical="center"/>
    </xf>
    <xf numFmtId="189" fontId="27" fillId="0" borderId="21" xfId="35" applyNumberFormat="1" applyFont="1" applyFill="1" applyBorder="1">
      <alignment vertical="center"/>
    </xf>
    <xf numFmtId="189" fontId="27" fillId="0" borderId="21" xfId="35" applyNumberFormat="1" applyFont="1" applyFill="1" applyBorder="1" applyAlignment="1">
      <alignment horizontal="right" vertical="center"/>
    </xf>
    <xf numFmtId="189" fontId="27" fillId="0" borderId="10" xfId="35" applyNumberFormat="1" applyFont="1" applyFill="1" applyBorder="1" applyAlignment="1">
      <alignment horizontal="center" vertical="center"/>
    </xf>
    <xf numFmtId="0" fontId="27" fillId="0" borderId="0" xfId="35" applyFont="1" applyBorder="1" applyAlignment="1">
      <alignment shrinkToFit="1"/>
    </xf>
    <xf numFmtId="0" fontId="27" fillId="0" borderId="43" xfId="35" applyFont="1" applyBorder="1" applyAlignment="1">
      <alignment vertical="center" shrinkToFit="1"/>
    </xf>
    <xf numFmtId="0" fontId="27" fillId="0" borderId="25" xfId="35" applyFont="1" applyBorder="1" applyAlignment="1">
      <alignment vertical="top" wrapText="1"/>
    </xf>
    <xf numFmtId="0" fontId="27" fillId="0" borderId="24" xfId="35" applyFont="1" applyBorder="1" applyAlignment="1">
      <alignment vertical="top" wrapText="1"/>
    </xf>
    <xf numFmtId="0" fontId="27" fillId="0" borderId="31" xfId="35" applyFont="1" applyBorder="1" applyAlignment="1">
      <alignment vertical="top" wrapText="1"/>
    </xf>
    <xf numFmtId="0" fontId="27" fillId="0" borderId="14" xfId="35" applyFont="1" applyBorder="1" applyAlignment="1">
      <alignment vertical="top" wrapText="1"/>
    </xf>
    <xf numFmtId="0" fontId="27" fillId="0" borderId="0" xfId="35" applyFont="1" applyBorder="1" applyAlignment="1">
      <alignment vertical="top" wrapText="1"/>
    </xf>
    <xf numFmtId="0" fontId="27" fillId="0" borderId="0" xfId="35" applyFont="1" applyAlignment="1">
      <alignment vertical="top" wrapText="1"/>
    </xf>
    <xf numFmtId="0" fontId="27" fillId="0" borderId="43" xfId="35" applyFont="1" applyBorder="1" applyAlignment="1">
      <alignment vertical="top" wrapText="1"/>
    </xf>
    <xf numFmtId="0" fontId="27" fillId="0" borderId="28" xfId="35" applyFont="1" applyBorder="1" applyAlignment="1">
      <alignment vertical="top" wrapText="1"/>
    </xf>
    <xf numFmtId="0" fontId="27" fillId="0" borderId="27" xfId="35" applyFont="1" applyBorder="1" applyAlignment="1">
      <alignment vertical="top" wrapText="1"/>
    </xf>
    <xf numFmtId="0" fontId="27" fillId="0" borderId="32" xfId="35" applyFont="1" applyBorder="1" applyAlignment="1">
      <alignment vertical="top" wrapText="1"/>
    </xf>
    <xf numFmtId="0" fontId="0" fillId="0" borderId="27" xfId="0" applyFont="1" applyBorder="1" applyAlignment="1" applyProtection="1">
      <alignment vertical="center"/>
      <protection locked="0"/>
    </xf>
    <xf numFmtId="0" fontId="0" fillId="0" borderId="10" xfId="0" applyFont="1" applyBorder="1" applyAlignment="1" applyProtection="1">
      <alignment horizontal="center" vertical="center"/>
      <protection locked="0"/>
    </xf>
    <xf numFmtId="0" fontId="0" fillId="0" borderId="43" xfId="0" applyFont="1" applyBorder="1" applyAlignment="1">
      <alignment horizontal="left" vertical="center" shrinkToFit="1"/>
    </xf>
    <xf numFmtId="0" fontId="0" fillId="0" borderId="25"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16" xfId="0" applyFont="1" applyFill="1" applyBorder="1" applyAlignment="1">
      <alignment horizontal="center" vertical="center" shrinkToFit="1"/>
    </xf>
    <xf numFmtId="0" fontId="0" fillId="24" borderId="16" xfId="0" applyFont="1" applyFill="1" applyBorder="1" applyAlignment="1">
      <alignment horizontal="center" vertical="center"/>
    </xf>
    <xf numFmtId="188" fontId="0" fillId="24" borderId="16" xfId="0" applyNumberFormat="1" applyFont="1" applyFill="1" applyBorder="1" applyAlignment="1">
      <alignment horizontal="center" vertical="center" shrinkToFit="1"/>
    </xf>
    <xf numFmtId="0" fontId="0" fillId="0" borderId="0" xfId="0" applyFont="1" applyAlignment="1">
      <alignment horizontal="left" vertical="center"/>
    </xf>
    <xf numFmtId="0" fontId="0" fillId="0" borderId="0" xfId="0" applyFont="1" applyAlignment="1">
      <alignment horizontal="left" vertical="center" indent="4"/>
    </xf>
    <xf numFmtId="0" fontId="30" fillId="0" borderId="0" xfId="0" applyFont="1" applyAlignment="1" applyProtection="1">
      <alignment vertical="center"/>
      <protection locked="0"/>
    </xf>
    <xf numFmtId="0" fontId="0" fillId="0" borderId="43" xfId="0" applyFont="1" applyBorder="1" applyAlignment="1">
      <alignment horizontal="left" vertical="center"/>
    </xf>
    <xf numFmtId="188" fontId="0" fillId="0" borderId="14" xfId="0" applyNumberFormat="1" applyFont="1" applyFill="1" applyBorder="1" applyAlignment="1">
      <alignment horizontal="center" vertical="center" shrinkToFit="1"/>
    </xf>
    <xf numFmtId="0" fontId="0" fillId="0" borderId="0" xfId="0" applyFont="1" applyBorder="1" applyAlignment="1" applyProtection="1">
      <alignment vertical="center" wrapText="1"/>
      <protection locked="0"/>
    </xf>
    <xf numFmtId="0" fontId="0" fillId="0" borderId="43" xfId="0" applyFont="1" applyBorder="1" applyAlignment="1" applyProtection="1">
      <alignment vertical="center" wrapText="1"/>
      <protection locked="0"/>
    </xf>
    <xf numFmtId="0" fontId="0" fillId="0" borderId="10" xfId="0" applyFont="1" applyBorder="1" applyAlignment="1" applyProtection="1">
      <alignment horizontal="left" vertical="top"/>
      <protection locked="0"/>
    </xf>
    <xf numFmtId="0" fontId="0" fillId="0" borderId="44"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0" borderId="46" xfId="0" applyFont="1" applyFill="1" applyBorder="1" applyAlignment="1">
      <alignment horizontal="center" vertical="center" shrinkToFit="1"/>
    </xf>
    <xf numFmtId="0" fontId="0" fillId="24" borderId="46" xfId="0" applyFont="1" applyFill="1" applyBorder="1" applyAlignment="1">
      <alignment horizontal="center" vertical="center"/>
    </xf>
    <xf numFmtId="0" fontId="0" fillId="0" borderId="46" xfId="0" applyFont="1" applyFill="1" applyBorder="1" applyAlignment="1">
      <alignment horizontal="center" vertical="center"/>
    </xf>
    <xf numFmtId="188" fontId="0" fillId="24" borderId="46" xfId="0" applyNumberFormat="1" applyFont="1" applyFill="1" applyBorder="1" applyAlignment="1">
      <alignment horizontal="center" vertical="center" shrinkToFit="1"/>
    </xf>
    <xf numFmtId="0" fontId="0" fillId="0" borderId="36" xfId="0" applyFont="1" applyBorder="1" applyAlignment="1" applyProtection="1">
      <alignment horizontal="center" vertical="center" wrapText="1"/>
      <protection locked="0"/>
    </xf>
    <xf numFmtId="0" fontId="0" fillId="0" borderId="37" xfId="0" applyFont="1" applyFill="1" applyBorder="1" applyAlignment="1" applyProtection="1">
      <alignment horizontal="center" vertical="center" shrinkToFit="1"/>
      <protection locked="0"/>
    </xf>
    <xf numFmtId="190" fontId="0" fillId="0" borderId="37" xfId="33" applyNumberFormat="1" applyFont="1" applyFill="1" applyBorder="1" applyAlignment="1" applyProtection="1">
      <alignment vertical="center"/>
      <protection locked="0"/>
    </xf>
    <xf numFmtId="190" fontId="0" fillId="24" borderId="37" xfId="33" applyNumberFormat="1" applyFont="1" applyFill="1" applyBorder="1" applyAlignment="1" applyProtection="1">
      <alignment vertical="center"/>
      <protection locked="0"/>
    </xf>
    <xf numFmtId="9" fontId="0" fillId="24" borderId="37" xfId="33" applyNumberFormat="1" applyFont="1" applyFill="1" applyBorder="1" applyAlignment="1">
      <alignment horizontal="right" vertical="center"/>
    </xf>
    <xf numFmtId="9" fontId="0" fillId="24" borderId="38" xfId="33" applyNumberFormat="1" applyFont="1" applyFill="1" applyBorder="1" applyAlignment="1">
      <alignment horizontal="center" vertical="center"/>
    </xf>
    <xf numFmtId="0" fontId="0" fillId="24" borderId="37" xfId="0"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wrapText="1"/>
      <protection locked="0"/>
    </xf>
    <xf numFmtId="0" fontId="0" fillId="0" borderId="19" xfId="0" applyFont="1" applyFill="1" applyBorder="1" applyAlignment="1" applyProtection="1">
      <alignment horizontal="center" vertical="center" shrinkToFit="1"/>
      <protection locked="0"/>
    </xf>
    <xf numFmtId="190" fontId="0" fillId="0" borderId="19" xfId="33" applyNumberFormat="1" applyFont="1" applyFill="1" applyBorder="1" applyAlignment="1" applyProtection="1">
      <alignment vertical="center"/>
      <protection locked="0"/>
    </xf>
    <xf numFmtId="190" fontId="0" fillId="24" borderId="19" xfId="33" applyNumberFormat="1" applyFont="1" applyFill="1" applyBorder="1" applyAlignment="1" applyProtection="1">
      <alignment vertical="center"/>
      <protection locked="0"/>
    </xf>
    <xf numFmtId="9" fontId="0" fillId="24" borderId="19" xfId="33" applyNumberFormat="1" applyFont="1" applyFill="1" applyBorder="1" applyAlignment="1">
      <alignment horizontal="right" vertical="center"/>
    </xf>
    <xf numFmtId="0" fontId="0" fillId="24" borderId="19" xfId="0" applyFont="1" applyFill="1" applyBorder="1" applyAlignment="1" applyProtection="1">
      <alignment horizontal="center" vertical="center" shrinkToFit="1"/>
      <protection locked="0"/>
    </xf>
    <xf numFmtId="0" fontId="0" fillId="0" borderId="10" xfId="0" applyFont="1" applyBorder="1" applyAlignment="1" applyProtection="1">
      <alignment horizontal="center" vertical="center" wrapText="1"/>
      <protection locked="0"/>
    </xf>
    <xf numFmtId="0" fontId="0" fillId="0" borderId="10" xfId="0" applyFont="1" applyFill="1" applyBorder="1" applyAlignment="1" applyProtection="1">
      <alignment horizontal="center" vertical="center" shrinkToFit="1"/>
      <protection locked="0"/>
    </xf>
    <xf numFmtId="190" fontId="0" fillId="0" borderId="10" xfId="33" applyNumberFormat="1" applyFont="1" applyFill="1" applyBorder="1" applyAlignment="1" applyProtection="1">
      <alignment vertical="center"/>
      <protection locked="0"/>
    </xf>
    <xf numFmtId="190" fontId="0" fillId="24" borderId="10" xfId="33" applyNumberFormat="1" applyFont="1" applyFill="1" applyBorder="1" applyAlignment="1" applyProtection="1">
      <alignment vertical="center"/>
      <protection locked="0"/>
    </xf>
    <xf numFmtId="9" fontId="0" fillId="24" borderId="10" xfId="33" applyNumberFormat="1" applyFont="1" applyFill="1" applyBorder="1" applyAlignment="1">
      <alignment horizontal="right" vertical="center"/>
    </xf>
    <xf numFmtId="0" fontId="0" fillId="24" borderId="10" xfId="0" applyFont="1" applyFill="1" applyBorder="1" applyAlignment="1" applyProtection="1">
      <alignment horizontal="center" vertical="center" shrinkToFit="1"/>
      <protection locked="0"/>
    </xf>
    <xf numFmtId="0" fontId="0" fillId="0" borderId="16" xfId="0" applyFont="1" applyBorder="1" applyAlignment="1" applyProtection="1">
      <alignment horizontal="center" vertical="center" wrapText="1"/>
      <protection locked="0"/>
    </xf>
    <xf numFmtId="0" fontId="0" fillId="24" borderId="16" xfId="0" applyFont="1" applyFill="1" applyBorder="1" applyAlignment="1" applyProtection="1">
      <alignment horizontal="center" vertical="center" shrinkToFit="1"/>
      <protection locked="0"/>
    </xf>
    <xf numFmtId="0" fontId="0" fillId="0" borderId="43" xfId="0" applyFont="1" applyFill="1" applyBorder="1" applyAlignment="1">
      <alignment vertical="center"/>
    </xf>
    <xf numFmtId="0" fontId="0" fillId="0" borderId="47" xfId="0" applyFont="1" applyFill="1" applyBorder="1" applyAlignment="1">
      <alignment horizontal="center" vertical="center"/>
    </xf>
    <xf numFmtId="0" fontId="18" fillId="0" borderId="0" xfId="0" applyFont="1" applyAlignment="1">
      <alignment vertical="center"/>
    </xf>
    <xf numFmtId="0" fontId="1" fillId="0" borderId="0" xfId="34">
      <alignment vertical="center"/>
    </xf>
    <xf numFmtId="0" fontId="31" fillId="0" borderId="0" xfId="34" applyFont="1" applyBorder="1" applyAlignment="1">
      <alignment horizontal="center" vertical="center"/>
    </xf>
    <xf numFmtId="0" fontId="1" fillId="0" borderId="10" xfId="34" applyFont="1" applyBorder="1" applyAlignment="1">
      <alignment horizontal="center" vertical="center"/>
    </xf>
    <xf numFmtId="0" fontId="1" fillId="0" borderId="25" xfId="34" applyBorder="1" applyAlignment="1">
      <alignment horizontal="center" vertical="center"/>
    </xf>
    <xf numFmtId="0" fontId="1" fillId="0" borderId="24" xfId="34" applyBorder="1" applyAlignment="1">
      <alignment horizontal="center" vertical="center"/>
    </xf>
    <xf numFmtId="0" fontId="1" fillId="0" borderId="11" xfId="34" applyFont="1" applyBorder="1" applyAlignment="1">
      <alignment horizontal="center" vertical="center" wrapText="1"/>
    </xf>
    <xf numFmtId="0" fontId="1" fillId="0" borderId="25" xfId="34" applyFont="1" applyBorder="1" applyAlignment="1">
      <alignment horizontal="left" vertical="top" wrapText="1"/>
    </xf>
    <xf numFmtId="0" fontId="1" fillId="0" borderId="24" xfId="34" applyFont="1" applyBorder="1" applyAlignment="1">
      <alignment horizontal="left" vertical="top"/>
    </xf>
    <xf numFmtId="0" fontId="1" fillId="0" borderId="31" xfId="34" applyFont="1" applyBorder="1" applyAlignment="1">
      <alignment horizontal="left" vertical="top" wrapText="1"/>
    </xf>
    <xf numFmtId="0" fontId="32" fillId="0" borderId="25" xfId="34" applyFont="1" applyFill="1" applyBorder="1" applyAlignment="1">
      <alignment horizontal="center" vertical="center" wrapText="1"/>
    </xf>
    <xf numFmtId="0" fontId="32" fillId="0" borderId="31" xfId="34" applyFont="1" applyFill="1" applyBorder="1" applyAlignment="1">
      <alignment horizontal="center" vertical="center" wrapText="1"/>
    </xf>
    <xf numFmtId="0" fontId="32" fillId="0" borderId="11" xfId="34" applyFont="1" applyFill="1" applyBorder="1" applyAlignment="1">
      <alignment horizontal="center" vertical="center" wrapText="1"/>
    </xf>
    <xf numFmtId="0" fontId="32" fillId="0" borderId="13" xfId="34" applyFont="1" applyFill="1" applyBorder="1" applyAlignment="1">
      <alignment horizontal="center" vertical="center" wrapText="1"/>
    </xf>
    <xf numFmtId="0" fontId="32" fillId="0" borderId="12" xfId="34" applyFont="1" applyFill="1" applyBorder="1" applyAlignment="1">
      <alignment horizontal="center" vertical="center" wrapText="1"/>
    </xf>
    <xf numFmtId="0" fontId="32" fillId="0" borderId="10" xfId="34" applyFont="1" applyBorder="1" applyAlignment="1">
      <alignment horizontal="center" vertical="center" wrapText="1"/>
    </xf>
    <xf numFmtId="0" fontId="1" fillId="0" borderId="14" xfId="34" applyFont="1" applyFill="1" applyBorder="1" applyAlignment="1">
      <alignment horizontal="left" vertical="center" shrinkToFit="1"/>
    </xf>
    <xf numFmtId="0" fontId="1" fillId="0" borderId="14" xfId="34" applyBorder="1" applyAlignment="1">
      <alignment horizontal="center" vertical="center"/>
    </xf>
    <xf numFmtId="0" fontId="1" fillId="0" borderId="0" xfId="34" applyBorder="1" applyAlignment="1">
      <alignment horizontal="center" vertical="center"/>
    </xf>
    <xf numFmtId="0" fontId="1" fillId="0" borderId="14" xfId="34" applyFont="1" applyBorder="1" applyAlignment="1">
      <alignment horizontal="left" vertical="top" wrapText="1"/>
    </xf>
    <xf numFmtId="0" fontId="1" fillId="0" borderId="0" xfId="34" applyFont="1" applyBorder="1" applyAlignment="1">
      <alignment horizontal="left" vertical="top"/>
    </xf>
    <xf numFmtId="0" fontId="1" fillId="0" borderId="43" xfId="34" applyFont="1" applyBorder="1" applyAlignment="1">
      <alignment horizontal="left" vertical="top" wrapText="1"/>
    </xf>
    <xf numFmtId="0" fontId="32" fillId="0" borderId="14" xfId="34" applyFont="1" applyFill="1" applyBorder="1" applyAlignment="1">
      <alignment horizontal="center" vertical="center" wrapText="1"/>
    </xf>
    <xf numFmtId="0" fontId="32" fillId="0" borderId="43" xfId="34" applyFont="1" applyFill="1" applyBorder="1" applyAlignment="1">
      <alignment horizontal="center" vertical="center" wrapText="1"/>
    </xf>
    <xf numFmtId="0" fontId="32" fillId="0" borderId="16" xfId="34" applyFont="1" applyFill="1" applyBorder="1" applyAlignment="1">
      <alignment horizontal="center" vertical="center" wrapText="1"/>
    </xf>
    <xf numFmtId="0" fontId="1" fillId="0" borderId="16" xfId="34" applyFont="1" applyBorder="1" applyAlignment="1">
      <alignment vertical="center" wrapText="1"/>
    </xf>
    <xf numFmtId="0" fontId="1" fillId="0" borderId="16" xfId="34" applyFont="1" applyBorder="1" applyAlignment="1">
      <alignment horizontal="left" vertical="center"/>
    </xf>
    <xf numFmtId="0" fontId="1" fillId="0" borderId="11" xfId="34" applyBorder="1" applyAlignment="1">
      <alignment horizontal="center" vertical="center"/>
    </xf>
    <xf numFmtId="0" fontId="32" fillId="0" borderId="28" xfId="34" applyFont="1" applyFill="1" applyBorder="1" applyAlignment="1">
      <alignment horizontal="center" vertical="center" wrapText="1"/>
    </xf>
    <xf numFmtId="0" fontId="32" fillId="0" borderId="32" xfId="34" applyFont="1" applyFill="1" applyBorder="1" applyAlignment="1">
      <alignment horizontal="center" vertical="center" wrapText="1"/>
    </xf>
    <xf numFmtId="0" fontId="32" fillId="0" borderId="19" xfId="34" applyFont="1" applyFill="1" applyBorder="1" applyAlignment="1">
      <alignment horizontal="center" vertical="center" wrapText="1"/>
    </xf>
    <xf numFmtId="0" fontId="33" fillId="0" borderId="10" xfId="34" applyFont="1" applyBorder="1" applyAlignment="1">
      <alignment horizontal="center" vertical="center" wrapText="1"/>
    </xf>
    <xf numFmtId="0" fontId="1" fillId="0" borderId="18" xfId="34" applyFont="1" applyBorder="1" applyAlignment="1">
      <alignment vertical="center" wrapText="1"/>
    </xf>
    <xf numFmtId="0" fontId="1" fillId="0" borderId="18" xfId="34" applyFont="1" applyBorder="1" applyAlignment="1">
      <alignment horizontal="left" vertical="center"/>
    </xf>
    <xf numFmtId="0" fontId="32" fillId="0" borderId="10" xfId="34" applyFont="1" applyFill="1" applyBorder="1" applyAlignment="1">
      <alignment horizontal="center" vertical="center"/>
    </xf>
    <xf numFmtId="0" fontId="32" fillId="0" borderId="10" xfId="34" applyFont="1" applyFill="1" applyBorder="1" applyAlignment="1">
      <alignment horizontal="center" vertical="center" shrinkToFit="1"/>
    </xf>
    <xf numFmtId="0" fontId="32" fillId="0" borderId="10" xfId="34" applyFont="1" applyFill="1" applyBorder="1" applyAlignment="1">
      <alignment vertical="center"/>
    </xf>
    <xf numFmtId="0" fontId="1" fillId="0" borderId="19" xfId="34" applyFont="1" applyBorder="1" applyAlignment="1">
      <alignment horizontal="left" vertical="center"/>
    </xf>
    <xf numFmtId="0" fontId="1" fillId="0" borderId="16" xfId="34" applyBorder="1" applyAlignment="1">
      <alignment horizontal="right" vertical="center"/>
    </xf>
    <xf numFmtId="0" fontId="1" fillId="0" borderId="25" xfId="34" applyBorder="1" applyAlignment="1">
      <alignment horizontal="right" vertical="center"/>
    </xf>
    <xf numFmtId="0" fontId="1" fillId="0" borderId="48" xfId="34" applyFont="1" applyBorder="1" applyAlignment="1">
      <alignment horizontal="center" vertical="center" wrapText="1"/>
    </xf>
    <xf numFmtId="0" fontId="1" fillId="0" borderId="49" xfId="34" applyFont="1" applyBorder="1" applyAlignment="1">
      <alignment horizontal="left" vertical="top" wrapText="1"/>
    </xf>
    <xf numFmtId="0" fontId="1" fillId="0" borderId="50" xfId="34" applyFont="1" applyBorder="1" applyAlignment="1">
      <alignment horizontal="left" vertical="top"/>
    </xf>
    <xf numFmtId="0" fontId="1" fillId="0" borderId="51" xfId="34" applyFont="1" applyBorder="1" applyAlignment="1">
      <alignment horizontal="left" vertical="top" wrapText="1"/>
    </xf>
    <xf numFmtId="0" fontId="1" fillId="0" borderId="19" xfId="34" applyBorder="1" applyAlignment="1">
      <alignment horizontal="right" vertical="center"/>
    </xf>
    <xf numFmtId="0" fontId="1" fillId="0" borderId="28" xfId="34" applyBorder="1" applyAlignment="1">
      <alignment horizontal="right" vertical="center"/>
    </xf>
    <xf numFmtId="0" fontId="1" fillId="0" borderId="28" xfId="34" applyFont="1" applyBorder="1" applyAlignment="1">
      <alignment horizontal="center" vertical="center" wrapText="1"/>
    </xf>
    <xf numFmtId="0" fontId="1" fillId="0" borderId="52" xfId="34" applyFont="1" applyBorder="1" applyAlignment="1">
      <alignment horizontal="left" vertical="top" wrapText="1"/>
    </xf>
    <xf numFmtId="0" fontId="1" fillId="0" borderId="53" xfId="34" applyFont="1" applyBorder="1" applyAlignment="1">
      <alignment horizontal="left" vertical="top" wrapText="1"/>
    </xf>
    <xf numFmtId="0" fontId="1" fillId="0" borderId="54" xfId="34" applyFont="1" applyBorder="1" applyAlignment="1">
      <alignment horizontal="left" vertical="top" wrapText="1"/>
    </xf>
    <xf numFmtId="0" fontId="1" fillId="0" borderId="0" xfId="34" applyFont="1" applyBorder="1" applyAlignment="1">
      <alignment horizontal="left" vertical="top" wrapText="1"/>
    </xf>
    <xf numFmtId="0" fontId="1" fillId="0" borderId="28" xfId="34" applyFont="1" applyBorder="1" applyAlignment="1">
      <alignment horizontal="left" vertical="top" wrapText="1"/>
    </xf>
    <xf numFmtId="0" fontId="1" fillId="0" borderId="27" xfId="34" applyFont="1" applyBorder="1" applyAlignment="1">
      <alignment horizontal="left" vertical="top" wrapText="1"/>
    </xf>
    <xf numFmtId="0" fontId="1" fillId="0" borderId="32" xfId="34" applyFont="1" applyBorder="1" applyAlignment="1">
      <alignment horizontal="left" vertical="top" wrapText="1"/>
    </xf>
    <xf numFmtId="0" fontId="1" fillId="0" borderId="19" xfId="34" applyFont="1" applyBorder="1" applyAlignment="1">
      <alignment vertical="center" wrapText="1"/>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_食品加工施設等整備促進事業費補助金様式" xfId="33"/>
    <cellStyle name="標準" xfId="0" builtinId="0"/>
    <cellStyle name="標準 2" xfId="34"/>
    <cellStyle name="標準_【見直し案】参考様式８（収支計画）"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桁区切り" xfId="45"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10160</xdr:colOff>
      <xdr:row>5</xdr:row>
      <xdr:rowOff>8890</xdr:rowOff>
    </xdr:from>
    <xdr:to xmlns:xdr="http://schemas.openxmlformats.org/drawingml/2006/spreadsheetDrawing">
      <xdr:col>1</xdr:col>
      <xdr:colOff>0</xdr:colOff>
      <xdr:row>7</xdr:row>
      <xdr:rowOff>0</xdr:rowOff>
    </xdr:to>
    <xdr:sp macro="" textlink="">
      <xdr:nvSpPr>
        <xdr:cNvPr id="2" name="直線 1"/>
        <xdr:cNvSpPr/>
      </xdr:nvSpPr>
      <xdr:spPr>
        <a:xfrm>
          <a:off x="10160" y="913765"/>
          <a:ext cx="1485265" cy="499110"/>
        </a:xfrm>
        <a:prstGeom prst="line">
          <a:avLst/>
        </a:prstGeom>
        <a:noFill/>
        <a:ln w="12700">
          <a:solidFill>
            <a:sysClr val="windowText" lastClr="00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sheetPr>
  <dimension ref="A1:J21"/>
  <sheetViews>
    <sheetView tabSelected="1" view="pageBreakPreview" zoomScale="85" zoomScaleSheetLayoutView="85" workbookViewId="0"/>
  </sheetViews>
  <sheetFormatPr defaultRowHeight="13.5"/>
  <cols>
    <col min="1" max="1" width="15.625" bestFit="1" customWidth="1"/>
    <col min="2" max="2" width="65.625" customWidth="1"/>
  </cols>
  <sheetData>
    <row r="1" spans="1:10">
      <c r="A1" s="3" t="s">
        <v>265</v>
      </c>
    </row>
    <row r="2" spans="1:10" ht="17.25">
      <c r="A2" s="4" t="s">
        <v>4</v>
      </c>
      <c r="B2" s="4"/>
      <c r="C2" s="13"/>
      <c r="D2" s="13"/>
      <c r="E2" s="13"/>
      <c r="F2" s="13"/>
      <c r="G2" s="13"/>
      <c r="H2" s="13"/>
      <c r="I2" s="13"/>
      <c r="J2" s="13"/>
    </row>
    <row r="3" spans="1:10">
      <c r="A3" s="3"/>
      <c r="B3" s="13"/>
      <c r="C3" s="13"/>
      <c r="D3" s="13"/>
      <c r="E3" s="13"/>
      <c r="F3" s="13"/>
      <c r="G3" s="13"/>
      <c r="H3" s="13"/>
      <c r="I3" s="13"/>
      <c r="J3" s="13"/>
    </row>
    <row r="4" spans="1:10" s="1" customFormat="1" ht="25" customHeight="1">
      <c r="A4" s="5" t="s">
        <v>8</v>
      </c>
      <c r="B4" s="5"/>
    </row>
    <row r="5" spans="1:10" s="1" customFormat="1" ht="25" customHeight="1">
      <c r="A5" s="5" t="s">
        <v>10</v>
      </c>
      <c r="B5" s="5"/>
    </row>
    <row r="6" spans="1:10" s="1" customFormat="1" ht="25" customHeight="1">
      <c r="A6" s="5" t="s">
        <v>14</v>
      </c>
      <c r="B6" s="5"/>
    </row>
    <row r="7" spans="1:10" s="1" customFormat="1" ht="25" customHeight="1">
      <c r="A7" s="5" t="s">
        <v>12</v>
      </c>
      <c r="B7" s="5"/>
    </row>
    <row r="8" spans="1:10" s="1" customFormat="1" ht="15" customHeight="1">
      <c r="A8" s="6" t="s">
        <v>1</v>
      </c>
      <c r="B8" s="14" t="s">
        <v>20</v>
      </c>
    </row>
    <row r="9" spans="1:10" s="1" customFormat="1" ht="25" customHeight="1">
      <c r="A9" s="7"/>
      <c r="B9" s="15"/>
    </row>
    <row r="10" spans="1:10" s="1" customFormat="1" ht="15" customHeight="1">
      <c r="A10" s="7"/>
      <c r="B10" s="14" t="s">
        <v>22</v>
      </c>
    </row>
    <row r="11" spans="1:10" s="1" customFormat="1" ht="50" customHeight="1">
      <c r="A11" s="8"/>
      <c r="B11" s="15"/>
    </row>
    <row r="12" spans="1:10" s="1" customFormat="1" ht="37.5" customHeight="1">
      <c r="A12" s="9" t="s">
        <v>23</v>
      </c>
      <c r="B12" s="8" t="s">
        <v>26</v>
      </c>
    </row>
    <row r="13" spans="1:10" s="1" customFormat="1" ht="200" customHeight="1">
      <c r="A13" s="9" t="s">
        <v>29</v>
      </c>
      <c r="B13" s="5"/>
    </row>
    <row r="14" spans="1:10" s="1" customFormat="1" ht="30" customHeight="1">
      <c r="A14" s="9" t="s">
        <v>18</v>
      </c>
      <c r="B14" s="5" t="s">
        <v>33</v>
      </c>
    </row>
    <row r="15" spans="1:10" s="1" customFormat="1" ht="200" customHeight="1">
      <c r="A15" s="9" t="s">
        <v>36</v>
      </c>
      <c r="B15" s="5"/>
    </row>
    <row r="16" spans="1:10" s="1" customFormat="1" ht="50" customHeight="1">
      <c r="A16" s="5" t="s">
        <v>40</v>
      </c>
      <c r="B16" s="5"/>
    </row>
    <row r="17" spans="1:10" ht="35.1" customHeight="1">
      <c r="A17" s="10" t="s">
        <v>253</v>
      </c>
      <c r="B17" s="10"/>
      <c r="C17" s="13"/>
      <c r="D17" s="13"/>
      <c r="E17" s="13"/>
      <c r="F17" s="13"/>
      <c r="G17" s="13"/>
      <c r="H17" s="13"/>
      <c r="I17" s="13"/>
      <c r="J17" s="13"/>
    </row>
    <row r="18" spans="1:10" ht="35.1" customHeight="1">
      <c r="A18" s="11"/>
      <c r="B18" s="13"/>
      <c r="C18" s="13"/>
      <c r="D18" s="13"/>
      <c r="E18" s="13"/>
      <c r="F18" s="13"/>
      <c r="G18" s="13"/>
      <c r="H18" s="13"/>
      <c r="I18" s="13"/>
      <c r="J18" s="13"/>
    </row>
    <row r="19" spans="1:10" ht="35.1" customHeight="1">
      <c r="A19" s="12"/>
      <c r="B19" s="13"/>
      <c r="C19" s="13"/>
      <c r="D19" s="13"/>
      <c r="E19" s="13"/>
      <c r="F19" s="13"/>
      <c r="G19" s="13"/>
      <c r="H19" s="13"/>
      <c r="I19" s="13"/>
      <c r="J19" s="13"/>
    </row>
    <row r="20" spans="1:10" s="2" customFormat="1" ht="27.75" customHeight="1"/>
    <row r="21" spans="1:10">
      <c r="A21" s="13"/>
      <c r="B21" s="13"/>
      <c r="C21" s="13"/>
      <c r="D21" s="13"/>
      <c r="E21" s="13"/>
      <c r="F21" s="13"/>
      <c r="G21" s="13"/>
      <c r="H21" s="13"/>
      <c r="I21" s="13"/>
      <c r="J21" s="13"/>
    </row>
  </sheetData>
  <mergeCells count="3">
    <mergeCell ref="A2:B2"/>
    <mergeCell ref="A17:B17"/>
    <mergeCell ref="A8:A11"/>
  </mergeCells>
  <phoneticPr fontId="20"/>
  <printOptions horizontalCentered="1"/>
  <pageMargins left="0.98425196850393681" right="0.98425196850393681" top="0.78740157480314943" bottom="0.78740157480314943" header="0" footer="0"/>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J23"/>
  <sheetViews>
    <sheetView view="pageBreakPreview" zoomScale="85" zoomScaleSheetLayoutView="85" workbookViewId="0"/>
  </sheetViews>
  <sheetFormatPr defaultRowHeight="13.5"/>
  <cols>
    <col min="1" max="4" width="19.625" customWidth="1"/>
  </cols>
  <sheetData>
    <row r="1" spans="1:10" ht="15" customHeight="1">
      <c r="A1" s="3" t="s">
        <v>266</v>
      </c>
    </row>
    <row r="2" spans="1:10" ht="12" customHeight="1">
      <c r="A2" s="13"/>
      <c r="B2" s="13"/>
      <c r="C2" s="13"/>
      <c r="D2" s="28"/>
      <c r="E2" s="13"/>
      <c r="F2" s="13"/>
      <c r="G2" s="13"/>
      <c r="H2" s="13"/>
      <c r="I2" s="13"/>
      <c r="J2" s="13"/>
    </row>
    <row r="3" spans="1:10" ht="17.25">
      <c r="A3" s="16" t="s">
        <v>16</v>
      </c>
      <c r="B3" s="16"/>
      <c r="C3" s="16"/>
      <c r="D3" s="16"/>
      <c r="E3" s="13"/>
      <c r="F3" s="13"/>
      <c r="G3" s="13"/>
      <c r="H3" s="13"/>
      <c r="I3" s="13"/>
      <c r="J3" s="13"/>
    </row>
    <row r="4" spans="1:10">
      <c r="A4" s="13"/>
      <c r="B4" s="13"/>
      <c r="C4" s="13"/>
      <c r="D4" s="13"/>
      <c r="E4" s="13"/>
      <c r="F4" s="13"/>
      <c r="G4" s="13"/>
      <c r="H4" s="13"/>
      <c r="I4" s="13"/>
      <c r="J4" s="13"/>
    </row>
    <row r="5" spans="1:10">
      <c r="A5" s="17" t="s">
        <v>48</v>
      </c>
      <c r="B5" s="13"/>
      <c r="C5" s="13"/>
      <c r="D5" s="28" t="s">
        <v>42</v>
      </c>
      <c r="E5" s="13"/>
      <c r="F5" s="13"/>
      <c r="G5" s="13"/>
      <c r="H5" s="13"/>
      <c r="I5" s="13"/>
      <c r="J5" s="13"/>
    </row>
    <row r="6" spans="1:10" ht="20" customHeight="1">
      <c r="A6" s="18" t="s">
        <v>263</v>
      </c>
      <c r="B6" s="23" t="s">
        <v>250</v>
      </c>
      <c r="C6" s="23" t="s">
        <v>251</v>
      </c>
      <c r="D6" s="23" t="s">
        <v>252</v>
      </c>
      <c r="E6" s="13"/>
      <c r="F6" s="13"/>
      <c r="G6" s="13"/>
      <c r="H6" s="13"/>
      <c r="I6" s="13"/>
      <c r="J6" s="13"/>
    </row>
    <row r="7" spans="1:10" ht="20" customHeight="1">
      <c r="A7" s="19" t="s">
        <v>159</v>
      </c>
      <c r="B7" s="24"/>
      <c r="C7" s="24"/>
      <c r="D7" s="24"/>
      <c r="E7" s="13"/>
      <c r="F7" s="13"/>
      <c r="G7" s="13"/>
      <c r="H7" s="13"/>
      <c r="I7" s="13"/>
      <c r="J7" s="13"/>
    </row>
    <row r="8" spans="1:10" ht="39.950000000000003" customHeight="1">
      <c r="A8" s="20" t="s">
        <v>15</v>
      </c>
      <c r="B8" s="25"/>
      <c r="C8" s="25"/>
      <c r="D8" s="25"/>
      <c r="E8" s="13"/>
      <c r="F8" s="13"/>
      <c r="G8" s="13"/>
      <c r="H8" s="13"/>
      <c r="I8" s="13"/>
      <c r="J8" s="13"/>
    </row>
    <row r="9" spans="1:10" ht="39.950000000000003" customHeight="1">
      <c r="A9" s="20" t="s">
        <v>49</v>
      </c>
      <c r="B9" s="25"/>
      <c r="C9" s="25"/>
      <c r="D9" s="25"/>
      <c r="E9" s="13"/>
      <c r="F9" s="13"/>
      <c r="G9" s="13"/>
      <c r="H9" s="13"/>
      <c r="I9" s="13"/>
      <c r="J9" s="13"/>
    </row>
    <row r="10" spans="1:10" ht="39.950000000000003" customHeight="1">
      <c r="A10" s="20" t="s">
        <v>50</v>
      </c>
      <c r="B10" s="25"/>
      <c r="C10" s="25"/>
      <c r="D10" s="25"/>
      <c r="E10" s="13"/>
      <c r="F10" s="13"/>
      <c r="G10" s="13"/>
      <c r="H10" s="13"/>
      <c r="I10" s="13"/>
      <c r="J10" s="13"/>
    </row>
    <row r="11" spans="1:10" ht="39.950000000000003" customHeight="1">
      <c r="A11" s="20" t="s">
        <v>51</v>
      </c>
      <c r="B11" s="25"/>
      <c r="C11" s="25"/>
      <c r="D11" s="25"/>
      <c r="E11" s="13"/>
      <c r="F11" s="13"/>
      <c r="G11" s="13"/>
      <c r="H11" s="13"/>
      <c r="I11" s="13"/>
      <c r="J11" s="13"/>
    </row>
    <row r="12" spans="1:10" ht="39.950000000000003" customHeight="1">
      <c r="A12" s="20" t="s">
        <v>43</v>
      </c>
      <c r="B12" s="25"/>
      <c r="C12" s="25"/>
      <c r="D12" s="25"/>
      <c r="E12" s="13"/>
      <c r="F12" s="13"/>
      <c r="G12" s="13"/>
      <c r="H12" s="13"/>
      <c r="I12" s="13"/>
      <c r="J12" s="13"/>
    </row>
    <row r="13" spans="1:10" ht="39.950000000000003" customHeight="1">
      <c r="A13" s="20" t="s">
        <v>52</v>
      </c>
      <c r="B13" s="25"/>
      <c r="C13" s="25"/>
      <c r="D13" s="25"/>
      <c r="E13" s="13"/>
      <c r="F13" s="13"/>
      <c r="G13" s="13"/>
      <c r="H13" s="13"/>
      <c r="I13" s="13"/>
      <c r="J13" s="13"/>
    </row>
    <row r="14" spans="1:10" ht="39.950000000000003" customHeight="1">
      <c r="A14" s="20" t="s">
        <v>55</v>
      </c>
      <c r="B14" s="25"/>
      <c r="C14" s="25"/>
      <c r="D14" s="25"/>
      <c r="E14" s="13"/>
      <c r="F14" s="13"/>
      <c r="G14" s="13"/>
      <c r="H14" s="13"/>
      <c r="I14" s="13"/>
      <c r="J14" s="13"/>
    </row>
    <row r="15" spans="1:10" ht="39.950000000000003" customHeight="1">
      <c r="A15" s="20" t="s">
        <v>7</v>
      </c>
      <c r="B15" s="25"/>
      <c r="C15" s="25"/>
      <c r="D15" s="25"/>
      <c r="E15" s="13"/>
      <c r="F15" s="13"/>
      <c r="G15" s="13"/>
      <c r="H15" s="13"/>
      <c r="I15" s="13"/>
      <c r="J15" s="13"/>
    </row>
    <row r="16" spans="1:10" ht="39.950000000000003" customHeight="1">
      <c r="A16" s="21" t="s">
        <v>58</v>
      </c>
      <c r="B16" s="26" t="e">
        <f>B9/B8*100</f>
        <v>#DIV/0!</v>
      </c>
      <c r="C16" s="26" t="e">
        <f>C9/C8*100</f>
        <v>#DIV/0!</v>
      </c>
      <c r="D16" s="26" t="e">
        <f>D9/D8*100</f>
        <v>#DIV/0!</v>
      </c>
      <c r="E16" s="13"/>
      <c r="F16" s="13"/>
      <c r="G16" s="13"/>
      <c r="H16" s="13"/>
      <c r="I16" s="13"/>
      <c r="J16" s="13"/>
    </row>
    <row r="17" spans="1:10" ht="39.950000000000003" customHeight="1">
      <c r="A17" s="21" t="s">
        <v>25</v>
      </c>
      <c r="B17" s="26" t="e">
        <f>B10/B8*100</f>
        <v>#DIV/0!</v>
      </c>
      <c r="C17" s="26" t="e">
        <f>C10/C8*100</f>
        <v>#DIV/0!</v>
      </c>
      <c r="D17" s="26" t="e">
        <f>D10/D8*100</f>
        <v>#DIV/0!</v>
      </c>
      <c r="E17" s="13"/>
      <c r="F17" s="13"/>
      <c r="G17" s="13"/>
      <c r="H17" s="13"/>
      <c r="I17" s="13"/>
      <c r="J17" s="13"/>
    </row>
    <row r="18" spans="1:10" ht="39.950000000000003" customHeight="1">
      <c r="A18" s="21" t="s">
        <v>2</v>
      </c>
      <c r="B18" s="26" t="e">
        <f>B13/B12*100</f>
        <v>#DIV/0!</v>
      </c>
      <c r="C18" s="26" t="e">
        <f>C13/C12*100</f>
        <v>#DIV/0!</v>
      </c>
      <c r="D18" s="26" t="e">
        <f>D13/D12*100</f>
        <v>#DIV/0!</v>
      </c>
      <c r="E18" s="13"/>
      <c r="F18" s="13"/>
      <c r="G18" s="13"/>
      <c r="H18" s="13"/>
      <c r="I18" s="13"/>
      <c r="J18" s="13"/>
    </row>
    <row r="19" spans="1:10" ht="39.950000000000003" customHeight="1">
      <c r="A19" s="21" t="s">
        <v>28</v>
      </c>
      <c r="B19" s="27" t="e">
        <f>B14/B15*100</f>
        <v>#DIV/0!</v>
      </c>
      <c r="C19" s="27" t="e">
        <f>C14/C15*100</f>
        <v>#DIV/0!</v>
      </c>
      <c r="D19" s="27" t="e">
        <f>D14/D15*100</f>
        <v>#DIV/0!</v>
      </c>
      <c r="E19" s="13"/>
      <c r="F19" s="13"/>
      <c r="G19" s="13"/>
      <c r="H19" s="13"/>
      <c r="I19" s="13"/>
      <c r="J19" s="13"/>
    </row>
    <row r="20" spans="1:10" ht="39.950000000000003" customHeight="1">
      <c r="A20" s="21" t="s">
        <v>56</v>
      </c>
      <c r="B20" s="26" t="e">
        <f>B10/B12*100</f>
        <v>#DIV/0!</v>
      </c>
      <c r="C20" s="26" t="e">
        <f>C10/C12*100</f>
        <v>#DIV/0!</v>
      </c>
      <c r="D20" s="26" t="e">
        <f>D10/D12*100</f>
        <v>#DIV/0!</v>
      </c>
    </row>
    <row r="21" spans="1:10" s="1" customFormat="1" ht="41.25" customHeight="1">
      <c r="A21" s="22" t="s">
        <v>38</v>
      </c>
      <c r="B21" s="22"/>
      <c r="C21" s="22"/>
      <c r="D21" s="22"/>
    </row>
    <row r="22" spans="1:10" s="1" customFormat="1" ht="29.25" customHeight="1">
      <c r="A22" s="11"/>
      <c r="B22" s="11"/>
      <c r="C22" s="11"/>
      <c r="D22" s="11"/>
    </row>
    <row r="23" spans="1:10" s="1" customFormat="1" ht="18.75" customHeight="1"/>
  </sheetData>
  <mergeCells count="5">
    <mergeCell ref="A3:D3"/>
    <mergeCell ref="A21:D21"/>
    <mergeCell ref="B6:B7"/>
    <mergeCell ref="C6:C7"/>
    <mergeCell ref="D6:D7"/>
  </mergeCells>
  <phoneticPr fontId="20"/>
  <printOptions horizontalCentered="1"/>
  <pageMargins left="0.98425196850393681" right="0.98425196850393681" top="0.78740157480314943" bottom="0.78740157480314943" header="0" footer="0"/>
  <pageSetup paperSize="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3"/>
  </sheetPr>
  <dimension ref="A1:J25"/>
  <sheetViews>
    <sheetView view="pageBreakPreview" zoomScale="85" zoomScaleNormal="115" zoomScaleSheetLayoutView="85" workbookViewId="0"/>
  </sheetViews>
  <sheetFormatPr defaultRowHeight="13.5"/>
  <cols>
    <col min="1" max="3" width="25.625" customWidth="1"/>
  </cols>
  <sheetData>
    <row r="1" spans="1:10">
      <c r="A1" s="3" t="s">
        <v>149</v>
      </c>
    </row>
    <row r="2" spans="1:10">
      <c r="A2" s="13"/>
      <c r="B2" s="13"/>
      <c r="C2" s="28"/>
      <c r="D2" s="13"/>
      <c r="E2" s="13"/>
      <c r="F2" s="13"/>
      <c r="G2" s="13"/>
      <c r="H2" s="13"/>
      <c r="I2" s="13"/>
      <c r="J2" s="13"/>
    </row>
    <row r="3" spans="1:10" ht="19.5" customHeight="1">
      <c r="A3" s="30" t="s">
        <v>62</v>
      </c>
      <c r="B3" s="30"/>
      <c r="C3" s="30"/>
      <c r="D3" s="13"/>
      <c r="E3" s="13"/>
      <c r="F3" s="13"/>
      <c r="G3" s="13"/>
      <c r="H3" s="13"/>
      <c r="I3" s="13"/>
      <c r="J3" s="13"/>
    </row>
    <row r="4" spans="1:10">
      <c r="A4" s="17" t="s">
        <v>48</v>
      </c>
      <c r="B4" s="13"/>
      <c r="C4" s="13"/>
      <c r="D4" s="13"/>
      <c r="E4" s="13"/>
      <c r="F4" s="13"/>
      <c r="G4" s="13"/>
      <c r="H4" s="13"/>
      <c r="I4" s="13"/>
      <c r="J4" s="13"/>
    </row>
    <row r="5" spans="1:10" s="1" customFormat="1" ht="22.5" customHeight="1">
      <c r="A5" s="1" t="s">
        <v>63</v>
      </c>
    </row>
    <row r="6" spans="1:10" s="29" customFormat="1" ht="24.95" customHeight="1">
      <c r="A6" s="20" t="s">
        <v>44</v>
      </c>
      <c r="B6" s="20" t="s">
        <v>64</v>
      </c>
      <c r="C6" s="20" t="s">
        <v>65</v>
      </c>
    </row>
    <row r="7" spans="1:10" s="1" customFormat="1" ht="24.95" customHeight="1">
      <c r="A7" s="5" t="s">
        <v>67</v>
      </c>
      <c r="B7" s="33"/>
      <c r="C7" s="5"/>
    </row>
    <row r="8" spans="1:10" s="1" customFormat="1" ht="24.95" customHeight="1">
      <c r="A8" s="5" t="s">
        <v>71</v>
      </c>
      <c r="B8" s="33"/>
      <c r="C8" s="5"/>
    </row>
    <row r="9" spans="1:10" s="1" customFormat="1" ht="24.95" customHeight="1">
      <c r="A9" s="5" t="s">
        <v>5</v>
      </c>
      <c r="B9" s="33"/>
      <c r="C9" s="35"/>
    </row>
    <row r="10" spans="1:10" s="1" customFormat="1" ht="24.95" customHeight="1">
      <c r="A10" s="5" t="s">
        <v>73</v>
      </c>
      <c r="B10" s="33"/>
      <c r="C10" s="5"/>
    </row>
    <row r="11" spans="1:10" s="1" customFormat="1" ht="24.95" customHeight="1">
      <c r="A11" s="5" t="s">
        <v>74</v>
      </c>
      <c r="B11" s="33"/>
      <c r="C11" s="5"/>
    </row>
    <row r="12" spans="1:10" s="1" customFormat="1" ht="24.95" customHeight="1">
      <c r="A12" s="20" t="s">
        <v>75</v>
      </c>
      <c r="B12" s="34">
        <f>SUM(B7:B11)</f>
        <v>0</v>
      </c>
      <c r="C12" s="5"/>
    </row>
    <row r="13" spans="1:10" ht="18" customHeight="1">
      <c r="A13" s="31" t="s">
        <v>24</v>
      </c>
      <c r="B13" s="31"/>
      <c r="C13" s="31"/>
      <c r="D13" s="13"/>
      <c r="E13" s="13"/>
      <c r="F13" s="13"/>
      <c r="G13" s="13"/>
      <c r="H13" s="13"/>
      <c r="I13" s="13"/>
      <c r="J13" s="13"/>
    </row>
    <row r="14" spans="1:10" ht="18" customHeight="1">
      <c r="A14" s="32" t="s">
        <v>76</v>
      </c>
      <c r="B14" s="32"/>
      <c r="C14" s="32"/>
      <c r="D14" s="13"/>
      <c r="E14" s="13"/>
      <c r="F14" s="13"/>
      <c r="G14" s="13"/>
      <c r="H14" s="13"/>
      <c r="I14" s="13"/>
      <c r="J14" s="13"/>
    </row>
    <row r="15" spans="1:10" ht="18" customHeight="1">
      <c r="A15" s="13"/>
      <c r="B15" s="13"/>
      <c r="C15" s="13"/>
      <c r="D15" s="13"/>
      <c r="E15" s="13"/>
      <c r="F15" s="13"/>
      <c r="G15" s="13"/>
      <c r="H15" s="13"/>
      <c r="I15" s="13"/>
      <c r="J15" s="13"/>
    </row>
    <row r="16" spans="1:10" s="1" customFormat="1" ht="22.5" customHeight="1">
      <c r="A16" s="1" t="s">
        <v>0</v>
      </c>
    </row>
    <row r="17" spans="1:3" s="29" customFormat="1" ht="24.95" customHeight="1">
      <c r="A17" s="20" t="s">
        <v>44</v>
      </c>
      <c r="B17" s="20" t="s">
        <v>64</v>
      </c>
      <c r="C17" s="20" t="s">
        <v>65</v>
      </c>
    </row>
    <row r="18" spans="1:3" s="1" customFormat="1" ht="24.95" customHeight="1">
      <c r="A18" s="5" t="s">
        <v>5</v>
      </c>
      <c r="B18" s="33"/>
      <c r="C18" s="35"/>
    </row>
    <row r="19" spans="1:3" s="1" customFormat="1" ht="24.95" customHeight="1">
      <c r="A19" s="5" t="s">
        <v>73</v>
      </c>
      <c r="B19" s="33"/>
      <c r="C19" s="5"/>
    </row>
    <row r="20" spans="1:3" s="1" customFormat="1" ht="24.95" customHeight="1">
      <c r="A20" s="5" t="s">
        <v>74</v>
      </c>
      <c r="B20" s="33"/>
      <c r="C20" s="5"/>
    </row>
    <row r="21" spans="1:3" s="1" customFormat="1" ht="24.95" customHeight="1">
      <c r="A21" s="5"/>
      <c r="B21" s="33"/>
      <c r="C21" s="5"/>
    </row>
    <row r="22" spans="1:3" s="1" customFormat="1" ht="24.95" customHeight="1">
      <c r="A22" s="20" t="s">
        <v>75</v>
      </c>
      <c r="B22" s="34">
        <f>SUM(B18:B21)</f>
        <v>0</v>
      </c>
      <c r="C22" s="5"/>
    </row>
    <row r="23" spans="1:3" s="1" customFormat="1" ht="18" customHeight="1">
      <c r="A23" s="31" t="s">
        <v>24</v>
      </c>
      <c r="B23" s="31"/>
      <c r="C23" s="31"/>
    </row>
    <row r="24" spans="1:3" s="1" customFormat="1" ht="18" customHeight="1">
      <c r="A24" s="32" t="s">
        <v>57</v>
      </c>
      <c r="B24" s="32"/>
      <c r="C24" s="32"/>
    </row>
    <row r="25" spans="1:3">
      <c r="A25" s="1"/>
    </row>
  </sheetData>
  <mergeCells count="5">
    <mergeCell ref="A3:C3"/>
    <mergeCell ref="A13:C13"/>
    <mergeCell ref="A14:C14"/>
    <mergeCell ref="A23:C23"/>
    <mergeCell ref="A24:C24"/>
  </mergeCells>
  <phoneticPr fontId="20"/>
  <printOptions horizontalCentered="1"/>
  <pageMargins left="0.98425196850393681" right="0.98425196850393681" top="0.78740157480314943" bottom="0.78740157480314943" header="0" footer="0"/>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J47"/>
  <sheetViews>
    <sheetView view="pageBreakPreview" zoomScale="85" zoomScaleSheetLayoutView="85" workbookViewId="0"/>
  </sheetViews>
  <sheetFormatPr defaultRowHeight="13.5"/>
  <cols>
    <col min="1" max="1" width="10.625" customWidth="1"/>
    <col min="2" max="2" width="13.125" customWidth="1"/>
    <col min="3" max="3" width="25.625" customWidth="1"/>
    <col min="4" max="6" width="13.125" customWidth="1"/>
  </cols>
  <sheetData>
    <row r="1" spans="1:10">
      <c r="A1" s="3" t="s">
        <v>258</v>
      </c>
    </row>
    <row r="2" spans="1:10" ht="10.5" customHeight="1">
      <c r="A2" s="13"/>
      <c r="B2" s="13"/>
      <c r="C2" s="13"/>
      <c r="D2" s="13"/>
      <c r="E2" s="13"/>
      <c r="F2" s="13"/>
      <c r="G2" s="13"/>
      <c r="H2" s="13"/>
      <c r="I2" s="13"/>
      <c r="J2" s="13"/>
    </row>
    <row r="3" spans="1:10" ht="17.25" customHeight="1">
      <c r="A3" s="37" t="s">
        <v>77</v>
      </c>
      <c r="B3" s="37"/>
      <c r="C3" s="37"/>
      <c r="D3" s="37"/>
      <c r="E3" s="37"/>
      <c r="F3" s="37"/>
      <c r="G3" s="13"/>
      <c r="H3" s="13"/>
      <c r="I3" s="13"/>
      <c r="J3" s="13"/>
    </row>
    <row r="4" spans="1:10" ht="18.75" customHeight="1">
      <c r="A4" s="17" t="s">
        <v>48</v>
      </c>
      <c r="B4" s="13"/>
      <c r="C4" s="53"/>
      <c r="D4" s="57"/>
      <c r="E4" s="53"/>
      <c r="F4" s="63" t="s">
        <v>53</v>
      </c>
      <c r="G4" s="13"/>
      <c r="H4" s="13"/>
      <c r="I4" s="13"/>
      <c r="J4" s="13"/>
    </row>
    <row r="5" spans="1:10" s="36" customFormat="1" ht="35.25" customHeight="1">
      <c r="A5" s="38" t="s">
        <v>31</v>
      </c>
      <c r="B5" s="50" t="s">
        <v>37</v>
      </c>
      <c r="C5" s="50" t="s">
        <v>46</v>
      </c>
      <c r="D5" s="50" t="s">
        <v>68</v>
      </c>
      <c r="E5" s="50" t="s">
        <v>78</v>
      </c>
      <c r="F5" s="64" t="s">
        <v>27</v>
      </c>
    </row>
    <row r="6" spans="1:10" s="1" customFormat="1" ht="17.100000000000001" customHeight="1">
      <c r="A6" s="39" t="s">
        <v>79</v>
      </c>
      <c r="B6" s="14"/>
      <c r="C6" s="54"/>
      <c r="D6" s="54"/>
      <c r="E6" s="59"/>
      <c r="F6" s="59"/>
    </row>
    <row r="7" spans="1:10" s="1" customFormat="1" ht="17.100000000000001" customHeight="1">
      <c r="A7" s="40"/>
      <c r="B7" s="51"/>
      <c r="C7" s="55"/>
      <c r="D7" s="55"/>
      <c r="E7" s="60"/>
      <c r="F7" s="60"/>
    </row>
    <row r="8" spans="1:10" s="1" customFormat="1" ht="17.100000000000001" customHeight="1">
      <c r="A8" s="40"/>
      <c r="B8" s="51"/>
      <c r="C8" s="55"/>
      <c r="D8" s="55"/>
      <c r="E8" s="60"/>
      <c r="F8" s="60"/>
    </row>
    <row r="9" spans="1:10" s="1" customFormat="1" ht="17.100000000000001" customHeight="1">
      <c r="A9" s="40"/>
      <c r="B9" s="51"/>
      <c r="C9" s="55"/>
      <c r="D9" s="55"/>
      <c r="E9" s="60"/>
      <c r="F9" s="60"/>
    </row>
    <row r="10" spans="1:10" s="1" customFormat="1" ht="17.100000000000001" customHeight="1">
      <c r="A10" s="40"/>
      <c r="B10" s="51"/>
      <c r="C10" s="55"/>
      <c r="D10" s="55"/>
      <c r="E10" s="60"/>
      <c r="F10" s="60"/>
    </row>
    <row r="11" spans="1:10" s="1" customFormat="1" ht="17.100000000000001" customHeight="1">
      <c r="A11" s="40"/>
      <c r="B11" s="15"/>
      <c r="C11" s="56"/>
      <c r="D11" s="56"/>
      <c r="E11" s="61"/>
      <c r="F11" s="61"/>
    </row>
    <row r="12" spans="1:10" s="1" customFormat="1" ht="17.100000000000001" customHeight="1">
      <c r="A12" s="41"/>
      <c r="B12" s="48" t="s">
        <v>81</v>
      </c>
      <c r="C12" s="52"/>
      <c r="D12" s="58"/>
      <c r="E12" s="62">
        <f>SUM(E6:E11)</f>
        <v>0</v>
      </c>
      <c r="F12" s="62">
        <f>SUM(F6:F11)</f>
        <v>0</v>
      </c>
    </row>
    <row r="13" spans="1:10" s="1" customFormat="1" ht="17.100000000000001" customHeight="1">
      <c r="A13" s="42" t="s">
        <v>83</v>
      </c>
      <c r="B13" s="14"/>
      <c r="C13" s="54"/>
      <c r="D13" s="54"/>
      <c r="E13" s="59"/>
      <c r="F13" s="59"/>
    </row>
    <row r="14" spans="1:10" s="1" customFormat="1" ht="17.100000000000001" customHeight="1">
      <c r="A14" s="43"/>
      <c r="B14" s="51"/>
      <c r="C14" s="55"/>
      <c r="D14" s="55"/>
      <c r="E14" s="60"/>
      <c r="F14" s="60"/>
    </row>
    <row r="15" spans="1:10" s="1" customFormat="1" ht="17.100000000000001" customHeight="1">
      <c r="A15" s="43"/>
      <c r="B15" s="51"/>
      <c r="C15" s="55"/>
      <c r="D15" s="55"/>
      <c r="E15" s="60"/>
      <c r="F15" s="60"/>
    </row>
    <row r="16" spans="1:10" s="1" customFormat="1" ht="17.100000000000001" customHeight="1">
      <c r="A16" s="43"/>
      <c r="B16" s="51"/>
      <c r="C16" s="55"/>
      <c r="D16" s="55"/>
      <c r="E16" s="60"/>
      <c r="F16" s="60"/>
    </row>
    <row r="17" spans="1:6" s="1" customFormat="1" ht="17.100000000000001" customHeight="1">
      <c r="A17" s="43"/>
      <c r="B17" s="51"/>
      <c r="C17" s="55"/>
      <c r="D17" s="55"/>
      <c r="E17" s="60"/>
      <c r="F17" s="60"/>
    </row>
    <row r="18" spans="1:6" s="1" customFormat="1" ht="17.100000000000001" customHeight="1">
      <c r="A18" s="43"/>
      <c r="B18" s="15"/>
      <c r="C18" s="56"/>
      <c r="D18" s="56"/>
      <c r="E18" s="61"/>
      <c r="F18" s="61"/>
    </row>
    <row r="19" spans="1:6" s="1" customFormat="1" ht="17.100000000000001" customHeight="1">
      <c r="A19" s="44"/>
      <c r="B19" s="48" t="s">
        <v>81</v>
      </c>
      <c r="C19" s="52"/>
      <c r="D19" s="58"/>
      <c r="E19" s="62">
        <f>SUM(,E13:E18)</f>
        <v>0</v>
      </c>
      <c r="F19" s="62">
        <f>SUM(,F13:F18)</f>
        <v>0</v>
      </c>
    </row>
    <row r="20" spans="1:6" s="1" customFormat="1" ht="17.100000000000001" customHeight="1">
      <c r="A20" s="39" t="s">
        <v>85</v>
      </c>
      <c r="B20" s="14"/>
      <c r="C20" s="54"/>
      <c r="D20" s="54"/>
      <c r="E20" s="59"/>
      <c r="F20" s="59"/>
    </row>
    <row r="21" spans="1:6" s="1" customFormat="1" ht="17.100000000000001" customHeight="1">
      <c r="A21" s="40"/>
      <c r="B21" s="51"/>
      <c r="C21" s="55"/>
      <c r="D21" s="55"/>
      <c r="E21" s="60"/>
      <c r="F21" s="60"/>
    </row>
    <row r="22" spans="1:6" s="1" customFormat="1" ht="17.100000000000001" customHeight="1">
      <c r="A22" s="40"/>
      <c r="B22" s="51"/>
      <c r="C22" s="55"/>
      <c r="D22" s="55"/>
      <c r="E22" s="60"/>
      <c r="F22" s="60"/>
    </row>
    <row r="23" spans="1:6" s="1" customFormat="1" ht="17.100000000000001" customHeight="1">
      <c r="A23" s="40"/>
      <c r="B23" s="51"/>
      <c r="C23" s="55"/>
      <c r="D23" s="55"/>
      <c r="E23" s="60"/>
      <c r="F23" s="60"/>
    </row>
    <row r="24" spans="1:6" s="1" customFormat="1" ht="17.100000000000001" customHeight="1">
      <c r="A24" s="40"/>
      <c r="B24" s="51"/>
      <c r="C24" s="55"/>
      <c r="D24" s="55"/>
      <c r="E24" s="60"/>
      <c r="F24" s="60"/>
    </row>
    <row r="25" spans="1:6" s="1" customFormat="1" ht="17.100000000000001" customHeight="1">
      <c r="A25" s="40"/>
      <c r="B25" s="15"/>
      <c r="C25" s="56"/>
      <c r="D25" s="56"/>
      <c r="E25" s="61"/>
      <c r="F25" s="61"/>
    </row>
    <row r="26" spans="1:6" s="1" customFormat="1" ht="17.100000000000001" customHeight="1">
      <c r="A26" s="41"/>
      <c r="B26" s="48" t="s">
        <v>81</v>
      </c>
      <c r="C26" s="52"/>
      <c r="D26" s="58"/>
      <c r="E26" s="62">
        <f>SUM(E20:E25)</f>
        <v>0</v>
      </c>
      <c r="F26" s="62">
        <f>SUM(F20:F25)</f>
        <v>0</v>
      </c>
    </row>
    <row r="27" spans="1:6" s="1" customFormat="1" ht="17.100000000000001" customHeight="1">
      <c r="A27" s="39" t="s">
        <v>21</v>
      </c>
      <c r="B27" s="14"/>
      <c r="C27" s="54"/>
      <c r="D27" s="54"/>
      <c r="E27" s="59"/>
      <c r="F27" s="59"/>
    </row>
    <row r="28" spans="1:6" s="1" customFormat="1" ht="17.100000000000001" customHeight="1">
      <c r="A28" s="40"/>
      <c r="B28" s="51"/>
      <c r="C28" s="55"/>
      <c r="D28" s="55"/>
      <c r="E28" s="60"/>
      <c r="F28" s="60"/>
    </row>
    <row r="29" spans="1:6" s="1" customFormat="1" ht="17.100000000000001" customHeight="1">
      <c r="A29" s="40"/>
      <c r="B29" s="51"/>
      <c r="C29" s="55"/>
      <c r="D29" s="55"/>
      <c r="E29" s="60"/>
      <c r="F29" s="60"/>
    </row>
    <row r="30" spans="1:6" s="1" customFormat="1" ht="17.100000000000001" customHeight="1">
      <c r="A30" s="40"/>
      <c r="B30" s="51"/>
      <c r="C30" s="55"/>
      <c r="D30" s="55"/>
      <c r="E30" s="60"/>
      <c r="F30" s="60"/>
    </row>
    <row r="31" spans="1:6" s="1" customFormat="1" ht="17.100000000000001" customHeight="1">
      <c r="A31" s="40"/>
      <c r="B31" s="51"/>
      <c r="C31" s="55"/>
      <c r="D31" s="55"/>
      <c r="E31" s="60"/>
      <c r="F31" s="60"/>
    </row>
    <row r="32" spans="1:6" s="1" customFormat="1" ht="17.100000000000001" customHeight="1">
      <c r="A32" s="40"/>
      <c r="B32" s="15"/>
      <c r="C32" s="56"/>
      <c r="D32" s="56"/>
      <c r="E32" s="61"/>
      <c r="F32" s="61"/>
    </row>
    <row r="33" spans="1:6" s="1" customFormat="1" ht="17.100000000000001" customHeight="1">
      <c r="A33" s="41"/>
      <c r="B33" s="48" t="s">
        <v>81</v>
      </c>
      <c r="C33" s="52"/>
      <c r="D33" s="58"/>
      <c r="E33" s="62">
        <f>SUM(E27:E32)</f>
        <v>0</v>
      </c>
      <c r="F33" s="62">
        <f>SUM(F27:F32)</f>
        <v>0</v>
      </c>
    </row>
    <row r="34" spans="1:6" s="1" customFormat="1" ht="17.100000000000001" customHeight="1">
      <c r="A34" s="39" t="s">
        <v>86</v>
      </c>
      <c r="B34" s="14"/>
      <c r="C34" s="54"/>
      <c r="D34" s="54"/>
      <c r="E34" s="59"/>
      <c r="F34" s="59"/>
    </row>
    <row r="35" spans="1:6" s="1" customFormat="1" ht="17.100000000000001" customHeight="1">
      <c r="A35" s="40"/>
      <c r="B35" s="51"/>
      <c r="C35" s="55"/>
      <c r="D35" s="55"/>
      <c r="E35" s="60"/>
      <c r="F35" s="60"/>
    </row>
    <row r="36" spans="1:6" s="1" customFormat="1" ht="17.100000000000001" customHeight="1">
      <c r="A36" s="40"/>
      <c r="B36" s="51"/>
      <c r="C36" s="55"/>
      <c r="D36" s="55"/>
      <c r="E36" s="60"/>
      <c r="F36" s="60"/>
    </row>
    <row r="37" spans="1:6" s="1" customFormat="1" ht="17.100000000000001" customHeight="1">
      <c r="A37" s="40"/>
      <c r="B37" s="51"/>
      <c r="C37" s="55"/>
      <c r="D37" s="55"/>
      <c r="E37" s="60"/>
      <c r="F37" s="60"/>
    </row>
    <row r="38" spans="1:6" s="1" customFormat="1" ht="17.100000000000001" customHeight="1">
      <c r="A38" s="40"/>
      <c r="B38" s="51"/>
      <c r="C38" s="55"/>
      <c r="D38" s="55"/>
      <c r="E38" s="60"/>
      <c r="F38" s="60"/>
    </row>
    <row r="39" spans="1:6" s="1" customFormat="1" ht="17.100000000000001" customHeight="1">
      <c r="A39" s="40"/>
      <c r="B39" s="15"/>
      <c r="C39" s="56"/>
      <c r="D39" s="56"/>
      <c r="E39" s="61"/>
      <c r="F39" s="61"/>
    </row>
    <row r="40" spans="1:6" s="1" customFormat="1" ht="17.100000000000001" customHeight="1">
      <c r="A40" s="41"/>
      <c r="B40" s="48" t="s">
        <v>81</v>
      </c>
      <c r="C40" s="52"/>
      <c r="D40" s="58"/>
      <c r="E40" s="62">
        <f>SUM(E34:E39)</f>
        <v>0</v>
      </c>
      <c r="F40" s="62">
        <f>SUM(F34:F39)</f>
        <v>0</v>
      </c>
    </row>
    <row r="41" spans="1:6" s="1" customFormat="1" ht="17.100000000000001" customHeight="1">
      <c r="A41" s="45" t="s">
        <v>59</v>
      </c>
      <c r="B41" s="14"/>
      <c r="C41" s="54"/>
      <c r="D41" s="54"/>
      <c r="E41" s="59"/>
      <c r="F41" s="59"/>
    </row>
    <row r="42" spans="1:6" s="1" customFormat="1" ht="17.100000000000001" customHeight="1">
      <c r="A42" s="46"/>
      <c r="B42" s="51"/>
      <c r="C42" s="55"/>
      <c r="D42" s="55"/>
      <c r="E42" s="60"/>
      <c r="F42" s="60"/>
    </row>
    <row r="43" spans="1:6" s="1" customFormat="1" ht="17.100000000000001" customHeight="1">
      <c r="A43" s="46"/>
      <c r="B43" s="51"/>
      <c r="C43" s="55"/>
      <c r="D43" s="55"/>
      <c r="E43" s="60"/>
      <c r="F43" s="60"/>
    </row>
    <row r="44" spans="1:6" s="1" customFormat="1" ht="17.100000000000001" customHeight="1">
      <c r="A44" s="46"/>
      <c r="B44" s="15"/>
      <c r="C44" s="56"/>
      <c r="D44" s="56"/>
      <c r="E44" s="61"/>
      <c r="F44" s="61"/>
    </row>
    <row r="45" spans="1:6" s="1" customFormat="1" ht="17.100000000000001" customHeight="1">
      <c r="A45" s="47"/>
      <c r="B45" s="48" t="s">
        <v>81</v>
      </c>
      <c r="C45" s="52"/>
      <c r="D45" s="58"/>
      <c r="E45" s="62">
        <f>SUM(E41:E44)</f>
        <v>0</v>
      </c>
      <c r="F45" s="62">
        <f>SUM(F41:F44)</f>
        <v>0</v>
      </c>
    </row>
    <row r="46" spans="1:6" ht="17.100000000000001" customHeight="1">
      <c r="A46" s="48" t="s">
        <v>89</v>
      </c>
      <c r="B46" s="52"/>
      <c r="C46" s="52"/>
      <c r="D46" s="52"/>
      <c r="E46" s="62">
        <f>SUM(E12,E19,E26,E33,E40,E45)</f>
        <v>0</v>
      </c>
      <c r="F46" s="62">
        <f>SUM(F12,F19,F26,F33,F40,F45)</f>
        <v>0</v>
      </c>
    </row>
    <row r="47" spans="1:6" ht="34.5" customHeight="1">
      <c r="A47" s="49" t="s">
        <v>189</v>
      </c>
      <c r="B47" s="49"/>
      <c r="C47" s="49"/>
      <c r="D47" s="49"/>
      <c r="E47" s="49"/>
      <c r="F47" s="49"/>
    </row>
  </sheetData>
  <mergeCells count="15">
    <mergeCell ref="A3:F3"/>
    <mergeCell ref="B12:D12"/>
    <mergeCell ref="B19:D19"/>
    <mergeCell ref="B26:D26"/>
    <mergeCell ref="B33:D33"/>
    <mergeCell ref="B40:D40"/>
    <mergeCell ref="B45:D45"/>
    <mergeCell ref="A46:D46"/>
    <mergeCell ref="A47:F47"/>
    <mergeCell ref="A41:A45"/>
    <mergeCell ref="A6:A12"/>
    <mergeCell ref="A13:A19"/>
    <mergeCell ref="A20:A26"/>
    <mergeCell ref="A27:A33"/>
    <mergeCell ref="A34:A40"/>
  </mergeCells>
  <phoneticPr fontId="20"/>
  <printOptions horizontalCentered="1"/>
  <pageMargins left="0.98425196850393681" right="0.98425196850393681" top="0.78740157480314943" bottom="0.78740157480314943" header="0" footer="0"/>
  <pageSetup paperSize="9" scale="90"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1:G68"/>
  <sheetViews>
    <sheetView view="pageBreakPreview" zoomScaleSheetLayoutView="100" workbookViewId="0"/>
  </sheetViews>
  <sheetFormatPr defaultRowHeight="13.5"/>
  <cols>
    <col min="1" max="1" width="20.625" style="65" customWidth="1"/>
    <col min="2" max="6" width="18.125" style="65" customWidth="1"/>
    <col min="7" max="16382" width="9" style="65" bestFit="1" customWidth="1"/>
    <col min="16383" max="16384" width="9" style="65" customWidth="1"/>
  </cols>
  <sheetData>
    <row r="1" spans="1:7">
      <c r="A1" s="3" t="s">
        <v>267</v>
      </c>
    </row>
    <row r="2" spans="1:7" ht="18" customHeight="1">
      <c r="A2" s="66" t="s">
        <v>88</v>
      </c>
      <c r="B2" s="66"/>
      <c r="C2" s="66"/>
      <c r="D2" s="66"/>
      <c r="E2" s="66"/>
      <c r="F2" s="66"/>
    </row>
    <row r="3" spans="1:7" ht="18" customHeight="1">
      <c r="A3" s="17" t="s">
        <v>48</v>
      </c>
      <c r="B3" s="66"/>
      <c r="C3" s="66"/>
      <c r="D3" s="66"/>
      <c r="E3" s="66"/>
      <c r="F3" s="66"/>
    </row>
    <row r="4" spans="1:7" ht="15" customHeight="1"/>
    <row r="5" spans="1:7" ht="21" customHeight="1">
      <c r="A5" s="67" t="s">
        <v>93</v>
      </c>
    </row>
    <row r="6" spans="1:7" ht="21" customHeight="1">
      <c r="A6" s="67" t="s">
        <v>95</v>
      </c>
    </row>
    <row r="7" spans="1:7" ht="21" customHeight="1">
      <c r="A7" s="67" t="s">
        <v>96</v>
      </c>
    </row>
    <row r="8" spans="1:7" ht="21" customHeight="1">
      <c r="A8" s="65" t="s">
        <v>97</v>
      </c>
    </row>
    <row r="9" spans="1:7" s="29" customFormat="1" ht="51.95" customHeight="1">
      <c r="A9" s="20" t="s">
        <v>99</v>
      </c>
      <c r="B9" s="38" t="s">
        <v>100</v>
      </c>
      <c r="C9" s="38" t="s">
        <v>101</v>
      </c>
      <c r="D9" s="38" t="s">
        <v>102</v>
      </c>
      <c r="E9" s="38" t="s">
        <v>103</v>
      </c>
      <c r="F9" s="38" t="s">
        <v>66</v>
      </c>
      <c r="G9" s="77"/>
    </row>
    <row r="10" spans="1:7" ht="23.1" customHeight="1">
      <c r="A10" s="68"/>
      <c r="B10" s="80">
        <v>0</v>
      </c>
      <c r="C10" s="80">
        <v>0</v>
      </c>
      <c r="D10" s="80">
        <f>C10-B10</f>
        <v>0</v>
      </c>
      <c r="E10" s="108">
        <v>0</v>
      </c>
      <c r="F10" s="114">
        <f>D10*E10</f>
        <v>0</v>
      </c>
    </row>
    <row r="11" spans="1:7" ht="23.1" customHeight="1">
      <c r="A11" s="68"/>
      <c r="B11" s="80">
        <v>0</v>
      </c>
      <c r="C11" s="80">
        <v>0</v>
      </c>
      <c r="D11" s="80">
        <f>C11-B11</f>
        <v>0</v>
      </c>
      <c r="E11" s="108">
        <v>0</v>
      </c>
      <c r="F11" s="114">
        <f>D11*E11</f>
        <v>0</v>
      </c>
    </row>
    <row r="12" spans="1:7" ht="23.1" customHeight="1">
      <c r="A12" s="68"/>
      <c r="B12" s="80">
        <v>0</v>
      </c>
      <c r="C12" s="80">
        <v>0</v>
      </c>
      <c r="D12" s="80">
        <f>C12-B12</f>
        <v>0</v>
      </c>
      <c r="E12" s="108">
        <v>0</v>
      </c>
      <c r="F12" s="114">
        <f>D12*E12</f>
        <v>0</v>
      </c>
    </row>
    <row r="13" spans="1:7" ht="23.1" customHeight="1">
      <c r="A13" s="20" t="s">
        <v>104</v>
      </c>
      <c r="B13" s="81"/>
      <c r="C13" s="81"/>
      <c r="D13" s="81"/>
      <c r="E13" s="109"/>
      <c r="F13" s="115">
        <f>SUM(F10:F12)</f>
        <v>0</v>
      </c>
    </row>
    <row r="14" spans="1:7" ht="15" customHeight="1"/>
    <row r="15" spans="1:7" ht="21" customHeight="1">
      <c r="A15" s="67" t="s">
        <v>106</v>
      </c>
    </row>
    <row r="16" spans="1:7" ht="21" customHeight="1">
      <c r="A16" s="65" t="s">
        <v>108</v>
      </c>
    </row>
    <row r="17" spans="1:6" s="11" customFormat="1" ht="39" customHeight="1">
      <c r="A17" s="69" t="s">
        <v>9</v>
      </c>
      <c r="B17" s="38" t="s">
        <v>87</v>
      </c>
      <c r="C17" s="38" t="s">
        <v>109</v>
      </c>
      <c r="D17" s="38" t="s">
        <v>94</v>
      </c>
      <c r="E17" s="69" t="s">
        <v>111</v>
      </c>
      <c r="F17" s="45" t="s">
        <v>112</v>
      </c>
    </row>
    <row r="18" spans="1:6" ht="23.1" customHeight="1">
      <c r="A18" s="70">
        <v>0</v>
      </c>
      <c r="B18" s="80">
        <v>0</v>
      </c>
      <c r="C18" s="70">
        <v>0</v>
      </c>
      <c r="D18" s="100">
        <v>0</v>
      </c>
      <c r="E18" s="110">
        <v>0</v>
      </c>
      <c r="F18" s="115">
        <f>A18*B18+C18*D18*E18</f>
        <v>0</v>
      </c>
    </row>
    <row r="19" spans="1:6" ht="15" customHeight="1"/>
    <row r="20" spans="1:6" ht="21" customHeight="1">
      <c r="A20" s="67" t="s">
        <v>113</v>
      </c>
    </row>
    <row r="21" spans="1:6" ht="21" customHeight="1">
      <c r="A21" s="67" t="s">
        <v>114</v>
      </c>
    </row>
    <row r="22" spans="1:6" ht="21" customHeight="1">
      <c r="A22" s="65" t="s">
        <v>116</v>
      </c>
    </row>
    <row r="23" spans="1:6" s="11" customFormat="1" ht="39" customHeight="1">
      <c r="A23" s="38" t="s">
        <v>119</v>
      </c>
      <c r="B23" s="38" t="s">
        <v>122</v>
      </c>
      <c r="C23" s="38" t="s">
        <v>123</v>
      </c>
      <c r="D23" s="38" t="s">
        <v>124</v>
      </c>
      <c r="E23" s="38" t="s">
        <v>125</v>
      </c>
      <c r="F23" s="38" t="s">
        <v>118</v>
      </c>
    </row>
    <row r="24" spans="1:6" ht="23.1" customHeight="1">
      <c r="A24" s="68"/>
      <c r="B24" s="80">
        <v>0</v>
      </c>
      <c r="C24" s="80">
        <v>0</v>
      </c>
      <c r="D24" s="80">
        <f>C24-B24</f>
        <v>0</v>
      </c>
      <c r="E24" s="108">
        <v>0</v>
      </c>
      <c r="F24" s="114">
        <f>D24*E24</f>
        <v>0</v>
      </c>
    </row>
    <row r="25" spans="1:6" ht="23.1" customHeight="1">
      <c r="A25" s="68"/>
      <c r="B25" s="80">
        <v>0</v>
      </c>
      <c r="C25" s="80">
        <v>0</v>
      </c>
      <c r="D25" s="80">
        <f>C25-B25</f>
        <v>0</v>
      </c>
      <c r="E25" s="108">
        <v>0</v>
      </c>
      <c r="F25" s="114">
        <f>D25*E25</f>
        <v>0</v>
      </c>
    </row>
    <row r="26" spans="1:6" ht="23.1" customHeight="1">
      <c r="A26" s="68"/>
      <c r="B26" s="80">
        <v>0</v>
      </c>
      <c r="C26" s="80">
        <v>0</v>
      </c>
      <c r="D26" s="80">
        <f>C26-B26</f>
        <v>0</v>
      </c>
      <c r="E26" s="108">
        <v>0</v>
      </c>
      <c r="F26" s="114">
        <f>D26*E26</f>
        <v>0</v>
      </c>
    </row>
    <row r="27" spans="1:6" ht="23.1" customHeight="1">
      <c r="A27" s="20" t="s">
        <v>104</v>
      </c>
      <c r="B27" s="81"/>
      <c r="C27" s="81"/>
      <c r="D27" s="81"/>
      <c r="E27" s="111"/>
      <c r="F27" s="115">
        <f>SUM(F24:F26)</f>
        <v>0</v>
      </c>
    </row>
    <row r="28" spans="1:6" ht="15" customHeight="1"/>
    <row r="29" spans="1:6" ht="23.1" customHeight="1">
      <c r="A29" s="1" t="s">
        <v>158</v>
      </c>
      <c r="B29" s="1"/>
      <c r="C29" s="1"/>
      <c r="D29" s="1"/>
      <c r="E29" s="1"/>
      <c r="F29" s="1"/>
    </row>
    <row r="30" spans="1:6" ht="60" customHeight="1">
      <c r="A30" s="71" t="s">
        <v>260</v>
      </c>
      <c r="B30" s="71"/>
      <c r="C30" s="71"/>
      <c r="D30" s="71"/>
      <c r="E30" s="71"/>
      <c r="F30" s="71"/>
    </row>
    <row r="31" spans="1:6" ht="23.1" customHeight="1">
      <c r="A31" s="72" t="s">
        <v>259</v>
      </c>
      <c r="B31" s="72"/>
      <c r="C31" s="72"/>
      <c r="D31" s="72"/>
      <c r="E31" s="72"/>
      <c r="F31" s="72"/>
    </row>
    <row r="32" spans="1:6" ht="23.1" customHeight="1">
      <c r="A32" s="72"/>
      <c r="B32" s="72"/>
      <c r="C32" s="72"/>
      <c r="D32" s="72"/>
      <c r="E32" s="72"/>
      <c r="F32" s="72"/>
    </row>
    <row r="33" spans="1:6" ht="21" customHeight="1">
      <c r="A33" s="67" t="s">
        <v>126</v>
      </c>
    </row>
    <row r="34" spans="1:6" ht="23.1" customHeight="1">
      <c r="A34" s="5"/>
      <c r="B34" s="5"/>
      <c r="C34" s="48" t="s">
        <v>127</v>
      </c>
      <c r="D34" s="58"/>
    </row>
    <row r="35" spans="1:6" ht="23.1" customHeight="1">
      <c r="A35" s="73" t="s">
        <v>129</v>
      </c>
      <c r="B35" s="82"/>
      <c r="C35" s="48"/>
      <c r="D35" s="58"/>
    </row>
    <row r="36" spans="1:6" ht="23.1" customHeight="1">
      <c r="A36" s="5" t="s">
        <v>130</v>
      </c>
      <c r="B36" s="5"/>
      <c r="C36" s="90">
        <f>F13</f>
        <v>0</v>
      </c>
      <c r="D36" s="90"/>
    </row>
    <row r="37" spans="1:6" ht="23.1" customHeight="1">
      <c r="A37" s="5" t="s">
        <v>61</v>
      </c>
      <c r="B37" s="5"/>
      <c r="C37" s="90">
        <f>F18</f>
        <v>0</v>
      </c>
      <c r="D37" s="90"/>
    </row>
    <row r="38" spans="1:6" ht="23.1" customHeight="1">
      <c r="A38" s="73" t="s">
        <v>131</v>
      </c>
      <c r="B38" s="82"/>
      <c r="C38" s="91"/>
      <c r="D38" s="101"/>
    </row>
    <row r="39" spans="1:6" ht="23.1" customHeight="1">
      <c r="A39" s="73" t="s">
        <v>132</v>
      </c>
      <c r="B39" s="82"/>
      <c r="C39" s="92">
        <f>F27</f>
        <v>0</v>
      </c>
      <c r="D39" s="102"/>
    </row>
    <row r="40" spans="1:6" ht="23.1" customHeight="1">
      <c r="A40" s="20" t="s">
        <v>104</v>
      </c>
      <c r="B40" s="73"/>
      <c r="C40" s="93">
        <f>SUM(C36:D39)</f>
        <v>0</v>
      </c>
      <c r="D40" s="103"/>
    </row>
    <row r="41" spans="1:6" ht="19.5" customHeight="1"/>
    <row r="42" spans="1:6" ht="20.25" customHeight="1">
      <c r="A42" s="67" t="s">
        <v>133</v>
      </c>
    </row>
    <row r="43" spans="1:6" ht="36" customHeight="1">
      <c r="A43" s="20" t="s">
        <v>134</v>
      </c>
      <c r="B43" s="21" t="s">
        <v>135</v>
      </c>
      <c r="C43" s="94" t="s">
        <v>136</v>
      </c>
      <c r="D43" s="104"/>
      <c r="E43" s="21" t="s">
        <v>35</v>
      </c>
      <c r="F43" s="20"/>
    </row>
    <row r="44" spans="1:6" ht="23.1" customHeight="1">
      <c r="A44" s="74"/>
      <c r="B44" s="83">
        <v>0</v>
      </c>
      <c r="C44" s="95"/>
      <c r="D44" s="105">
        <v>0</v>
      </c>
      <c r="E44" s="112"/>
      <c r="F44" s="116" t="e">
        <f t="shared" ref="F44:F51" si="0">D44/B44</f>
        <v>#DIV/0!</v>
      </c>
    </row>
    <row r="45" spans="1:6" ht="23.1" customHeight="1">
      <c r="A45" s="74"/>
      <c r="B45" s="83">
        <v>0</v>
      </c>
      <c r="C45" s="95"/>
      <c r="D45" s="105">
        <v>0</v>
      </c>
      <c r="E45" s="112"/>
      <c r="F45" s="116" t="e">
        <f t="shared" si="0"/>
        <v>#DIV/0!</v>
      </c>
    </row>
    <row r="46" spans="1:6" ht="23.1" customHeight="1">
      <c r="A46" s="74"/>
      <c r="B46" s="83">
        <v>0</v>
      </c>
      <c r="C46" s="95"/>
      <c r="D46" s="105">
        <v>0</v>
      </c>
      <c r="E46" s="112"/>
      <c r="F46" s="116" t="e">
        <f t="shared" si="0"/>
        <v>#DIV/0!</v>
      </c>
    </row>
    <row r="47" spans="1:6" ht="23.1" customHeight="1">
      <c r="A47" s="74"/>
      <c r="B47" s="83">
        <v>0</v>
      </c>
      <c r="C47" s="95"/>
      <c r="D47" s="105">
        <v>0</v>
      </c>
      <c r="E47" s="112"/>
      <c r="F47" s="116" t="e">
        <f t="shared" si="0"/>
        <v>#DIV/0!</v>
      </c>
    </row>
    <row r="48" spans="1:6" ht="23.1" customHeight="1">
      <c r="A48" s="75"/>
      <c r="B48" s="83">
        <v>0</v>
      </c>
      <c r="C48" s="95"/>
      <c r="D48" s="105">
        <v>0</v>
      </c>
      <c r="E48" s="112"/>
      <c r="F48" s="116" t="e">
        <f t="shared" si="0"/>
        <v>#DIV/0!</v>
      </c>
    </row>
    <row r="49" spans="1:6" ht="23.1" customHeight="1">
      <c r="A49" s="75"/>
      <c r="B49" s="83">
        <v>0</v>
      </c>
      <c r="C49" s="95"/>
      <c r="D49" s="105">
        <v>0</v>
      </c>
      <c r="E49" s="112"/>
      <c r="F49" s="116" t="e">
        <f t="shared" si="0"/>
        <v>#DIV/0!</v>
      </c>
    </row>
    <row r="50" spans="1:6" ht="23.1" customHeight="1">
      <c r="A50" s="75"/>
      <c r="B50" s="83">
        <v>0</v>
      </c>
      <c r="C50" s="95"/>
      <c r="D50" s="105">
        <v>0</v>
      </c>
      <c r="E50" s="112"/>
      <c r="F50" s="116" t="e">
        <f t="shared" si="0"/>
        <v>#DIV/0!</v>
      </c>
    </row>
    <row r="51" spans="1:6" ht="23.1" customHeight="1">
      <c r="A51" s="75"/>
      <c r="B51" s="83">
        <v>0</v>
      </c>
      <c r="C51" s="95"/>
      <c r="D51" s="105">
        <v>0</v>
      </c>
      <c r="E51" s="112"/>
      <c r="F51" s="116" t="e">
        <f t="shared" si="0"/>
        <v>#DIV/0!</v>
      </c>
    </row>
    <row r="52" spans="1:6" ht="23.1" customHeight="1">
      <c r="A52" s="20" t="s">
        <v>104</v>
      </c>
      <c r="B52" s="84"/>
      <c r="C52" s="96" t="s">
        <v>138</v>
      </c>
      <c r="D52" s="106">
        <f>SUM(D44:D51)</f>
        <v>0</v>
      </c>
      <c r="E52" s="113" t="s">
        <v>139</v>
      </c>
      <c r="F52" s="117" t="e">
        <f>SUM(F44:F51)</f>
        <v>#DIV/0!</v>
      </c>
    </row>
    <row r="53" spans="1:6" ht="23.1" customHeight="1">
      <c r="A53" s="76" t="s">
        <v>140</v>
      </c>
      <c r="B53" s="85"/>
      <c r="C53" s="97" t="e">
        <f>D52/F52</f>
        <v>#DIV/0!</v>
      </c>
      <c r="D53" s="107"/>
      <c r="E53" s="85"/>
      <c r="F53" s="118"/>
    </row>
    <row r="54" spans="1:6" ht="9.75" customHeight="1">
      <c r="A54" s="77"/>
      <c r="C54" s="98"/>
      <c r="D54" s="1"/>
    </row>
    <row r="55" spans="1:6" ht="23.1" customHeight="1">
      <c r="A55" s="65" t="s">
        <v>98</v>
      </c>
      <c r="C55" s="98"/>
      <c r="D55" s="1"/>
    </row>
    <row r="56" spans="1:6" ht="23.1" customHeight="1">
      <c r="A56" s="65" t="s">
        <v>13</v>
      </c>
      <c r="C56" s="98"/>
      <c r="D56" s="1"/>
    </row>
    <row r="57" spans="1:6" ht="23.1" customHeight="1">
      <c r="A57" s="77" t="s">
        <v>254</v>
      </c>
      <c r="C57" s="98"/>
      <c r="D57" s="1"/>
    </row>
    <row r="58" spans="1:6" ht="23.1" customHeight="1">
      <c r="A58" s="78" t="s">
        <v>255</v>
      </c>
      <c r="C58" s="99"/>
      <c r="D58" s="1"/>
    </row>
    <row r="59" spans="1:6" ht="23.1" customHeight="1">
      <c r="A59" s="78" t="s">
        <v>256</v>
      </c>
    </row>
    <row r="60" spans="1:6" ht="19.5" customHeight="1"/>
    <row r="61" spans="1:6" ht="21" customHeight="1">
      <c r="A61" s="67" t="s">
        <v>141</v>
      </c>
    </row>
    <row r="62" spans="1:6" ht="23.1" customHeight="1">
      <c r="A62" s="65" t="s">
        <v>45</v>
      </c>
      <c r="B62" s="86">
        <f>D52</f>
        <v>0</v>
      </c>
    </row>
    <row r="63" spans="1:6" ht="23.1" customHeight="1">
      <c r="A63" s="65" t="s">
        <v>142</v>
      </c>
      <c r="B63" s="86">
        <f>C40</f>
        <v>0</v>
      </c>
    </row>
    <row r="64" spans="1:6" ht="23.1" customHeight="1">
      <c r="A64" s="65" t="s">
        <v>137</v>
      </c>
      <c r="B64" s="87" t="e">
        <f>C53</f>
        <v>#DIV/0!</v>
      </c>
    </row>
    <row r="65" spans="1:6" ht="23.1" customHeight="1">
      <c r="A65" s="65" t="s">
        <v>143</v>
      </c>
      <c r="B65" s="88" t="e">
        <f>0.04*(1+0.04)^B64/((1+0.04)^B64-1)</f>
        <v>#DIV/0!</v>
      </c>
    </row>
    <row r="66" spans="1:6" ht="23.1" customHeight="1">
      <c r="A66" s="65" t="s">
        <v>145</v>
      </c>
      <c r="B66" s="86" t="e">
        <f>B63/B65</f>
        <v>#DIV/0!</v>
      </c>
    </row>
    <row r="67" spans="1:6" ht="23.1" customHeight="1">
      <c r="A67" s="79" t="s">
        <v>117</v>
      </c>
      <c r="B67" s="89" t="e">
        <f>B66/B62</f>
        <v>#DIV/0!</v>
      </c>
    </row>
    <row r="68" spans="1:6" ht="51" customHeight="1">
      <c r="A68" s="11" t="s">
        <v>257</v>
      </c>
      <c r="B68" s="1"/>
      <c r="C68" s="1"/>
      <c r="D68" s="1"/>
      <c r="E68" s="1"/>
      <c r="F68" s="1"/>
    </row>
  </sheetData>
  <mergeCells count="20">
    <mergeCell ref="A2:F2"/>
    <mergeCell ref="A29:F29"/>
    <mergeCell ref="A30:F30"/>
    <mergeCell ref="A31:F31"/>
    <mergeCell ref="A34:B34"/>
    <mergeCell ref="C34:D34"/>
    <mergeCell ref="A35:B35"/>
    <mergeCell ref="A36:B36"/>
    <mergeCell ref="C36:D36"/>
    <mergeCell ref="A37:B37"/>
    <mergeCell ref="C37:D37"/>
    <mergeCell ref="A38:B38"/>
    <mergeCell ref="A39:B39"/>
    <mergeCell ref="C39:D39"/>
    <mergeCell ref="A40:B40"/>
    <mergeCell ref="C40:D40"/>
    <mergeCell ref="C43:D43"/>
    <mergeCell ref="E43:F43"/>
    <mergeCell ref="C53:D53"/>
    <mergeCell ref="A68:F68"/>
  </mergeCells>
  <phoneticPr fontId="20"/>
  <printOptions horizontalCentered="1"/>
  <pageMargins left="0.78740157480314943" right="0.78740157480314943" top="0.78740157480314943" bottom="0.78740157480314943" header="0" footer="0"/>
  <pageSetup paperSize="9" scale="78" fitToWidth="1" fitToHeight="0" orientation="portrait" usePrinterDefaults="1" r:id="rId1"/>
  <rowBreaks count="1" manualBreakCount="1">
    <brk id="41"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sheetPr>
  <dimension ref="A1:Q62"/>
  <sheetViews>
    <sheetView workbookViewId="0"/>
  </sheetViews>
  <sheetFormatPr defaultRowHeight="13.5"/>
  <cols>
    <col min="1" max="2" width="12.625" style="119" customWidth="1"/>
    <col min="3" max="3" width="16.625" style="119" customWidth="1"/>
    <col min="4" max="11" width="11.625" style="119" customWidth="1"/>
    <col min="12" max="12" width="9" style="119" customWidth="1"/>
    <col min="13" max="13" width="3.625" style="119" customWidth="1"/>
    <col min="14" max="17" width="9.625" style="119" customWidth="1"/>
    <col min="18" max="16384" width="9" style="119" customWidth="1"/>
  </cols>
  <sheetData>
    <row r="1" spans="1:17" ht="13.5" customHeight="1">
      <c r="A1" s="120" t="s">
        <v>54</v>
      </c>
      <c r="B1" s="133"/>
      <c r="C1" s="133"/>
      <c r="D1" s="153"/>
      <c r="E1" s="164" t="s">
        <v>241</v>
      </c>
      <c r="F1" s="164"/>
      <c r="G1" s="164"/>
      <c r="H1" s="164"/>
      <c r="I1" s="164"/>
      <c r="J1" s="164"/>
    </row>
    <row r="2" spans="1:17" ht="13.5" customHeight="1">
      <c r="A2" s="121"/>
      <c r="B2" s="134"/>
      <c r="C2" s="134"/>
      <c r="E2" s="164"/>
      <c r="F2" s="164"/>
      <c r="G2" s="164"/>
      <c r="H2" s="164"/>
      <c r="I2" s="164"/>
      <c r="J2" s="164"/>
      <c r="N2" s="194"/>
      <c r="O2" s="194"/>
      <c r="P2" s="194"/>
      <c r="Q2" s="194"/>
    </row>
    <row r="3" spans="1:17" ht="13.5" customHeight="1">
      <c r="A3" s="120" t="s">
        <v>48</v>
      </c>
      <c r="B3" s="133"/>
      <c r="C3" s="133"/>
      <c r="D3" s="133"/>
      <c r="E3" s="134"/>
      <c r="F3" s="134"/>
      <c r="G3" s="134"/>
      <c r="H3" s="134"/>
      <c r="I3" s="134"/>
      <c r="J3" s="134"/>
      <c r="K3" s="134" t="s">
        <v>245</v>
      </c>
      <c r="L3" s="134"/>
      <c r="N3" s="195" t="s">
        <v>249</v>
      </c>
      <c r="O3" s="195"/>
      <c r="P3" s="195"/>
      <c r="Q3" s="195"/>
    </row>
    <row r="4" spans="1:17" ht="13.5" customHeight="1">
      <c r="A4" s="122" t="s">
        <v>80</v>
      </c>
      <c r="B4" s="135"/>
      <c r="C4" s="143" t="s">
        <v>84</v>
      </c>
      <c r="D4" s="154" t="s">
        <v>240</v>
      </c>
      <c r="E4" s="165" t="s">
        <v>177</v>
      </c>
      <c r="F4" s="173" t="s">
        <v>243</v>
      </c>
      <c r="G4" s="173" t="s">
        <v>91</v>
      </c>
      <c r="H4" s="173" t="s">
        <v>244</v>
      </c>
      <c r="I4" s="180" t="s">
        <v>202</v>
      </c>
      <c r="J4" s="154" t="s">
        <v>115</v>
      </c>
      <c r="K4" s="166" t="s">
        <v>246</v>
      </c>
      <c r="L4" s="174" t="s">
        <v>248</v>
      </c>
      <c r="N4" s="196" t="s">
        <v>128</v>
      </c>
      <c r="O4" s="199"/>
      <c r="P4" s="199"/>
      <c r="Q4" s="203"/>
    </row>
    <row r="5" spans="1:17" ht="13.5" customHeight="1">
      <c r="A5" s="123"/>
      <c r="B5" s="136"/>
      <c r="C5" s="144"/>
      <c r="D5" s="155" t="str">
        <v>○年○月期</v>
      </c>
      <c r="E5" s="166" t="s">
        <v>242</v>
      </c>
      <c r="F5" s="174" t="str">
        <v>○年○月期</v>
      </c>
      <c r="G5" s="174" t="str">
        <v>○年○月期</v>
      </c>
      <c r="H5" s="174" t="str">
        <v>○年○月期</v>
      </c>
      <c r="I5" s="149" t="str">
        <v>○年○月期</v>
      </c>
      <c r="J5" s="155" t="str">
        <v>○年○月期</v>
      </c>
      <c r="K5" s="166"/>
      <c r="L5" s="174"/>
      <c r="N5" s="197"/>
      <c r="O5" s="200"/>
      <c r="P5" s="200"/>
      <c r="Q5" s="204"/>
    </row>
    <row r="6" spans="1:17" ht="13.5" customHeight="1">
      <c r="A6" s="124" t="s">
        <v>41</v>
      </c>
      <c r="B6" s="128"/>
      <c r="C6" s="145"/>
      <c r="D6" s="156"/>
      <c r="E6" s="167"/>
      <c r="F6" s="175"/>
      <c r="G6" s="175"/>
      <c r="H6" s="175"/>
      <c r="I6" s="181"/>
      <c r="J6" s="156"/>
      <c r="K6" s="168">
        <f t="shared" ref="K6:K30" si="0">J6-D6</f>
        <v>0</v>
      </c>
      <c r="L6" s="191"/>
      <c r="N6" s="197"/>
      <c r="O6" s="200"/>
      <c r="P6" s="200"/>
      <c r="Q6" s="204"/>
    </row>
    <row r="7" spans="1:17" ht="13.5" customHeight="1">
      <c r="A7" s="125"/>
      <c r="B7" s="128"/>
      <c r="C7" s="145"/>
      <c r="D7" s="156"/>
      <c r="E7" s="167"/>
      <c r="F7" s="175"/>
      <c r="G7" s="175"/>
      <c r="H7" s="175"/>
      <c r="I7" s="181"/>
      <c r="J7" s="156"/>
      <c r="K7" s="168">
        <f t="shared" si="0"/>
        <v>0</v>
      </c>
      <c r="L7" s="191"/>
      <c r="N7" s="197"/>
      <c r="O7" s="200"/>
      <c r="P7" s="200"/>
      <c r="Q7" s="204"/>
    </row>
    <row r="8" spans="1:17" ht="13.5" customHeight="1">
      <c r="A8" s="125"/>
      <c r="B8" s="128"/>
      <c r="C8" s="145"/>
      <c r="D8" s="156"/>
      <c r="E8" s="167"/>
      <c r="F8" s="175"/>
      <c r="G8" s="175"/>
      <c r="H8" s="175"/>
      <c r="I8" s="181"/>
      <c r="J8" s="156"/>
      <c r="K8" s="168">
        <f t="shared" si="0"/>
        <v>0</v>
      </c>
      <c r="L8" s="191"/>
      <c r="N8" s="197"/>
      <c r="O8" s="200"/>
      <c r="P8" s="200"/>
      <c r="Q8" s="204"/>
    </row>
    <row r="9" spans="1:17" ht="13.5" customHeight="1">
      <c r="A9" s="126"/>
      <c r="B9" s="127" t="s">
        <v>221</v>
      </c>
      <c r="C9" s="146" t="s">
        <v>213</v>
      </c>
      <c r="D9" s="157">
        <f t="shared" ref="D9:J9" si="1">SUM(D6:D8)</f>
        <v>0</v>
      </c>
      <c r="E9" s="168">
        <f t="shared" si="1"/>
        <v>0</v>
      </c>
      <c r="F9" s="176">
        <f t="shared" si="1"/>
        <v>0</v>
      </c>
      <c r="G9" s="176">
        <f t="shared" si="1"/>
        <v>0</v>
      </c>
      <c r="H9" s="176">
        <f t="shared" si="1"/>
        <v>0</v>
      </c>
      <c r="I9" s="182">
        <f t="shared" si="1"/>
        <v>0</v>
      </c>
      <c r="J9" s="157">
        <f t="shared" si="1"/>
        <v>0</v>
      </c>
      <c r="K9" s="168">
        <f t="shared" si="0"/>
        <v>0</v>
      </c>
      <c r="L9" s="178" t="e">
        <f>K9/D9</f>
        <v>#DIV/0!</v>
      </c>
      <c r="N9" s="197"/>
      <c r="O9" s="200"/>
      <c r="P9" s="200"/>
      <c r="Q9" s="204"/>
    </row>
    <row r="10" spans="1:17" ht="13.5" customHeight="1">
      <c r="A10" s="124" t="s">
        <v>110</v>
      </c>
      <c r="B10" s="128" t="s">
        <v>222</v>
      </c>
      <c r="C10" s="145"/>
      <c r="D10" s="156"/>
      <c r="E10" s="167"/>
      <c r="F10" s="175"/>
      <c r="G10" s="175"/>
      <c r="H10" s="175"/>
      <c r="I10" s="181"/>
      <c r="J10" s="156"/>
      <c r="K10" s="168">
        <f t="shared" si="0"/>
        <v>0</v>
      </c>
      <c r="L10" s="191"/>
      <c r="N10" s="197"/>
      <c r="O10" s="200"/>
      <c r="P10" s="200"/>
      <c r="Q10" s="204"/>
    </row>
    <row r="11" spans="1:17" ht="13.5" customHeight="1">
      <c r="A11" s="125"/>
      <c r="B11" s="128" t="s">
        <v>19</v>
      </c>
      <c r="C11" s="145"/>
      <c r="D11" s="156"/>
      <c r="E11" s="167"/>
      <c r="F11" s="175"/>
      <c r="G11" s="175"/>
      <c r="H11" s="175"/>
      <c r="I11" s="181"/>
      <c r="J11" s="156"/>
      <c r="K11" s="168">
        <f t="shared" si="0"/>
        <v>0</v>
      </c>
      <c r="L11" s="191"/>
      <c r="N11" s="197"/>
      <c r="O11" s="201"/>
      <c r="P11" s="201"/>
      <c r="Q11" s="204"/>
    </row>
    <row r="12" spans="1:17" ht="13.5" customHeight="1">
      <c r="A12" s="125"/>
      <c r="B12" s="128" t="s">
        <v>3</v>
      </c>
      <c r="C12" s="145"/>
      <c r="D12" s="156"/>
      <c r="E12" s="167"/>
      <c r="F12" s="175"/>
      <c r="G12" s="175"/>
      <c r="H12" s="175"/>
      <c r="I12" s="181"/>
      <c r="J12" s="156"/>
      <c r="K12" s="168">
        <f t="shared" si="0"/>
        <v>0</v>
      </c>
      <c r="L12" s="191"/>
      <c r="N12" s="197"/>
      <c r="O12" s="201"/>
      <c r="P12" s="201"/>
      <c r="Q12" s="204"/>
    </row>
    <row r="13" spans="1:17" ht="13.5" customHeight="1">
      <c r="A13" s="125"/>
      <c r="B13" s="128" t="s">
        <v>223</v>
      </c>
      <c r="C13" s="145"/>
      <c r="D13" s="156"/>
      <c r="E13" s="167"/>
      <c r="F13" s="175"/>
      <c r="G13" s="175"/>
      <c r="H13" s="175"/>
      <c r="I13" s="181"/>
      <c r="J13" s="156"/>
      <c r="K13" s="168">
        <f t="shared" si="0"/>
        <v>0</v>
      </c>
      <c r="L13" s="191"/>
      <c r="N13" s="197"/>
      <c r="O13" s="201"/>
      <c r="P13" s="201"/>
      <c r="Q13" s="204"/>
    </row>
    <row r="14" spans="1:17" ht="13.5" customHeight="1">
      <c r="A14" s="125"/>
      <c r="B14" s="128" t="s">
        <v>224</v>
      </c>
      <c r="C14" s="145"/>
      <c r="D14" s="156"/>
      <c r="E14" s="167"/>
      <c r="F14" s="175"/>
      <c r="G14" s="175"/>
      <c r="H14" s="175"/>
      <c r="I14" s="181"/>
      <c r="J14" s="156"/>
      <c r="K14" s="168">
        <f t="shared" si="0"/>
        <v>0</v>
      </c>
      <c r="L14" s="191"/>
      <c r="N14" s="197"/>
      <c r="O14" s="200"/>
      <c r="P14" s="200"/>
      <c r="Q14" s="204"/>
    </row>
    <row r="15" spans="1:17" ht="13.5" customHeight="1">
      <c r="A15" s="125"/>
      <c r="B15" s="128" t="s">
        <v>225</v>
      </c>
      <c r="C15" s="145"/>
      <c r="D15" s="156"/>
      <c r="E15" s="167"/>
      <c r="F15" s="175"/>
      <c r="G15" s="175"/>
      <c r="H15" s="175"/>
      <c r="I15" s="181"/>
      <c r="J15" s="156"/>
      <c r="K15" s="168">
        <f t="shared" si="0"/>
        <v>0</v>
      </c>
      <c r="L15" s="191"/>
      <c r="N15" s="197"/>
      <c r="O15" s="200"/>
      <c r="P15" s="200"/>
      <c r="Q15" s="204"/>
    </row>
    <row r="16" spans="1:17" ht="13.5" customHeight="1">
      <c r="A16" s="125"/>
      <c r="B16" s="128" t="s">
        <v>226</v>
      </c>
      <c r="C16" s="145"/>
      <c r="D16" s="156"/>
      <c r="E16" s="167"/>
      <c r="F16" s="175"/>
      <c r="G16" s="175"/>
      <c r="H16" s="175"/>
      <c r="I16" s="181"/>
      <c r="J16" s="156"/>
      <c r="K16" s="168">
        <f t="shared" si="0"/>
        <v>0</v>
      </c>
      <c r="L16" s="191"/>
      <c r="N16" s="197"/>
      <c r="O16" s="200"/>
      <c r="P16" s="200"/>
      <c r="Q16" s="204"/>
    </row>
    <row r="17" spans="1:17" ht="13.5" customHeight="1">
      <c r="A17" s="126"/>
      <c r="B17" s="127" t="s">
        <v>221</v>
      </c>
      <c r="C17" s="146" t="s">
        <v>200</v>
      </c>
      <c r="D17" s="157">
        <f t="shared" ref="D17:J17" si="2">SUM(D10:D15)-D16</f>
        <v>0</v>
      </c>
      <c r="E17" s="168">
        <f t="shared" si="2"/>
        <v>0</v>
      </c>
      <c r="F17" s="176">
        <f t="shared" si="2"/>
        <v>0</v>
      </c>
      <c r="G17" s="176">
        <f t="shared" si="2"/>
        <v>0</v>
      </c>
      <c r="H17" s="176">
        <f t="shared" si="2"/>
        <v>0</v>
      </c>
      <c r="I17" s="182">
        <f t="shared" si="2"/>
        <v>0</v>
      </c>
      <c r="J17" s="157">
        <f t="shared" si="2"/>
        <v>0</v>
      </c>
      <c r="K17" s="168">
        <f t="shared" si="0"/>
        <v>0</v>
      </c>
      <c r="L17" s="191"/>
      <c r="N17" s="197"/>
      <c r="O17" s="200"/>
      <c r="P17" s="200"/>
      <c r="Q17" s="204"/>
    </row>
    <row r="18" spans="1:17" ht="13.5" customHeight="1">
      <c r="A18" s="127" t="s">
        <v>201</v>
      </c>
      <c r="B18" s="137"/>
      <c r="C18" s="146" t="s">
        <v>231</v>
      </c>
      <c r="D18" s="158">
        <f t="shared" ref="D18:J18" si="3">D9-D17</f>
        <v>0</v>
      </c>
      <c r="E18" s="169">
        <f t="shared" si="3"/>
        <v>0</v>
      </c>
      <c r="F18" s="177">
        <f t="shared" si="3"/>
        <v>0</v>
      </c>
      <c r="G18" s="177">
        <f t="shared" si="3"/>
        <v>0</v>
      </c>
      <c r="H18" s="177">
        <f t="shared" si="3"/>
        <v>0</v>
      </c>
      <c r="I18" s="183">
        <f t="shared" si="3"/>
        <v>0</v>
      </c>
      <c r="J18" s="158">
        <f t="shared" si="3"/>
        <v>0</v>
      </c>
      <c r="K18" s="168">
        <f t="shared" si="0"/>
        <v>0</v>
      </c>
      <c r="L18" s="192"/>
      <c r="N18" s="197"/>
      <c r="O18" s="200"/>
      <c r="P18" s="200"/>
      <c r="Q18" s="204"/>
    </row>
    <row r="19" spans="1:17" ht="13.5" customHeight="1">
      <c r="A19" s="124" t="s">
        <v>121</v>
      </c>
      <c r="B19" s="128" t="s">
        <v>218</v>
      </c>
      <c r="C19" s="145"/>
      <c r="D19" s="156"/>
      <c r="E19" s="167"/>
      <c r="F19" s="175"/>
      <c r="G19" s="175"/>
      <c r="H19" s="175"/>
      <c r="I19" s="181"/>
      <c r="J19" s="156"/>
      <c r="K19" s="168">
        <f t="shared" si="0"/>
        <v>0</v>
      </c>
      <c r="L19" s="191"/>
      <c r="N19" s="197"/>
      <c r="O19" s="200"/>
      <c r="P19" s="200"/>
      <c r="Q19" s="204"/>
    </row>
    <row r="20" spans="1:17" ht="13.5" customHeight="1">
      <c r="A20" s="125"/>
      <c r="B20" s="128" t="s">
        <v>227</v>
      </c>
      <c r="C20" s="145"/>
      <c r="D20" s="156"/>
      <c r="E20" s="167"/>
      <c r="F20" s="175"/>
      <c r="G20" s="175"/>
      <c r="H20" s="175"/>
      <c r="I20" s="181"/>
      <c r="J20" s="156"/>
      <c r="K20" s="168">
        <f t="shared" si="0"/>
        <v>0</v>
      </c>
      <c r="L20" s="191"/>
      <c r="N20" s="197"/>
      <c r="O20" s="201"/>
      <c r="P20" s="201"/>
      <c r="Q20" s="204"/>
    </row>
    <row r="21" spans="1:17" ht="13.5" customHeight="1">
      <c r="A21" s="125"/>
      <c r="B21" s="128" t="s">
        <v>105</v>
      </c>
      <c r="C21" s="145"/>
      <c r="D21" s="156"/>
      <c r="E21" s="167"/>
      <c r="F21" s="175"/>
      <c r="G21" s="175"/>
      <c r="H21" s="175"/>
      <c r="I21" s="181"/>
      <c r="J21" s="156"/>
      <c r="K21" s="168">
        <f t="shared" si="0"/>
        <v>0</v>
      </c>
      <c r="L21" s="191"/>
      <c r="N21" s="197"/>
      <c r="O21" s="200"/>
      <c r="P21" s="200"/>
      <c r="Q21" s="204"/>
    </row>
    <row r="22" spans="1:17" ht="13.5" customHeight="1">
      <c r="A22" s="125"/>
      <c r="B22" s="128" t="s">
        <v>228</v>
      </c>
      <c r="C22" s="145"/>
      <c r="D22" s="156"/>
      <c r="E22" s="167"/>
      <c r="F22" s="175"/>
      <c r="G22" s="175"/>
      <c r="H22" s="175"/>
      <c r="I22" s="181"/>
      <c r="J22" s="156"/>
      <c r="K22" s="168">
        <f t="shared" si="0"/>
        <v>0</v>
      </c>
      <c r="L22" s="191"/>
      <c r="N22" s="197"/>
      <c r="O22" s="200"/>
      <c r="P22" s="200"/>
      <c r="Q22" s="204"/>
    </row>
    <row r="23" spans="1:17" ht="13.5" customHeight="1">
      <c r="A23" s="125"/>
      <c r="B23" s="128" t="s">
        <v>229</v>
      </c>
      <c r="C23" s="145"/>
      <c r="D23" s="156"/>
      <c r="E23" s="167"/>
      <c r="F23" s="175"/>
      <c r="G23" s="175"/>
      <c r="H23" s="175"/>
      <c r="I23" s="181"/>
      <c r="J23" s="156"/>
      <c r="K23" s="168">
        <f t="shared" si="0"/>
        <v>0</v>
      </c>
      <c r="L23" s="191"/>
      <c r="N23" s="197"/>
      <c r="O23" s="200"/>
      <c r="P23" s="200"/>
      <c r="Q23" s="204"/>
    </row>
    <row r="24" spans="1:17" ht="13.5" customHeight="1">
      <c r="A24" s="125"/>
      <c r="B24" s="128" t="s">
        <v>32</v>
      </c>
      <c r="C24" s="145"/>
      <c r="D24" s="156"/>
      <c r="E24" s="167"/>
      <c r="F24" s="175"/>
      <c r="G24" s="175"/>
      <c r="H24" s="175"/>
      <c r="I24" s="181"/>
      <c r="J24" s="156"/>
      <c r="K24" s="168">
        <f t="shared" si="0"/>
        <v>0</v>
      </c>
      <c r="L24" s="191"/>
      <c r="N24" s="197"/>
      <c r="O24" s="200"/>
      <c r="P24" s="200"/>
      <c r="Q24" s="204"/>
    </row>
    <row r="25" spans="1:17" ht="13.5" customHeight="1">
      <c r="A25" s="125"/>
      <c r="B25" s="128" t="s">
        <v>230</v>
      </c>
      <c r="C25" s="145"/>
      <c r="D25" s="156"/>
      <c r="E25" s="167"/>
      <c r="F25" s="175"/>
      <c r="G25" s="175"/>
      <c r="H25" s="175"/>
      <c r="I25" s="181"/>
      <c r="J25" s="156"/>
      <c r="K25" s="168">
        <f t="shared" si="0"/>
        <v>0</v>
      </c>
      <c r="L25" s="191"/>
      <c r="N25" s="197"/>
      <c r="O25" s="200"/>
      <c r="P25" s="200"/>
      <c r="Q25" s="204"/>
    </row>
    <row r="26" spans="1:17" ht="13.5" customHeight="1">
      <c r="A26" s="125"/>
      <c r="B26" s="128" t="s">
        <v>17</v>
      </c>
      <c r="C26" s="145"/>
      <c r="D26" s="156"/>
      <c r="E26" s="167"/>
      <c r="F26" s="175"/>
      <c r="G26" s="175"/>
      <c r="H26" s="175"/>
      <c r="I26" s="181"/>
      <c r="J26" s="156"/>
      <c r="K26" s="168">
        <f t="shared" si="0"/>
        <v>0</v>
      </c>
      <c r="L26" s="191"/>
      <c r="N26" s="197"/>
      <c r="O26" s="200"/>
      <c r="P26" s="200"/>
      <c r="Q26" s="204"/>
    </row>
    <row r="27" spans="1:17" ht="13.5" customHeight="1">
      <c r="A27" s="125"/>
      <c r="B27" s="128" t="s">
        <v>224</v>
      </c>
      <c r="C27" s="145"/>
      <c r="D27" s="156"/>
      <c r="E27" s="167"/>
      <c r="F27" s="175"/>
      <c r="G27" s="175"/>
      <c r="H27" s="175"/>
      <c r="I27" s="181"/>
      <c r="J27" s="156"/>
      <c r="K27" s="168">
        <f t="shared" si="0"/>
        <v>0</v>
      </c>
      <c r="L27" s="191"/>
      <c r="N27" s="197"/>
      <c r="O27" s="200"/>
      <c r="P27" s="200"/>
      <c r="Q27" s="204"/>
    </row>
    <row r="28" spans="1:17" ht="13.5" customHeight="1">
      <c r="A28" s="125"/>
      <c r="B28" s="128" t="s">
        <v>225</v>
      </c>
      <c r="C28" s="145"/>
      <c r="D28" s="156"/>
      <c r="E28" s="167"/>
      <c r="F28" s="175"/>
      <c r="G28" s="175"/>
      <c r="H28" s="175"/>
      <c r="I28" s="181"/>
      <c r="J28" s="156"/>
      <c r="K28" s="168">
        <f t="shared" si="0"/>
        <v>0</v>
      </c>
      <c r="L28" s="191"/>
      <c r="N28" s="197"/>
      <c r="O28" s="201"/>
      <c r="P28" s="201"/>
      <c r="Q28" s="204"/>
    </row>
    <row r="29" spans="1:17" ht="13.5" customHeight="1">
      <c r="A29" s="126"/>
      <c r="B29" s="127" t="s">
        <v>221</v>
      </c>
      <c r="C29" s="146" t="s">
        <v>138</v>
      </c>
      <c r="D29" s="157">
        <f t="shared" ref="D29:J29" si="4">SUM(D19:D28)</f>
        <v>0</v>
      </c>
      <c r="E29" s="168">
        <f t="shared" si="4"/>
        <v>0</v>
      </c>
      <c r="F29" s="176">
        <f t="shared" si="4"/>
        <v>0</v>
      </c>
      <c r="G29" s="176">
        <f t="shared" si="4"/>
        <v>0</v>
      </c>
      <c r="H29" s="176">
        <f t="shared" si="4"/>
        <v>0</v>
      </c>
      <c r="I29" s="182">
        <f t="shared" si="4"/>
        <v>0</v>
      </c>
      <c r="J29" s="157">
        <f t="shared" si="4"/>
        <v>0</v>
      </c>
      <c r="K29" s="168">
        <f t="shared" si="0"/>
        <v>0</v>
      </c>
      <c r="L29" s="191"/>
      <c r="N29" s="197"/>
      <c r="O29" s="200"/>
      <c r="P29" s="200"/>
      <c r="Q29" s="204"/>
    </row>
    <row r="30" spans="1:17" ht="13.5" customHeight="1">
      <c r="A30" s="127" t="s">
        <v>203</v>
      </c>
      <c r="B30" s="137"/>
      <c r="C30" s="147" t="s">
        <v>194</v>
      </c>
      <c r="D30" s="158">
        <f t="shared" ref="D30:J30" si="5">D18-D29</f>
        <v>0</v>
      </c>
      <c r="E30" s="169">
        <f t="shared" si="5"/>
        <v>0</v>
      </c>
      <c r="F30" s="177">
        <f t="shared" si="5"/>
        <v>0</v>
      </c>
      <c r="G30" s="177">
        <f t="shared" si="5"/>
        <v>0</v>
      </c>
      <c r="H30" s="177">
        <f t="shared" si="5"/>
        <v>0</v>
      </c>
      <c r="I30" s="183">
        <f t="shared" si="5"/>
        <v>0</v>
      </c>
      <c r="J30" s="158">
        <f t="shared" si="5"/>
        <v>0</v>
      </c>
      <c r="K30" s="168">
        <f t="shared" si="0"/>
        <v>0</v>
      </c>
      <c r="L30" s="192"/>
      <c r="N30" s="197"/>
      <c r="O30" s="200"/>
      <c r="P30" s="200"/>
      <c r="Q30" s="204"/>
    </row>
    <row r="31" spans="1:17" ht="13.5" customHeight="1">
      <c r="A31" s="127" t="s">
        <v>205</v>
      </c>
      <c r="B31" s="138"/>
      <c r="C31" s="147" t="s">
        <v>232</v>
      </c>
      <c r="D31" s="159" t="e">
        <f t="shared" ref="D31:J31" si="6">D30/D9</f>
        <v>#DIV/0!</v>
      </c>
      <c r="E31" s="170" t="e">
        <f t="shared" si="6"/>
        <v>#DIV/0!</v>
      </c>
      <c r="F31" s="178" t="e">
        <f t="shared" si="6"/>
        <v>#DIV/0!</v>
      </c>
      <c r="G31" s="178" t="e">
        <f t="shared" si="6"/>
        <v>#DIV/0!</v>
      </c>
      <c r="H31" s="178" t="e">
        <f t="shared" si="6"/>
        <v>#DIV/0!</v>
      </c>
      <c r="I31" s="184" t="e">
        <f t="shared" si="6"/>
        <v>#DIV/0!</v>
      </c>
      <c r="J31" s="159" t="e">
        <f t="shared" si="6"/>
        <v>#DIV/0!</v>
      </c>
      <c r="K31" s="188"/>
      <c r="L31" s="192"/>
      <c r="N31" s="197"/>
      <c r="O31" s="201"/>
      <c r="P31" s="201"/>
      <c r="Q31" s="204"/>
    </row>
    <row r="32" spans="1:17" ht="13.5" customHeight="1">
      <c r="A32" s="128" t="s">
        <v>204</v>
      </c>
      <c r="B32" s="139"/>
      <c r="C32" s="148" t="s">
        <v>233</v>
      </c>
      <c r="D32" s="156"/>
      <c r="E32" s="167"/>
      <c r="F32" s="175"/>
      <c r="G32" s="175"/>
      <c r="H32" s="175"/>
      <c r="I32" s="181"/>
      <c r="J32" s="156"/>
      <c r="K32" s="168">
        <f t="shared" ref="K32:K39" si="7">J32-D32</f>
        <v>0</v>
      </c>
      <c r="L32" s="191"/>
      <c r="N32" s="197"/>
      <c r="O32" s="200"/>
      <c r="P32" s="200"/>
      <c r="Q32" s="204"/>
    </row>
    <row r="33" spans="1:17" ht="13.5" customHeight="1">
      <c r="A33" s="128" t="str">
        <v>営業外費用</v>
      </c>
      <c r="B33" s="139"/>
      <c r="C33" s="148" t="s">
        <v>173</v>
      </c>
      <c r="D33" s="156"/>
      <c r="E33" s="167"/>
      <c r="F33" s="175"/>
      <c r="G33" s="175"/>
      <c r="H33" s="175"/>
      <c r="I33" s="181"/>
      <c r="J33" s="156"/>
      <c r="K33" s="168">
        <f t="shared" si="7"/>
        <v>0</v>
      </c>
      <c r="L33" s="191"/>
      <c r="N33" s="197"/>
      <c r="O33" s="200"/>
      <c r="P33" s="200"/>
      <c r="Q33" s="204"/>
    </row>
    <row r="34" spans="1:17" ht="13.5" customHeight="1">
      <c r="A34" s="127" t="str">
        <v>経常利益</v>
      </c>
      <c r="B34" s="137"/>
      <c r="C34" s="147" t="s">
        <v>234</v>
      </c>
      <c r="D34" s="158">
        <f t="shared" ref="D34:J34" si="8">D30+D32-D33</f>
        <v>0</v>
      </c>
      <c r="E34" s="169">
        <f t="shared" si="8"/>
        <v>0</v>
      </c>
      <c r="F34" s="177">
        <f t="shared" si="8"/>
        <v>0</v>
      </c>
      <c r="G34" s="177">
        <f t="shared" si="8"/>
        <v>0</v>
      </c>
      <c r="H34" s="177">
        <f t="shared" si="8"/>
        <v>0</v>
      </c>
      <c r="I34" s="183">
        <f t="shared" si="8"/>
        <v>0</v>
      </c>
      <c r="J34" s="158">
        <f t="shared" si="8"/>
        <v>0</v>
      </c>
      <c r="K34" s="168">
        <f t="shared" si="7"/>
        <v>0</v>
      </c>
      <c r="L34" s="192"/>
      <c r="N34" s="197"/>
      <c r="O34" s="200"/>
      <c r="P34" s="200"/>
      <c r="Q34" s="204"/>
    </row>
    <row r="35" spans="1:17" ht="13.5" customHeight="1">
      <c r="A35" s="128" t="str">
        <v>特別利益</v>
      </c>
      <c r="B35" s="139"/>
      <c r="C35" s="148" t="s">
        <v>235</v>
      </c>
      <c r="D35" s="156"/>
      <c r="E35" s="167"/>
      <c r="F35" s="175"/>
      <c r="G35" s="175"/>
      <c r="H35" s="175"/>
      <c r="I35" s="181"/>
      <c r="J35" s="156"/>
      <c r="K35" s="168">
        <f t="shared" si="7"/>
        <v>0</v>
      </c>
      <c r="L35" s="191"/>
      <c r="N35" s="197"/>
      <c r="O35" s="200"/>
      <c r="P35" s="200"/>
      <c r="Q35" s="204"/>
    </row>
    <row r="36" spans="1:17" ht="13.5" customHeight="1">
      <c r="A36" s="128" t="s">
        <v>154</v>
      </c>
      <c r="B36" s="139"/>
      <c r="C36" s="148" t="s">
        <v>236</v>
      </c>
      <c r="D36" s="156"/>
      <c r="E36" s="167"/>
      <c r="F36" s="175"/>
      <c r="G36" s="175"/>
      <c r="H36" s="175"/>
      <c r="I36" s="181"/>
      <c r="J36" s="156"/>
      <c r="K36" s="168">
        <f t="shared" si="7"/>
        <v>0</v>
      </c>
      <c r="L36" s="191"/>
      <c r="N36" s="197"/>
      <c r="O36" s="200"/>
      <c r="P36" s="200"/>
      <c r="Q36" s="204"/>
    </row>
    <row r="37" spans="1:17" ht="13.5" customHeight="1">
      <c r="A37" s="127" t="str">
        <v>税引前当期純利益</v>
      </c>
      <c r="B37" s="137"/>
      <c r="C37" s="147" t="s">
        <v>6</v>
      </c>
      <c r="D37" s="158">
        <f t="shared" ref="D37:J37" si="9">D34+D35-D36</f>
        <v>0</v>
      </c>
      <c r="E37" s="169">
        <f t="shared" si="9"/>
        <v>0</v>
      </c>
      <c r="F37" s="177">
        <f t="shared" si="9"/>
        <v>0</v>
      </c>
      <c r="G37" s="177">
        <f t="shared" si="9"/>
        <v>0</v>
      </c>
      <c r="H37" s="177">
        <f t="shared" si="9"/>
        <v>0</v>
      </c>
      <c r="I37" s="183">
        <f t="shared" si="9"/>
        <v>0</v>
      </c>
      <c r="J37" s="158">
        <f t="shared" si="9"/>
        <v>0</v>
      </c>
      <c r="K37" s="168">
        <f t="shared" si="7"/>
        <v>0</v>
      </c>
      <c r="L37" s="192"/>
      <c r="N37" s="197"/>
      <c r="O37" s="200"/>
      <c r="P37" s="200"/>
      <c r="Q37" s="204"/>
    </row>
    <row r="38" spans="1:17" ht="13.5" customHeight="1">
      <c r="A38" s="128" t="str">
        <v>法人税</v>
      </c>
      <c r="B38" s="139"/>
      <c r="C38" s="148" t="s">
        <v>237</v>
      </c>
      <c r="D38" s="156"/>
      <c r="E38" s="167"/>
      <c r="F38" s="175"/>
      <c r="G38" s="175"/>
      <c r="H38" s="175"/>
      <c r="I38" s="181"/>
      <c r="J38" s="156"/>
      <c r="K38" s="168">
        <f t="shared" si="7"/>
        <v>0</v>
      </c>
      <c r="L38" s="191"/>
      <c r="N38" s="197"/>
      <c r="O38" s="200"/>
      <c r="P38" s="200"/>
      <c r="Q38" s="204"/>
    </row>
    <row r="39" spans="1:17" ht="13.5" customHeight="1">
      <c r="A39" s="127" t="s">
        <v>206</v>
      </c>
      <c r="B39" s="137"/>
      <c r="C39" s="147" t="s">
        <v>238</v>
      </c>
      <c r="D39" s="160">
        <f t="shared" ref="D39:J39" si="10">D37-D38</f>
        <v>0</v>
      </c>
      <c r="E39" s="168">
        <f t="shared" si="10"/>
        <v>0</v>
      </c>
      <c r="F39" s="176">
        <f t="shared" si="10"/>
        <v>0</v>
      </c>
      <c r="G39" s="176">
        <f t="shared" si="10"/>
        <v>0</v>
      </c>
      <c r="H39" s="176">
        <f t="shared" si="10"/>
        <v>0</v>
      </c>
      <c r="I39" s="182">
        <f t="shared" si="10"/>
        <v>0</v>
      </c>
      <c r="J39" s="160">
        <f t="shared" si="10"/>
        <v>0</v>
      </c>
      <c r="K39" s="168">
        <f t="shared" si="7"/>
        <v>0</v>
      </c>
      <c r="L39" s="192"/>
      <c r="N39" s="198"/>
      <c r="O39" s="202"/>
      <c r="P39" s="202"/>
      <c r="Q39" s="205"/>
    </row>
    <row r="40" spans="1:17" ht="13.5" customHeight="1">
      <c r="A40" s="129" t="s">
        <v>146</v>
      </c>
      <c r="J40" s="187"/>
    </row>
    <row r="41" spans="1:17" ht="13.5" customHeight="1">
      <c r="A41" s="129" t="s">
        <v>30</v>
      </c>
    </row>
    <row r="42" spans="1:17" ht="13.5" customHeight="1"/>
    <row r="43" spans="1:17" ht="13.5" customHeight="1">
      <c r="A43" s="119" t="s">
        <v>183</v>
      </c>
      <c r="D43" s="134"/>
      <c r="E43" s="134"/>
      <c r="F43" s="134"/>
      <c r="G43" s="134"/>
      <c r="H43" s="134"/>
      <c r="I43" s="134"/>
      <c r="J43" s="134"/>
      <c r="K43" s="134" t="s">
        <v>245</v>
      </c>
    </row>
    <row r="44" spans="1:17" ht="13.5" customHeight="1">
      <c r="A44" s="130" t="s">
        <v>80</v>
      </c>
      <c r="B44" s="140"/>
      <c r="C44" s="149" t="s">
        <v>84</v>
      </c>
      <c r="D44" s="161" t="s">
        <v>240</v>
      </c>
      <c r="E44" s="165" t="s">
        <v>177</v>
      </c>
      <c r="F44" s="173" t="s">
        <v>243</v>
      </c>
      <c r="G44" s="173" t="s">
        <v>91</v>
      </c>
      <c r="H44" s="173" t="s">
        <v>244</v>
      </c>
      <c r="I44" s="180" t="s">
        <v>202</v>
      </c>
      <c r="J44" s="154" t="s">
        <v>115</v>
      </c>
      <c r="K44" s="189" t="s">
        <v>247</v>
      </c>
      <c r="L44" s="193" t="s">
        <v>248</v>
      </c>
    </row>
    <row r="45" spans="1:17" ht="13.5" customHeight="1">
      <c r="A45" s="127" t="s">
        <v>203</v>
      </c>
      <c r="B45" s="137"/>
      <c r="C45" s="150" t="s">
        <v>213</v>
      </c>
      <c r="D45" s="157">
        <f t="shared" ref="D45:J45" si="11">D30</f>
        <v>0</v>
      </c>
      <c r="E45" s="168">
        <f t="shared" si="11"/>
        <v>0</v>
      </c>
      <c r="F45" s="176">
        <f t="shared" si="11"/>
        <v>0</v>
      </c>
      <c r="G45" s="176">
        <f t="shared" si="11"/>
        <v>0</v>
      </c>
      <c r="H45" s="176">
        <f t="shared" si="11"/>
        <v>0</v>
      </c>
      <c r="I45" s="182">
        <f t="shared" si="11"/>
        <v>0</v>
      </c>
      <c r="J45" s="157">
        <f t="shared" si="11"/>
        <v>0</v>
      </c>
      <c r="K45" s="168">
        <f t="shared" ref="K45:K50" si="12">J45-D45</f>
        <v>0</v>
      </c>
      <c r="L45" s="191"/>
    </row>
    <row r="46" spans="1:17" ht="13.5" customHeight="1">
      <c r="A46" s="131" t="s">
        <v>207</v>
      </c>
      <c r="B46" s="141"/>
      <c r="C46" s="150" t="s">
        <v>200</v>
      </c>
      <c r="D46" s="157">
        <f t="shared" ref="D46:J46" si="13">D13+D20</f>
        <v>0</v>
      </c>
      <c r="E46" s="168">
        <f t="shared" si="13"/>
        <v>0</v>
      </c>
      <c r="F46" s="176">
        <f t="shared" si="13"/>
        <v>0</v>
      </c>
      <c r="G46" s="176">
        <f t="shared" si="13"/>
        <v>0</v>
      </c>
      <c r="H46" s="176">
        <f t="shared" si="13"/>
        <v>0</v>
      </c>
      <c r="I46" s="182">
        <f t="shared" si="13"/>
        <v>0</v>
      </c>
      <c r="J46" s="157">
        <f t="shared" si="13"/>
        <v>0</v>
      </c>
      <c r="K46" s="168">
        <f t="shared" si="12"/>
        <v>0</v>
      </c>
      <c r="L46" s="191"/>
    </row>
    <row r="47" spans="1:17" ht="13.5" customHeight="1">
      <c r="A47" s="131" t="s">
        <v>208</v>
      </c>
      <c r="B47" s="141"/>
      <c r="C47" s="150" t="s">
        <v>239</v>
      </c>
      <c r="D47" s="157">
        <f t="shared" ref="D47:J47" si="14">D14+D27</f>
        <v>0</v>
      </c>
      <c r="E47" s="171">
        <f t="shared" si="14"/>
        <v>0</v>
      </c>
      <c r="F47" s="176">
        <f t="shared" si="14"/>
        <v>0</v>
      </c>
      <c r="G47" s="176">
        <f t="shared" si="14"/>
        <v>0</v>
      </c>
      <c r="H47" s="176">
        <f t="shared" si="14"/>
        <v>0</v>
      </c>
      <c r="I47" s="185">
        <f t="shared" si="14"/>
        <v>0</v>
      </c>
      <c r="J47" s="157">
        <f t="shared" si="14"/>
        <v>0</v>
      </c>
      <c r="K47" s="168">
        <f t="shared" si="12"/>
        <v>0</v>
      </c>
      <c r="L47" s="191"/>
    </row>
    <row r="48" spans="1:17" ht="13.5" customHeight="1">
      <c r="A48" s="127" t="s">
        <v>209</v>
      </c>
      <c r="B48" s="137"/>
      <c r="C48" s="150" t="s">
        <v>144</v>
      </c>
      <c r="D48" s="157">
        <f t="shared" ref="D48:J48" si="15">SUM(D45:D47)</f>
        <v>0</v>
      </c>
      <c r="E48" s="168">
        <f t="shared" si="15"/>
        <v>0</v>
      </c>
      <c r="F48" s="176">
        <f t="shared" si="15"/>
        <v>0</v>
      </c>
      <c r="G48" s="176">
        <f t="shared" si="15"/>
        <v>0</v>
      </c>
      <c r="H48" s="176">
        <f t="shared" si="15"/>
        <v>0</v>
      </c>
      <c r="I48" s="182">
        <f t="shared" si="15"/>
        <v>0</v>
      </c>
      <c r="J48" s="157">
        <f t="shared" si="15"/>
        <v>0</v>
      </c>
      <c r="K48" s="168">
        <f t="shared" si="12"/>
        <v>0</v>
      </c>
      <c r="L48" s="178" t="e">
        <f>K48/D48</f>
        <v>#DIV/0!</v>
      </c>
    </row>
    <row r="49" spans="1:12" ht="13.5" customHeight="1">
      <c r="A49" s="128" t="s">
        <v>210</v>
      </c>
      <c r="B49" s="139"/>
      <c r="C49" s="151" t="s">
        <v>139</v>
      </c>
      <c r="D49" s="162"/>
      <c r="E49" s="172"/>
      <c r="F49" s="179"/>
      <c r="G49" s="179"/>
      <c r="H49" s="179"/>
      <c r="I49" s="186"/>
      <c r="J49" s="162"/>
      <c r="K49" s="168">
        <f t="shared" si="12"/>
        <v>0</v>
      </c>
      <c r="L49" s="192"/>
    </row>
    <row r="50" spans="1:12" ht="13.5" customHeight="1">
      <c r="A50" s="132" t="s">
        <v>211</v>
      </c>
      <c r="B50" s="142"/>
      <c r="C50" s="150" t="s">
        <v>47</v>
      </c>
      <c r="D50" s="163" t="e">
        <f t="shared" ref="D50:J50" si="16">D48/D49</f>
        <v>#DIV/0!</v>
      </c>
      <c r="E50" s="169" t="e">
        <f t="shared" si="16"/>
        <v>#DIV/0!</v>
      </c>
      <c r="F50" s="177" t="e">
        <f t="shared" si="16"/>
        <v>#DIV/0!</v>
      </c>
      <c r="G50" s="177" t="e">
        <f t="shared" si="16"/>
        <v>#DIV/0!</v>
      </c>
      <c r="H50" s="177" t="e">
        <f t="shared" si="16"/>
        <v>#DIV/0!</v>
      </c>
      <c r="I50" s="183" t="e">
        <f t="shared" si="16"/>
        <v>#DIV/0!</v>
      </c>
      <c r="J50" s="163" t="e">
        <f t="shared" si="16"/>
        <v>#DIV/0!</v>
      </c>
      <c r="K50" s="168" t="e">
        <f t="shared" si="12"/>
        <v>#DIV/0!</v>
      </c>
      <c r="L50" s="178" t="e">
        <f>K50/D50</f>
        <v>#DIV/0!</v>
      </c>
    </row>
    <row r="51" spans="1:12" ht="13.5" customHeight="1"/>
    <row r="52" spans="1:12" ht="13.5" customHeight="1">
      <c r="A52" s="119" t="s">
        <v>69</v>
      </c>
      <c r="D52" s="134"/>
      <c r="E52" s="134"/>
      <c r="F52" s="134"/>
      <c r="G52" s="134"/>
      <c r="H52" s="134"/>
      <c r="I52" s="134"/>
      <c r="J52" s="134"/>
      <c r="K52" s="134" t="s">
        <v>245</v>
      </c>
    </row>
    <row r="53" spans="1:12" s="119" customFormat="1" ht="13.5" customHeight="1">
      <c r="A53" s="130" t="s">
        <v>80</v>
      </c>
      <c r="B53" s="140"/>
      <c r="C53" s="149" t="s">
        <v>84</v>
      </c>
      <c r="D53" s="161" t="s">
        <v>240</v>
      </c>
      <c r="E53" s="165" t="s">
        <v>177</v>
      </c>
      <c r="F53" s="173" t="s">
        <v>243</v>
      </c>
      <c r="G53" s="173" t="s">
        <v>91</v>
      </c>
      <c r="H53" s="173" t="s">
        <v>244</v>
      </c>
      <c r="I53" s="180" t="s">
        <v>202</v>
      </c>
      <c r="J53" s="154" t="s">
        <v>115</v>
      </c>
      <c r="K53" s="189" t="s">
        <v>247</v>
      </c>
    </row>
    <row r="54" spans="1:12" s="119" customFormat="1" ht="13.5" customHeight="1">
      <c r="A54" s="128" t="s">
        <v>212</v>
      </c>
      <c r="B54" s="139"/>
      <c r="C54" s="148" t="s">
        <v>213</v>
      </c>
      <c r="D54" s="156"/>
      <c r="E54" s="168">
        <f t="shared" ref="E54:J54" si="17">D62</f>
        <v>0</v>
      </c>
      <c r="F54" s="176">
        <f t="shared" si="17"/>
        <v>0</v>
      </c>
      <c r="G54" s="176">
        <f t="shared" si="17"/>
        <v>0</v>
      </c>
      <c r="H54" s="176">
        <f t="shared" si="17"/>
        <v>0</v>
      </c>
      <c r="I54" s="176">
        <f t="shared" si="17"/>
        <v>0</v>
      </c>
      <c r="J54" s="157">
        <f t="shared" si="17"/>
        <v>0</v>
      </c>
      <c r="K54" s="190"/>
    </row>
    <row r="55" spans="1:12" ht="13.5" customHeight="1">
      <c r="A55" s="127" t="s">
        <v>214</v>
      </c>
      <c r="B55" s="137"/>
      <c r="C55" s="147" t="s">
        <v>200</v>
      </c>
      <c r="D55" s="157">
        <f t="shared" ref="D55:J55" si="18">D39</f>
        <v>0</v>
      </c>
      <c r="E55" s="168">
        <f t="shared" si="18"/>
        <v>0</v>
      </c>
      <c r="F55" s="176">
        <f t="shared" si="18"/>
        <v>0</v>
      </c>
      <c r="G55" s="176">
        <f t="shared" si="18"/>
        <v>0</v>
      </c>
      <c r="H55" s="176">
        <f t="shared" si="18"/>
        <v>0</v>
      </c>
      <c r="I55" s="182">
        <f t="shared" si="18"/>
        <v>0</v>
      </c>
      <c r="J55" s="157">
        <f t="shared" si="18"/>
        <v>0</v>
      </c>
      <c r="K55" s="190"/>
    </row>
    <row r="56" spans="1:12" ht="13.5" customHeight="1">
      <c r="A56" s="131" t="s">
        <v>208</v>
      </c>
      <c r="B56" s="141"/>
      <c r="C56" s="147" t="s">
        <v>239</v>
      </c>
      <c r="D56" s="157">
        <f t="shared" ref="D56:J56" si="19">D14+D27</f>
        <v>0</v>
      </c>
      <c r="E56" s="168">
        <f t="shared" si="19"/>
        <v>0</v>
      </c>
      <c r="F56" s="176">
        <f t="shared" si="19"/>
        <v>0</v>
      </c>
      <c r="G56" s="176">
        <f t="shared" si="19"/>
        <v>0</v>
      </c>
      <c r="H56" s="176">
        <f t="shared" si="19"/>
        <v>0</v>
      </c>
      <c r="I56" s="182">
        <f t="shared" si="19"/>
        <v>0</v>
      </c>
      <c r="J56" s="157">
        <f t="shared" si="19"/>
        <v>0</v>
      </c>
      <c r="K56" s="190"/>
    </row>
    <row r="57" spans="1:12" ht="13.5" customHeight="1">
      <c r="A57" s="127" t="s">
        <v>215</v>
      </c>
      <c r="B57" s="137"/>
      <c r="C57" s="147" t="s">
        <v>144</v>
      </c>
      <c r="D57" s="157">
        <f t="shared" ref="D57:J57" si="20">SUM(D54:D56)</f>
        <v>0</v>
      </c>
      <c r="E57" s="168">
        <f t="shared" si="20"/>
        <v>0</v>
      </c>
      <c r="F57" s="168">
        <f t="shared" si="20"/>
        <v>0</v>
      </c>
      <c r="G57" s="168">
        <f t="shared" si="20"/>
        <v>0</v>
      </c>
      <c r="H57" s="168">
        <f t="shared" si="20"/>
        <v>0</v>
      </c>
      <c r="I57" s="168">
        <f t="shared" si="20"/>
        <v>0</v>
      </c>
      <c r="J57" s="157">
        <f t="shared" si="20"/>
        <v>0</v>
      </c>
      <c r="K57" s="190"/>
    </row>
    <row r="58" spans="1:12" ht="13.5" customHeight="1">
      <c r="A58" s="128" t="s">
        <v>216</v>
      </c>
      <c r="B58" s="139"/>
      <c r="C58" s="148" t="s">
        <v>139</v>
      </c>
      <c r="D58" s="156"/>
      <c r="E58" s="167"/>
      <c r="F58" s="175"/>
      <c r="G58" s="175"/>
      <c r="H58" s="175"/>
      <c r="I58" s="181"/>
      <c r="J58" s="156"/>
      <c r="K58" s="190"/>
    </row>
    <row r="59" spans="1:12" ht="13.5" customHeight="1">
      <c r="A59" s="128" t="s">
        <v>120</v>
      </c>
      <c r="B59" s="139"/>
      <c r="C59" s="148" t="s">
        <v>34</v>
      </c>
      <c r="D59" s="156"/>
      <c r="E59" s="167"/>
      <c r="F59" s="175"/>
      <c r="G59" s="175"/>
      <c r="H59" s="175"/>
      <c r="I59" s="181"/>
      <c r="J59" s="156"/>
      <c r="K59" s="190"/>
    </row>
    <row r="60" spans="1:12" ht="13.5" customHeight="1">
      <c r="A60" s="128" t="s">
        <v>217</v>
      </c>
      <c r="B60" s="139"/>
      <c r="C60" s="148" t="s">
        <v>233</v>
      </c>
      <c r="D60" s="156"/>
      <c r="E60" s="167"/>
      <c r="F60" s="175"/>
      <c r="G60" s="175"/>
      <c r="H60" s="175"/>
      <c r="I60" s="181"/>
      <c r="J60" s="156"/>
      <c r="K60" s="190"/>
    </row>
    <row r="61" spans="1:12" ht="13.5" customHeight="1">
      <c r="A61" s="128" t="s">
        <v>219</v>
      </c>
      <c r="B61" s="139"/>
      <c r="C61" s="148" t="s">
        <v>173</v>
      </c>
      <c r="D61" s="156"/>
      <c r="E61" s="167"/>
      <c r="F61" s="175"/>
      <c r="G61" s="175"/>
      <c r="H61" s="175"/>
      <c r="I61" s="181"/>
      <c r="J61" s="156"/>
      <c r="K61" s="190"/>
    </row>
    <row r="62" spans="1:12" ht="13.5" customHeight="1">
      <c r="A62" s="127" t="s">
        <v>220</v>
      </c>
      <c r="B62" s="137"/>
      <c r="C62" s="152" t="s">
        <v>185</v>
      </c>
      <c r="D62" s="160">
        <f t="shared" ref="D62:J62" si="21">D57+D58-D59-D60-D61</f>
        <v>0</v>
      </c>
      <c r="E62" s="168">
        <f t="shared" si="21"/>
        <v>0</v>
      </c>
      <c r="F62" s="176">
        <f t="shared" si="21"/>
        <v>0</v>
      </c>
      <c r="G62" s="176">
        <f t="shared" si="21"/>
        <v>0</v>
      </c>
      <c r="H62" s="176">
        <f t="shared" si="21"/>
        <v>0</v>
      </c>
      <c r="I62" s="182">
        <f t="shared" si="21"/>
        <v>0</v>
      </c>
      <c r="J62" s="160">
        <f t="shared" si="21"/>
        <v>0</v>
      </c>
      <c r="K62" s="168">
        <f>J62-D62</f>
        <v>0</v>
      </c>
    </row>
  </sheetData>
  <mergeCells count="35">
    <mergeCell ref="N3:Q3"/>
    <mergeCell ref="A18:B18"/>
    <mergeCell ref="A30:B30"/>
    <mergeCell ref="A31:B31"/>
    <mergeCell ref="A32:B32"/>
    <mergeCell ref="A33:B33"/>
    <mergeCell ref="A34:B34"/>
    <mergeCell ref="A35:B35"/>
    <mergeCell ref="A36:B36"/>
    <mergeCell ref="A37:B37"/>
    <mergeCell ref="A38:B38"/>
    <mergeCell ref="A39:B39"/>
    <mergeCell ref="A44:B44"/>
    <mergeCell ref="A45:B45"/>
    <mergeCell ref="A46:B46"/>
    <mergeCell ref="A47:B47"/>
    <mergeCell ref="A48:B48"/>
    <mergeCell ref="A49:B49"/>
    <mergeCell ref="A50:B50"/>
    <mergeCell ref="A53:B53"/>
    <mergeCell ref="A54:B54"/>
    <mergeCell ref="A55:B55"/>
    <mergeCell ref="A56:B56"/>
    <mergeCell ref="A57:B57"/>
    <mergeCell ref="A58:B58"/>
    <mergeCell ref="A59:B59"/>
    <mergeCell ref="A60:B60"/>
    <mergeCell ref="A61:B61"/>
    <mergeCell ref="A62:B62"/>
    <mergeCell ref="E1:I2"/>
    <mergeCell ref="A4:B5"/>
    <mergeCell ref="C4:C5"/>
    <mergeCell ref="K4:K5"/>
    <mergeCell ref="L4:L5"/>
    <mergeCell ref="N4:Q39"/>
  </mergeCells>
  <phoneticPr fontId="26" type="Hiragana"/>
  <printOptions horizontalCentered="1"/>
  <pageMargins left="0.78740157480314943" right="0.78740157480314943" top="0.39370078740157483" bottom="0.39370078740157483" header="0.3" footer="0.3"/>
  <pageSetup paperSize="8"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10"/>
  </sheetPr>
  <dimension ref="A1:N58"/>
  <sheetViews>
    <sheetView view="pageBreakPreview" zoomScaleNormal="115" zoomScaleSheetLayoutView="100" workbookViewId="0"/>
  </sheetViews>
  <sheetFormatPr defaultRowHeight="15.75" customHeight="1"/>
  <cols>
    <col min="1" max="1" width="1.625" style="17" customWidth="1"/>
    <col min="2" max="2" width="3.625" style="17" customWidth="1"/>
    <col min="3" max="3" width="15.625" style="1" customWidth="1"/>
    <col min="4" max="11" width="7.875" style="1" customWidth="1"/>
    <col min="12" max="16333" width="2.375" style="1" customWidth="1"/>
    <col min="16334" max="16384" width="9" style="1" customWidth="1"/>
  </cols>
  <sheetData>
    <row r="1" spans="1:14" s="1" customFormat="1" ht="15.75" customHeight="1">
      <c r="A1" s="17" t="s">
        <v>268</v>
      </c>
      <c r="B1" s="17"/>
      <c r="C1" s="17"/>
      <c r="D1" s="17"/>
      <c r="E1" s="1"/>
      <c r="F1" s="1"/>
      <c r="G1" s="1"/>
      <c r="H1" s="1"/>
      <c r="I1" s="1"/>
      <c r="J1" s="1"/>
      <c r="K1" s="1"/>
      <c r="N1" s="1"/>
    </row>
    <row r="2" spans="1:14" ht="20.25" customHeight="1">
      <c r="D2" s="4" t="s">
        <v>191</v>
      </c>
      <c r="E2" s="4"/>
      <c r="F2" s="4"/>
      <c r="G2" s="4"/>
      <c r="H2" s="4"/>
      <c r="I2" s="4"/>
    </row>
    <row r="3" spans="1:14" ht="20.25" customHeight="1">
      <c r="D3" s="30"/>
      <c r="E3" s="30"/>
      <c r="F3" s="30"/>
      <c r="G3" s="30"/>
      <c r="H3" s="30"/>
      <c r="I3" s="30"/>
    </row>
    <row r="4" spans="1:14" ht="20.25" customHeight="1">
      <c r="B4" s="17" t="s">
        <v>176</v>
      </c>
      <c r="D4" s="30"/>
      <c r="E4" s="30"/>
      <c r="F4" s="30"/>
      <c r="G4" s="30"/>
      <c r="H4" s="30"/>
      <c r="I4" s="30"/>
    </row>
    <row r="5" spans="1:14" ht="20.25" customHeight="1">
      <c r="A5" s="206"/>
      <c r="B5" s="207"/>
      <c r="C5" s="17" t="s">
        <v>82</v>
      </c>
      <c r="D5" s="30"/>
      <c r="E5" s="30"/>
      <c r="F5" s="30"/>
      <c r="G5" s="30"/>
      <c r="H5" s="30"/>
      <c r="I5" s="30"/>
    </row>
    <row r="6" spans="1:14" ht="20.25" customHeight="1">
      <c r="A6" s="206"/>
      <c r="B6" s="207"/>
      <c r="C6" s="17" t="s">
        <v>190</v>
      </c>
      <c r="D6" s="30"/>
      <c r="E6" s="30"/>
      <c r="F6" s="30"/>
      <c r="G6" s="30"/>
      <c r="H6" s="30"/>
      <c r="I6" s="30"/>
    </row>
    <row r="7" spans="1:14" ht="18" customHeight="1">
      <c r="N7" s="251"/>
    </row>
    <row r="8" spans="1:14" ht="18" customHeight="1">
      <c r="B8" s="208" t="s">
        <v>178</v>
      </c>
      <c r="C8" s="208"/>
      <c r="D8" s="217"/>
      <c r="E8" s="217"/>
      <c r="F8" s="77"/>
      <c r="N8" s="251"/>
    </row>
    <row r="9" spans="1:14" ht="18" customHeight="1">
      <c r="B9" s="17" t="s">
        <v>48</v>
      </c>
      <c r="C9" s="214"/>
      <c r="D9" s="214"/>
      <c r="E9" s="214"/>
      <c r="I9" s="1" t="s">
        <v>60</v>
      </c>
      <c r="K9" s="249" t="s">
        <v>107</v>
      </c>
      <c r="N9" s="251"/>
    </row>
    <row r="10" spans="1:14" ht="30" customHeight="1">
      <c r="B10" s="209" t="s">
        <v>90</v>
      </c>
      <c r="C10" s="222"/>
      <c r="D10" s="228" t="s">
        <v>192</v>
      </c>
      <c r="E10" s="235" t="s">
        <v>177</v>
      </c>
      <c r="F10" s="241" t="s">
        <v>195</v>
      </c>
      <c r="G10" s="241" t="s">
        <v>196</v>
      </c>
      <c r="H10" s="241" t="s">
        <v>197</v>
      </c>
      <c r="I10" s="241" t="s">
        <v>198</v>
      </c>
      <c r="J10" s="241" t="s">
        <v>199</v>
      </c>
      <c r="K10" s="241" t="s">
        <v>11</v>
      </c>
    </row>
    <row r="11" spans="1:14" ht="18" customHeight="1">
      <c r="B11" s="210"/>
      <c r="C11" s="223"/>
      <c r="D11" s="229" t="s">
        <v>193</v>
      </c>
      <c r="E11" s="236" t="s">
        <v>193</v>
      </c>
      <c r="F11" s="242" t="s">
        <v>193</v>
      </c>
      <c r="G11" s="242" t="s">
        <v>193</v>
      </c>
      <c r="H11" s="242" t="s">
        <v>193</v>
      </c>
      <c r="I11" s="242" t="s">
        <v>193</v>
      </c>
      <c r="J11" s="242" t="s">
        <v>193</v>
      </c>
      <c r="K11" s="241"/>
    </row>
    <row r="12" spans="1:14" ht="18" customHeight="1">
      <c r="B12" s="211"/>
      <c r="C12" s="224"/>
      <c r="D12" s="230"/>
      <c r="E12" s="237"/>
      <c r="F12" s="243"/>
      <c r="G12" s="243"/>
      <c r="H12" s="243"/>
      <c r="I12" s="243"/>
      <c r="J12" s="243"/>
      <c r="K12" s="244">
        <f>J12-D12</f>
        <v>0</v>
      </c>
    </row>
    <row r="13" spans="1:14" ht="18" customHeight="1">
      <c r="B13" s="211"/>
      <c r="C13" s="224"/>
      <c r="D13" s="230"/>
      <c r="E13" s="237"/>
      <c r="F13" s="243"/>
      <c r="G13" s="243"/>
      <c r="H13" s="243"/>
      <c r="I13" s="243"/>
      <c r="J13" s="243"/>
      <c r="K13" s="244">
        <f>J13-D13</f>
        <v>0</v>
      </c>
    </row>
    <row r="14" spans="1:14" ht="18" customHeight="1">
      <c r="B14" s="211"/>
      <c r="C14" s="224"/>
      <c r="D14" s="230"/>
      <c r="E14" s="237"/>
      <c r="F14" s="243"/>
      <c r="G14" s="243"/>
      <c r="H14" s="243"/>
      <c r="I14" s="243"/>
      <c r="J14" s="243"/>
      <c r="K14" s="244">
        <f>J14-D14</f>
        <v>0</v>
      </c>
    </row>
    <row r="15" spans="1:14" ht="18" customHeight="1">
      <c r="B15" s="212" t="s">
        <v>179</v>
      </c>
      <c r="C15" s="225"/>
      <c r="D15" s="231">
        <f t="shared" ref="D15:K15" si="0">SUM(D12:D14)</f>
        <v>0</v>
      </c>
      <c r="E15" s="238">
        <f t="shared" si="0"/>
        <v>0</v>
      </c>
      <c r="F15" s="244">
        <f t="shared" si="0"/>
        <v>0</v>
      </c>
      <c r="G15" s="244">
        <f t="shared" si="0"/>
        <v>0</v>
      </c>
      <c r="H15" s="244">
        <f t="shared" si="0"/>
        <v>0</v>
      </c>
      <c r="I15" s="244">
        <f t="shared" si="0"/>
        <v>0</v>
      </c>
      <c r="J15" s="244">
        <f t="shared" si="0"/>
        <v>0</v>
      </c>
      <c r="K15" s="244">
        <f t="shared" si="0"/>
        <v>0</v>
      </c>
    </row>
    <row r="16" spans="1:14" ht="18" customHeight="1">
      <c r="B16" s="48" t="s">
        <v>180</v>
      </c>
      <c r="C16" s="226"/>
      <c r="D16" s="230"/>
      <c r="E16" s="237"/>
      <c r="F16" s="243"/>
      <c r="G16" s="243"/>
      <c r="H16" s="243"/>
      <c r="I16" s="243"/>
      <c r="J16" s="243"/>
      <c r="K16" s="244">
        <f>J16-D16</f>
        <v>0</v>
      </c>
    </row>
    <row r="17" spans="2:11" ht="18" customHeight="1">
      <c r="B17" s="212" t="s">
        <v>181</v>
      </c>
      <c r="C17" s="225"/>
      <c r="D17" s="231">
        <f t="shared" ref="D17:K17" si="1">D15+D16</f>
        <v>0</v>
      </c>
      <c r="E17" s="238">
        <f t="shared" si="1"/>
        <v>0</v>
      </c>
      <c r="F17" s="244">
        <f t="shared" si="1"/>
        <v>0</v>
      </c>
      <c r="G17" s="244">
        <f t="shared" si="1"/>
        <v>0</v>
      </c>
      <c r="H17" s="244">
        <f t="shared" si="1"/>
        <v>0</v>
      </c>
      <c r="I17" s="244">
        <f t="shared" si="1"/>
        <v>0</v>
      </c>
      <c r="J17" s="244">
        <f t="shared" si="1"/>
        <v>0</v>
      </c>
      <c r="K17" s="244">
        <f t="shared" si="1"/>
        <v>0</v>
      </c>
    </row>
    <row r="18" spans="2:11" ht="18" customHeight="1">
      <c r="B18" s="213" t="s">
        <v>182</v>
      </c>
      <c r="C18" s="227"/>
      <c r="D18" s="232" t="e">
        <f t="shared" ref="D18:J18" si="2">D15/D17</f>
        <v>#DIV/0!</v>
      </c>
      <c r="E18" s="239" t="e">
        <f t="shared" si="2"/>
        <v>#DIV/0!</v>
      </c>
      <c r="F18" s="245" t="e">
        <f t="shared" si="2"/>
        <v>#DIV/0!</v>
      </c>
      <c r="G18" s="245" t="e">
        <f t="shared" si="2"/>
        <v>#DIV/0!</v>
      </c>
      <c r="H18" s="245" t="e">
        <f t="shared" si="2"/>
        <v>#DIV/0!</v>
      </c>
      <c r="I18" s="245" t="e">
        <f t="shared" si="2"/>
        <v>#DIV/0!</v>
      </c>
      <c r="J18" s="245" t="e">
        <f t="shared" si="2"/>
        <v>#DIV/0!</v>
      </c>
      <c r="K18" s="250"/>
    </row>
    <row r="19" spans="2:11" ht="18" customHeight="1">
      <c r="B19" s="213" t="s">
        <v>70</v>
      </c>
      <c r="C19" s="227"/>
      <c r="D19" s="233" t="e">
        <f t="shared" ref="D19:J19" si="3">IF(D18&gt;=0.8,"○","×")</f>
        <v>#DIV/0!</v>
      </c>
      <c r="E19" s="239" t="e">
        <f t="shared" si="3"/>
        <v>#DIV/0!</v>
      </c>
      <c r="F19" s="245" t="e">
        <f t="shared" si="3"/>
        <v>#DIV/0!</v>
      </c>
      <c r="G19" s="245" t="e">
        <f t="shared" si="3"/>
        <v>#DIV/0!</v>
      </c>
      <c r="H19" s="245" t="e">
        <f t="shared" si="3"/>
        <v>#DIV/0!</v>
      </c>
      <c r="I19" s="245" t="e">
        <f t="shared" si="3"/>
        <v>#DIV/0!</v>
      </c>
      <c r="J19" s="245" t="e">
        <f t="shared" si="3"/>
        <v>#DIV/0!</v>
      </c>
      <c r="K19" s="250"/>
    </row>
    <row r="20" spans="2:11" ht="18" customHeight="1">
      <c r="B20" s="214" t="s">
        <v>184</v>
      </c>
      <c r="C20" s="214"/>
    </row>
    <row r="21" spans="2:11" ht="18" customHeight="1">
      <c r="B21" s="215" t="s">
        <v>186</v>
      </c>
      <c r="C21" s="215"/>
    </row>
    <row r="22" spans="2:11" ht="18" customHeight="1">
      <c r="B22" s="215" t="s">
        <v>187</v>
      </c>
      <c r="C22" s="215"/>
    </row>
    <row r="23" spans="2:11" ht="18" customHeight="1">
      <c r="B23" s="216"/>
      <c r="C23" s="216"/>
    </row>
    <row r="24" spans="2:11" ht="18" hidden="1" customHeight="1">
      <c r="B24" s="217" t="s">
        <v>178</v>
      </c>
      <c r="C24" s="217"/>
      <c r="D24" s="217"/>
      <c r="E24" s="217"/>
    </row>
    <row r="25" spans="2:11" ht="18" hidden="1" customHeight="1">
      <c r="B25" s="214"/>
      <c r="C25" s="214"/>
      <c r="D25" s="214"/>
      <c r="E25" s="214"/>
      <c r="I25" s="1" t="s">
        <v>60</v>
      </c>
      <c r="K25" s="249" t="s">
        <v>107</v>
      </c>
    </row>
    <row r="26" spans="2:11" ht="30" hidden="1" customHeight="1">
      <c r="B26" s="209" t="s">
        <v>90</v>
      </c>
      <c r="C26" s="222"/>
      <c r="D26" s="228" t="s">
        <v>192</v>
      </c>
      <c r="E26" s="235" t="s">
        <v>177</v>
      </c>
      <c r="F26" s="241" t="s">
        <v>195</v>
      </c>
      <c r="G26" s="241" t="s">
        <v>196</v>
      </c>
      <c r="H26" s="241" t="s">
        <v>197</v>
      </c>
      <c r="I26" s="247" t="s">
        <v>198</v>
      </c>
      <c r="J26" s="228" t="s">
        <v>199</v>
      </c>
      <c r="K26" s="235" t="s">
        <v>11</v>
      </c>
    </row>
    <row r="27" spans="2:11" ht="18" hidden="1" customHeight="1">
      <c r="B27" s="210"/>
      <c r="C27" s="223"/>
      <c r="D27" s="234" t="str">
        <f t="shared" ref="D27:J27" si="4">D11</f>
        <v>　年　月期</v>
      </c>
      <c r="E27" s="240" t="str">
        <f t="shared" si="4"/>
        <v>　年　月期</v>
      </c>
      <c r="F27" s="246" t="str">
        <f t="shared" si="4"/>
        <v>　年　月期</v>
      </c>
      <c r="G27" s="246" t="str">
        <f t="shared" si="4"/>
        <v>　年　月期</v>
      </c>
      <c r="H27" s="246" t="str">
        <f t="shared" si="4"/>
        <v>　年　月期</v>
      </c>
      <c r="I27" s="248" t="str">
        <f t="shared" si="4"/>
        <v>　年　月期</v>
      </c>
      <c r="J27" s="234" t="str">
        <f t="shared" si="4"/>
        <v>　年　月期</v>
      </c>
      <c r="K27" s="235"/>
    </row>
    <row r="28" spans="2:11" ht="18" hidden="1" customHeight="1">
      <c r="B28" s="211"/>
      <c r="C28" s="224"/>
      <c r="D28" s="230"/>
      <c r="E28" s="237"/>
      <c r="F28" s="243"/>
      <c r="G28" s="243"/>
      <c r="H28" s="243"/>
      <c r="I28" s="243"/>
      <c r="J28" s="243"/>
      <c r="K28" s="238">
        <f>J28-D28</f>
        <v>0</v>
      </c>
    </row>
    <row r="29" spans="2:11" ht="18" hidden="1" customHeight="1">
      <c r="B29" s="211"/>
      <c r="C29" s="224"/>
      <c r="D29" s="230"/>
      <c r="E29" s="237"/>
      <c r="F29" s="243"/>
      <c r="G29" s="243"/>
      <c r="H29" s="243"/>
      <c r="I29" s="243"/>
      <c r="J29" s="243"/>
      <c r="K29" s="238">
        <f>J29-D29</f>
        <v>0</v>
      </c>
    </row>
    <row r="30" spans="2:11" ht="18" hidden="1" customHeight="1">
      <c r="B30" s="211"/>
      <c r="C30" s="224"/>
      <c r="D30" s="230"/>
      <c r="E30" s="237"/>
      <c r="F30" s="243"/>
      <c r="G30" s="243"/>
      <c r="H30" s="243"/>
      <c r="I30" s="243"/>
      <c r="J30" s="243"/>
      <c r="K30" s="238">
        <f>J30-D30</f>
        <v>0</v>
      </c>
    </row>
    <row r="31" spans="2:11" ht="18" hidden="1" customHeight="1">
      <c r="B31" s="212" t="s">
        <v>179</v>
      </c>
      <c r="C31" s="225"/>
      <c r="D31" s="231">
        <f t="shared" ref="D31:K31" si="5">SUM(D28:D30)</f>
        <v>0</v>
      </c>
      <c r="E31" s="238">
        <f t="shared" si="5"/>
        <v>0</v>
      </c>
      <c r="F31" s="244">
        <f t="shared" si="5"/>
        <v>0</v>
      </c>
      <c r="G31" s="244">
        <f t="shared" si="5"/>
        <v>0</v>
      </c>
      <c r="H31" s="244">
        <f t="shared" si="5"/>
        <v>0</v>
      </c>
      <c r="I31" s="244">
        <f t="shared" si="5"/>
        <v>0</v>
      </c>
      <c r="J31" s="244">
        <f t="shared" si="5"/>
        <v>0</v>
      </c>
      <c r="K31" s="238">
        <f t="shared" si="5"/>
        <v>0</v>
      </c>
    </row>
    <row r="32" spans="2:11" ht="18" hidden="1" customHeight="1">
      <c r="B32" s="48" t="s">
        <v>180</v>
      </c>
      <c r="C32" s="226"/>
      <c r="D32" s="230"/>
      <c r="E32" s="237"/>
      <c r="F32" s="243"/>
      <c r="G32" s="243"/>
      <c r="H32" s="243"/>
      <c r="I32" s="243"/>
      <c r="J32" s="243"/>
      <c r="K32" s="238">
        <f>J32-D32</f>
        <v>0</v>
      </c>
    </row>
    <row r="33" spans="2:11" ht="18" hidden="1" customHeight="1">
      <c r="B33" s="212" t="s">
        <v>181</v>
      </c>
      <c r="C33" s="225"/>
      <c r="D33" s="231">
        <f t="shared" ref="D33:K33" si="6">D31+D32</f>
        <v>0</v>
      </c>
      <c r="E33" s="238">
        <f t="shared" si="6"/>
        <v>0</v>
      </c>
      <c r="F33" s="244">
        <f t="shared" si="6"/>
        <v>0</v>
      </c>
      <c r="G33" s="244">
        <f t="shared" si="6"/>
        <v>0</v>
      </c>
      <c r="H33" s="244">
        <f t="shared" si="6"/>
        <v>0</v>
      </c>
      <c r="I33" s="244">
        <f t="shared" si="6"/>
        <v>0</v>
      </c>
      <c r="J33" s="244">
        <f t="shared" si="6"/>
        <v>0</v>
      </c>
      <c r="K33" s="238">
        <f t="shared" si="6"/>
        <v>0</v>
      </c>
    </row>
    <row r="34" spans="2:11" ht="18" hidden="1" customHeight="1">
      <c r="B34" s="213" t="s">
        <v>182</v>
      </c>
      <c r="C34" s="227"/>
      <c r="D34" s="232" t="e">
        <f t="shared" ref="D34:J34" si="7">D31/D33</f>
        <v>#DIV/0!</v>
      </c>
      <c r="E34" s="239" t="e">
        <f t="shared" si="7"/>
        <v>#DIV/0!</v>
      </c>
      <c r="F34" s="245" t="e">
        <f t="shared" si="7"/>
        <v>#DIV/0!</v>
      </c>
      <c r="G34" s="245" t="e">
        <f t="shared" si="7"/>
        <v>#DIV/0!</v>
      </c>
      <c r="H34" s="245" t="e">
        <f t="shared" si="7"/>
        <v>#DIV/0!</v>
      </c>
      <c r="I34" s="245" t="e">
        <f t="shared" si="7"/>
        <v>#DIV/0!</v>
      </c>
      <c r="J34" s="245" t="e">
        <f t="shared" si="7"/>
        <v>#DIV/0!</v>
      </c>
      <c r="K34" s="250"/>
    </row>
    <row r="35" spans="2:11" ht="18" hidden="1" customHeight="1">
      <c r="B35" s="213" t="s">
        <v>70</v>
      </c>
      <c r="C35" s="227"/>
      <c r="D35" s="233" t="e">
        <f t="shared" ref="D35:J35" si="8">IF(D34&gt;=0.8,"○","×")</f>
        <v>#DIV/0!</v>
      </c>
      <c r="E35" s="239" t="e">
        <f t="shared" si="8"/>
        <v>#DIV/0!</v>
      </c>
      <c r="F35" s="245" t="e">
        <f t="shared" si="8"/>
        <v>#DIV/0!</v>
      </c>
      <c r="G35" s="245" t="e">
        <f t="shared" si="8"/>
        <v>#DIV/0!</v>
      </c>
      <c r="H35" s="245" t="e">
        <f t="shared" si="8"/>
        <v>#DIV/0!</v>
      </c>
      <c r="I35" s="245" t="e">
        <f t="shared" si="8"/>
        <v>#DIV/0!</v>
      </c>
      <c r="J35" s="245" t="e">
        <f t="shared" si="8"/>
        <v>#DIV/0!</v>
      </c>
      <c r="K35" s="250"/>
    </row>
    <row r="36" spans="2:11" ht="18" hidden="1" customHeight="1">
      <c r="B36" s="218"/>
      <c r="C36" s="218"/>
    </row>
    <row r="37" spans="2:11" ht="18" hidden="1" customHeight="1">
      <c r="B37" s="217" t="s">
        <v>188</v>
      </c>
      <c r="C37" s="217"/>
      <c r="D37" s="217"/>
      <c r="E37" s="217"/>
    </row>
    <row r="38" spans="2:11" ht="18" hidden="1" customHeight="1">
      <c r="B38" s="214"/>
      <c r="C38" s="214"/>
      <c r="D38" s="214"/>
      <c r="E38" s="214"/>
      <c r="I38" s="1" t="s">
        <v>60</v>
      </c>
      <c r="K38" s="249" t="s">
        <v>107</v>
      </c>
    </row>
    <row r="39" spans="2:11" ht="30" hidden="1" customHeight="1">
      <c r="B39" s="209" t="s">
        <v>90</v>
      </c>
      <c r="C39" s="222"/>
      <c r="D39" s="228" t="s">
        <v>192</v>
      </c>
      <c r="E39" s="235" t="s">
        <v>177</v>
      </c>
      <c r="F39" s="241" t="s">
        <v>195</v>
      </c>
      <c r="G39" s="241" t="s">
        <v>196</v>
      </c>
      <c r="H39" s="241" t="s">
        <v>197</v>
      </c>
      <c r="I39" s="247" t="s">
        <v>198</v>
      </c>
      <c r="J39" s="228" t="s">
        <v>199</v>
      </c>
      <c r="K39" s="235" t="s">
        <v>11</v>
      </c>
    </row>
    <row r="40" spans="2:11" ht="18" hidden="1" customHeight="1">
      <c r="B40" s="210"/>
      <c r="C40" s="223"/>
      <c r="D40" s="234" t="str">
        <f t="shared" ref="D40:J40" si="9">D11</f>
        <v>　年　月期</v>
      </c>
      <c r="E40" s="240" t="str">
        <f t="shared" si="9"/>
        <v>　年　月期</v>
      </c>
      <c r="F40" s="246" t="str">
        <f t="shared" si="9"/>
        <v>　年　月期</v>
      </c>
      <c r="G40" s="246" t="str">
        <f t="shared" si="9"/>
        <v>　年　月期</v>
      </c>
      <c r="H40" s="246" t="str">
        <f t="shared" si="9"/>
        <v>　年　月期</v>
      </c>
      <c r="I40" s="248" t="str">
        <f t="shared" si="9"/>
        <v>　年　月期</v>
      </c>
      <c r="J40" s="234" t="str">
        <f t="shared" si="9"/>
        <v>　年　月期</v>
      </c>
      <c r="K40" s="235"/>
    </row>
    <row r="41" spans="2:11" ht="18" hidden="1" customHeight="1">
      <c r="B41" s="211"/>
      <c r="C41" s="224"/>
      <c r="D41" s="230"/>
      <c r="E41" s="237"/>
      <c r="F41" s="243"/>
      <c r="G41" s="243"/>
      <c r="H41" s="243"/>
      <c r="I41" s="243"/>
      <c r="J41" s="243"/>
      <c r="K41" s="238">
        <f>J41-D41</f>
        <v>0</v>
      </c>
    </row>
    <row r="42" spans="2:11" ht="18" hidden="1" customHeight="1">
      <c r="B42" s="211"/>
      <c r="C42" s="224"/>
      <c r="D42" s="230"/>
      <c r="E42" s="237"/>
      <c r="F42" s="243"/>
      <c r="G42" s="243"/>
      <c r="H42" s="243"/>
      <c r="I42" s="243"/>
      <c r="J42" s="243"/>
      <c r="K42" s="238">
        <f>J42-D42</f>
        <v>0</v>
      </c>
    </row>
    <row r="43" spans="2:11" ht="18" hidden="1" customHeight="1">
      <c r="B43" s="211"/>
      <c r="C43" s="224"/>
      <c r="D43" s="230"/>
      <c r="E43" s="237"/>
      <c r="F43" s="243"/>
      <c r="G43" s="243"/>
      <c r="H43" s="243"/>
      <c r="I43" s="243"/>
      <c r="J43" s="243"/>
      <c r="K43" s="238">
        <f>J43-D43</f>
        <v>0</v>
      </c>
    </row>
    <row r="44" spans="2:11" ht="18" hidden="1" customHeight="1">
      <c r="B44" s="212" t="s">
        <v>179</v>
      </c>
      <c r="C44" s="225"/>
      <c r="D44" s="231">
        <f t="shared" ref="D44:K44" si="10">SUM(D41:D43)</f>
        <v>0</v>
      </c>
      <c r="E44" s="238">
        <f t="shared" si="10"/>
        <v>0</v>
      </c>
      <c r="F44" s="244">
        <f t="shared" si="10"/>
        <v>0</v>
      </c>
      <c r="G44" s="244">
        <f t="shared" si="10"/>
        <v>0</v>
      </c>
      <c r="H44" s="244">
        <f t="shared" si="10"/>
        <v>0</v>
      </c>
      <c r="I44" s="244">
        <f t="shared" si="10"/>
        <v>0</v>
      </c>
      <c r="J44" s="244">
        <f t="shared" si="10"/>
        <v>0</v>
      </c>
      <c r="K44" s="238">
        <f t="shared" si="10"/>
        <v>0</v>
      </c>
    </row>
    <row r="45" spans="2:11" ht="18" hidden="1" customHeight="1">
      <c r="B45" s="48" t="s">
        <v>180</v>
      </c>
      <c r="C45" s="226"/>
      <c r="D45" s="230"/>
      <c r="E45" s="237"/>
      <c r="F45" s="243"/>
      <c r="G45" s="243"/>
      <c r="H45" s="243"/>
      <c r="I45" s="243"/>
      <c r="J45" s="243"/>
      <c r="K45" s="238">
        <f>J45-D45</f>
        <v>0</v>
      </c>
    </row>
    <row r="46" spans="2:11" ht="18" hidden="1" customHeight="1">
      <c r="B46" s="212" t="s">
        <v>181</v>
      </c>
      <c r="C46" s="225"/>
      <c r="D46" s="231">
        <f t="shared" ref="D46:K46" si="11">D44+D45</f>
        <v>0</v>
      </c>
      <c r="E46" s="238">
        <f t="shared" si="11"/>
        <v>0</v>
      </c>
      <c r="F46" s="244">
        <f t="shared" si="11"/>
        <v>0</v>
      </c>
      <c r="G46" s="244">
        <f t="shared" si="11"/>
        <v>0</v>
      </c>
      <c r="H46" s="244">
        <f t="shared" si="11"/>
        <v>0</v>
      </c>
      <c r="I46" s="244">
        <f t="shared" si="11"/>
        <v>0</v>
      </c>
      <c r="J46" s="244">
        <f t="shared" si="11"/>
        <v>0</v>
      </c>
      <c r="K46" s="238">
        <f t="shared" si="11"/>
        <v>0</v>
      </c>
    </row>
    <row r="47" spans="2:11" ht="18" hidden="1" customHeight="1">
      <c r="B47" s="213" t="s">
        <v>182</v>
      </c>
      <c r="C47" s="227"/>
      <c r="D47" s="232" t="e">
        <f t="shared" ref="D47:J47" si="12">D44/D46</f>
        <v>#DIV/0!</v>
      </c>
      <c r="E47" s="239" t="e">
        <f t="shared" si="12"/>
        <v>#DIV/0!</v>
      </c>
      <c r="F47" s="245" t="e">
        <f t="shared" si="12"/>
        <v>#DIV/0!</v>
      </c>
      <c r="G47" s="245" t="e">
        <f t="shared" si="12"/>
        <v>#DIV/0!</v>
      </c>
      <c r="H47" s="245" t="e">
        <f t="shared" si="12"/>
        <v>#DIV/0!</v>
      </c>
      <c r="I47" s="245" t="e">
        <f t="shared" si="12"/>
        <v>#DIV/0!</v>
      </c>
      <c r="J47" s="245" t="e">
        <f t="shared" si="12"/>
        <v>#DIV/0!</v>
      </c>
      <c r="K47" s="250"/>
    </row>
    <row r="48" spans="2:11" ht="18" hidden="1" customHeight="1">
      <c r="B48" s="213" t="s">
        <v>70</v>
      </c>
      <c r="C48" s="227"/>
      <c r="D48" s="233" t="e">
        <f t="shared" ref="D48:J48" si="13">IF(D47&gt;=0.8,"○","×")</f>
        <v>#DIV/0!</v>
      </c>
      <c r="E48" s="239" t="e">
        <f t="shared" si="13"/>
        <v>#DIV/0!</v>
      </c>
      <c r="F48" s="245" t="e">
        <f t="shared" si="13"/>
        <v>#DIV/0!</v>
      </c>
      <c r="G48" s="245" t="e">
        <f t="shared" si="13"/>
        <v>#DIV/0!</v>
      </c>
      <c r="H48" s="245" t="e">
        <f t="shared" si="13"/>
        <v>#DIV/0!</v>
      </c>
      <c r="I48" s="245" t="e">
        <f t="shared" si="13"/>
        <v>#DIV/0!</v>
      </c>
      <c r="J48" s="245" t="e">
        <f t="shared" si="13"/>
        <v>#DIV/0!</v>
      </c>
      <c r="K48" s="250"/>
    </row>
    <row r="49" spans="2:11" ht="15.75" hidden="1" customHeight="1"/>
    <row r="50" spans="2:11" ht="15.75" customHeight="1">
      <c r="B50" s="219" t="s">
        <v>264</v>
      </c>
      <c r="C50" s="219"/>
      <c r="D50" s="219"/>
      <c r="E50" s="219"/>
      <c r="F50" s="219"/>
      <c r="G50" s="219"/>
      <c r="H50" s="219"/>
      <c r="I50" s="219"/>
      <c r="J50" s="219"/>
      <c r="K50" s="219"/>
    </row>
    <row r="51" spans="2:11" ht="15.75" customHeight="1">
      <c r="B51" s="220"/>
      <c r="C51" s="220"/>
      <c r="D51" s="220"/>
      <c r="E51" s="220"/>
      <c r="F51" s="220"/>
      <c r="G51" s="220"/>
      <c r="H51" s="220"/>
      <c r="I51" s="220"/>
      <c r="J51" s="220"/>
      <c r="K51" s="220"/>
    </row>
    <row r="52" spans="2:11" ht="15.75" customHeight="1">
      <c r="B52" s="221"/>
      <c r="C52" s="221"/>
      <c r="D52" s="221"/>
      <c r="E52" s="221"/>
      <c r="F52" s="221"/>
      <c r="G52" s="221"/>
      <c r="H52" s="221"/>
      <c r="I52" s="221"/>
      <c r="J52" s="221"/>
      <c r="K52" s="221"/>
    </row>
    <row r="53" spans="2:11" ht="15.75" customHeight="1">
      <c r="B53" s="221"/>
      <c r="C53" s="221"/>
      <c r="D53" s="221"/>
      <c r="E53" s="221"/>
      <c r="F53" s="221"/>
      <c r="G53" s="221"/>
      <c r="H53" s="221"/>
      <c r="I53" s="221"/>
      <c r="J53" s="221"/>
      <c r="K53" s="221"/>
    </row>
    <row r="54" spans="2:11" ht="15.75" customHeight="1">
      <c r="B54" s="221"/>
      <c r="C54" s="221"/>
      <c r="D54" s="221"/>
      <c r="E54" s="221"/>
      <c r="F54" s="221"/>
      <c r="G54" s="221"/>
      <c r="H54" s="221"/>
      <c r="I54" s="221"/>
      <c r="J54" s="221"/>
      <c r="K54" s="221"/>
    </row>
    <row r="55" spans="2:11" ht="15.75" customHeight="1">
      <c r="B55" s="221"/>
      <c r="C55" s="221"/>
      <c r="D55" s="221"/>
      <c r="E55" s="221"/>
      <c r="F55" s="221"/>
      <c r="G55" s="221"/>
      <c r="H55" s="221"/>
      <c r="I55" s="221"/>
      <c r="J55" s="221"/>
      <c r="K55" s="221"/>
    </row>
    <row r="56" spans="2:11" ht="15.75" customHeight="1">
      <c r="B56" s="221"/>
      <c r="C56" s="221"/>
      <c r="D56" s="221"/>
      <c r="E56" s="221"/>
      <c r="F56" s="221"/>
      <c r="G56" s="221"/>
      <c r="H56" s="221"/>
      <c r="I56" s="221"/>
      <c r="J56" s="221"/>
      <c r="K56" s="221"/>
    </row>
    <row r="57" spans="2:11" ht="15.75" customHeight="1">
      <c r="B57" s="221"/>
      <c r="C57" s="221"/>
      <c r="D57" s="221"/>
      <c r="E57" s="221"/>
      <c r="F57" s="221"/>
      <c r="G57" s="221"/>
      <c r="H57" s="221"/>
      <c r="I57" s="221"/>
      <c r="J57" s="221"/>
      <c r="K57" s="221"/>
    </row>
    <row r="58" spans="2:11" ht="15.75" customHeight="1">
      <c r="B58" s="221"/>
      <c r="C58" s="221"/>
      <c r="D58" s="221"/>
      <c r="E58" s="221"/>
      <c r="F58" s="221"/>
      <c r="G58" s="221"/>
      <c r="H58" s="221"/>
      <c r="I58" s="221"/>
      <c r="J58" s="221"/>
      <c r="K58" s="221"/>
    </row>
  </sheetData>
  <mergeCells count="37">
    <mergeCell ref="D2:I2"/>
    <mergeCell ref="B8:C8"/>
    <mergeCell ref="D8:E8"/>
    <mergeCell ref="B12:C12"/>
    <mergeCell ref="B13:C13"/>
    <mergeCell ref="B14:C14"/>
    <mergeCell ref="B15:C15"/>
    <mergeCell ref="B16:C16"/>
    <mergeCell ref="B17:C17"/>
    <mergeCell ref="B18:C18"/>
    <mergeCell ref="B19:C19"/>
    <mergeCell ref="D24:E24"/>
    <mergeCell ref="B28:C28"/>
    <mergeCell ref="B29:C29"/>
    <mergeCell ref="B30:C30"/>
    <mergeCell ref="B31:C31"/>
    <mergeCell ref="B32:C32"/>
    <mergeCell ref="B33:C33"/>
    <mergeCell ref="B34:C34"/>
    <mergeCell ref="B35:C35"/>
    <mergeCell ref="D37:E37"/>
    <mergeCell ref="B41:C41"/>
    <mergeCell ref="B42:C42"/>
    <mergeCell ref="B43:C43"/>
    <mergeCell ref="B44:C44"/>
    <mergeCell ref="B45:C45"/>
    <mergeCell ref="B46:C46"/>
    <mergeCell ref="B47:C47"/>
    <mergeCell ref="B48:C48"/>
    <mergeCell ref="B10:C11"/>
    <mergeCell ref="K10:K11"/>
    <mergeCell ref="B26:C27"/>
    <mergeCell ref="K26:K27"/>
    <mergeCell ref="B39:C40"/>
    <mergeCell ref="K39:K40"/>
    <mergeCell ref="B50:K51"/>
    <mergeCell ref="B52:K58"/>
  </mergeCells>
  <phoneticPr fontId="26" type="Hiragana"/>
  <dataValidations count="1">
    <dataValidation type="list" allowBlank="1" showDropDown="0" showInputMessage="1" showErrorMessage="1" sqref="B5:B6">
      <formula1>"○"</formula1>
    </dataValidation>
  </dataValidations>
  <pageMargins left="0.78740157480314943" right="0.98425196850393681" top="0.78740157480314943" bottom="0.59055118110236215" header="0.51" footer="0.51"/>
  <pageSetup paperSize="9" firstPageNumber="0" fitToWidth="1" fitToHeight="1" orientation="portrait" usePrinterDefaults="1"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13"/>
  </sheetPr>
  <dimension ref="A1:J22"/>
  <sheetViews>
    <sheetView view="pageBreakPreview" zoomScale="85" zoomScaleSheetLayoutView="85" workbookViewId="0"/>
  </sheetViews>
  <sheetFormatPr defaultRowHeight="13.5"/>
  <cols>
    <col min="1" max="2" width="8.125" style="252" customWidth="1"/>
    <col min="3" max="3" width="8.625" style="252" customWidth="1"/>
    <col min="4" max="10" width="8.125" style="252" customWidth="1"/>
    <col min="11" max="16384" width="9" style="252" bestFit="1" customWidth="1"/>
  </cols>
  <sheetData>
    <row r="1" spans="1:10" ht="15.75" customHeight="1">
      <c r="A1" s="214" t="s">
        <v>269</v>
      </c>
    </row>
    <row r="2" spans="1:10" ht="21" customHeight="1">
      <c r="A2" s="253" t="s">
        <v>147</v>
      </c>
      <c r="B2" s="253"/>
      <c r="C2" s="253"/>
      <c r="D2" s="253"/>
      <c r="E2" s="253"/>
      <c r="F2" s="253"/>
      <c r="G2" s="253"/>
      <c r="H2" s="253"/>
      <c r="I2" s="253"/>
      <c r="J2" s="253"/>
    </row>
    <row r="4" spans="1:10" ht="34.5" customHeight="1">
      <c r="A4" s="254" t="s">
        <v>148</v>
      </c>
      <c r="B4" s="254"/>
      <c r="C4" s="277"/>
      <c r="D4" s="284"/>
      <c r="E4" s="288"/>
      <c r="F4" s="278" t="s">
        <v>8</v>
      </c>
      <c r="G4" s="278"/>
      <c r="H4" s="277"/>
      <c r="I4" s="284"/>
      <c r="J4" s="288"/>
    </row>
    <row r="5" spans="1:10" ht="24" customHeight="1">
      <c r="A5" s="255" t="s">
        <v>150</v>
      </c>
      <c r="B5" s="268"/>
      <c r="C5" s="254" t="s">
        <v>261</v>
      </c>
      <c r="D5" s="254"/>
      <c r="E5" s="289" t="s">
        <v>151</v>
      </c>
      <c r="F5" s="295"/>
      <c r="G5" s="254" t="s">
        <v>152</v>
      </c>
      <c r="H5" s="254"/>
      <c r="I5" s="289" t="s">
        <v>151</v>
      </c>
      <c r="J5" s="295"/>
    </row>
    <row r="6" spans="1:10" ht="24" customHeight="1">
      <c r="A6" s="256"/>
      <c r="B6" s="269"/>
      <c r="C6" s="254" t="s">
        <v>261</v>
      </c>
      <c r="D6" s="254"/>
      <c r="E6" s="289" t="s">
        <v>151</v>
      </c>
      <c r="F6" s="295"/>
      <c r="G6" s="254" t="s">
        <v>152</v>
      </c>
      <c r="H6" s="254"/>
      <c r="I6" s="289" t="s">
        <v>151</v>
      </c>
      <c r="J6" s="295"/>
    </row>
    <row r="7" spans="1:10" ht="24" customHeight="1">
      <c r="A7" s="256"/>
      <c r="B7" s="269"/>
      <c r="C7" s="254" t="s">
        <v>261</v>
      </c>
      <c r="D7" s="254"/>
      <c r="E7" s="289" t="s">
        <v>151</v>
      </c>
      <c r="F7" s="295"/>
      <c r="G7" s="254" t="s">
        <v>152</v>
      </c>
      <c r="H7" s="254"/>
      <c r="I7" s="289" t="s">
        <v>151</v>
      </c>
      <c r="J7" s="295"/>
    </row>
    <row r="8" spans="1:10" ht="24" customHeight="1">
      <c r="A8" s="256"/>
      <c r="B8" s="269"/>
      <c r="C8" s="278" t="s">
        <v>262</v>
      </c>
      <c r="D8" s="278"/>
      <c r="E8" s="290" t="s">
        <v>151</v>
      </c>
      <c r="F8" s="296"/>
      <c r="G8" s="278" t="s">
        <v>153</v>
      </c>
      <c r="H8" s="278"/>
      <c r="I8" s="290" t="s">
        <v>151</v>
      </c>
      <c r="J8" s="296"/>
    </row>
    <row r="9" spans="1:10" ht="33" customHeight="1">
      <c r="A9" s="257" t="s">
        <v>155</v>
      </c>
      <c r="B9" s="257"/>
      <c r="C9" s="257"/>
      <c r="D9" s="257"/>
      <c r="E9" s="291"/>
      <c r="F9" s="297" t="s">
        <v>156</v>
      </c>
      <c r="G9" s="257"/>
      <c r="H9" s="257"/>
      <c r="I9" s="257"/>
      <c r="J9" s="257"/>
    </row>
    <row r="10" spans="1:10" ht="80" customHeight="1">
      <c r="A10" s="258" t="s">
        <v>157</v>
      </c>
      <c r="B10" s="270"/>
      <c r="C10" s="270"/>
      <c r="D10" s="270"/>
      <c r="E10" s="292"/>
      <c r="F10" s="298" t="s">
        <v>157</v>
      </c>
      <c r="G10" s="270"/>
      <c r="H10" s="270"/>
      <c r="I10" s="270"/>
      <c r="J10" s="302"/>
    </row>
    <row r="11" spans="1:10" ht="80" customHeight="1">
      <c r="A11" s="259"/>
      <c r="B11" s="271"/>
      <c r="C11" s="271"/>
      <c r="D11" s="271"/>
      <c r="E11" s="293"/>
      <c r="F11" s="299"/>
      <c r="G11" s="301"/>
      <c r="H11" s="301"/>
      <c r="I11" s="301"/>
      <c r="J11" s="303"/>
    </row>
    <row r="12" spans="1:10" ht="80" customHeight="1">
      <c r="A12" s="260"/>
      <c r="B12" s="272"/>
      <c r="C12" s="272"/>
      <c r="D12" s="272"/>
      <c r="E12" s="294"/>
      <c r="F12" s="300"/>
      <c r="G12" s="272"/>
      <c r="H12" s="272"/>
      <c r="I12" s="272"/>
      <c r="J12" s="304"/>
    </row>
    <row r="13" spans="1:10" ht="25" customHeight="1">
      <c r="A13" s="261" t="s">
        <v>159</v>
      </c>
      <c r="B13" s="273"/>
      <c r="C13" s="279"/>
      <c r="D13" s="285" t="s">
        <v>160</v>
      </c>
      <c r="E13" s="285" t="s">
        <v>161</v>
      </c>
      <c r="F13" s="285" t="s">
        <v>162</v>
      </c>
      <c r="G13" s="285" t="s">
        <v>39</v>
      </c>
      <c r="H13" s="285" t="s">
        <v>163</v>
      </c>
      <c r="I13" s="285" t="s">
        <v>165</v>
      </c>
      <c r="J13" s="285" t="s">
        <v>166</v>
      </c>
    </row>
    <row r="14" spans="1:10" ht="25" customHeight="1">
      <c r="A14" s="262"/>
      <c r="B14" s="274"/>
      <c r="C14" s="280"/>
      <c r="D14" s="286" t="s">
        <v>167</v>
      </c>
      <c r="E14" s="286" t="s">
        <v>167</v>
      </c>
      <c r="F14" s="286" t="s">
        <v>167</v>
      </c>
      <c r="G14" s="286" t="s">
        <v>167</v>
      </c>
      <c r="H14" s="286" t="s">
        <v>167</v>
      </c>
      <c r="I14" s="286" t="s">
        <v>167</v>
      </c>
      <c r="J14" s="286" t="s">
        <v>167</v>
      </c>
    </row>
    <row r="15" spans="1:10" ht="30" customHeight="1">
      <c r="A15" s="263" t="s">
        <v>92</v>
      </c>
      <c r="B15" s="275" t="s">
        <v>168</v>
      </c>
      <c r="C15" s="281"/>
      <c r="D15" s="287"/>
      <c r="E15" s="287"/>
      <c r="F15" s="287"/>
      <c r="G15" s="287"/>
      <c r="H15" s="287"/>
      <c r="I15" s="287"/>
      <c r="J15" s="287"/>
    </row>
    <row r="16" spans="1:10" ht="30" customHeight="1">
      <c r="A16" s="264"/>
      <c r="B16" s="275" t="s">
        <v>169</v>
      </c>
      <c r="C16" s="281"/>
      <c r="D16" s="287"/>
      <c r="E16" s="287"/>
      <c r="F16" s="287"/>
      <c r="G16" s="287"/>
      <c r="H16" s="287"/>
      <c r="I16" s="287"/>
      <c r="J16" s="287"/>
    </row>
    <row r="17" spans="1:10" ht="20" customHeight="1">
      <c r="A17" s="263" t="s">
        <v>170</v>
      </c>
      <c r="B17" s="263" t="s">
        <v>164</v>
      </c>
      <c r="C17" s="266" t="s">
        <v>72</v>
      </c>
      <c r="D17" s="287"/>
      <c r="E17" s="287"/>
      <c r="F17" s="287"/>
      <c r="G17" s="287"/>
      <c r="H17" s="287"/>
      <c r="I17" s="287"/>
      <c r="J17" s="287"/>
    </row>
    <row r="18" spans="1:10" ht="20" customHeight="1">
      <c r="A18" s="265"/>
      <c r="B18" s="264"/>
      <c r="C18" s="282" t="s">
        <v>171</v>
      </c>
      <c r="D18" s="287"/>
      <c r="E18" s="287"/>
      <c r="F18" s="287"/>
      <c r="G18" s="287"/>
      <c r="H18" s="287"/>
      <c r="I18" s="287"/>
      <c r="J18" s="287"/>
    </row>
    <row r="19" spans="1:10" ht="20" customHeight="1">
      <c r="A19" s="265"/>
      <c r="B19" s="263" t="s">
        <v>172</v>
      </c>
      <c r="C19" s="266" t="s">
        <v>72</v>
      </c>
      <c r="D19" s="287"/>
      <c r="E19" s="287"/>
      <c r="F19" s="287"/>
      <c r="G19" s="287"/>
      <c r="H19" s="287"/>
      <c r="I19" s="287"/>
      <c r="J19" s="287"/>
    </row>
    <row r="20" spans="1:10" ht="20" customHeight="1">
      <c r="A20" s="264"/>
      <c r="B20" s="264"/>
      <c r="C20" s="282" t="s">
        <v>171</v>
      </c>
      <c r="D20" s="287"/>
      <c r="E20" s="287"/>
      <c r="F20" s="287"/>
      <c r="G20" s="287"/>
      <c r="H20" s="287"/>
      <c r="I20" s="287"/>
      <c r="J20" s="287"/>
    </row>
    <row r="21" spans="1:10" ht="132" customHeight="1">
      <c r="A21" s="266" t="s">
        <v>174</v>
      </c>
      <c r="B21" s="276"/>
      <c r="C21" s="283"/>
      <c r="D21" s="283"/>
      <c r="E21" s="283"/>
      <c r="F21" s="283"/>
      <c r="G21" s="283"/>
      <c r="H21" s="283"/>
      <c r="I21" s="283"/>
      <c r="J21" s="305"/>
    </row>
    <row r="22" spans="1:10" ht="21.75" customHeight="1">
      <c r="A22" s="267" t="s">
        <v>175</v>
      </c>
      <c r="B22" s="267"/>
      <c r="C22" s="267"/>
      <c r="D22" s="267"/>
      <c r="E22" s="267"/>
      <c r="F22" s="267"/>
      <c r="G22" s="267"/>
      <c r="H22" s="267"/>
      <c r="I22" s="267"/>
      <c r="J22" s="267"/>
    </row>
  </sheetData>
  <mergeCells count="39">
    <mergeCell ref="A2:J2"/>
    <mergeCell ref="A4:B4"/>
    <mergeCell ref="C4:E4"/>
    <mergeCell ref="F4:G4"/>
    <mergeCell ref="H4:J4"/>
    <mergeCell ref="C5:D5"/>
    <mergeCell ref="E5:F5"/>
    <mergeCell ref="G5:H5"/>
    <mergeCell ref="I5:J5"/>
    <mergeCell ref="C6:D6"/>
    <mergeCell ref="E6:F6"/>
    <mergeCell ref="G6:H6"/>
    <mergeCell ref="I6:J6"/>
    <mergeCell ref="C7:D7"/>
    <mergeCell ref="E7:F7"/>
    <mergeCell ref="G7:H7"/>
    <mergeCell ref="I7:J7"/>
    <mergeCell ref="C8:D8"/>
    <mergeCell ref="E8:F8"/>
    <mergeCell ref="G8:H8"/>
    <mergeCell ref="I8:J8"/>
    <mergeCell ref="A9:E9"/>
    <mergeCell ref="F9:J9"/>
    <mergeCell ref="A10:E10"/>
    <mergeCell ref="F10:J10"/>
    <mergeCell ref="A11:E11"/>
    <mergeCell ref="F11:J11"/>
    <mergeCell ref="A12:E12"/>
    <mergeCell ref="F12:J12"/>
    <mergeCell ref="B15:C15"/>
    <mergeCell ref="B16:C16"/>
    <mergeCell ref="B21:J21"/>
    <mergeCell ref="A22:J22"/>
    <mergeCell ref="A5:B8"/>
    <mergeCell ref="A13:C14"/>
    <mergeCell ref="A15:A16"/>
    <mergeCell ref="A17:A20"/>
    <mergeCell ref="B17:B18"/>
    <mergeCell ref="B19:B20"/>
  </mergeCells>
  <phoneticPr fontId="20"/>
  <printOptions horizontalCentered="1"/>
  <pageMargins left="0.98425196850393681" right="0.98425196850393681" top="0.78740157480314943" bottom="0.78740157480314943" header="0" footer="0"/>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事業実施主体の概要（様式２）</vt:lpstr>
      <vt:lpstr>経営状況表（様式３）</vt:lpstr>
      <vt:lpstr>資金計画表（様式４）</vt:lpstr>
      <vt:lpstr>経費明細書（様式５）</vt:lpstr>
      <vt:lpstr>投資効果算定表（様式６）</vt:lpstr>
      <vt:lpstr>収支計画（様式７）</vt:lpstr>
      <vt:lpstr>主要原材料仕入計画（様式８）</vt:lpstr>
      <vt:lpstr>取組状況表（参考様式９）</vt:lpstr>
    </vt:vector>
  </TitlesOfParts>
  <Company>高知県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高知県</dc:creator>
  <cp:lastModifiedBy>503062</cp:lastModifiedBy>
  <cp:lastPrinted>2012-03-21T01:37:08Z</cp:lastPrinted>
  <dcterms:created xsi:type="dcterms:W3CDTF">2009-05-14T12:56:45Z</dcterms:created>
  <dcterms:modified xsi:type="dcterms:W3CDTF">2024-04-03T01:49:09Z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2024-04-03T01:49:09Z</vt:filetime>
  </property>
</Properties>
</file>