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●高知市駐車場\●全体\★経営戦略・経営比較表\経営比較表\R3\"/>
    </mc:Choice>
  </mc:AlternateContent>
  <workbookProtection workbookAlgorithmName="SHA-512" workbookHashValue="AnxgbpqlVtzGQOTrGBqc0h4zaATWB6dYoszOQwHxrEuqiChX5UZxrkLy7uKj/b/yQqupKZGbnJ+8DsALbfKmeg==" workbookSaltValue="DffuJAR2X4NMMJMikGFAL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HJ30" i="4"/>
  <c r="CS51" i="4"/>
  <c r="BZ76" i="4"/>
  <c r="MA51" i="4"/>
  <c r="CS30" i="4"/>
  <c r="C11" i="5"/>
  <c r="D11" i="5"/>
  <c r="E11" i="5"/>
  <c r="B11" i="5"/>
  <c r="BK76" i="4" l="1"/>
  <c r="LH51" i="4"/>
  <c r="GQ51" i="4"/>
  <c r="BZ51" i="4"/>
  <c r="BZ30" i="4"/>
  <c r="LT76" i="4"/>
  <c r="LH30" i="4"/>
  <c r="IE76" i="4"/>
  <c r="GQ30" i="4"/>
  <c r="HP76" i="4"/>
  <c r="FX30" i="4"/>
  <c r="BG30" i="4"/>
  <c r="AV76" i="4"/>
  <c r="KO51" i="4"/>
  <c r="KO30" i="4"/>
  <c r="LE76" i="4"/>
  <c r="FX51" i="4"/>
  <c r="BG51" i="4"/>
  <c r="HA76" i="4"/>
  <c r="AN51" i="4"/>
  <c r="FE30" i="4"/>
  <c r="AG76" i="4"/>
  <c r="AN30" i="4"/>
  <c r="KP76" i="4"/>
  <c r="JV51" i="4"/>
  <c r="FE51" i="4"/>
  <c r="JV30" i="4"/>
  <c r="JC51" i="4"/>
  <c r="KA76" i="4"/>
  <c r="EL51" i="4"/>
  <c r="JC30" i="4"/>
  <c r="EL30" i="4"/>
  <c r="U30" i="4"/>
  <c r="GL76" i="4"/>
  <c r="U51" i="4"/>
  <c r="R76" i="4"/>
</calcChain>
</file>

<file path=xl/sharedStrings.xml><?xml version="1.0" encoding="utf-8"?>
<sst xmlns="http://schemas.openxmlformats.org/spreadsheetml/2006/main" count="278" uniqueCount="138">
  <si>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</si>
  <si>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</si>
  <si>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</si>
  <si>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</si>
  <si>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</si>
  <si>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</si>
  <si>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</si>
  <si>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</si>
  <si>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</si>
  <si>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</si>
  <si>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</si>
  <si>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</si>
  <si>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</si>
  <si>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</si>
  <si>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</si>
  <si>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</si>
  <si>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</si>
  <si>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</si>
  <si>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</si>
  <si>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</si>
  <si>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</si>
  <si>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</si>
  <si>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</si>
  <si>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</si>
  <si>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</si>
  <si>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</si>
  <si>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</si>
  <si>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</si>
  <si>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</si>
  <si>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</si>
  <si>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</si>
  <si>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</si>
  <si>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</si>
  <si>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</si>
  <si>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</si>
  <si>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</si>
  <si>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</si>
  <si>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</si>
  <si>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</si>
  <si>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</si>
  <si>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</si>
  <si>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</si>
  <si>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</si>
  <si>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</si>
  <si>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</si>
  <si>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</si>
  <si>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</si>
  <si>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</si>
  <si>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</si>
  <si>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</si>
  <si>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</si>
  <si>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</si>
  <si>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</si>
  <si>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</si>
  <si>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</si>
  <si>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</si>
  <si>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</si>
  <si>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</si>
  <si>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</si>
  <si>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</si>
  <si>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</si>
  <si>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</si>
  <si>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</si>
  <si>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</si>
  <si>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</si>
  <si>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</si>
  <si>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</si>
  <si>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</si>
  <si>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</si>
  <si>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</si>
  <si>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</si>
  <si>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</si>
  <si>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</si>
  <si>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</si>
  <si>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</si>
  <si>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</si>
  <si>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</si>
  <si>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</si>
  <si>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</si>
  <si>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</si>
  <si>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</si>
  <si>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</si>
  <si>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</si>
  <si>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</si>
  <si>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</si>
  <si>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</si>
  <si>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</si>
  <si>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</si>
  <si>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</si>
  <si>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</si>
  <si>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</si>
  <si>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</si>
  <si>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</si>
  <si>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</si>
  <si>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</si>
  <si>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</si>
  <si>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</si>
  <si>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</si>
  <si>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</si>
  <si>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</si>
  <si>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</si>
  <si>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</si>
  <si>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当該値(N-3)</t>
    <phoneticPr fontId="5"/>
  </si>
  <si>
    <t>当該値(N-1)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</si>
  <si>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</si>
  <si>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</si>
  <si>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</si>
  <si>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</si>
  <si>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</si>
  <si>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</si>
  <si>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</si>
  <si>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</si>
  <si>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</si>
  <si>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</si>
  <si>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</si>
  <si>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</si>
  <si>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高知県　高知市</t>
  </si>
  <si>
    <t>中央公園地下駐車場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</si>
  <si>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</si>
  <si>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</si>
  <si>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</si>
  <si>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</si>
  <si>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</si>
  <si>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</si>
  <si>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</si>
  <si>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</si>
  <si>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</si>
  <si>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</si>
  <si>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</si>
  <si>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</si>
  <si>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</si>
  <si>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</si>
  <si>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</si>
  <si>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</si>
  <si>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今後も指定管理者と連携し，利用台数・料金収入の確保と経費削減に努め，現在の収益性の確保と健全な経営に努める。</t>
    <phoneticPr fontId="5"/>
  </si>
  <si>
    <t>　本駐車場は中心市街地に位置しているため，敷地地価は高額である。
　設備投資見込額については，他の駐車場と比較して高くなっているが，これは本駐車場が地下二層式であり，他と比較して多くの設備を有していることが主な要因である。
　企業債については完済しており，対料金収入比率は0.0％である。</t>
    <rPh sb="103" eb="104">
      <t>オモ</t>
    </rPh>
    <phoneticPr fontId="5"/>
  </si>
  <si>
    <t>　本駐車場は中心市街地に位置しており，年間を通じ稼働率は高く，全国平均や類似施設平均値と比較しても高い水準で推移している。
　また収益的収支比率も類似施設平均値を上回っており，概ね良好な利用状況にあると考える。
　しかしながら，令和２年度は新型コロナウイルス感染症の影響により，収益的収支比率や稼働率は前年に比べ悪化しており，駐車場利用者の減少の影響が顕著に表れている。</t>
    <rPh sb="81" eb="83">
      <t>ウワマワ</t>
    </rPh>
    <rPh sb="114" eb="116">
      <t>レイワ</t>
    </rPh>
    <rPh sb="117" eb="119">
      <t>ネンド</t>
    </rPh>
    <rPh sb="120" eb="122">
      <t>シンガタ</t>
    </rPh>
    <rPh sb="129" eb="132">
      <t>カンセンショウ</t>
    </rPh>
    <rPh sb="133" eb="135">
      <t>エイキョウ</t>
    </rPh>
    <rPh sb="139" eb="144">
      <t>シュウエキテキシュウシ</t>
    </rPh>
    <rPh sb="144" eb="146">
      <t>ヒリツ</t>
    </rPh>
    <rPh sb="147" eb="150">
      <t>カドウリツ</t>
    </rPh>
    <rPh sb="151" eb="153">
      <t>ゼンネン</t>
    </rPh>
    <rPh sb="154" eb="155">
      <t>クラ</t>
    </rPh>
    <rPh sb="156" eb="158">
      <t>アッカ</t>
    </rPh>
    <rPh sb="163" eb="166">
      <t>チュウシャジョウ</t>
    </rPh>
    <rPh sb="166" eb="169">
      <t>リヨウシャ</t>
    </rPh>
    <rPh sb="170" eb="172">
      <t>ゲンショウ</t>
    </rPh>
    <rPh sb="173" eb="175">
      <t>エイキョウ</t>
    </rPh>
    <rPh sb="176" eb="178">
      <t>ケンチョ</t>
    </rPh>
    <rPh sb="179" eb="180">
      <t>アラワ</t>
    </rPh>
    <phoneticPr fontId="5"/>
  </si>
  <si>
    <t>　本駐車場は中心市街地に位置しており，年間を通して類似施設平均値と比べ稼働率は高く，全国平均や類似施設平均値と比較しても高い水準で推移している。
　収益的収支比率は，いずれの年度においても100％を超えており，収支の黒字を保つことができており，類似施設平均値と比べても高い水準である。なお，平成29年1月より基本料金を下げたこと等により,平成29年度は一時悪化したが，平成30年度は料金値下げ効果等により利用台数が増加した。
　売上高ＧＯＰ比率やＥＢＩＴＤＡについては，全国平均や類似施設平均値と比較して高い水準で推移しており，高い収益性を確保している。</t>
    <rPh sb="25" eb="27">
      <t>ルイジ</t>
    </rPh>
    <rPh sb="27" eb="29">
      <t>シセツ</t>
    </rPh>
    <rPh sb="29" eb="32">
      <t>ヘイキンチ</t>
    </rPh>
    <rPh sb="33" eb="34">
      <t>クラ</t>
    </rPh>
    <rPh sb="87" eb="89">
      <t>ネンド</t>
    </rPh>
    <rPh sb="99" eb="100">
      <t>コ</t>
    </rPh>
    <rPh sb="105" eb="107">
      <t>シュウシ</t>
    </rPh>
    <rPh sb="108" eb="110">
      <t>クロジ</t>
    </rPh>
    <rPh sb="111" eb="112">
      <t>タモ</t>
    </rPh>
    <rPh sb="130" eb="131">
      <t>クラ</t>
    </rPh>
    <rPh sb="176" eb="178">
      <t>イチジ</t>
    </rPh>
    <rPh sb="178" eb="180">
      <t>アッカ</t>
    </rPh>
    <rPh sb="184" eb="186">
      <t>ヘイセイ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</si>
</sst>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220.1</c:v>
                </c:pt>
                <c:pt idx="1">
                  <c:v>169.5</c:v>
                </c:pt>
                <c:pt idx="2">
                  <c:v>222.3</c:v>
                </c:pt>
                <c:pt idx="3">
                  <c:v>177</c:v>
                </c:pt>
                <c:pt idx="4">
                  <c:v>149.30000000000001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69-481C-9B83-95D7FF735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573544"/>
        <c:axId val="691576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69-481C-9B83-95D7FF735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573544"/>
        <c:axId val="691576288"/>
      </c:lineChart>
      <c:catAx>
        <c:axId val="691573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1576288"/>
        <c:crosses val="autoZero"/>
        <c:auto val="1"/>
        <c:lblAlgn val="ctr"/>
        <c:lblOffset val="100"/>
        <c:noMultiLvlLbl val="1"/>
      </c:catAx>
      <c:valAx>
        <c:axId val="691576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1573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37-4AEA-A98F-C182ACDA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578248"/>
        <c:axId val="69157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37-4AEA-A98F-C182ACDA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578248"/>
        <c:axId val="691578640"/>
      </c:lineChart>
      <c:catAx>
        <c:axId val="691578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1578640"/>
        <c:crosses val="autoZero"/>
        <c:auto val="1"/>
        <c:lblAlgn val="ctr"/>
        <c:lblOffset val="100"/>
        <c:noMultiLvlLbl val="1"/>
      </c:catAx>
      <c:valAx>
        <c:axId val="69157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91578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A3-4B4C-B010-9BC3294AC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82424"/>
        <c:axId val="52278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A3-4B4C-B010-9BC3294AC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82424"/>
        <c:axId val="522784384"/>
      </c:lineChart>
      <c:catAx>
        <c:axId val="522782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2784384"/>
        <c:crosses val="autoZero"/>
        <c:auto val="1"/>
        <c:lblAlgn val="ctr"/>
        <c:lblOffset val="100"/>
        <c:noMultiLvlLbl val="1"/>
      </c:catAx>
      <c:valAx>
        <c:axId val="52278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2782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CD-417A-AD23-9FAE7D946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76152"/>
        <c:axId val="522778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CD-417A-AD23-9FAE7D946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76152"/>
        <c:axId val="522778504"/>
      </c:lineChart>
      <c:catAx>
        <c:axId val="522776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2778504"/>
        <c:crosses val="autoZero"/>
        <c:auto val="1"/>
        <c:lblAlgn val="ctr"/>
        <c:lblOffset val="100"/>
        <c:noMultiLvlLbl val="1"/>
      </c:catAx>
      <c:valAx>
        <c:axId val="522778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2776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DF-4025-AAF1-5DFB231D7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90656"/>
        <c:axId val="522789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DF-4025-AAF1-5DFB231D7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90656"/>
        <c:axId val="522789480"/>
      </c:lineChart>
      <c:catAx>
        <c:axId val="522790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2789480"/>
        <c:crosses val="autoZero"/>
        <c:auto val="1"/>
        <c:lblAlgn val="ctr"/>
        <c:lblOffset val="100"/>
        <c:noMultiLvlLbl val="1"/>
      </c:catAx>
      <c:valAx>
        <c:axId val="522789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2790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0-4B99-B051-94E7BFB1A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789088"/>
        <c:axId val="52278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60-4B99-B051-94E7BFB1A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89088"/>
        <c:axId val="522789872"/>
      </c:lineChart>
      <c:catAx>
        <c:axId val="522789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2789872"/>
        <c:crosses val="autoZero"/>
        <c:auto val="1"/>
        <c:lblAlgn val="ctr"/>
        <c:lblOffset val="100"/>
        <c:noMultiLvlLbl val="1"/>
      </c:catAx>
      <c:valAx>
        <c:axId val="52278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22789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300</c:v>
                </c:pt>
                <c:pt idx="2">
                  <c:v>316.3</c:v>
                </c:pt>
                <c:pt idx="3">
                  <c:v>299.39999999999998</c:v>
                </c:pt>
                <c:pt idx="4">
                  <c:v>249.5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30-4311-9D01-6142341CC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785360"/>
        <c:axId val="48178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30-4311-9D01-6142341CC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785360"/>
        <c:axId val="481783792"/>
      </c:lineChart>
      <c:catAx>
        <c:axId val="481785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1783792"/>
        <c:crosses val="autoZero"/>
        <c:auto val="1"/>
        <c:lblAlgn val="ctr"/>
        <c:lblOffset val="100"/>
        <c:noMultiLvlLbl val="1"/>
      </c:catAx>
      <c:valAx>
        <c:axId val="48178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1785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54.5</c:v>
                </c:pt>
                <c:pt idx="1">
                  <c:v>40.1</c:v>
                </c:pt>
                <c:pt idx="2">
                  <c:v>55</c:v>
                </c:pt>
                <c:pt idx="3">
                  <c:v>43.4</c:v>
                </c:pt>
                <c:pt idx="4">
                  <c:v>-4.8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A-4B92-8F58-9A300285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95936"/>
        <c:axId val="69895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1A-4B92-8F58-9A300285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95936"/>
        <c:axId val="698958312"/>
      </c:lineChart>
      <c:catAx>
        <c:axId val="510695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8958312"/>
        <c:crosses val="autoZero"/>
        <c:auto val="1"/>
        <c:lblAlgn val="ctr"/>
        <c:lblOffset val="100"/>
        <c:noMultiLvlLbl val="1"/>
      </c:catAx>
      <c:valAx>
        <c:axId val="69895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0695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77663</c:v>
                </c:pt>
                <c:pt idx="1">
                  <c:v>46319</c:v>
                </c:pt>
                <c:pt idx="2">
                  <c:v>67882</c:v>
                </c:pt>
                <c:pt idx="3">
                  <c:v>50506</c:v>
                </c:pt>
                <c:pt idx="4">
                  <c:v>36169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F8-4455-81E7-1602A4EFE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957920"/>
        <c:axId val="69895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F8-4455-81E7-1602A4EFE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57920"/>
        <c:axId val="698958704"/>
      </c:lineChart>
      <c:catAx>
        <c:axId val="698957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98958704"/>
        <c:crosses val="autoZero"/>
        <c:auto val="1"/>
        <c:lblAlgn val="ctr"/>
        <c:lblOffset val="100"/>
        <c:noMultiLvlLbl val="1"/>
      </c:catAx>
      <c:valAx>
        <c:axId val="69895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98957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5" zoomScale="70" zoomScaleNormal="70" zoomScaleSheetLayoutView="70" workbookViewId="0">
      <selection activeCell="ND48" sqref="ND48:NR48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高知県高知市　中央公園地下駐車場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11092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124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325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220.1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169.5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222.3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177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149.30000000000001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277.8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316.3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299.39999999999998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249.5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206.5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124.4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126.3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121.8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100.6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17.100000000000001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16.899999999999999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12.1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9.8000000000000007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184.7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188.2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54.5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40.1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43.4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77663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46319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67882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50506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36169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158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117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96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9617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15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9.6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2.2000000000000002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-74.8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37773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33351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18755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16100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4993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2590877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345361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320.39999999999998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243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193.1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163.69999999999999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117.8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6VJcuGIutvNlY8g0Ykq/1HJvUoGRPzcKo1Vl8+u59mbvTcUwu94+cFrZf8K3P+2xVy+j2BxUEZVY04wNaH/2+Q==" saltValue="eK04ouH6yxwTy74jIo+rE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92</v>
      </c>
      <c r="AN5" s="59" t="s">
        <v>101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102</v>
      </c>
      <c r="AW5" s="59" t="s">
        <v>91</v>
      </c>
      <c r="AX5" s="59" t="s">
        <v>103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104</v>
      </c>
      <c r="BJ5" s="59" t="s">
        <v>101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105</v>
      </c>
      <c r="BS5" s="59" t="s">
        <v>106</v>
      </c>
      <c r="BT5" s="59" t="s">
        <v>103</v>
      </c>
      <c r="BU5" s="59" t="s">
        <v>101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102</v>
      </c>
      <c r="CD5" s="59" t="s">
        <v>106</v>
      </c>
      <c r="CE5" s="59" t="s">
        <v>107</v>
      </c>
      <c r="CF5" s="59" t="s">
        <v>101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105</v>
      </c>
      <c r="CQ5" s="59" t="s">
        <v>91</v>
      </c>
      <c r="CR5" s="59" t="s">
        <v>107</v>
      </c>
      <c r="CS5" s="59" t="s">
        <v>101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108</v>
      </c>
      <c r="DA5" s="59" t="s">
        <v>109</v>
      </c>
      <c r="DB5" s="59" t="s">
        <v>91</v>
      </c>
      <c r="DC5" s="59" t="s">
        <v>107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90</v>
      </c>
      <c r="DM5" s="59" t="s">
        <v>91</v>
      </c>
      <c r="DN5" s="59" t="s">
        <v>104</v>
      </c>
      <c r="DO5" s="59" t="s">
        <v>110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111</v>
      </c>
      <c r="B6" s="60">
        <f>B8</f>
        <v>2020</v>
      </c>
      <c r="C6" s="60">
        <f t="shared" ref="C6:X6" si="1">C8</f>
        <v>392014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高知県高知市</v>
      </c>
      <c r="I6" s="60" t="str">
        <f t="shared" si="1"/>
        <v>中央公園地下駐車場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32</v>
      </c>
      <c r="S6" s="62" t="str">
        <f t="shared" si="1"/>
        <v>商業施設</v>
      </c>
      <c r="T6" s="62" t="str">
        <f t="shared" si="1"/>
        <v>無</v>
      </c>
      <c r="U6" s="63">
        <f t="shared" si="1"/>
        <v>11092</v>
      </c>
      <c r="V6" s="63">
        <f t="shared" si="1"/>
        <v>325</v>
      </c>
      <c r="W6" s="63">
        <f t="shared" si="1"/>
        <v>200</v>
      </c>
      <c r="X6" s="62" t="str">
        <f t="shared" si="1"/>
        <v>代行制</v>
      </c>
      <c r="Y6" s="64">
        <f>IF(Y8="-",NA(),Y8)</f>
        <v>220.1</v>
      </c>
      <c r="Z6" s="64">
        <f t="shared" ref="Z6:AH6" si="2">IF(Z8="-",NA(),Z8)</f>
        <v>169.5</v>
      </c>
      <c r="AA6" s="64">
        <f t="shared" si="2"/>
        <v>222.3</v>
      </c>
      <c r="AB6" s="64">
        <f t="shared" si="2"/>
        <v>177</v>
      </c>
      <c r="AC6" s="64">
        <f t="shared" si="2"/>
        <v>149.30000000000001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54.5</v>
      </c>
      <c r="BG6" s="64">
        <f t="shared" ref="BG6:BO6" si="5">IF(BG8="-",NA(),BG8)</f>
        <v>40.1</v>
      </c>
      <c r="BH6" s="64">
        <f t="shared" si="5"/>
        <v>55</v>
      </c>
      <c r="BI6" s="64">
        <f t="shared" si="5"/>
        <v>43.4</v>
      </c>
      <c r="BJ6" s="64">
        <f t="shared" si="5"/>
        <v>-4.8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77663</v>
      </c>
      <c r="BR6" s="65">
        <f t="shared" ref="BR6:BZ6" si="6">IF(BR8="-",NA(),BR8)</f>
        <v>46319</v>
      </c>
      <c r="BS6" s="65">
        <f t="shared" si="6"/>
        <v>67882</v>
      </c>
      <c r="BT6" s="65">
        <f t="shared" si="6"/>
        <v>50506</v>
      </c>
      <c r="BU6" s="65">
        <f t="shared" si="6"/>
        <v>36169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2590877</v>
      </c>
      <c r="CN6" s="63">
        <f t="shared" si="7"/>
        <v>345361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277.8</v>
      </c>
      <c r="DL6" s="64">
        <f t="shared" ref="DL6:DT6" si="9">IF(DL8="-",NA(),DL8)</f>
        <v>300</v>
      </c>
      <c r="DM6" s="64">
        <f t="shared" si="9"/>
        <v>316.3</v>
      </c>
      <c r="DN6" s="64">
        <f t="shared" si="9"/>
        <v>299.39999999999998</v>
      </c>
      <c r="DO6" s="64">
        <f t="shared" si="9"/>
        <v>249.5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2">
      <c r="A7" s="49" t="s">
        <v>113</v>
      </c>
      <c r="B7" s="60">
        <f t="shared" ref="B7:X7" si="10">B8</f>
        <v>2020</v>
      </c>
      <c r="C7" s="60">
        <f t="shared" si="10"/>
        <v>392014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高知県　高知市</v>
      </c>
      <c r="I7" s="60" t="str">
        <f t="shared" si="10"/>
        <v>中央公園地下駐車場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32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11092</v>
      </c>
      <c r="V7" s="63">
        <f t="shared" si="10"/>
        <v>325</v>
      </c>
      <c r="W7" s="63">
        <f t="shared" si="10"/>
        <v>200</v>
      </c>
      <c r="X7" s="62" t="str">
        <f t="shared" si="10"/>
        <v>代行制</v>
      </c>
      <c r="Y7" s="64">
        <f>Y8</f>
        <v>220.1</v>
      </c>
      <c r="Z7" s="64">
        <f t="shared" ref="Z7:AH7" si="11">Z8</f>
        <v>169.5</v>
      </c>
      <c r="AA7" s="64">
        <f t="shared" si="11"/>
        <v>222.3</v>
      </c>
      <c r="AB7" s="64">
        <f t="shared" si="11"/>
        <v>177</v>
      </c>
      <c r="AC7" s="64">
        <f t="shared" si="11"/>
        <v>149.30000000000001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54.5</v>
      </c>
      <c r="BG7" s="64">
        <f t="shared" ref="BG7:BO7" si="14">BG8</f>
        <v>40.1</v>
      </c>
      <c r="BH7" s="64">
        <f t="shared" si="14"/>
        <v>55</v>
      </c>
      <c r="BI7" s="64">
        <f t="shared" si="14"/>
        <v>43.4</v>
      </c>
      <c r="BJ7" s="64">
        <f t="shared" si="14"/>
        <v>-4.8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77663</v>
      </c>
      <c r="BR7" s="65">
        <f t="shared" ref="BR7:BZ7" si="15">BR8</f>
        <v>46319</v>
      </c>
      <c r="BS7" s="65">
        <f t="shared" si="15"/>
        <v>67882</v>
      </c>
      <c r="BT7" s="65">
        <f t="shared" si="15"/>
        <v>50506</v>
      </c>
      <c r="BU7" s="65">
        <f t="shared" si="15"/>
        <v>36169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114</v>
      </c>
      <c r="CC7" s="64" t="s">
        <v>114</v>
      </c>
      <c r="CD7" s="64" t="s">
        <v>114</v>
      </c>
      <c r="CE7" s="64" t="s">
        <v>114</v>
      </c>
      <c r="CF7" s="64" t="s">
        <v>114</v>
      </c>
      <c r="CG7" s="64" t="s">
        <v>114</v>
      </c>
      <c r="CH7" s="64" t="s">
        <v>114</v>
      </c>
      <c r="CI7" s="64" t="s">
        <v>114</v>
      </c>
      <c r="CJ7" s="64" t="s">
        <v>114</v>
      </c>
      <c r="CK7" s="64" t="s">
        <v>115</v>
      </c>
      <c r="CL7" s="61"/>
      <c r="CM7" s="63">
        <f>CM8</f>
        <v>2590877</v>
      </c>
      <c r="CN7" s="63">
        <f>CN8</f>
        <v>345361</v>
      </c>
      <c r="CO7" s="64" t="s">
        <v>114</v>
      </c>
      <c r="CP7" s="64" t="s">
        <v>114</v>
      </c>
      <c r="CQ7" s="64" t="s">
        <v>114</v>
      </c>
      <c r="CR7" s="64" t="s">
        <v>114</v>
      </c>
      <c r="CS7" s="64" t="s">
        <v>114</v>
      </c>
      <c r="CT7" s="64" t="s">
        <v>114</v>
      </c>
      <c r="CU7" s="64" t="s">
        <v>114</v>
      </c>
      <c r="CV7" s="64" t="s">
        <v>114</v>
      </c>
      <c r="CW7" s="64" t="s">
        <v>114</v>
      </c>
      <c r="CX7" s="64" t="s">
        <v>115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277.8</v>
      </c>
      <c r="DL7" s="64">
        <f t="shared" ref="DL7:DT7" si="17">DL8</f>
        <v>300</v>
      </c>
      <c r="DM7" s="64">
        <f t="shared" si="17"/>
        <v>316.3</v>
      </c>
      <c r="DN7" s="64">
        <f t="shared" si="17"/>
        <v>299.39999999999998</v>
      </c>
      <c r="DO7" s="64">
        <f t="shared" si="17"/>
        <v>249.5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2">
      <c r="A8" s="49"/>
      <c r="B8" s="67">
        <v>2020</v>
      </c>
      <c r="C8" s="67">
        <v>392014</v>
      </c>
      <c r="D8" s="67">
        <v>47</v>
      </c>
      <c r="E8" s="67">
        <v>14</v>
      </c>
      <c r="F8" s="67">
        <v>0</v>
      </c>
      <c r="G8" s="67">
        <v>5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32</v>
      </c>
      <c r="S8" s="69" t="s">
        <v>126</v>
      </c>
      <c r="T8" s="69" t="s">
        <v>127</v>
      </c>
      <c r="U8" s="70">
        <v>11092</v>
      </c>
      <c r="V8" s="70">
        <v>325</v>
      </c>
      <c r="W8" s="70">
        <v>200</v>
      </c>
      <c r="X8" s="69" t="s">
        <v>128</v>
      </c>
      <c r="Y8" s="71">
        <v>220.1</v>
      </c>
      <c r="Z8" s="71">
        <v>169.5</v>
      </c>
      <c r="AA8" s="71">
        <v>222.3</v>
      </c>
      <c r="AB8" s="71">
        <v>177</v>
      </c>
      <c r="AC8" s="71">
        <v>149.30000000000001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54.5</v>
      </c>
      <c r="BG8" s="71">
        <v>40.1</v>
      </c>
      <c r="BH8" s="71">
        <v>55</v>
      </c>
      <c r="BI8" s="71">
        <v>43.4</v>
      </c>
      <c r="BJ8" s="71">
        <v>-4.8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77663</v>
      </c>
      <c r="BR8" s="72">
        <v>46319</v>
      </c>
      <c r="BS8" s="72">
        <v>67882</v>
      </c>
      <c r="BT8" s="73">
        <v>50506</v>
      </c>
      <c r="BU8" s="73">
        <v>36169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2590877</v>
      </c>
      <c r="CN8" s="70">
        <v>345361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277.8</v>
      </c>
      <c r="DL8" s="71">
        <v>300</v>
      </c>
      <c r="DM8" s="71">
        <v>316.3</v>
      </c>
      <c r="DN8" s="71">
        <v>299.39999999999998</v>
      </c>
      <c r="DO8" s="71">
        <v>249.5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情報政策課</cp:lastModifiedBy>
  <cp:lastPrinted>2022-01-21T04:17:11Z</cp:lastPrinted>
  <dcterms:created xsi:type="dcterms:W3CDTF">2021-12-17T06:08:30Z</dcterms:created>
  <dcterms:modified xsi:type="dcterms:W3CDTF">2022-01-21T04:38:29Z</dcterms:modified>
  <cp:category/>
</cp:coreProperties>
</file>