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P19FRD01H\users$\hiroshi-m\デスクトップ\"/>
    </mc:Choice>
  </mc:AlternateContent>
  <workbookProtection workbookAlgorithmName="SHA-512" workbookHashValue="MVdfsOtGiYjnPjzF+jwa157fsy7JI0VEWkOTQAvfxdpLnHjZbRJP5LCQhliQ63R/WAkYET9sTIJhCsWSz2Gb5g==" workbookSaltValue="WVCHeIh85SYGfVNzLBO64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<sst xmlns="http://schemas.openxmlformats.org/spreadsheetml/2006/main" count="236" uniqueCount="121">
  <si>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</si>
  <si>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</si>
  <si>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</si>
  <si>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</si>
  <si>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</si>
  <si>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</si>
  <si>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</si>
  <si>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</si>
  <si>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</si>
  <si>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</si>
  <si>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</si>
  <si>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</si>
  <si>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</si>
  <si>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</si>
  <si>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</si>
  <si>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</si>
  <si>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</si>
  <si>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</si>
  <si>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</si>
  <si>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</si>
  <si>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</si>
  <si>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</si>
  <si>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</si>
  <si>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</si>
  <si>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</si>
  <si>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</si>
  <si>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</si>
  <si>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</si>
  <si>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</si>
  <si>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</si>
  <si>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</si>
  <si>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</si>
  <si>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</si>
  <si>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</si>
  <si>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</si>
  <si>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</si>
  <si>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</si>
  <si>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</si>
  <si>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</si>
  <si>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</si>
  <si>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</si>
  <si>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</si>
  <si>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</si>
  <si>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</si>
  <si>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</si>
  <si>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</si>
  <si>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</si>
  <si>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</si>
  <si>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</si>
  <si>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</si>
  <si>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</si>
  <si>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</si>
  <si>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</si>
  <si>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</si>
  <si>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</si>
  <si>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</si>
  <si>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</si>
  <si>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</si>
  <si>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</si>
  <si>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</si>
  <si>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</si>
  <si>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</si>
  <si>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</si>
  <si>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</si>
  <si>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</si>
  <si>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</si>
  <si>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</si>
  <si>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</si>
  <si>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</si>
  <si>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</si>
  <si>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</si>
  <si>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</si>
  <si>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</si>
  <si>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</si>
  <si>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</si>
  <si>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</si>
  <si>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</si>
  <si>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</si>
  <si>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</si>
  <si>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</si>
  <si>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</si>
  <si>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</si>
  <si>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</si>
  <si>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</si>
  <si>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</si>
  <si>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</si>
  <si>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</si>
  <si>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</si>
  <si>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</si>
  <si>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</si>
  <si>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</si>
  <si>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</si>
  <si>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</si>
  <si>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</si>
  <si>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</si>
  <si>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</si>
  <si>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</si>
  <si>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</si>
  <si>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</si>
  <si>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</si>
  <si>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</si>
  <si>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</si>
  <si>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</si>
  <si>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</si>
  <si>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</si>
  <si>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</si>
  <si>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</si>
  <si>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</si>
  <si>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</si>
  <si>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</si>
  <si>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</si>
  <si>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</si>
  <si>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</si>
  <si>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</si>
  <si>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</si>
  <si>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</si>
  <si>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</si>
  <si>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</si>
  <si>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が現状でも１より小さく、近年は上昇傾向にあるが、今後は、この値がさらに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rPh sb="139" eb="141">
      <t>キンネン</t>
    </rPh>
    <rPh sb="142" eb="144">
      <t>ジョウショウ</t>
    </rPh>
    <rPh sb="144" eb="146">
      <t>ケイコウ</t>
    </rPh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</si>
  <si>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</si>
  <si>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
　また、令和3年度からは補助事業を導入し、施設の長寿命化に取り組んでいる。</t>
    <rPh sb="83" eb="85">
      <t>レイワ</t>
    </rPh>
    <rPh sb="86" eb="88">
      <t>ネンド</t>
    </rPh>
    <rPh sb="91" eb="93">
      <t>ホジョ</t>
    </rPh>
    <rPh sb="93" eb="95">
      <t>ジギョウ</t>
    </rPh>
    <rPh sb="96" eb="98">
      <t>ドウニュウ</t>
    </rPh>
    <rPh sb="100" eb="102">
      <t>シセツ</t>
    </rPh>
    <rPh sb="103" eb="107">
      <t>チョウジュミョウカ</t>
    </rPh>
    <rPh sb="108" eb="109">
      <t>ト</t>
    </rPh>
    <rPh sb="110" eb="111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</si>
</sst>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34-4831-A7DE-81743337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65744"/>
        <c:axId val="33977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4-4831-A7DE-81743337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65744"/>
        <c:axId val="339774328"/>
      </c:lineChart>
      <c:dateAx>
        <c:axId val="339765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774328"/>
        <c:crosses val="autoZero"/>
        <c:auto val="1"/>
        <c:lblOffset val="100"/>
        <c:baseTimeUnit val="years"/>
      </c:dateAx>
      <c:valAx>
        <c:axId val="33977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76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34.869999999999997</c:v>
                </c:pt>
                <c:pt idx="1">
                  <c:v>33.19</c:v>
                </c:pt>
                <c:pt idx="2">
                  <c:v>34.03</c:v>
                </c:pt>
                <c:pt idx="3">
                  <c:v>33.61</c:v>
                </c:pt>
                <c:pt idx="4">
                  <c:v>32.770000000000003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8-403B-80BC-B574FB10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86456"/>
        <c:axId val="3401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8-403B-80BC-B574FB10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6456"/>
        <c:axId val="340182144"/>
      </c:lineChart>
      <c:dateAx>
        <c:axId val="340186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182144"/>
        <c:crosses val="autoZero"/>
        <c:auto val="1"/>
        <c:lblOffset val="100"/>
        <c:baseTimeUnit val="years"/>
      </c:dateAx>
      <c:valAx>
        <c:axId val="3401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18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57.01</c:v>
                </c:pt>
                <c:pt idx="1">
                  <c:v>60.27</c:v>
                </c:pt>
                <c:pt idx="2">
                  <c:v>63.01</c:v>
                </c:pt>
                <c:pt idx="3">
                  <c:v>65.849999999999994</c:v>
                </c:pt>
                <c:pt idx="4">
                  <c:v>65.48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D-4F5F-85FA-C71E2CE8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83712"/>
        <c:axId val="33994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8D-4F5F-85FA-C71E2CE8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3712"/>
        <c:axId val="339945064"/>
      </c:lineChart>
      <c:dateAx>
        <c:axId val="340183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45064"/>
        <c:crosses val="autoZero"/>
        <c:auto val="1"/>
        <c:lblOffset val="100"/>
        <c:baseTimeUnit val="years"/>
      </c:dateAx>
      <c:valAx>
        <c:axId val="33994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18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86.58</c:v>
                </c:pt>
                <c:pt idx="1">
                  <c:v>86.24</c:v>
                </c:pt>
                <c:pt idx="2">
                  <c:v>85.28</c:v>
                </c:pt>
                <c:pt idx="3">
                  <c:v>84.91</c:v>
                </c:pt>
                <c:pt idx="4">
                  <c:v>85.45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9-40F6-90B8-24CA610E4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2200"/>
        <c:axId val="33934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9-40F6-90B8-24CA610E4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42200"/>
        <c:axId val="339342584"/>
      </c:lineChart>
      <c:dateAx>
        <c:axId val="339342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42584"/>
        <c:crosses val="autoZero"/>
        <c:auto val="1"/>
        <c:lblOffset val="100"/>
        <c:baseTimeUnit val="years"/>
      </c:dateAx>
      <c:valAx>
        <c:axId val="33934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4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ADB-AAA0-8F5D096D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37384"/>
        <c:axId val="339837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D-4ADB-AAA0-8F5D096D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7384"/>
        <c:axId val="339837768"/>
      </c:lineChart>
      <c:dateAx>
        <c:axId val="339837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37768"/>
        <c:crosses val="autoZero"/>
        <c:auto val="1"/>
        <c:lblOffset val="100"/>
        <c:baseTimeUnit val="years"/>
      </c:dateAx>
      <c:valAx>
        <c:axId val="339837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83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6A-446E-80D3-C210CD09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47024"/>
        <c:axId val="33994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A-446E-80D3-C210CD09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47024"/>
        <c:axId val="339944672"/>
      </c:lineChart>
      <c:dateAx>
        <c:axId val="339947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44672"/>
        <c:crosses val="autoZero"/>
        <c:auto val="1"/>
        <c:lblOffset val="100"/>
        <c:baseTimeUnit val="years"/>
      </c:dateAx>
      <c:valAx>
        <c:axId val="33994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4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E-4485-91F6-3A4FB20C7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46240"/>
        <c:axId val="33994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E-4485-91F6-3A4FB20C7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46240"/>
        <c:axId val="339945456"/>
      </c:lineChart>
      <c:dateAx>
        <c:axId val="339946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45456"/>
        <c:crosses val="autoZero"/>
        <c:auto val="1"/>
        <c:lblOffset val="100"/>
        <c:baseTimeUnit val="years"/>
      </c:dateAx>
      <c:valAx>
        <c:axId val="33994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4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4-4423-8442-A625D1421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44280"/>
        <c:axId val="34018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74-4423-8442-A625D1421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44280"/>
        <c:axId val="340181752"/>
      </c:lineChart>
      <c:dateAx>
        <c:axId val="339944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181752"/>
        <c:crosses val="autoZero"/>
        <c:auto val="1"/>
        <c:lblOffset val="100"/>
        <c:baseTimeUnit val="years"/>
      </c:dateAx>
      <c:valAx>
        <c:axId val="34018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4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8-456B-82EB-96AD6247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88808"/>
        <c:axId val="34018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8-456B-82EB-96AD6247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8808"/>
        <c:axId val="340187632"/>
      </c:lineChart>
      <c:dateAx>
        <c:axId val="340188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187632"/>
        <c:crosses val="autoZero"/>
        <c:auto val="1"/>
        <c:lblOffset val="100"/>
        <c:baseTimeUnit val="years"/>
      </c:dateAx>
      <c:valAx>
        <c:axId val="34018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18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65.09</c:v>
                </c:pt>
                <c:pt idx="1">
                  <c:v>65.05</c:v>
                </c:pt>
                <c:pt idx="2">
                  <c:v>71.41</c:v>
                </c:pt>
                <c:pt idx="3">
                  <c:v>75.22</c:v>
                </c:pt>
                <c:pt idx="4">
                  <c:v>48.2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6-4B82-BEB6-E03E5CC1D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84104"/>
        <c:axId val="34018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6-4B82-BEB6-E03E5CC1D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4104"/>
        <c:axId val="340186848"/>
      </c:lineChart>
      <c:dateAx>
        <c:axId val="340184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186848"/>
        <c:crosses val="autoZero"/>
        <c:auto val="1"/>
        <c:lblOffset val="100"/>
        <c:baseTimeUnit val="years"/>
      </c:dateAx>
      <c:valAx>
        <c:axId val="34018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18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321.26</c:v>
                </c:pt>
                <c:pt idx="1">
                  <c:v>330.21</c:v>
                </c:pt>
                <c:pt idx="2">
                  <c:v>299.39999999999998</c:v>
                </c:pt>
                <c:pt idx="3">
                  <c:v>283.77999999999997</c:v>
                </c:pt>
                <c:pt idx="4">
                  <c:v>455.8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88-4CCB-BC40-B45ED5DC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86064"/>
        <c:axId val="34018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88-4CCB-BC40-B45ED5DC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6064"/>
        <c:axId val="340188024"/>
      </c:lineChart>
      <c:dateAx>
        <c:axId val="340186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0188024"/>
        <c:crosses val="autoZero"/>
        <c:auto val="1"/>
        <c:lblOffset val="100"/>
        <c:baseTimeUnit val="years"/>
      </c:dateAx>
      <c:valAx>
        <c:axId val="34018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18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CI62" sqref="CI6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高知県　黒潮町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10859</v>
      </c>
      <c r="AM8" s="51"/>
      <c r="AN8" s="51"/>
      <c r="AO8" s="51"/>
      <c r="AP8" s="51"/>
      <c r="AQ8" s="51"/>
      <c r="AR8" s="51"/>
      <c r="AS8" s="51"/>
      <c r="AT8" s="46">
        <f>データ!T6</f>
        <v>188.46</v>
      </c>
      <c r="AU8" s="46"/>
      <c r="AV8" s="46"/>
      <c r="AW8" s="46"/>
      <c r="AX8" s="46"/>
      <c r="AY8" s="46"/>
      <c r="AZ8" s="46"/>
      <c r="BA8" s="46"/>
      <c r="BB8" s="46">
        <f>データ!U6</f>
        <v>57.62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4.43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3970</v>
      </c>
      <c r="AE10" s="51"/>
      <c r="AF10" s="51"/>
      <c r="AG10" s="51"/>
      <c r="AH10" s="51"/>
      <c r="AI10" s="51"/>
      <c r="AJ10" s="51"/>
      <c r="AK10" s="2"/>
      <c r="AL10" s="51">
        <f>データ!V6</f>
        <v>478</v>
      </c>
      <c r="AM10" s="51"/>
      <c r="AN10" s="51"/>
      <c r="AO10" s="51"/>
      <c r="AP10" s="51"/>
      <c r="AQ10" s="51"/>
      <c r="AR10" s="51"/>
      <c r="AS10" s="51"/>
      <c r="AT10" s="46">
        <f>データ!W6</f>
        <v>0.23</v>
      </c>
      <c r="AU10" s="46"/>
      <c r="AV10" s="46"/>
      <c r="AW10" s="46"/>
      <c r="AX10" s="46"/>
      <c r="AY10" s="46"/>
      <c r="AZ10" s="46"/>
      <c r="BA10" s="46"/>
      <c r="BB10" s="46">
        <f>データ!X6</f>
        <v>2078.2600000000002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44</v>
      </c>
      <c r="O86" s="26" t="str">
        <f>データ!EO6</f>
        <v>【0.16】</v>
      </c>
    </row>
  </sheetData>
  <sheetProtection algorithmName="SHA-512" hashValue="L+7HY7h5qEgy4Q3IVrwW3H2U8t/olQBr1UEKAH21wh4KF/Vj0HrWmzAk8QaoJIL54Y2N0TJPaml4UrsMtF+2Og==" saltValue="1+N4Rji9zqGOlfJWY/5rm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394289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黒潮町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4.43</v>
      </c>
      <c r="Q6" s="34">
        <f t="shared" si="3"/>
        <v>100</v>
      </c>
      <c r="R6" s="34">
        <f t="shared" si="3"/>
        <v>3970</v>
      </c>
      <c r="S6" s="34">
        <f t="shared" si="3"/>
        <v>10859</v>
      </c>
      <c r="T6" s="34">
        <f t="shared" si="3"/>
        <v>188.46</v>
      </c>
      <c r="U6" s="34">
        <f t="shared" si="3"/>
        <v>57.62</v>
      </c>
      <c r="V6" s="34">
        <f t="shared" si="3"/>
        <v>478</v>
      </c>
      <c r="W6" s="34">
        <f t="shared" si="3"/>
        <v>0.23</v>
      </c>
      <c r="X6" s="34">
        <f t="shared" si="3"/>
        <v>2078.2600000000002</v>
      </c>
      <c r="Y6" s="35">
        <f>IF(Y7="",NA(),Y7)</f>
        <v>86.58</v>
      </c>
      <c r="Z6" s="35">
        <f t="shared" ref="Z6:AH6" si="4">IF(Z7="",NA(),Z7)</f>
        <v>86.24</v>
      </c>
      <c r="AA6" s="35">
        <f t="shared" si="4"/>
        <v>85.28</v>
      </c>
      <c r="AB6" s="35">
        <f t="shared" si="4"/>
        <v>84.91</v>
      </c>
      <c r="AC6" s="35">
        <f t="shared" si="4"/>
        <v>85.45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65.09</v>
      </c>
      <c r="BR6" s="35">
        <f t="shared" ref="BR6:BZ6" si="8">IF(BR7="",NA(),BR7)</f>
        <v>65.05</v>
      </c>
      <c r="BS6" s="35">
        <f t="shared" si="8"/>
        <v>71.41</v>
      </c>
      <c r="BT6" s="35">
        <f t="shared" si="8"/>
        <v>75.22</v>
      </c>
      <c r="BU6" s="35">
        <f t="shared" si="8"/>
        <v>48.2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321.26</v>
      </c>
      <c r="CC6" s="35">
        <f t="shared" ref="CC6:CK6" si="9">IF(CC7="",NA(),CC7)</f>
        <v>330.21</v>
      </c>
      <c r="CD6" s="35">
        <f t="shared" si="9"/>
        <v>299.39999999999998</v>
      </c>
      <c r="CE6" s="35">
        <f t="shared" si="9"/>
        <v>283.77999999999997</v>
      </c>
      <c r="CF6" s="35">
        <f t="shared" si="9"/>
        <v>455.8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34.869999999999997</v>
      </c>
      <c r="CN6" s="35">
        <f t="shared" ref="CN6:CV6" si="10">IF(CN7="",NA(),CN7)</f>
        <v>33.19</v>
      </c>
      <c r="CO6" s="35">
        <f t="shared" si="10"/>
        <v>34.03</v>
      </c>
      <c r="CP6" s="35">
        <f t="shared" si="10"/>
        <v>33.61</v>
      </c>
      <c r="CQ6" s="35">
        <f t="shared" si="10"/>
        <v>32.770000000000003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57.01</v>
      </c>
      <c r="CY6" s="35">
        <f t="shared" ref="CY6:DG6" si="11">IF(CY7="",NA(),CY7)</f>
        <v>60.27</v>
      </c>
      <c r="CZ6" s="35">
        <f t="shared" si="11"/>
        <v>63.01</v>
      </c>
      <c r="DA6" s="35">
        <f t="shared" si="11"/>
        <v>65.849999999999994</v>
      </c>
      <c r="DB6" s="35">
        <f t="shared" si="11"/>
        <v>65.48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394289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4.43</v>
      </c>
      <c r="Q7" s="38">
        <v>100</v>
      </c>
      <c r="R7" s="38">
        <v>3970</v>
      </c>
      <c r="S7" s="38">
        <v>10859</v>
      </c>
      <c r="T7" s="38">
        <v>188.46</v>
      </c>
      <c r="U7" s="38">
        <v>57.62</v>
      </c>
      <c r="V7" s="38">
        <v>478</v>
      </c>
      <c r="W7" s="38">
        <v>0.23</v>
      </c>
      <c r="X7" s="38">
        <v>2078.2600000000002</v>
      </c>
      <c r="Y7" s="38">
        <v>86.58</v>
      </c>
      <c r="Z7" s="38">
        <v>86.24</v>
      </c>
      <c r="AA7" s="38">
        <v>85.28</v>
      </c>
      <c r="AB7" s="38">
        <v>84.91</v>
      </c>
      <c r="AC7" s="38">
        <v>85.45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65.09</v>
      </c>
      <c r="BR7" s="38">
        <v>65.05</v>
      </c>
      <c r="BS7" s="38">
        <v>71.41</v>
      </c>
      <c r="BT7" s="38">
        <v>75.22</v>
      </c>
      <c r="BU7" s="38">
        <v>48.2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321.26</v>
      </c>
      <c r="CC7" s="38">
        <v>330.21</v>
      </c>
      <c r="CD7" s="38">
        <v>299.39999999999998</v>
      </c>
      <c r="CE7" s="38">
        <v>283.77999999999997</v>
      </c>
      <c r="CF7" s="38">
        <v>455.8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34.869999999999997</v>
      </c>
      <c r="CN7" s="38">
        <v>33.19</v>
      </c>
      <c r="CO7" s="38">
        <v>34.03</v>
      </c>
      <c r="CP7" s="38">
        <v>33.61</v>
      </c>
      <c r="CQ7" s="38">
        <v>32.770000000000003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57.01</v>
      </c>
      <c r="CY7" s="38">
        <v>60.27</v>
      </c>
      <c r="CZ7" s="38">
        <v>63.01</v>
      </c>
      <c r="DA7" s="38">
        <v>65.849999999999994</v>
      </c>
      <c r="DB7" s="38">
        <v>65.48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宮地 洋</cp:lastModifiedBy>
  <dcterms:created xsi:type="dcterms:W3CDTF">2021-12-03T08:02:26Z</dcterms:created>
  <dcterms:modified xsi:type="dcterms:W3CDTF">2022-01-11T05:45:41Z</dcterms:modified>
  <cp:category/>
</cp:coreProperties>
</file>