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0211\Desktop\"/>
    </mc:Choice>
  </mc:AlternateContent>
  <xr:revisionPtr revIDLastSave="0" documentId="8_{722D267B-A8C6-437C-B33C-C4DC589B01C4}" xr6:coauthVersionLast="47" xr6:coauthVersionMax="47" xr10:uidLastSave="{00000000-0000-0000-0000-000000000000}"/>
  <workbookProtection workbookAlgorithmName="SHA-512" workbookHashValue="q9lXdVV9Y1xEWWK2nLTR+B4Qcg+OYFGhCF0VaXcX09eBF0NUwL93GvTB360ICt7HRQg3mJuzz6iS+TIcOAaaDQ==" workbookSaltValue="N49IUaY2SlygTnW/BX73PA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I86" i="4"/>
  <c r="H86" i="4"/>
  <c r="E86" i="4"/>
  <c r="AT10" i="4"/>
  <c r="AL10" i="4"/>
  <c r="W10" i="4"/>
  <c r="P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<sst xmlns="http://schemas.openxmlformats.org/spreadsheetml/2006/main" count="236" uniqueCount="119">
  <si>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</si>
  <si>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</si>
  <si>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</si>
  <si>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</si>
  <si>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</si>
  <si>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</si>
  <si>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</si>
  <si>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</si>
  <si>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</si>
  <si>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</si>
  <si>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</si>
  <si>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</si>
  <si>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</si>
  <si>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</si>
  <si>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</si>
  <si>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</si>
  <si>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</si>
  <si>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</si>
  <si>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</si>
  <si>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</si>
  <si>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</si>
  <si>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</si>
  <si>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</si>
  <si>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</si>
  <si>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</si>
  <si>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</si>
  <si>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</si>
  <si>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</si>
  <si>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</si>
  <si>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</si>
  <si>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</si>
  <si>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</si>
  <si>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</si>
  <si>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</si>
  <si>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</si>
  <si>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</si>
  <si>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</si>
  <si>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</si>
  <si>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</si>
  <si>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</si>
  <si>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</si>
  <si>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</si>
  <si>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</si>
  <si>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</si>
  <si>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</si>
  <si>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</si>
  <si>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</si>
  <si>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</si>
  <si>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</si>
  <si>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</si>
  <si>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</si>
  <si>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</si>
  <si>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</si>
  <si>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</si>
  <si>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</si>
  <si>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</si>
  <si>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</si>
  <si>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</si>
  <si>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</si>
  <si>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</si>
  <si>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</si>
  <si>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</si>
  <si>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</si>
  <si>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</si>
  <si>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</si>
  <si>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</si>
  <si>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</si>
  <si>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</si>
  <si>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</si>
  <si>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</si>
  <si>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</si>
  <si>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</si>
  <si>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</si>
  <si>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</si>
  <si>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</si>
  <si>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</si>
  <si>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</si>
  <si>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</si>
  <si>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</si>
  <si>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</si>
  <si>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</si>
  <si>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</si>
  <si>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</si>
  <si>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</si>
  <si>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</si>
  <si>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</si>
  <si>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</si>
  <si>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</si>
  <si>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</si>
  <si>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</si>
  <si>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</si>
  <si>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</si>
  <si>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</si>
  <si>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</si>
  <si>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</si>
  <si>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</si>
  <si>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</si>
  <si>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</si>
  <si>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芸西村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</si>
  <si>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</si>
  <si>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</si>
  <si>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</si>
  <si>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</si>
  <si>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</si>
  <si>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</si>
  <si>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</si>
  <si>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</si>
  <si>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</si>
  <si>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</si>
  <si>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</si>
  <si>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</si>
  <si>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</si>
  <si>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</si>
  <si>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</si>
  <si>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</si>
  <si>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</si>
  <si>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収益的収支費は97％になっているが、収益の多くを一般会計からの繰入金に頼っている状況である。引き続き料金収入の増加を図り、経費を抑える必要がある。　　　　　　　　　　　　　　　　　　　経費回収率及び汚水処理原価は平均値より良好である。維持管理業務を民間に委託し、長期契約にするなど経費節減に努めた結果である。今後は施設の老朽化に伴う修繕費の増加など、収支の悪化も見込まれるため注意する必要がある。　　　　　　　　　施設利用率は平均より下回り、依然として低率である。水洗化率のさらなる上昇を図り、使用水量の増加に努めたい。</t>
    <rPh sb="0" eb="3">
      <t>シュウエキテキ</t>
    </rPh>
    <rPh sb="3" eb="5">
      <t>シュウシ</t>
    </rPh>
    <rPh sb="5" eb="6">
      <t>ヒ</t>
    </rPh>
    <rPh sb="18" eb="20">
      <t>シュウエキ</t>
    </rPh>
    <rPh sb="21" eb="22">
      <t>オオ</t>
    </rPh>
    <rPh sb="24" eb="26">
      <t>イッパン</t>
    </rPh>
    <rPh sb="26" eb="28">
      <t>カイケイ</t>
    </rPh>
    <rPh sb="31" eb="33">
      <t>クリイレ</t>
    </rPh>
    <rPh sb="33" eb="34">
      <t>キン</t>
    </rPh>
    <rPh sb="35" eb="36">
      <t>タヨ</t>
    </rPh>
    <rPh sb="40" eb="42">
      <t>ジョウキョウ</t>
    </rPh>
    <rPh sb="46" eb="47">
      <t>ヒ</t>
    </rPh>
    <rPh sb="48" eb="49">
      <t>ツヅ</t>
    </rPh>
    <rPh sb="50" eb="52">
      <t>リョウキン</t>
    </rPh>
    <rPh sb="52" eb="54">
      <t>シュウニュウ</t>
    </rPh>
    <rPh sb="55" eb="57">
      <t>ゾウカ</t>
    </rPh>
    <rPh sb="58" eb="59">
      <t>ハカ</t>
    </rPh>
    <rPh sb="61" eb="63">
      <t>ケイヒ</t>
    </rPh>
    <rPh sb="64" eb="65">
      <t>オサ</t>
    </rPh>
    <rPh sb="67" eb="69">
      <t>ヒツヨウ</t>
    </rPh>
    <rPh sb="92" eb="94">
      <t>ケイヒ</t>
    </rPh>
    <rPh sb="94" eb="96">
      <t>カイシュウ</t>
    </rPh>
    <rPh sb="96" eb="97">
      <t>リツ</t>
    </rPh>
    <rPh sb="97" eb="98">
      <t>オヨ</t>
    </rPh>
    <rPh sb="99" eb="101">
      <t>オスイ</t>
    </rPh>
    <rPh sb="101" eb="103">
      <t>ショリ</t>
    </rPh>
    <rPh sb="103" eb="105">
      <t>ゲンカ</t>
    </rPh>
    <rPh sb="106" eb="108">
      <t>ヘイキン</t>
    </rPh>
    <rPh sb="108" eb="109">
      <t>チ</t>
    </rPh>
    <rPh sb="111" eb="113">
      <t>リョウコウ</t>
    </rPh>
    <rPh sb="117" eb="119">
      <t>イジ</t>
    </rPh>
    <rPh sb="119" eb="121">
      <t>カンリ</t>
    </rPh>
    <rPh sb="121" eb="123">
      <t>ギョウム</t>
    </rPh>
    <rPh sb="124" eb="126">
      <t>ミンカン</t>
    </rPh>
    <rPh sb="127" eb="129">
      <t>イタク</t>
    </rPh>
    <rPh sb="131" eb="133">
      <t>チョウキ</t>
    </rPh>
    <rPh sb="133" eb="135">
      <t>ケイヤク</t>
    </rPh>
    <rPh sb="140" eb="142">
      <t>ケイヒ</t>
    </rPh>
    <rPh sb="142" eb="144">
      <t>セツゲン</t>
    </rPh>
    <rPh sb="145" eb="146">
      <t>ツト</t>
    </rPh>
    <rPh sb="148" eb="150">
      <t>ケッカ</t>
    </rPh>
    <rPh sb="154" eb="156">
      <t>コンゴ</t>
    </rPh>
    <rPh sb="157" eb="159">
      <t>シセツ</t>
    </rPh>
    <rPh sb="160" eb="163">
      <t>ロウキュウカ</t>
    </rPh>
    <rPh sb="164" eb="165">
      <t>トモナ</t>
    </rPh>
    <rPh sb="166" eb="169">
      <t>シュウゼンヒ</t>
    </rPh>
    <rPh sb="170" eb="172">
      <t>ゾウカ</t>
    </rPh>
    <rPh sb="175" eb="177">
      <t>シュウシ</t>
    </rPh>
    <rPh sb="178" eb="180">
      <t>アッカ</t>
    </rPh>
    <rPh sb="181" eb="183">
      <t>ミコ</t>
    </rPh>
    <rPh sb="188" eb="190">
      <t>チュウイ</t>
    </rPh>
    <rPh sb="192" eb="194">
      <t>ヒツヨウ</t>
    </rPh>
    <rPh sb="207" eb="209">
      <t>シセツ</t>
    </rPh>
    <rPh sb="209" eb="211">
      <t>リヨウ</t>
    </rPh>
    <rPh sb="211" eb="212">
      <t>リツ</t>
    </rPh>
    <rPh sb="213" eb="215">
      <t>ヘイキン</t>
    </rPh>
    <rPh sb="217" eb="219">
      <t>シタマワ</t>
    </rPh>
    <rPh sb="221" eb="223">
      <t>イゼン</t>
    </rPh>
    <rPh sb="226" eb="228">
      <t>テイリツ</t>
    </rPh>
    <rPh sb="232" eb="235">
      <t>スイセンカ</t>
    </rPh>
    <rPh sb="235" eb="236">
      <t>リツ</t>
    </rPh>
    <rPh sb="241" eb="243">
      <t>ジョウショウ</t>
    </rPh>
    <rPh sb="244" eb="245">
      <t>ハカ</t>
    </rPh>
    <rPh sb="247" eb="249">
      <t>シヨウ</t>
    </rPh>
    <rPh sb="249" eb="251">
      <t>スイリョウ</t>
    </rPh>
    <rPh sb="252" eb="254">
      <t>ゾウカ</t>
    </rPh>
    <rPh sb="255" eb="256">
      <t>ツト</t>
    </rPh>
    <phoneticPr fontId="4"/>
  </si>
  <si>
    <t>供用開始から20年が経過している。処理場等の電気・機械設備は、平成21年に策定した長寿命化計画による対策工事が平成29年度に完了した。計画的に改修を実施しており、工事費の低減に努めている。管渠は小口径の塩ビ管がほとんどを占めていることから、現在は目立った老朽化は見られない。しかし、今後対策するストックマネジメント計画には機械・電気設備に加え管渠の老朽化対策も講じる予定である。</t>
    <rPh sb="0" eb="2">
      <t>キョウヨウ</t>
    </rPh>
    <rPh sb="2" eb="4">
      <t>カイシ</t>
    </rPh>
    <rPh sb="8" eb="9">
      <t>ネン</t>
    </rPh>
    <rPh sb="10" eb="12">
      <t>ケイカ</t>
    </rPh>
    <rPh sb="17" eb="20">
      <t>ショリジョウ</t>
    </rPh>
    <rPh sb="20" eb="21">
      <t>トウ</t>
    </rPh>
    <rPh sb="22" eb="24">
      <t>デンキ</t>
    </rPh>
    <rPh sb="25" eb="27">
      <t>キカイ</t>
    </rPh>
    <rPh sb="27" eb="29">
      <t>セツビ</t>
    </rPh>
    <rPh sb="31" eb="33">
      <t>ヘイセイ</t>
    </rPh>
    <rPh sb="35" eb="36">
      <t>ネン</t>
    </rPh>
    <rPh sb="37" eb="39">
      <t>サクテイ</t>
    </rPh>
    <rPh sb="41" eb="45">
      <t>チョウジュミョウカ</t>
    </rPh>
    <rPh sb="45" eb="47">
      <t>ケイカク</t>
    </rPh>
    <rPh sb="50" eb="52">
      <t>タイサク</t>
    </rPh>
    <rPh sb="52" eb="54">
      <t>コウジ</t>
    </rPh>
    <rPh sb="55" eb="57">
      <t>ヘイセイ</t>
    </rPh>
    <rPh sb="59" eb="61">
      <t>ネンド</t>
    </rPh>
    <rPh sb="62" eb="64">
      <t>カンリョウ</t>
    </rPh>
    <rPh sb="67" eb="70">
      <t>ケイカクテキ</t>
    </rPh>
    <rPh sb="71" eb="73">
      <t>カイシュウ</t>
    </rPh>
    <rPh sb="74" eb="76">
      <t>ジッシ</t>
    </rPh>
    <rPh sb="81" eb="84">
      <t>コウジヒ</t>
    </rPh>
    <rPh sb="85" eb="87">
      <t>テイゲン</t>
    </rPh>
    <rPh sb="88" eb="89">
      <t>ツト</t>
    </rPh>
    <rPh sb="94" eb="96">
      <t>カンキョ</t>
    </rPh>
    <rPh sb="97" eb="100">
      <t>ショウコウケイ</t>
    </rPh>
    <rPh sb="101" eb="102">
      <t>エン</t>
    </rPh>
    <rPh sb="103" eb="104">
      <t>カン</t>
    </rPh>
    <rPh sb="110" eb="111">
      <t>シ</t>
    </rPh>
    <rPh sb="120" eb="122">
      <t>ゲンザイ</t>
    </rPh>
    <rPh sb="123" eb="125">
      <t>メダ</t>
    </rPh>
    <rPh sb="127" eb="130">
      <t>ロウキュウカ</t>
    </rPh>
    <rPh sb="131" eb="132">
      <t>ミ</t>
    </rPh>
    <rPh sb="141" eb="143">
      <t>コンゴ</t>
    </rPh>
    <rPh sb="143" eb="145">
      <t>タイサク</t>
    </rPh>
    <rPh sb="157" eb="159">
      <t>ケイカク</t>
    </rPh>
    <rPh sb="161" eb="163">
      <t>キカイ</t>
    </rPh>
    <rPh sb="164" eb="166">
      <t>デンキ</t>
    </rPh>
    <rPh sb="166" eb="168">
      <t>セツビ</t>
    </rPh>
    <rPh sb="169" eb="170">
      <t>クワ</t>
    </rPh>
    <rPh sb="171" eb="173">
      <t>カンキョ</t>
    </rPh>
    <rPh sb="174" eb="177">
      <t>ロウキュウカ</t>
    </rPh>
    <rPh sb="177" eb="179">
      <t>タイサク</t>
    </rPh>
    <rPh sb="180" eb="181">
      <t>コウ</t>
    </rPh>
    <rPh sb="183" eb="185">
      <t>ヨテイ</t>
    </rPh>
    <phoneticPr fontId="4"/>
  </si>
  <si>
    <t>供用開始から20年が経過し、水洗化率は順調に上昇している。経費回収率及び汚水処理原価も良好に推移しており、経費の節減は図られている。しかし、今後は施設の老朽化や人件費の高騰に伴い、維持管理費の増高が想定されることから、慎重な経営を行わなければならない。処理場施設及び管渠の建設工事に留め、また、下水道への加入促進を行い収支の改善に努める。</t>
    <rPh sb="0" eb="2">
      <t>キョウヨウ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29" eb="31">
      <t>ケイヒ</t>
    </rPh>
    <rPh sb="31" eb="33">
      <t>カイシュウ</t>
    </rPh>
    <rPh sb="33" eb="34">
      <t>リツ</t>
    </rPh>
    <rPh sb="34" eb="35">
      <t>オヨ</t>
    </rPh>
    <rPh sb="36" eb="38">
      <t>オスイ</t>
    </rPh>
    <rPh sb="38" eb="40">
      <t>ショリ</t>
    </rPh>
    <rPh sb="40" eb="42">
      <t>ゲンカ</t>
    </rPh>
    <rPh sb="43" eb="45">
      <t>リョウコウ</t>
    </rPh>
    <rPh sb="46" eb="48">
      <t>スイイ</t>
    </rPh>
    <rPh sb="53" eb="55">
      <t>ケイヒ</t>
    </rPh>
    <rPh sb="56" eb="58">
      <t>セツゲン</t>
    </rPh>
    <rPh sb="59" eb="60">
      <t>ハカ</t>
    </rPh>
    <rPh sb="70" eb="72">
      <t>コンゴ</t>
    </rPh>
    <rPh sb="73" eb="75">
      <t>シセツ</t>
    </rPh>
    <rPh sb="76" eb="79">
      <t>ロウキュウカ</t>
    </rPh>
    <rPh sb="80" eb="83">
      <t>ジンケンヒ</t>
    </rPh>
    <rPh sb="84" eb="86">
      <t>コウトウ</t>
    </rPh>
    <rPh sb="87" eb="88">
      <t>トモナ</t>
    </rPh>
    <rPh sb="90" eb="92">
      <t>イジ</t>
    </rPh>
    <rPh sb="92" eb="95">
      <t>カンリヒ</t>
    </rPh>
    <rPh sb="96" eb="97">
      <t>ゾウ</t>
    </rPh>
    <rPh sb="97" eb="98">
      <t>コウ</t>
    </rPh>
    <rPh sb="99" eb="101">
      <t>ソウテイ</t>
    </rPh>
    <rPh sb="109" eb="111">
      <t>シンチョウ</t>
    </rPh>
    <rPh sb="112" eb="114">
      <t>ケイエイ</t>
    </rPh>
    <rPh sb="115" eb="116">
      <t>オコナ</t>
    </rPh>
    <rPh sb="126" eb="129">
      <t>ショリジョウ</t>
    </rPh>
    <rPh sb="129" eb="131">
      <t>シセツ</t>
    </rPh>
    <rPh sb="131" eb="132">
      <t>オヨ</t>
    </rPh>
    <rPh sb="133" eb="135">
      <t>カンキョ</t>
    </rPh>
    <rPh sb="136" eb="138">
      <t>ケンセツ</t>
    </rPh>
    <rPh sb="138" eb="140">
      <t>コウジ</t>
    </rPh>
    <rPh sb="141" eb="142">
      <t>トド</t>
    </rPh>
    <rPh sb="147" eb="150">
      <t>ゲスイドウ</t>
    </rPh>
    <rPh sb="152" eb="154">
      <t>カニュウ</t>
    </rPh>
    <rPh sb="154" eb="156">
      <t>ソクシン</t>
    </rPh>
    <rPh sb="157" eb="158">
      <t>オコナ</t>
    </rPh>
    <rPh sb="159" eb="161">
      <t>シュウシ</t>
    </rPh>
    <rPh sb="162" eb="164">
      <t>カイゼン</t>
    </rPh>
    <rPh sb="165" eb="16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</si>
</sst>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5-45BE-A248-14DDBE640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5-45BE-A248-14DDBE640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43.56</c:v>
                </c:pt>
                <c:pt idx="1">
                  <c:v>43.78</c:v>
                </c:pt>
                <c:pt idx="2">
                  <c:v>45.02</c:v>
                </c:pt>
                <c:pt idx="3">
                  <c:v>41.6</c:v>
                </c:pt>
                <c:pt idx="4">
                  <c:v>42.22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3-4C0E-B3C4-60D2F3B62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3-4C0E-B3C4-60D2F3B62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75.58</c:v>
                </c:pt>
                <c:pt idx="2">
                  <c:v>76.17</c:v>
                </c:pt>
                <c:pt idx="3">
                  <c:v>76.739999999999995</c:v>
                </c:pt>
                <c:pt idx="4">
                  <c:v>77.25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1-4132-9275-39BDEA8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1-4132-9275-39BDEA8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99.23</c:v>
                </c:pt>
                <c:pt idx="1">
                  <c:v>99.23</c:v>
                </c:pt>
                <c:pt idx="2">
                  <c:v>99.66</c:v>
                </c:pt>
                <c:pt idx="3">
                  <c:v>101.19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D-4F98-A534-D942124F1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D-4F98-A534-D942124F1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C-42DE-8FDD-A9809A45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C-42DE-8FDD-A9809A45A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4-45F2-994F-E4DCD81C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4-45F2-994F-E4DCD81C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8-4098-BC2B-50078BE17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8-4098-BC2B-50078BE17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7-4FC4-B6AE-EE84A474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7-4FC4-B6AE-EE84A474C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294.8</c:v>
                </c:pt>
                <c:pt idx="1">
                  <c:v>697.6</c:v>
                </c:pt>
                <c:pt idx="2">
                  <c:v>580.96</c:v>
                </c:pt>
                <c:pt idx="3">
                  <c:v>565.97</c:v>
                </c:pt>
                <c:pt idx="4">
                  <c:v>429.07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E-41D1-96CD-AB4967B27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1D1-96CD-AB4967B27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126.88</c:v>
                </c:pt>
                <c:pt idx="1">
                  <c:v>97.08</c:v>
                </c:pt>
                <c:pt idx="2">
                  <c:v>98.48</c:v>
                </c:pt>
                <c:pt idx="3">
                  <c:v>94.47</c:v>
                </c:pt>
                <c:pt idx="4">
                  <c:v>96.43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0-4437-AA00-6E696A58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0-4437-AA00-6E696A58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114.8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3B0-B0D4-41AA546E5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F-43B0-B0D4-41AA546E5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8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高知県　芸西村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3644</v>
      </c>
      <c r="AM8" s="55"/>
      <c r="AN8" s="55"/>
      <c r="AO8" s="55"/>
      <c r="AP8" s="55"/>
      <c r="AQ8" s="55"/>
      <c r="AR8" s="55"/>
      <c r="AS8" s="55"/>
      <c r="AT8" s="54">
        <f>データ!T6</f>
        <v>39.6</v>
      </c>
      <c r="AU8" s="54"/>
      <c r="AV8" s="54"/>
      <c r="AW8" s="54"/>
      <c r="AX8" s="54"/>
      <c r="AY8" s="54"/>
      <c r="AZ8" s="54"/>
      <c r="BA8" s="54"/>
      <c r="BB8" s="54">
        <f>データ!U6</f>
        <v>92.02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93.06</v>
      </c>
      <c r="Q10" s="54"/>
      <c r="R10" s="54"/>
      <c r="S10" s="54"/>
      <c r="T10" s="54"/>
      <c r="U10" s="54"/>
      <c r="V10" s="54"/>
      <c r="W10" s="54">
        <f>データ!Q6</f>
        <v>97.03</v>
      </c>
      <c r="X10" s="54"/>
      <c r="Y10" s="54"/>
      <c r="Z10" s="54"/>
      <c r="AA10" s="54"/>
      <c r="AB10" s="54"/>
      <c r="AC10" s="54"/>
      <c r="AD10" s="55">
        <f>データ!R6</f>
        <v>2200</v>
      </c>
      <c r="AE10" s="55"/>
      <c r="AF10" s="55"/>
      <c r="AG10" s="55"/>
      <c r="AH10" s="55"/>
      <c r="AI10" s="55"/>
      <c r="AJ10" s="55"/>
      <c r="AK10" s="2"/>
      <c r="AL10" s="55">
        <f>データ!V6</f>
        <v>3380</v>
      </c>
      <c r="AM10" s="55"/>
      <c r="AN10" s="55"/>
      <c r="AO10" s="55"/>
      <c r="AP10" s="55"/>
      <c r="AQ10" s="55"/>
      <c r="AR10" s="55"/>
      <c r="AS10" s="55"/>
      <c r="AT10" s="54">
        <f>データ!W6</f>
        <v>1.2</v>
      </c>
      <c r="AU10" s="54"/>
      <c r="AV10" s="54"/>
      <c r="AW10" s="54"/>
      <c r="AX10" s="54"/>
      <c r="AY10" s="54"/>
      <c r="AZ10" s="54"/>
      <c r="BA10" s="54"/>
      <c r="BB10" s="54">
        <f>データ!X6</f>
        <v>2816.67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44</v>
      </c>
      <c r="O86" s="12" t="str">
        <f>データ!EO6</f>
        <v>【0.15】</v>
      </c>
    </row>
  </sheetData>
  <sheetProtection algorithmName="SHA-512" hashValue="dl4w3OHyPNPveggmC8mgV/noOyTVVq6csHx/XKTIpPmsXYw5LWzday6kIdcq1P6nOnGvMfCT45su97GgPkWkQw==" saltValue="aVWur1NSnINZzUaK6rEOT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393070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高知県　芸西村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93.06</v>
      </c>
      <c r="Q6" s="20">
        <f t="shared" si="3"/>
        <v>97.03</v>
      </c>
      <c r="R6" s="20">
        <f t="shared" si="3"/>
        <v>2200</v>
      </c>
      <c r="S6" s="20">
        <f t="shared" si="3"/>
        <v>3644</v>
      </c>
      <c r="T6" s="20">
        <f t="shared" si="3"/>
        <v>39.6</v>
      </c>
      <c r="U6" s="20">
        <f t="shared" si="3"/>
        <v>92.02</v>
      </c>
      <c r="V6" s="20">
        <f t="shared" si="3"/>
        <v>3380</v>
      </c>
      <c r="W6" s="20">
        <f t="shared" si="3"/>
        <v>1.2</v>
      </c>
      <c r="X6" s="20">
        <f t="shared" si="3"/>
        <v>2816.67</v>
      </c>
      <c r="Y6" s="21">
        <f>IF(Y7="",NA(),Y7)</f>
        <v>99.23</v>
      </c>
      <c r="Z6" s="21">
        <f t="shared" ref="Z6:AH6" si="4">IF(Z7="",NA(),Z7)</f>
        <v>99.23</v>
      </c>
      <c r="AA6" s="21">
        <f t="shared" si="4"/>
        <v>99.66</v>
      </c>
      <c r="AB6" s="21">
        <f t="shared" si="4"/>
        <v>101.19</v>
      </c>
      <c r="AC6" s="21">
        <f t="shared" si="4"/>
        <v>97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294.8</v>
      </c>
      <c r="BG6" s="21">
        <f t="shared" ref="BG6:BO6" si="7">IF(BG7="",NA(),BG7)</f>
        <v>697.6</v>
      </c>
      <c r="BH6" s="21">
        <f t="shared" si="7"/>
        <v>580.96</v>
      </c>
      <c r="BI6" s="21">
        <f t="shared" si="7"/>
        <v>565.97</v>
      </c>
      <c r="BJ6" s="21">
        <f t="shared" si="7"/>
        <v>429.07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126.88</v>
      </c>
      <c r="BR6" s="21">
        <f t="shared" ref="BR6:BZ6" si="8">IF(BR7="",NA(),BR7)</f>
        <v>97.08</v>
      </c>
      <c r="BS6" s="21">
        <f t="shared" si="8"/>
        <v>98.48</v>
      </c>
      <c r="BT6" s="21">
        <f t="shared" si="8"/>
        <v>94.47</v>
      </c>
      <c r="BU6" s="21">
        <f t="shared" si="8"/>
        <v>96.43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114.8</v>
      </c>
      <c r="CC6" s="21">
        <f t="shared" ref="CC6:CK6" si="9">IF(CC7="",NA(),CC7)</f>
        <v>150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43.56</v>
      </c>
      <c r="CN6" s="21">
        <f t="shared" ref="CN6:CV6" si="10">IF(CN7="",NA(),CN7)</f>
        <v>43.78</v>
      </c>
      <c r="CO6" s="21">
        <f t="shared" si="10"/>
        <v>45.02</v>
      </c>
      <c r="CP6" s="21">
        <f t="shared" si="10"/>
        <v>41.6</v>
      </c>
      <c r="CQ6" s="21">
        <f t="shared" si="10"/>
        <v>42.22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74.13</v>
      </c>
      <c r="CY6" s="21">
        <f t="shared" ref="CY6:DG6" si="11">IF(CY7="",NA(),CY7)</f>
        <v>75.58</v>
      </c>
      <c r="CZ6" s="21">
        <f t="shared" si="11"/>
        <v>76.17</v>
      </c>
      <c r="DA6" s="21">
        <f t="shared" si="11"/>
        <v>76.739999999999995</v>
      </c>
      <c r="DB6" s="21">
        <f t="shared" si="11"/>
        <v>77.25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393070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93.06</v>
      </c>
      <c r="Q7" s="24">
        <v>97.03</v>
      </c>
      <c r="R7" s="24">
        <v>2200</v>
      </c>
      <c r="S7" s="24">
        <v>3644</v>
      </c>
      <c r="T7" s="24">
        <v>39.6</v>
      </c>
      <c r="U7" s="24">
        <v>92.02</v>
      </c>
      <c r="V7" s="24">
        <v>3380</v>
      </c>
      <c r="W7" s="24">
        <v>1.2</v>
      </c>
      <c r="X7" s="24">
        <v>2816.67</v>
      </c>
      <c r="Y7" s="24">
        <v>99.23</v>
      </c>
      <c r="Z7" s="24">
        <v>99.23</v>
      </c>
      <c r="AA7" s="24">
        <v>99.66</v>
      </c>
      <c r="AB7" s="24">
        <v>101.19</v>
      </c>
      <c r="AC7" s="24">
        <v>97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294.8</v>
      </c>
      <c r="BG7" s="24">
        <v>697.6</v>
      </c>
      <c r="BH7" s="24">
        <v>580.96</v>
      </c>
      <c r="BI7" s="24">
        <v>565.97</v>
      </c>
      <c r="BJ7" s="24">
        <v>429.07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126.88</v>
      </c>
      <c r="BR7" s="24">
        <v>97.08</v>
      </c>
      <c r="BS7" s="24">
        <v>98.48</v>
      </c>
      <c r="BT7" s="24">
        <v>94.47</v>
      </c>
      <c r="BU7" s="24">
        <v>96.43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114.8</v>
      </c>
      <c r="CC7" s="24">
        <v>150</v>
      </c>
      <c r="CD7" s="24">
        <v>150</v>
      </c>
      <c r="CE7" s="24">
        <v>150</v>
      </c>
      <c r="CF7" s="24">
        <v>150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43.56</v>
      </c>
      <c r="CN7" s="24">
        <v>43.78</v>
      </c>
      <c r="CO7" s="24">
        <v>45.02</v>
      </c>
      <c r="CP7" s="24">
        <v>41.6</v>
      </c>
      <c r="CQ7" s="24">
        <v>42.22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74.13</v>
      </c>
      <c r="CY7" s="24">
        <v>75.58</v>
      </c>
      <c r="CZ7" s="24">
        <v>76.17</v>
      </c>
      <c r="DA7" s="24">
        <v>76.739999999999995</v>
      </c>
      <c r="DB7" s="24">
        <v>77.25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快聖</cp:lastModifiedBy>
  <dcterms:created xsi:type="dcterms:W3CDTF">2022-12-01T01:52:48Z</dcterms:created>
  <dcterms:modified xsi:type="dcterms:W3CDTF">2023-01-10T00:50:11Z</dcterms:modified>
  <cp:category/>
</cp:coreProperties>
</file>