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480" windowHeight="5520" activeTab="0"/>
  </bookViews>
  <sheets>
    <sheet name="H25-H29" sheetId="1" r:id="rId1"/>
  </sheets>
  <definedNames>
    <definedName name="_xlnm.Print_Area" localSheetId="0">'H25-H29'!$A$1:$BE$25</definedName>
    <definedName name="_xlnm.Print_Titles" localSheetId="0">'H25-H29'!$A:$B</definedName>
  </definedNames>
  <calcPr fullCalcOnLoad="1"/>
</workbook>
</file>

<file path=xl/sharedStrings.xml><?xml version="1.0" encoding="utf-8"?>
<sst xmlns="http://schemas.openxmlformats.org/spreadsheetml/2006/main" count="84" uniqueCount="68">
  <si>
    <t>（単位：人）</t>
  </si>
  <si>
    <t>職種区分</t>
  </si>
  <si>
    <t>年度</t>
  </si>
  <si>
    <t>南アフリカ共和国</t>
  </si>
  <si>
    <t>中 国</t>
  </si>
  <si>
    <t>韓 国</t>
  </si>
  <si>
    <t>ハンガリ－</t>
  </si>
  <si>
    <t>ベルギ－</t>
  </si>
  <si>
    <t>アメリカ</t>
  </si>
  <si>
    <t>スペイン</t>
  </si>
  <si>
    <t>イタリア</t>
  </si>
  <si>
    <t>フィンランド</t>
  </si>
  <si>
    <t>イスラエル</t>
  </si>
  <si>
    <t>フィリピン</t>
  </si>
  <si>
    <t>ジャマイカ</t>
  </si>
  <si>
    <t>ケニア</t>
  </si>
  <si>
    <t>イギリス</t>
  </si>
  <si>
    <t>オ－ストリア</t>
  </si>
  <si>
    <t>オランダ</t>
  </si>
  <si>
    <t>ﾄﾘﾆﾀﾞｰﾄﾞ･ﾄﾞﾊﾞｺ</t>
  </si>
  <si>
    <t>合計</t>
  </si>
  <si>
    <t>オ－ストラリア</t>
  </si>
  <si>
    <t>ニュ-ジ-ランド</t>
  </si>
  <si>
    <t>カナダ</t>
  </si>
  <si>
    <t>アイル　ランド</t>
  </si>
  <si>
    <t>フランス</t>
  </si>
  <si>
    <t>ドイツ</t>
  </si>
  <si>
    <t>ロシア</t>
  </si>
  <si>
    <t>ブラジル</t>
  </si>
  <si>
    <t>ペル－</t>
  </si>
  <si>
    <t>モンゴル</t>
  </si>
  <si>
    <t>アルゼンチン</t>
  </si>
  <si>
    <t>インド</t>
  </si>
  <si>
    <t>スイス</t>
  </si>
  <si>
    <t>トルコ</t>
  </si>
  <si>
    <t>インドネシア</t>
  </si>
  <si>
    <t>シンガポ－ル</t>
  </si>
  <si>
    <t>タ　イ</t>
  </si>
  <si>
    <t>マレ－シア</t>
  </si>
  <si>
    <t>バルバドス</t>
  </si>
  <si>
    <t>ガーナ</t>
  </si>
  <si>
    <t>ｱﾝﾃｨｸﾞｱ･ﾊﾞｰﾌﾞｰﾀﾞ</t>
  </si>
  <si>
    <t>スポーツ国際交流員</t>
  </si>
  <si>
    <t>国際交流員</t>
  </si>
  <si>
    <t>外国語指導助手</t>
  </si>
  <si>
    <t>ラトビア</t>
  </si>
  <si>
    <t>フィジー</t>
  </si>
  <si>
    <t>トンガ</t>
  </si>
  <si>
    <t>パラオ</t>
  </si>
  <si>
    <t>サモア</t>
  </si>
  <si>
    <t>ﾐｸﾛﾈｼｱ
連邦</t>
  </si>
  <si>
    <t>ﾍﾞﾄﾅﾑ社会主義共和国</t>
  </si>
  <si>
    <t>H25(2013)</t>
  </si>
  <si>
    <t>ｾﾝﾄﾙｼｱ</t>
  </si>
  <si>
    <t>セントビンセント及びグレナディーン諸島</t>
  </si>
  <si>
    <t>H26(2014)</t>
  </si>
  <si>
    <t>（４）外国青年の招致人数の推移(見込)</t>
  </si>
  <si>
    <t>H27(2015)</t>
  </si>
  <si>
    <t>エジプト</t>
  </si>
  <si>
    <t>ウズベ
キスタン</t>
  </si>
  <si>
    <t>H28(2016)</t>
  </si>
  <si>
    <t>ポーランド</t>
  </si>
  <si>
    <t>H29(2017)</t>
  </si>
  <si>
    <t>平成29年(2017)7月1日現在</t>
  </si>
  <si>
    <t>クロアチア</t>
  </si>
  <si>
    <t>メキシコ</t>
  </si>
  <si>
    <t>セーシェル共和国</t>
  </si>
  <si>
    <t>スロベニア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</si>
</sst>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\-0;;@"/>
    <numFmt numFmtId="178" formatCode="0,000;\-0;;@"/>
    <numFmt numFmtId="179" formatCode="0_);[Red]\(0\)"/>
    <numFmt numFmtId="180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176" fontId="9" fillId="0" borderId="2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9" fillId="0" borderId="15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38" fontId="9" fillId="0" borderId="21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9" fillId="0" borderId="24" xfId="49" applyFont="1" applyBorder="1" applyAlignment="1">
      <alignment horizontal="right" vertical="center"/>
    </xf>
    <xf numFmtId="176" fontId="9" fillId="0" borderId="23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8" fontId="9" fillId="0" borderId="14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0" fillId="0" borderId="30" xfId="0" applyBorder="1" applyAlignment="1">
      <alignment/>
    </xf>
    <xf numFmtId="3" fontId="9" fillId="0" borderId="14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9" fillId="0" borderId="31" xfId="49" applyFont="1" applyBorder="1" applyAlignment="1">
      <alignment horizontal="right" vertical="center"/>
    </xf>
    <xf numFmtId="38" fontId="9" fillId="0" borderId="32" xfId="49" applyFont="1" applyBorder="1" applyAlignment="1">
      <alignment horizontal="right" vertical="center"/>
    </xf>
    <xf numFmtId="3" fontId="9" fillId="0" borderId="33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"/>
  <sheetViews>
    <sheetView showZeros="0" tabSelected="1" view="pageBreakPreview" zoomScale="80" zoomScaleNormal="67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3.75390625" style="0" customWidth="1"/>
    <col min="2" max="2" width="9.00390625" style="0" customWidth="1"/>
    <col min="3" max="56" width="7.25390625" style="0" customWidth="1"/>
    <col min="57" max="57" width="8.00390625" style="0" customWidth="1"/>
  </cols>
  <sheetData>
    <row r="1" ht="14.25">
      <c r="C1" s="2" t="s">
        <v>56</v>
      </c>
    </row>
    <row r="2" ht="14.25">
      <c r="C2" s="2"/>
    </row>
    <row r="3" spans="10:12" ht="13.5">
      <c r="J3" s="3" t="s">
        <v>63</v>
      </c>
      <c r="L3" s="3" t="s">
        <v>0</v>
      </c>
    </row>
    <row r="4" spans="10:12" ht="14.25" thickBot="1">
      <c r="J4" s="3"/>
      <c r="L4" s="3"/>
    </row>
    <row r="5" spans="1:57" ht="49.5" thickBot="1">
      <c r="A5" s="12" t="s">
        <v>1</v>
      </c>
      <c r="B5" s="4" t="s">
        <v>2</v>
      </c>
      <c r="C5" s="5" t="s">
        <v>8</v>
      </c>
      <c r="D5" s="5" t="s">
        <v>16</v>
      </c>
      <c r="E5" s="6" t="s">
        <v>21</v>
      </c>
      <c r="F5" s="6" t="s">
        <v>22</v>
      </c>
      <c r="G5" s="5" t="s">
        <v>23</v>
      </c>
      <c r="H5" s="7" t="s">
        <v>24</v>
      </c>
      <c r="I5" s="5" t="s">
        <v>25</v>
      </c>
      <c r="J5" s="5" t="s">
        <v>26</v>
      </c>
      <c r="K5" s="5" t="s">
        <v>4</v>
      </c>
      <c r="L5" s="5" t="s">
        <v>5</v>
      </c>
      <c r="M5" s="5" t="s">
        <v>27</v>
      </c>
      <c r="N5" s="5" t="s">
        <v>28</v>
      </c>
      <c r="O5" s="5" t="s">
        <v>29</v>
      </c>
      <c r="P5" s="5" t="s">
        <v>9</v>
      </c>
      <c r="Q5" s="5" t="s">
        <v>12</v>
      </c>
      <c r="R5" s="5" t="s">
        <v>10</v>
      </c>
      <c r="S5" s="5" t="s">
        <v>65</v>
      </c>
      <c r="T5" s="6" t="s">
        <v>3</v>
      </c>
      <c r="U5" s="5" t="s">
        <v>31</v>
      </c>
      <c r="V5" s="5" t="s">
        <v>7</v>
      </c>
      <c r="W5" s="5" t="s">
        <v>11</v>
      </c>
      <c r="X5" s="5" t="s">
        <v>30</v>
      </c>
      <c r="Y5" s="5" t="s">
        <v>17</v>
      </c>
      <c r="Z5" s="5" t="s">
        <v>35</v>
      </c>
      <c r="AA5" s="5" t="s">
        <v>33</v>
      </c>
      <c r="AB5" s="5" t="s">
        <v>32</v>
      </c>
      <c r="AC5" s="5" t="s">
        <v>13</v>
      </c>
      <c r="AD5" s="5" t="s">
        <v>18</v>
      </c>
      <c r="AE5" s="5" t="s">
        <v>61</v>
      </c>
      <c r="AF5" s="5" t="s">
        <v>34</v>
      </c>
      <c r="AG5" s="5" t="s">
        <v>6</v>
      </c>
      <c r="AH5" s="5" t="s">
        <v>36</v>
      </c>
      <c r="AI5" s="5" t="s">
        <v>14</v>
      </c>
      <c r="AJ5" s="5" t="s">
        <v>37</v>
      </c>
      <c r="AK5" s="5" t="s">
        <v>38</v>
      </c>
      <c r="AL5" s="5" t="s">
        <v>39</v>
      </c>
      <c r="AM5" s="5" t="s">
        <v>53</v>
      </c>
      <c r="AN5" s="9" t="s">
        <v>19</v>
      </c>
      <c r="AO5" s="9" t="s">
        <v>67</v>
      </c>
      <c r="AP5" s="9" t="s">
        <v>40</v>
      </c>
      <c r="AQ5" s="8" t="s">
        <v>15</v>
      </c>
      <c r="AR5" s="9" t="s">
        <v>41</v>
      </c>
      <c r="AS5" s="9" t="s">
        <v>45</v>
      </c>
      <c r="AT5" s="11" t="s">
        <v>46</v>
      </c>
      <c r="AU5" s="11" t="s">
        <v>47</v>
      </c>
      <c r="AV5" s="9" t="s">
        <v>49</v>
      </c>
      <c r="AW5" s="11" t="s">
        <v>48</v>
      </c>
      <c r="AX5" s="24" t="s">
        <v>50</v>
      </c>
      <c r="AY5" s="25" t="s">
        <v>51</v>
      </c>
      <c r="AZ5" s="25" t="s">
        <v>54</v>
      </c>
      <c r="BA5" s="35" t="s">
        <v>59</v>
      </c>
      <c r="BB5" s="25" t="s">
        <v>66</v>
      </c>
      <c r="BC5" s="25" t="s">
        <v>64</v>
      </c>
      <c r="BD5" s="25" t="s">
        <v>58</v>
      </c>
      <c r="BE5" s="10" t="s">
        <v>20</v>
      </c>
    </row>
    <row r="6" spans="1:57" ht="34.5" customHeight="1">
      <c r="A6" s="59" t="s">
        <v>43</v>
      </c>
      <c r="B6" s="26" t="s">
        <v>52</v>
      </c>
      <c r="C6" s="27">
        <v>91</v>
      </c>
      <c r="D6" s="27">
        <v>13</v>
      </c>
      <c r="E6" s="27">
        <v>22</v>
      </c>
      <c r="F6" s="27">
        <v>14</v>
      </c>
      <c r="G6" s="27">
        <v>17</v>
      </c>
      <c r="H6" s="27">
        <v>5</v>
      </c>
      <c r="I6" s="27">
        <v>14</v>
      </c>
      <c r="J6" s="27">
        <v>14</v>
      </c>
      <c r="K6" s="27">
        <v>68</v>
      </c>
      <c r="L6" s="27">
        <v>56</v>
      </c>
      <c r="M6" s="28">
        <v>8</v>
      </c>
      <c r="N6" s="28">
        <v>15</v>
      </c>
      <c r="O6" s="28">
        <v>1</v>
      </c>
      <c r="P6" s="28">
        <v>2</v>
      </c>
      <c r="Q6" s="27"/>
      <c r="R6" s="28">
        <v>3</v>
      </c>
      <c r="S6" s="28"/>
      <c r="T6" s="27"/>
      <c r="U6" s="27">
        <v>1</v>
      </c>
      <c r="V6" s="28">
        <v>1</v>
      </c>
      <c r="W6" s="28">
        <v>1</v>
      </c>
      <c r="X6" s="27">
        <v>3</v>
      </c>
      <c r="Y6" s="27"/>
      <c r="Z6" s="27">
        <v>2</v>
      </c>
      <c r="AA6" s="27">
        <v>1</v>
      </c>
      <c r="AB6" s="27"/>
      <c r="AC6" s="27">
        <v>1</v>
      </c>
      <c r="AD6" s="27">
        <v>1</v>
      </c>
      <c r="AE6" s="27"/>
      <c r="AF6" s="27"/>
      <c r="AG6" s="27"/>
      <c r="AH6" s="27">
        <v>4</v>
      </c>
      <c r="AI6" s="27"/>
      <c r="AJ6" s="27"/>
      <c r="AK6" s="27">
        <v>1</v>
      </c>
      <c r="AL6" s="27"/>
      <c r="AM6" s="27"/>
      <c r="AN6" s="27"/>
      <c r="AO6" s="27"/>
      <c r="AP6" s="27"/>
      <c r="AQ6" s="27"/>
      <c r="AR6" s="27"/>
      <c r="AS6" s="27">
        <v>1</v>
      </c>
      <c r="AT6" s="29"/>
      <c r="AU6" s="29"/>
      <c r="AV6" s="27"/>
      <c r="AW6" s="29"/>
      <c r="AX6" s="29"/>
      <c r="AY6" s="29">
        <v>1</v>
      </c>
      <c r="AZ6" s="29"/>
      <c r="BA6" s="29"/>
      <c r="BB6" s="29"/>
      <c r="BC6" s="29"/>
      <c r="BD6" s="29"/>
      <c r="BE6" s="30">
        <f>SUM(C6:AY6)</f>
        <v>361</v>
      </c>
    </row>
    <row r="7" spans="1:57" ht="34.5" customHeight="1">
      <c r="A7" s="57"/>
      <c r="B7" s="14" t="s">
        <v>55</v>
      </c>
      <c r="C7" s="19">
        <v>93</v>
      </c>
      <c r="D7" s="19">
        <v>17</v>
      </c>
      <c r="E7" s="19">
        <v>19</v>
      </c>
      <c r="F7" s="19">
        <v>13</v>
      </c>
      <c r="G7" s="19">
        <v>17</v>
      </c>
      <c r="H7" s="19">
        <v>5</v>
      </c>
      <c r="I7" s="19">
        <v>14</v>
      </c>
      <c r="J7" s="19">
        <v>13</v>
      </c>
      <c r="K7" s="19">
        <v>64</v>
      </c>
      <c r="L7" s="19">
        <v>58</v>
      </c>
      <c r="M7" s="31">
        <v>9</v>
      </c>
      <c r="N7" s="31">
        <v>13</v>
      </c>
      <c r="O7" s="31">
        <v>1</v>
      </c>
      <c r="P7" s="31">
        <v>1</v>
      </c>
      <c r="Q7" s="19"/>
      <c r="R7" s="31">
        <v>3</v>
      </c>
      <c r="S7" s="31"/>
      <c r="T7" s="19"/>
      <c r="U7" s="19">
        <v>1</v>
      </c>
      <c r="V7" s="31">
        <v>1</v>
      </c>
      <c r="W7" s="31">
        <v>1</v>
      </c>
      <c r="X7" s="19">
        <v>3</v>
      </c>
      <c r="Y7" s="19"/>
      <c r="Z7" s="19">
        <v>2</v>
      </c>
      <c r="AA7" s="19">
        <v>1</v>
      </c>
      <c r="AB7" s="19"/>
      <c r="AC7" s="19">
        <v>1</v>
      </c>
      <c r="AD7" s="19">
        <v>2</v>
      </c>
      <c r="AE7" s="19"/>
      <c r="AF7" s="19"/>
      <c r="AG7" s="19"/>
      <c r="AH7" s="19">
        <v>7</v>
      </c>
      <c r="AI7" s="19"/>
      <c r="AJ7" s="19">
        <v>1</v>
      </c>
      <c r="AK7" s="19">
        <v>1</v>
      </c>
      <c r="AL7" s="19"/>
      <c r="AM7" s="19"/>
      <c r="AN7" s="19"/>
      <c r="AO7" s="19"/>
      <c r="AP7" s="19"/>
      <c r="AQ7" s="19"/>
      <c r="AR7" s="19"/>
      <c r="AS7" s="19">
        <v>1</v>
      </c>
      <c r="AT7" s="20"/>
      <c r="AU7" s="20"/>
      <c r="AV7" s="19"/>
      <c r="AW7" s="20"/>
      <c r="AX7" s="20"/>
      <c r="AY7" s="20">
        <v>2</v>
      </c>
      <c r="AZ7" s="20"/>
      <c r="BA7" s="20"/>
      <c r="BB7" s="20"/>
      <c r="BC7" s="20"/>
      <c r="BD7" s="20"/>
      <c r="BE7" s="30">
        <f>SUM(C7:BD7)</f>
        <v>364</v>
      </c>
    </row>
    <row r="8" spans="1:57" ht="34.5" customHeight="1">
      <c r="A8" s="57"/>
      <c r="B8" s="14" t="s">
        <v>57</v>
      </c>
      <c r="C8" s="19">
        <v>98</v>
      </c>
      <c r="D8" s="19">
        <v>26</v>
      </c>
      <c r="E8" s="19">
        <v>20</v>
      </c>
      <c r="F8" s="19">
        <v>10</v>
      </c>
      <c r="G8" s="19">
        <v>16</v>
      </c>
      <c r="H8" s="19">
        <v>3</v>
      </c>
      <c r="I8" s="19">
        <v>11</v>
      </c>
      <c r="J8" s="19">
        <v>14</v>
      </c>
      <c r="K8" s="19">
        <v>62</v>
      </c>
      <c r="L8" s="19">
        <v>55</v>
      </c>
      <c r="M8" s="31">
        <v>9</v>
      </c>
      <c r="N8" s="31">
        <v>12</v>
      </c>
      <c r="O8" s="31">
        <v>1</v>
      </c>
      <c r="P8" s="31">
        <v>1</v>
      </c>
      <c r="Q8" s="19"/>
      <c r="R8" s="31">
        <v>3</v>
      </c>
      <c r="S8" s="31"/>
      <c r="T8" s="19"/>
      <c r="U8" s="19">
        <v>1</v>
      </c>
      <c r="V8" s="31">
        <v>1</v>
      </c>
      <c r="W8" s="31">
        <v>1</v>
      </c>
      <c r="X8" s="19">
        <v>3</v>
      </c>
      <c r="Y8" s="19"/>
      <c r="Z8" s="19">
        <v>2</v>
      </c>
      <c r="AA8" s="19">
        <v>1</v>
      </c>
      <c r="AB8" s="19"/>
      <c r="AC8" s="19">
        <v>1</v>
      </c>
      <c r="AD8" s="19">
        <v>2</v>
      </c>
      <c r="AE8" s="19"/>
      <c r="AF8" s="19">
        <v>1</v>
      </c>
      <c r="AG8" s="19"/>
      <c r="AH8" s="19">
        <v>9</v>
      </c>
      <c r="AI8" s="19"/>
      <c r="AJ8" s="19">
        <v>2</v>
      </c>
      <c r="AK8" s="19">
        <v>1</v>
      </c>
      <c r="AL8" s="19"/>
      <c r="AM8" s="19"/>
      <c r="AN8" s="19"/>
      <c r="AO8" s="19"/>
      <c r="AP8" s="19"/>
      <c r="AQ8" s="19"/>
      <c r="AR8" s="19"/>
      <c r="AS8" s="19">
        <v>1</v>
      </c>
      <c r="AT8" s="20"/>
      <c r="AU8" s="20"/>
      <c r="AV8" s="19"/>
      <c r="AW8" s="20"/>
      <c r="AX8" s="20"/>
      <c r="AY8" s="20">
        <v>2</v>
      </c>
      <c r="AZ8" s="20"/>
      <c r="BA8" s="20">
        <v>1</v>
      </c>
      <c r="BB8" s="20"/>
      <c r="BC8" s="20"/>
      <c r="BD8" s="20">
        <v>1</v>
      </c>
      <c r="BE8" s="30">
        <f>SUM(C8:BD8)</f>
        <v>371</v>
      </c>
    </row>
    <row r="9" spans="1:57" ht="34.5" customHeight="1">
      <c r="A9" s="57"/>
      <c r="B9" s="14" t="s">
        <v>60</v>
      </c>
      <c r="C9" s="19">
        <v>117</v>
      </c>
      <c r="D9" s="19">
        <v>28</v>
      </c>
      <c r="E9" s="19">
        <v>24</v>
      </c>
      <c r="F9" s="19">
        <v>11</v>
      </c>
      <c r="G9" s="19">
        <v>19</v>
      </c>
      <c r="H9" s="19">
        <v>3</v>
      </c>
      <c r="I9" s="19">
        <v>15</v>
      </c>
      <c r="J9" s="19">
        <v>17</v>
      </c>
      <c r="K9" s="19">
        <v>63</v>
      </c>
      <c r="L9" s="19">
        <v>53</v>
      </c>
      <c r="M9" s="31">
        <v>8</v>
      </c>
      <c r="N9" s="31">
        <v>12</v>
      </c>
      <c r="O9" s="31">
        <v>1</v>
      </c>
      <c r="P9" s="31">
        <v>1</v>
      </c>
      <c r="Q9" s="19"/>
      <c r="R9" s="31">
        <v>3</v>
      </c>
      <c r="S9" s="31"/>
      <c r="T9" s="19"/>
      <c r="U9" s="19">
        <v>1</v>
      </c>
      <c r="V9" s="31">
        <v>1</v>
      </c>
      <c r="W9" s="31">
        <v>1</v>
      </c>
      <c r="X9" s="19">
        <v>3</v>
      </c>
      <c r="Y9" s="19">
        <v>1</v>
      </c>
      <c r="Z9" s="19">
        <v>4</v>
      </c>
      <c r="AA9" s="19"/>
      <c r="AB9" s="19"/>
      <c r="AC9" s="19">
        <v>37</v>
      </c>
      <c r="AD9" s="19">
        <v>3</v>
      </c>
      <c r="AE9" s="19">
        <v>1</v>
      </c>
      <c r="AF9" s="19">
        <v>1</v>
      </c>
      <c r="AG9" s="19"/>
      <c r="AH9" s="19">
        <v>8</v>
      </c>
      <c r="AI9" s="19"/>
      <c r="AJ9" s="19">
        <v>2</v>
      </c>
      <c r="AK9" s="19">
        <v>1</v>
      </c>
      <c r="AL9" s="19"/>
      <c r="AM9" s="19"/>
      <c r="AN9" s="19"/>
      <c r="AO9" s="19"/>
      <c r="AP9" s="19"/>
      <c r="AQ9" s="19"/>
      <c r="AR9" s="19"/>
      <c r="AS9" s="19">
        <v>1</v>
      </c>
      <c r="AT9" s="19"/>
      <c r="AU9" s="19"/>
      <c r="AV9" s="19"/>
      <c r="AW9" s="19"/>
      <c r="AX9" s="19"/>
      <c r="AY9" s="19">
        <v>5</v>
      </c>
      <c r="AZ9" s="19"/>
      <c r="BA9" s="19">
        <v>1</v>
      </c>
      <c r="BB9" s="19"/>
      <c r="BC9" s="19"/>
      <c r="BD9" s="19"/>
      <c r="BE9" s="30">
        <f>SUM(C9:BD9)</f>
        <v>446</v>
      </c>
    </row>
    <row r="10" spans="1:57" ht="34.5" customHeight="1" thickBot="1">
      <c r="A10" s="58"/>
      <c r="B10" s="32" t="s">
        <v>62</v>
      </c>
      <c r="C10" s="21">
        <v>122</v>
      </c>
      <c r="D10" s="21">
        <v>28</v>
      </c>
      <c r="E10" s="21">
        <v>20</v>
      </c>
      <c r="F10" s="21">
        <v>10</v>
      </c>
      <c r="G10" s="21">
        <v>25</v>
      </c>
      <c r="H10" s="21">
        <v>6</v>
      </c>
      <c r="I10" s="21">
        <v>19</v>
      </c>
      <c r="J10" s="21">
        <v>19</v>
      </c>
      <c r="K10" s="21">
        <v>64</v>
      </c>
      <c r="L10" s="21">
        <v>52</v>
      </c>
      <c r="M10" s="22">
        <v>8</v>
      </c>
      <c r="N10" s="22">
        <v>11</v>
      </c>
      <c r="O10" s="22">
        <v>1</v>
      </c>
      <c r="P10" s="22">
        <v>2</v>
      </c>
      <c r="Q10" s="21"/>
      <c r="R10" s="22">
        <v>3</v>
      </c>
      <c r="S10" s="22">
        <v>1</v>
      </c>
      <c r="T10" s="21"/>
      <c r="U10" s="21">
        <v>1</v>
      </c>
      <c r="V10" s="22">
        <v>1</v>
      </c>
      <c r="W10" s="22">
        <v>2</v>
      </c>
      <c r="X10" s="21">
        <v>5</v>
      </c>
      <c r="Y10" s="21">
        <v>1</v>
      </c>
      <c r="Z10" s="21">
        <v>5</v>
      </c>
      <c r="AA10" s="21">
        <v>1</v>
      </c>
      <c r="AB10" s="21">
        <v>1</v>
      </c>
      <c r="AC10" s="21">
        <v>1</v>
      </c>
      <c r="AD10" s="21">
        <v>4</v>
      </c>
      <c r="AE10" s="21">
        <v>2</v>
      </c>
      <c r="AF10" s="21">
        <v>1</v>
      </c>
      <c r="AG10" s="21"/>
      <c r="AH10" s="21">
        <v>14</v>
      </c>
      <c r="AI10" s="21"/>
      <c r="AJ10" s="21">
        <v>2</v>
      </c>
      <c r="AK10" s="21">
        <v>1</v>
      </c>
      <c r="AL10" s="21"/>
      <c r="AM10" s="21"/>
      <c r="AN10" s="21"/>
      <c r="AO10" s="21"/>
      <c r="AP10" s="21"/>
      <c r="AQ10" s="21"/>
      <c r="AR10" s="21"/>
      <c r="AS10" s="21">
        <v>1</v>
      </c>
      <c r="AT10" s="41"/>
      <c r="AU10" s="41"/>
      <c r="AV10" s="21"/>
      <c r="AW10" s="41"/>
      <c r="AX10" s="41"/>
      <c r="AY10" s="41">
        <v>6</v>
      </c>
      <c r="AZ10" s="41"/>
      <c r="BA10" s="41">
        <v>2</v>
      </c>
      <c r="BB10" s="41"/>
      <c r="BC10" s="41">
        <v>1</v>
      </c>
      <c r="BD10" s="41"/>
      <c r="BE10" s="23">
        <f>SUM(C10:BD10)</f>
        <v>443</v>
      </c>
    </row>
    <row r="11" spans="1:57" ht="34.5" customHeight="1">
      <c r="A11" s="57" t="s">
        <v>42</v>
      </c>
      <c r="B11" s="26" t="s">
        <v>52</v>
      </c>
      <c r="C11" s="19"/>
      <c r="D11" s="19"/>
      <c r="E11" s="19"/>
      <c r="F11" s="19"/>
      <c r="G11" s="19"/>
      <c r="H11" s="19"/>
      <c r="I11" s="19"/>
      <c r="J11" s="19"/>
      <c r="K11" s="19">
        <v>1</v>
      </c>
      <c r="L11" s="19">
        <v>8</v>
      </c>
      <c r="M11" s="31"/>
      <c r="N11" s="31"/>
      <c r="O11" s="31"/>
      <c r="P11" s="31"/>
      <c r="Q11" s="19"/>
      <c r="R11" s="31"/>
      <c r="S11" s="31"/>
      <c r="T11" s="19"/>
      <c r="U11" s="19"/>
      <c r="V11" s="31"/>
      <c r="W11" s="31"/>
      <c r="X11" s="19"/>
      <c r="Y11" s="19"/>
      <c r="Z11" s="19"/>
      <c r="AA11" s="19"/>
      <c r="AB11" s="19"/>
      <c r="AC11" s="19"/>
      <c r="AD11" s="19"/>
      <c r="AE11" s="19"/>
      <c r="AF11" s="19"/>
      <c r="AG11" s="19">
        <v>1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1</v>
      </c>
      <c r="AR11" s="19"/>
      <c r="AS11" s="19"/>
      <c r="AT11" s="20"/>
      <c r="AU11" s="20"/>
      <c r="AV11" s="19"/>
      <c r="AW11" s="20"/>
      <c r="AX11" s="20"/>
      <c r="AY11" s="20"/>
      <c r="AZ11" s="20"/>
      <c r="BA11" s="20"/>
      <c r="BB11" s="20"/>
      <c r="BC11" s="20"/>
      <c r="BD11" s="20"/>
      <c r="BE11" s="30">
        <f>SUM(C11:AY11)</f>
        <v>11</v>
      </c>
    </row>
    <row r="12" spans="1:57" ht="34.5" customHeight="1">
      <c r="A12" s="57"/>
      <c r="B12" s="13" t="s">
        <v>55</v>
      </c>
      <c r="C12" s="15"/>
      <c r="D12" s="15"/>
      <c r="E12" s="15"/>
      <c r="F12" s="15"/>
      <c r="G12" s="15"/>
      <c r="H12" s="15"/>
      <c r="I12" s="15"/>
      <c r="J12" s="15"/>
      <c r="K12" s="15">
        <v>1</v>
      </c>
      <c r="L12" s="15">
        <v>8</v>
      </c>
      <c r="M12" s="16"/>
      <c r="N12" s="16"/>
      <c r="O12" s="16"/>
      <c r="P12" s="16"/>
      <c r="Q12" s="15"/>
      <c r="R12" s="16"/>
      <c r="S12" s="16"/>
      <c r="T12" s="15"/>
      <c r="U12" s="15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>
        <v>1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>
        <v>1</v>
      </c>
      <c r="AR12" s="15"/>
      <c r="AS12" s="15"/>
      <c r="AT12" s="17"/>
      <c r="AU12" s="17"/>
      <c r="AV12" s="15"/>
      <c r="AW12" s="17"/>
      <c r="AX12" s="17"/>
      <c r="AY12" s="17"/>
      <c r="AZ12" s="17"/>
      <c r="BA12" s="17"/>
      <c r="BB12" s="17"/>
      <c r="BC12" s="17"/>
      <c r="BD12" s="17"/>
      <c r="BE12" s="18">
        <f>SUM(C12:AY12)</f>
        <v>11</v>
      </c>
    </row>
    <row r="13" spans="1:57" ht="34.5" customHeight="1">
      <c r="A13" s="57"/>
      <c r="B13" s="26" t="s">
        <v>57</v>
      </c>
      <c r="C13" s="27">
        <v>1</v>
      </c>
      <c r="D13" s="27"/>
      <c r="E13" s="27"/>
      <c r="F13" s="27">
        <v>1</v>
      </c>
      <c r="G13" s="27"/>
      <c r="H13" s="27"/>
      <c r="I13" s="27"/>
      <c r="J13" s="27"/>
      <c r="K13" s="27"/>
      <c r="L13" s="27">
        <v>5</v>
      </c>
      <c r="M13" s="28"/>
      <c r="N13" s="28">
        <v>1</v>
      </c>
      <c r="O13" s="28"/>
      <c r="P13" s="28"/>
      <c r="Q13" s="27"/>
      <c r="R13" s="28"/>
      <c r="S13" s="28"/>
      <c r="T13" s="27"/>
      <c r="U13" s="27"/>
      <c r="V13" s="28"/>
      <c r="W13" s="28">
        <v>1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>
        <v>1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1</v>
      </c>
      <c r="AR13" s="27"/>
      <c r="AS13" s="27"/>
      <c r="AT13" s="29"/>
      <c r="AU13" s="29"/>
      <c r="AV13" s="27"/>
      <c r="AW13" s="29"/>
      <c r="AX13" s="29"/>
      <c r="AY13" s="29"/>
      <c r="AZ13" s="29"/>
      <c r="BA13" s="29"/>
      <c r="BB13" s="29"/>
      <c r="BC13" s="29"/>
      <c r="BD13" s="29"/>
      <c r="BE13" s="18">
        <f>SUM(C13:BD13)</f>
        <v>11</v>
      </c>
    </row>
    <row r="14" spans="1:57" ht="34.5" customHeight="1">
      <c r="A14" s="57"/>
      <c r="B14" s="13" t="s">
        <v>60</v>
      </c>
      <c r="C14" s="16">
        <v>1</v>
      </c>
      <c r="D14" s="16"/>
      <c r="E14" s="16"/>
      <c r="F14" s="16">
        <v>1</v>
      </c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1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v>1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8">
        <f>SUM(C14:BD14)</f>
        <v>5</v>
      </c>
    </row>
    <row r="15" spans="1:57" ht="34.5" customHeight="1" thickBot="1">
      <c r="A15" s="58"/>
      <c r="B15" s="32" t="s">
        <v>62</v>
      </c>
      <c r="C15" s="42">
        <v>2</v>
      </c>
      <c r="D15" s="42"/>
      <c r="E15" s="42"/>
      <c r="F15" s="42"/>
      <c r="G15" s="42"/>
      <c r="H15" s="42"/>
      <c r="I15" s="42"/>
      <c r="J15" s="42">
        <v>1</v>
      </c>
      <c r="K15" s="42"/>
      <c r="L15" s="42"/>
      <c r="M15" s="43"/>
      <c r="N15" s="43"/>
      <c r="O15" s="43"/>
      <c r="P15" s="43"/>
      <c r="Q15" s="42"/>
      <c r="R15" s="43">
        <v>1</v>
      </c>
      <c r="S15" s="43"/>
      <c r="T15" s="42"/>
      <c r="U15" s="42"/>
      <c r="V15" s="43"/>
      <c r="W15" s="43">
        <v>1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>
        <v>1</v>
      </c>
      <c r="AR15" s="42"/>
      <c r="AS15" s="42"/>
      <c r="AT15" s="44">
        <v>2</v>
      </c>
      <c r="AU15" s="44"/>
      <c r="AV15" s="42"/>
      <c r="AW15" s="44"/>
      <c r="AX15" s="44"/>
      <c r="AY15" s="44"/>
      <c r="AZ15" s="44"/>
      <c r="BA15" s="44"/>
      <c r="BB15" s="44"/>
      <c r="BC15" s="44"/>
      <c r="BD15" s="44"/>
      <c r="BE15" s="45">
        <f>SUM(C15:BD15)</f>
        <v>8</v>
      </c>
    </row>
    <row r="16" spans="1:57" s="1" customFormat="1" ht="34.5" customHeight="1">
      <c r="A16" s="59" t="s">
        <v>44</v>
      </c>
      <c r="B16" s="26" t="s">
        <v>52</v>
      </c>
      <c r="C16" s="33">
        <v>2268</v>
      </c>
      <c r="D16" s="19">
        <v>375</v>
      </c>
      <c r="E16" s="19">
        <v>278</v>
      </c>
      <c r="F16" s="19">
        <v>241</v>
      </c>
      <c r="G16" s="19">
        <v>467</v>
      </c>
      <c r="H16" s="19">
        <v>94</v>
      </c>
      <c r="I16" s="19">
        <v>4</v>
      </c>
      <c r="J16" s="19">
        <v>2</v>
      </c>
      <c r="K16" s="19">
        <v>8</v>
      </c>
      <c r="L16" s="19">
        <v>2</v>
      </c>
      <c r="M16" s="31">
        <v>2</v>
      </c>
      <c r="N16" s="31"/>
      <c r="O16" s="31"/>
      <c r="P16" s="31"/>
      <c r="Q16" s="19"/>
      <c r="R16" s="31"/>
      <c r="S16" s="31"/>
      <c r="T16" s="19">
        <v>100</v>
      </c>
      <c r="U16" s="19"/>
      <c r="V16" s="31"/>
      <c r="W16" s="31">
        <v>2</v>
      </c>
      <c r="X16" s="19"/>
      <c r="Y16" s="19"/>
      <c r="Z16" s="19"/>
      <c r="AA16" s="19">
        <v>1</v>
      </c>
      <c r="AB16" s="19"/>
      <c r="AC16" s="19"/>
      <c r="AD16" s="19">
        <v>2</v>
      </c>
      <c r="AE16" s="19"/>
      <c r="AF16" s="19"/>
      <c r="AG16" s="19"/>
      <c r="AH16" s="19">
        <v>48</v>
      </c>
      <c r="AI16" s="19">
        <v>68</v>
      </c>
      <c r="AJ16" s="19"/>
      <c r="AK16" s="19"/>
      <c r="AL16" s="19">
        <v>7</v>
      </c>
      <c r="AM16" s="19">
        <v>1</v>
      </c>
      <c r="AN16" s="19">
        <v>19</v>
      </c>
      <c r="AO16" s="19"/>
      <c r="AP16" s="19"/>
      <c r="AQ16" s="19"/>
      <c r="AR16" s="19">
        <v>1</v>
      </c>
      <c r="AS16" s="19"/>
      <c r="AT16" s="20">
        <v>3</v>
      </c>
      <c r="AU16" s="20">
        <v>2</v>
      </c>
      <c r="AV16" s="19">
        <v>2</v>
      </c>
      <c r="AW16" s="20">
        <v>2</v>
      </c>
      <c r="AX16" s="20"/>
      <c r="AY16" s="20"/>
      <c r="AZ16" s="20">
        <v>1</v>
      </c>
      <c r="BA16" s="20"/>
      <c r="BB16" s="20"/>
      <c r="BC16" s="20"/>
      <c r="BD16" s="20"/>
      <c r="BE16" s="39">
        <f>SUM(C16:AZ16)</f>
        <v>4000</v>
      </c>
    </row>
    <row r="17" spans="1:57" s="1" customFormat="1" ht="34.5" customHeight="1">
      <c r="A17" s="57"/>
      <c r="B17" s="13" t="s">
        <v>55</v>
      </c>
      <c r="C17" s="34">
        <v>2364</v>
      </c>
      <c r="D17" s="15">
        <v>366</v>
      </c>
      <c r="E17" s="15">
        <v>296</v>
      </c>
      <c r="F17" s="15">
        <v>242</v>
      </c>
      <c r="G17" s="15">
        <v>478</v>
      </c>
      <c r="H17" s="15">
        <v>81</v>
      </c>
      <c r="I17" s="15">
        <v>4</v>
      </c>
      <c r="J17" s="15">
        <v>2</v>
      </c>
      <c r="K17" s="15">
        <v>9</v>
      </c>
      <c r="L17" s="15">
        <v>2</v>
      </c>
      <c r="M17" s="16">
        <v>2</v>
      </c>
      <c r="N17" s="16"/>
      <c r="O17" s="16"/>
      <c r="P17" s="16"/>
      <c r="Q17" s="15"/>
      <c r="R17" s="16"/>
      <c r="S17" s="16"/>
      <c r="T17" s="15">
        <v>93</v>
      </c>
      <c r="U17" s="15"/>
      <c r="V17" s="16"/>
      <c r="W17" s="16">
        <v>2</v>
      </c>
      <c r="X17" s="15"/>
      <c r="Y17" s="15"/>
      <c r="Z17" s="15"/>
      <c r="AA17" s="15">
        <v>1</v>
      </c>
      <c r="AB17" s="15"/>
      <c r="AC17" s="15">
        <v>3</v>
      </c>
      <c r="AD17" s="15">
        <v>2</v>
      </c>
      <c r="AE17" s="15"/>
      <c r="AF17" s="15"/>
      <c r="AG17" s="15"/>
      <c r="AH17" s="15">
        <v>42</v>
      </c>
      <c r="AI17" s="15">
        <v>80</v>
      </c>
      <c r="AJ17" s="15"/>
      <c r="AK17" s="15"/>
      <c r="AL17" s="15">
        <v>7</v>
      </c>
      <c r="AM17" s="15">
        <v>1</v>
      </c>
      <c r="AN17" s="15">
        <v>15</v>
      </c>
      <c r="AO17" s="15"/>
      <c r="AP17" s="15">
        <v>1</v>
      </c>
      <c r="AQ17" s="15"/>
      <c r="AR17" s="15">
        <v>1</v>
      </c>
      <c r="AS17" s="15"/>
      <c r="AT17" s="17">
        <v>3</v>
      </c>
      <c r="AU17" s="17">
        <v>1</v>
      </c>
      <c r="AV17" s="15">
        <v>1</v>
      </c>
      <c r="AW17" s="17">
        <v>1</v>
      </c>
      <c r="AX17" s="17"/>
      <c r="AY17" s="17"/>
      <c r="AZ17" s="17">
        <v>1</v>
      </c>
      <c r="BA17" s="17"/>
      <c r="BB17" s="17"/>
      <c r="BC17" s="17"/>
      <c r="BD17" s="17"/>
      <c r="BE17" s="40">
        <f>SUM(C17:AZ17)</f>
        <v>4101</v>
      </c>
    </row>
    <row r="18" spans="1:57" s="1" customFormat="1" ht="34.5" customHeight="1">
      <c r="A18" s="57"/>
      <c r="B18" s="26" t="s">
        <v>57</v>
      </c>
      <c r="C18" s="36">
        <v>2596</v>
      </c>
      <c r="D18" s="27">
        <v>384</v>
      </c>
      <c r="E18" s="27">
        <v>326</v>
      </c>
      <c r="F18" s="27">
        <v>230</v>
      </c>
      <c r="G18" s="27">
        <v>483</v>
      </c>
      <c r="H18" s="27">
        <v>89</v>
      </c>
      <c r="I18" s="27">
        <v>4</v>
      </c>
      <c r="J18" s="27">
        <v>2</v>
      </c>
      <c r="K18" s="27">
        <v>5</v>
      </c>
      <c r="L18" s="27">
        <v>2</v>
      </c>
      <c r="M18" s="28">
        <v>2</v>
      </c>
      <c r="N18" s="28"/>
      <c r="O18" s="28"/>
      <c r="P18" s="28"/>
      <c r="Q18" s="27"/>
      <c r="R18" s="28"/>
      <c r="S18" s="28"/>
      <c r="T18" s="27">
        <v>83</v>
      </c>
      <c r="U18" s="27"/>
      <c r="V18" s="28"/>
      <c r="W18" s="28">
        <v>1</v>
      </c>
      <c r="X18" s="27"/>
      <c r="Y18" s="27"/>
      <c r="Z18" s="27"/>
      <c r="AA18" s="27">
        <v>1</v>
      </c>
      <c r="AB18" s="27"/>
      <c r="AC18" s="27">
        <v>10</v>
      </c>
      <c r="AD18" s="27">
        <v>3</v>
      </c>
      <c r="AE18" s="27"/>
      <c r="AF18" s="27"/>
      <c r="AG18" s="27"/>
      <c r="AH18" s="27">
        <v>38</v>
      </c>
      <c r="AI18" s="27">
        <v>107</v>
      </c>
      <c r="AJ18" s="27"/>
      <c r="AK18" s="27"/>
      <c r="AL18" s="27">
        <v>10</v>
      </c>
      <c r="AM18" s="27">
        <v>1</v>
      </c>
      <c r="AN18" s="27">
        <v>21</v>
      </c>
      <c r="AO18" s="27"/>
      <c r="AP18" s="27">
        <v>1</v>
      </c>
      <c r="AQ18" s="27"/>
      <c r="AR18" s="27"/>
      <c r="AS18" s="27"/>
      <c r="AT18" s="29">
        <v>1</v>
      </c>
      <c r="AU18" s="29">
        <v>1</v>
      </c>
      <c r="AV18" s="27">
        <v>1</v>
      </c>
      <c r="AW18" s="29">
        <v>1</v>
      </c>
      <c r="AX18" s="29"/>
      <c r="AY18" s="29"/>
      <c r="AZ18" s="29">
        <v>1</v>
      </c>
      <c r="BA18" s="29"/>
      <c r="BB18" s="29"/>
      <c r="BC18" s="29"/>
      <c r="BD18" s="29"/>
      <c r="BE18" s="40">
        <f>SUM(C18:BD18)</f>
        <v>4404</v>
      </c>
    </row>
    <row r="19" spans="1:57" s="50" customFormat="1" ht="34.5" customHeight="1">
      <c r="A19" s="57"/>
      <c r="B19" s="13" t="s">
        <v>60</v>
      </c>
      <c r="C19" s="51">
        <v>2696</v>
      </c>
      <c r="D19" s="15">
        <v>381</v>
      </c>
      <c r="E19" s="15">
        <v>316</v>
      </c>
      <c r="F19" s="15">
        <v>225</v>
      </c>
      <c r="G19" s="15">
        <v>481</v>
      </c>
      <c r="H19" s="15">
        <v>98</v>
      </c>
      <c r="I19" s="15">
        <v>4</v>
      </c>
      <c r="J19" s="15">
        <v>2</v>
      </c>
      <c r="K19" s="15">
        <v>5</v>
      </c>
      <c r="L19" s="15">
        <v>2</v>
      </c>
      <c r="M19" s="15">
        <v>2</v>
      </c>
      <c r="N19" s="15"/>
      <c r="O19" s="15"/>
      <c r="P19" s="15"/>
      <c r="Q19" s="15"/>
      <c r="R19" s="15"/>
      <c r="S19" s="15"/>
      <c r="T19" s="15">
        <v>85</v>
      </c>
      <c r="U19" s="15"/>
      <c r="V19" s="15"/>
      <c r="W19" s="15"/>
      <c r="X19" s="15"/>
      <c r="Y19" s="15"/>
      <c r="Z19" s="15"/>
      <c r="AA19" s="15">
        <v>1</v>
      </c>
      <c r="AB19" s="15"/>
      <c r="AC19" s="15">
        <v>1</v>
      </c>
      <c r="AD19" s="15">
        <v>3</v>
      </c>
      <c r="AE19" s="15"/>
      <c r="AF19" s="15"/>
      <c r="AG19" s="15"/>
      <c r="AH19" s="15">
        <v>46</v>
      </c>
      <c r="AI19" s="15">
        <v>105</v>
      </c>
      <c r="AJ19" s="15"/>
      <c r="AK19" s="15"/>
      <c r="AL19" s="15">
        <v>8</v>
      </c>
      <c r="AM19" s="15"/>
      <c r="AN19" s="15">
        <v>36</v>
      </c>
      <c r="AO19" s="15"/>
      <c r="AP19" s="15">
        <v>1</v>
      </c>
      <c r="AQ19" s="15"/>
      <c r="AR19" s="15"/>
      <c r="AS19" s="15"/>
      <c r="AT19" s="15"/>
      <c r="AU19" s="15"/>
      <c r="AV19" s="15"/>
      <c r="AW19" s="15">
        <v>1</v>
      </c>
      <c r="AX19" s="15"/>
      <c r="AY19" s="15"/>
      <c r="AZ19" s="15">
        <v>1</v>
      </c>
      <c r="BA19" s="15"/>
      <c r="BB19" s="15"/>
      <c r="BC19" s="15"/>
      <c r="BD19" s="15"/>
      <c r="BE19" s="40">
        <f>SUM(C19:BD19)</f>
        <v>4500</v>
      </c>
    </row>
    <row r="20" spans="1:57" ht="34.5" customHeight="1" thickBot="1">
      <c r="A20" s="58"/>
      <c r="B20" s="46" t="s">
        <v>62</v>
      </c>
      <c r="C20" s="42">
        <v>2800</v>
      </c>
      <c r="D20" s="42">
        <v>395</v>
      </c>
      <c r="E20" s="42">
        <v>331</v>
      </c>
      <c r="F20" s="42">
        <v>225</v>
      </c>
      <c r="G20" s="42">
        <v>469</v>
      </c>
      <c r="H20" s="42">
        <v>92</v>
      </c>
      <c r="I20" s="42">
        <v>4</v>
      </c>
      <c r="J20" s="42">
        <v>2</v>
      </c>
      <c r="K20" s="42">
        <v>5</v>
      </c>
      <c r="L20" s="42">
        <v>2</v>
      </c>
      <c r="M20" s="43">
        <v>2</v>
      </c>
      <c r="N20" s="43"/>
      <c r="O20" s="43"/>
      <c r="P20" s="43"/>
      <c r="Q20" s="42"/>
      <c r="R20" s="43"/>
      <c r="S20" s="43"/>
      <c r="T20" s="42">
        <v>105</v>
      </c>
      <c r="U20" s="42"/>
      <c r="V20" s="43"/>
      <c r="W20" s="43"/>
      <c r="X20" s="42"/>
      <c r="Y20" s="42"/>
      <c r="Z20" s="42"/>
      <c r="AA20" s="42">
        <v>1</v>
      </c>
      <c r="AB20" s="42">
        <v>1</v>
      </c>
      <c r="AC20" s="42">
        <v>51</v>
      </c>
      <c r="AD20" s="42">
        <v>3</v>
      </c>
      <c r="AE20" s="42"/>
      <c r="AF20" s="42"/>
      <c r="AG20" s="42"/>
      <c r="AH20" s="42">
        <v>59</v>
      </c>
      <c r="AI20" s="42">
        <v>105</v>
      </c>
      <c r="AJ20" s="42"/>
      <c r="AK20" s="42"/>
      <c r="AL20" s="42">
        <v>10</v>
      </c>
      <c r="AM20" s="42"/>
      <c r="AN20" s="42">
        <v>46</v>
      </c>
      <c r="AO20" s="42">
        <v>1</v>
      </c>
      <c r="AP20" s="42"/>
      <c r="AQ20" s="42"/>
      <c r="AR20" s="42"/>
      <c r="AS20" s="42"/>
      <c r="AT20" s="44">
        <v>1</v>
      </c>
      <c r="AU20" s="44"/>
      <c r="AV20" s="42"/>
      <c r="AW20" s="44"/>
      <c r="AX20" s="44"/>
      <c r="AY20" s="44"/>
      <c r="AZ20" s="44">
        <v>1</v>
      </c>
      <c r="BA20" s="44"/>
      <c r="BB20" s="44">
        <v>1</v>
      </c>
      <c r="BC20" s="44"/>
      <c r="BD20" s="44"/>
      <c r="BE20" s="45">
        <f>SUM(C20:BD20)</f>
        <v>4712</v>
      </c>
    </row>
    <row r="21" spans="1:57" ht="34.5" customHeight="1">
      <c r="A21" s="59" t="s">
        <v>20</v>
      </c>
      <c r="B21" s="52" t="s">
        <v>52</v>
      </c>
      <c r="C21" s="53">
        <f aca="true" t="shared" si="0" ref="C21:AY21">SUM(C6+C11+C16)</f>
        <v>2359</v>
      </c>
      <c r="D21" s="53">
        <f t="shared" si="0"/>
        <v>388</v>
      </c>
      <c r="E21" s="53">
        <f t="shared" si="0"/>
        <v>300</v>
      </c>
      <c r="F21" s="53">
        <f t="shared" si="0"/>
        <v>255</v>
      </c>
      <c r="G21" s="53">
        <f t="shared" si="0"/>
        <v>484</v>
      </c>
      <c r="H21" s="53">
        <f t="shared" si="0"/>
        <v>99</v>
      </c>
      <c r="I21" s="53">
        <f t="shared" si="0"/>
        <v>18</v>
      </c>
      <c r="J21" s="53">
        <f t="shared" si="0"/>
        <v>16</v>
      </c>
      <c r="K21" s="53">
        <f t="shared" si="0"/>
        <v>77</v>
      </c>
      <c r="L21" s="53">
        <f t="shared" si="0"/>
        <v>66</v>
      </c>
      <c r="M21" s="53">
        <f t="shared" si="0"/>
        <v>10</v>
      </c>
      <c r="N21" s="53">
        <f t="shared" si="0"/>
        <v>15</v>
      </c>
      <c r="O21" s="53">
        <f t="shared" si="0"/>
        <v>1</v>
      </c>
      <c r="P21" s="53">
        <f t="shared" si="0"/>
        <v>2</v>
      </c>
      <c r="Q21" s="53">
        <f t="shared" si="0"/>
        <v>0</v>
      </c>
      <c r="R21" s="53">
        <f t="shared" si="0"/>
        <v>3</v>
      </c>
      <c r="S21" s="53"/>
      <c r="T21" s="53">
        <f t="shared" si="0"/>
        <v>100</v>
      </c>
      <c r="U21" s="53">
        <f t="shared" si="0"/>
        <v>1</v>
      </c>
      <c r="V21" s="53">
        <f t="shared" si="0"/>
        <v>1</v>
      </c>
      <c r="W21" s="53">
        <f t="shared" si="0"/>
        <v>3</v>
      </c>
      <c r="X21" s="53">
        <f t="shared" si="0"/>
        <v>3</v>
      </c>
      <c r="Y21" s="53">
        <f t="shared" si="0"/>
        <v>0</v>
      </c>
      <c r="Z21" s="53">
        <f t="shared" si="0"/>
        <v>2</v>
      </c>
      <c r="AA21" s="53">
        <f t="shared" si="0"/>
        <v>2</v>
      </c>
      <c r="AB21" s="53">
        <f t="shared" si="0"/>
        <v>0</v>
      </c>
      <c r="AC21" s="53">
        <f t="shared" si="0"/>
        <v>1</v>
      </c>
      <c r="AD21" s="53">
        <f t="shared" si="0"/>
        <v>3</v>
      </c>
      <c r="AE21" s="53">
        <f t="shared" si="0"/>
        <v>0</v>
      </c>
      <c r="AF21" s="53">
        <f t="shared" si="0"/>
        <v>0</v>
      </c>
      <c r="AG21" s="53">
        <f t="shared" si="0"/>
        <v>1</v>
      </c>
      <c r="AH21" s="53">
        <f t="shared" si="0"/>
        <v>52</v>
      </c>
      <c r="AI21" s="53">
        <f t="shared" si="0"/>
        <v>68</v>
      </c>
      <c r="AJ21" s="53">
        <f t="shared" si="0"/>
        <v>0</v>
      </c>
      <c r="AK21" s="53">
        <f t="shared" si="0"/>
        <v>1</v>
      </c>
      <c r="AL21" s="53">
        <f t="shared" si="0"/>
        <v>7</v>
      </c>
      <c r="AM21" s="53">
        <f t="shared" si="0"/>
        <v>1</v>
      </c>
      <c r="AN21" s="53">
        <f t="shared" si="0"/>
        <v>19</v>
      </c>
      <c r="AO21" s="53"/>
      <c r="AP21" s="53">
        <f t="shared" si="0"/>
        <v>0</v>
      </c>
      <c r="AQ21" s="53">
        <f t="shared" si="0"/>
        <v>1</v>
      </c>
      <c r="AR21" s="53">
        <f t="shared" si="0"/>
        <v>1</v>
      </c>
      <c r="AS21" s="53">
        <f t="shared" si="0"/>
        <v>1</v>
      </c>
      <c r="AT21" s="53">
        <f t="shared" si="0"/>
        <v>3</v>
      </c>
      <c r="AU21" s="53">
        <f t="shared" si="0"/>
        <v>2</v>
      </c>
      <c r="AV21" s="53">
        <f t="shared" si="0"/>
        <v>2</v>
      </c>
      <c r="AW21" s="53">
        <f t="shared" si="0"/>
        <v>2</v>
      </c>
      <c r="AX21" s="53">
        <f t="shared" si="0"/>
        <v>0</v>
      </c>
      <c r="AY21" s="53">
        <f t="shared" si="0"/>
        <v>1</v>
      </c>
      <c r="AZ21" s="53">
        <f>SUM(AY22)</f>
        <v>2</v>
      </c>
      <c r="BA21" s="53"/>
      <c r="BB21" s="53"/>
      <c r="BC21" s="53"/>
      <c r="BD21" s="53"/>
      <c r="BE21" s="54">
        <f>SUM(BE6+BE11+BE16)</f>
        <v>4372</v>
      </c>
    </row>
    <row r="22" spans="1:57" ht="34.5" customHeight="1">
      <c r="A22" s="57"/>
      <c r="B22" s="13" t="s">
        <v>55</v>
      </c>
      <c r="C22" s="34">
        <f aca="true" t="shared" si="1" ref="C22:AY22">SUM(C7+C12+C17)</f>
        <v>2457</v>
      </c>
      <c r="D22" s="34">
        <f t="shared" si="1"/>
        <v>383</v>
      </c>
      <c r="E22" s="34">
        <f t="shared" si="1"/>
        <v>315</v>
      </c>
      <c r="F22" s="34">
        <f t="shared" si="1"/>
        <v>255</v>
      </c>
      <c r="G22" s="34">
        <f t="shared" si="1"/>
        <v>495</v>
      </c>
      <c r="H22" s="34">
        <f t="shared" si="1"/>
        <v>86</v>
      </c>
      <c r="I22" s="34">
        <f t="shared" si="1"/>
        <v>18</v>
      </c>
      <c r="J22" s="34">
        <f t="shared" si="1"/>
        <v>15</v>
      </c>
      <c r="K22" s="34">
        <f t="shared" si="1"/>
        <v>74</v>
      </c>
      <c r="L22" s="34">
        <f t="shared" si="1"/>
        <v>68</v>
      </c>
      <c r="M22" s="34">
        <f t="shared" si="1"/>
        <v>11</v>
      </c>
      <c r="N22" s="34">
        <f t="shared" si="1"/>
        <v>13</v>
      </c>
      <c r="O22" s="34">
        <f t="shared" si="1"/>
        <v>1</v>
      </c>
      <c r="P22" s="34">
        <f t="shared" si="1"/>
        <v>1</v>
      </c>
      <c r="Q22" s="34">
        <f t="shared" si="1"/>
        <v>0</v>
      </c>
      <c r="R22" s="34">
        <f t="shared" si="1"/>
        <v>3</v>
      </c>
      <c r="S22" s="34"/>
      <c r="T22" s="34">
        <f t="shared" si="1"/>
        <v>93</v>
      </c>
      <c r="U22" s="34">
        <f t="shared" si="1"/>
        <v>1</v>
      </c>
      <c r="V22" s="34">
        <f t="shared" si="1"/>
        <v>1</v>
      </c>
      <c r="W22" s="34">
        <f t="shared" si="1"/>
        <v>3</v>
      </c>
      <c r="X22" s="34">
        <f t="shared" si="1"/>
        <v>3</v>
      </c>
      <c r="Y22" s="34">
        <f t="shared" si="1"/>
        <v>0</v>
      </c>
      <c r="Z22" s="34">
        <f t="shared" si="1"/>
        <v>2</v>
      </c>
      <c r="AA22" s="34">
        <f t="shared" si="1"/>
        <v>2</v>
      </c>
      <c r="AB22" s="34">
        <f t="shared" si="1"/>
        <v>0</v>
      </c>
      <c r="AC22" s="34">
        <f t="shared" si="1"/>
        <v>4</v>
      </c>
      <c r="AD22" s="34">
        <f t="shared" si="1"/>
        <v>4</v>
      </c>
      <c r="AE22" s="34">
        <f t="shared" si="1"/>
        <v>0</v>
      </c>
      <c r="AF22" s="34">
        <f t="shared" si="1"/>
        <v>0</v>
      </c>
      <c r="AG22" s="34">
        <f t="shared" si="1"/>
        <v>1</v>
      </c>
      <c r="AH22" s="34">
        <f t="shared" si="1"/>
        <v>49</v>
      </c>
      <c r="AI22" s="34">
        <f t="shared" si="1"/>
        <v>80</v>
      </c>
      <c r="AJ22" s="34">
        <f t="shared" si="1"/>
        <v>1</v>
      </c>
      <c r="AK22" s="34">
        <f t="shared" si="1"/>
        <v>1</v>
      </c>
      <c r="AL22" s="34">
        <f t="shared" si="1"/>
        <v>7</v>
      </c>
      <c r="AM22" s="34">
        <f t="shared" si="1"/>
        <v>1</v>
      </c>
      <c r="AN22" s="34">
        <f t="shared" si="1"/>
        <v>15</v>
      </c>
      <c r="AO22" s="34"/>
      <c r="AP22" s="34">
        <f t="shared" si="1"/>
        <v>1</v>
      </c>
      <c r="AQ22" s="34">
        <f t="shared" si="1"/>
        <v>1</v>
      </c>
      <c r="AR22" s="34">
        <f t="shared" si="1"/>
        <v>1</v>
      </c>
      <c r="AS22" s="34">
        <f t="shared" si="1"/>
        <v>1</v>
      </c>
      <c r="AT22" s="34">
        <f t="shared" si="1"/>
        <v>3</v>
      </c>
      <c r="AU22" s="34">
        <f t="shared" si="1"/>
        <v>1</v>
      </c>
      <c r="AV22" s="34">
        <f t="shared" si="1"/>
        <v>1</v>
      </c>
      <c r="AW22" s="34">
        <f t="shared" si="1"/>
        <v>1</v>
      </c>
      <c r="AX22" s="34">
        <f t="shared" si="1"/>
        <v>0</v>
      </c>
      <c r="AY22" s="34">
        <f t="shared" si="1"/>
        <v>2</v>
      </c>
      <c r="AZ22" s="34">
        <f>SUM(AZ7+AZ12+AZ17)</f>
        <v>1</v>
      </c>
      <c r="BA22" s="34">
        <f>SUM(BA6+BA11+BA16)</f>
        <v>0</v>
      </c>
      <c r="BB22" s="34"/>
      <c r="BC22" s="34"/>
      <c r="BD22" s="34">
        <f>SUM(BD6+BD11+BD16)</f>
        <v>0</v>
      </c>
      <c r="BE22" s="37">
        <f>SUM(BE7+BE12+BE17)</f>
        <v>4476</v>
      </c>
    </row>
    <row r="23" spans="1:57" ht="34.5" customHeight="1">
      <c r="A23" s="57"/>
      <c r="B23" s="26" t="s">
        <v>57</v>
      </c>
      <c r="C23" s="36">
        <f aca="true" t="shared" si="2" ref="C23:AY23">SUM(C8+C13+C18)</f>
        <v>2695</v>
      </c>
      <c r="D23" s="36">
        <f t="shared" si="2"/>
        <v>410</v>
      </c>
      <c r="E23" s="36">
        <f t="shared" si="2"/>
        <v>346</v>
      </c>
      <c r="F23" s="36">
        <f t="shared" si="2"/>
        <v>241</v>
      </c>
      <c r="G23" s="36">
        <f t="shared" si="2"/>
        <v>499</v>
      </c>
      <c r="H23" s="36">
        <f t="shared" si="2"/>
        <v>92</v>
      </c>
      <c r="I23" s="36">
        <f t="shared" si="2"/>
        <v>15</v>
      </c>
      <c r="J23" s="36">
        <f t="shared" si="2"/>
        <v>16</v>
      </c>
      <c r="K23" s="36">
        <f t="shared" si="2"/>
        <v>67</v>
      </c>
      <c r="L23" s="36">
        <f t="shared" si="2"/>
        <v>62</v>
      </c>
      <c r="M23" s="36">
        <f t="shared" si="2"/>
        <v>11</v>
      </c>
      <c r="N23" s="36">
        <f t="shared" si="2"/>
        <v>13</v>
      </c>
      <c r="O23" s="36">
        <f t="shared" si="2"/>
        <v>1</v>
      </c>
      <c r="P23" s="36">
        <f t="shared" si="2"/>
        <v>1</v>
      </c>
      <c r="Q23" s="36">
        <f t="shared" si="2"/>
        <v>0</v>
      </c>
      <c r="R23" s="36">
        <f t="shared" si="2"/>
        <v>3</v>
      </c>
      <c r="S23" s="36"/>
      <c r="T23" s="36">
        <f t="shared" si="2"/>
        <v>83</v>
      </c>
      <c r="U23" s="36">
        <f t="shared" si="2"/>
        <v>1</v>
      </c>
      <c r="V23" s="36">
        <f t="shared" si="2"/>
        <v>1</v>
      </c>
      <c r="W23" s="36">
        <f t="shared" si="2"/>
        <v>3</v>
      </c>
      <c r="X23" s="36">
        <f t="shared" si="2"/>
        <v>3</v>
      </c>
      <c r="Y23" s="36">
        <f t="shared" si="2"/>
        <v>0</v>
      </c>
      <c r="Z23" s="36">
        <f t="shared" si="2"/>
        <v>2</v>
      </c>
      <c r="AA23" s="36">
        <f t="shared" si="2"/>
        <v>2</v>
      </c>
      <c r="AB23" s="36">
        <f t="shared" si="2"/>
        <v>0</v>
      </c>
      <c r="AC23" s="36">
        <f t="shared" si="2"/>
        <v>11</v>
      </c>
      <c r="AD23" s="36">
        <f t="shared" si="2"/>
        <v>5</v>
      </c>
      <c r="AE23" s="36">
        <f t="shared" si="2"/>
        <v>0</v>
      </c>
      <c r="AF23" s="36">
        <f t="shared" si="2"/>
        <v>1</v>
      </c>
      <c r="AG23" s="36">
        <f t="shared" si="2"/>
        <v>1</v>
      </c>
      <c r="AH23" s="36">
        <f t="shared" si="2"/>
        <v>47</v>
      </c>
      <c r="AI23" s="36">
        <f t="shared" si="2"/>
        <v>107</v>
      </c>
      <c r="AJ23" s="36">
        <f t="shared" si="2"/>
        <v>2</v>
      </c>
      <c r="AK23" s="36">
        <f t="shared" si="2"/>
        <v>1</v>
      </c>
      <c r="AL23" s="36">
        <f t="shared" si="2"/>
        <v>10</v>
      </c>
      <c r="AM23" s="36">
        <f t="shared" si="2"/>
        <v>1</v>
      </c>
      <c r="AN23" s="36">
        <f t="shared" si="2"/>
        <v>21</v>
      </c>
      <c r="AO23" s="36"/>
      <c r="AP23" s="36">
        <f t="shared" si="2"/>
        <v>1</v>
      </c>
      <c r="AQ23" s="36">
        <f t="shared" si="2"/>
        <v>1</v>
      </c>
      <c r="AR23" s="36">
        <f t="shared" si="2"/>
        <v>0</v>
      </c>
      <c r="AS23" s="36">
        <f t="shared" si="2"/>
        <v>1</v>
      </c>
      <c r="AT23" s="36">
        <f t="shared" si="2"/>
        <v>1</v>
      </c>
      <c r="AU23" s="36">
        <f t="shared" si="2"/>
        <v>1</v>
      </c>
      <c r="AV23" s="36">
        <f t="shared" si="2"/>
        <v>1</v>
      </c>
      <c r="AW23" s="36">
        <f t="shared" si="2"/>
        <v>1</v>
      </c>
      <c r="AX23" s="36">
        <f t="shared" si="2"/>
        <v>0</v>
      </c>
      <c r="AY23" s="36">
        <f t="shared" si="2"/>
        <v>2</v>
      </c>
      <c r="AZ23" s="36">
        <f>SUM(AZ8+AZ13+AZ18)</f>
        <v>1</v>
      </c>
      <c r="BA23" s="36">
        <f>SUM(BA8+BA13+BA18)</f>
        <v>1</v>
      </c>
      <c r="BB23" s="36"/>
      <c r="BC23" s="36"/>
      <c r="BD23" s="36">
        <f>SUM(BD8+BD13+BD18)</f>
        <v>1</v>
      </c>
      <c r="BE23" s="38">
        <f>SUM(BE8+BE13+BE18)</f>
        <v>4786</v>
      </c>
    </row>
    <row r="24" spans="1:57" s="50" customFormat="1" ht="34.5" customHeight="1">
      <c r="A24" s="57"/>
      <c r="B24" s="13" t="s">
        <v>60</v>
      </c>
      <c r="C24" s="47">
        <f aca="true" t="shared" si="3" ref="C24:AY24">SUM(C9+C14+C19)</f>
        <v>2814</v>
      </c>
      <c r="D24" s="16">
        <f t="shared" si="3"/>
        <v>409</v>
      </c>
      <c r="E24" s="16">
        <f t="shared" si="3"/>
        <v>340</v>
      </c>
      <c r="F24" s="16">
        <f t="shared" si="3"/>
        <v>237</v>
      </c>
      <c r="G24" s="16">
        <f t="shared" si="3"/>
        <v>500</v>
      </c>
      <c r="H24" s="16">
        <f t="shared" si="3"/>
        <v>101</v>
      </c>
      <c r="I24" s="16">
        <f t="shared" si="3"/>
        <v>19</v>
      </c>
      <c r="J24" s="16">
        <f t="shared" si="3"/>
        <v>19</v>
      </c>
      <c r="K24" s="16">
        <f t="shared" si="3"/>
        <v>68</v>
      </c>
      <c r="L24" s="16">
        <f t="shared" si="3"/>
        <v>56</v>
      </c>
      <c r="M24" s="16">
        <f t="shared" si="3"/>
        <v>10</v>
      </c>
      <c r="N24" s="16">
        <f t="shared" si="3"/>
        <v>12</v>
      </c>
      <c r="O24" s="48">
        <f t="shared" si="3"/>
        <v>1</v>
      </c>
      <c r="P24" s="16">
        <f t="shared" si="3"/>
        <v>1</v>
      </c>
      <c r="Q24" s="16">
        <f t="shared" si="3"/>
        <v>0</v>
      </c>
      <c r="R24" s="16">
        <f t="shared" si="3"/>
        <v>3</v>
      </c>
      <c r="S24" s="16"/>
      <c r="T24" s="16">
        <f t="shared" si="3"/>
        <v>85</v>
      </c>
      <c r="U24" s="16">
        <f t="shared" si="3"/>
        <v>1</v>
      </c>
      <c r="V24" s="16">
        <f t="shared" si="3"/>
        <v>1</v>
      </c>
      <c r="W24" s="16">
        <f t="shared" si="3"/>
        <v>2</v>
      </c>
      <c r="X24" s="16">
        <f t="shared" si="3"/>
        <v>3</v>
      </c>
      <c r="Y24" s="16">
        <f t="shared" si="3"/>
        <v>1</v>
      </c>
      <c r="Z24" s="16">
        <f t="shared" si="3"/>
        <v>4</v>
      </c>
      <c r="AA24" s="16">
        <f t="shared" si="3"/>
        <v>1</v>
      </c>
      <c r="AB24" s="16">
        <f t="shared" si="3"/>
        <v>0</v>
      </c>
      <c r="AC24" s="16">
        <f t="shared" si="3"/>
        <v>38</v>
      </c>
      <c r="AD24" s="16">
        <f t="shared" si="3"/>
        <v>6</v>
      </c>
      <c r="AE24" s="16">
        <f t="shared" si="3"/>
        <v>1</v>
      </c>
      <c r="AF24" s="16">
        <f t="shared" si="3"/>
        <v>1</v>
      </c>
      <c r="AG24" s="16">
        <f t="shared" si="3"/>
        <v>0</v>
      </c>
      <c r="AH24" s="16">
        <f t="shared" si="3"/>
        <v>54</v>
      </c>
      <c r="AI24" s="16">
        <f t="shared" si="3"/>
        <v>105</v>
      </c>
      <c r="AJ24" s="16">
        <f t="shared" si="3"/>
        <v>2</v>
      </c>
      <c r="AK24" s="16">
        <f t="shared" si="3"/>
        <v>1</v>
      </c>
      <c r="AL24" s="16">
        <f t="shared" si="3"/>
        <v>8</v>
      </c>
      <c r="AM24" s="16">
        <f t="shared" si="3"/>
        <v>0</v>
      </c>
      <c r="AN24" s="16">
        <f t="shared" si="3"/>
        <v>36</v>
      </c>
      <c r="AO24" s="16"/>
      <c r="AP24" s="16">
        <f t="shared" si="3"/>
        <v>1</v>
      </c>
      <c r="AQ24" s="16">
        <f t="shared" si="3"/>
        <v>1</v>
      </c>
      <c r="AR24" s="16">
        <f t="shared" si="3"/>
        <v>0</v>
      </c>
      <c r="AS24" s="16">
        <f t="shared" si="3"/>
        <v>1</v>
      </c>
      <c r="AT24" s="16">
        <f t="shared" si="3"/>
        <v>0</v>
      </c>
      <c r="AU24" s="16">
        <f t="shared" si="3"/>
        <v>0</v>
      </c>
      <c r="AV24" s="16">
        <f t="shared" si="3"/>
        <v>0</v>
      </c>
      <c r="AW24" s="16">
        <f t="shared" si="3"/>
        <v>1</v>
      </c>
      <c r="AX24" s="16">
        <f t="shared" si="3"/>
        <v>0</v>
      </c>
      <c r="AY24" s="16">
        <f t="shared" si="3"/>
        <v>5</v>
      </c>
      <c r="AZ24" s="16">
        <f>SUM(AZ9+AZ14+AZ19)</f>
        <v>1</v>
      </c>
      <c r="BA24" s="16">
        <f>SUM(BA9+BA14+BA19)</f>
        <v>1</v>
      </c>
      <c r="BB24" s="16"/>
      <c r="BC24" s="16"/>
      <c r="BD24" s="16">
        <f>SUM(BD9+BD14+BD19)</f>
        <v>0</v>
      </c>
      <c r="BE24" s="49">
        <f>SUM(C24:BD24)</f>
        <v>4951</v>
      </c>
    </row>
    <row r="25" spans="1:57" ht="34.5" customHeight="1" thickBot="1">
      <c r="A25" s="58"/>
      <c r="B25" s="46" t="s">
        <v>62</v>
      </c>
      <c r="C25" s="55">
        <f>SUM(C10+C15+C20)</f>
        <v>2924</v>
      </c>
      <c r="D25" s="55">
        <f aca="true" t="shared" si="4" ref="D25:BD25">SUM(D10+D15+D20)</f>
        <v>423</v>
      </c>
      <c r="E25" s="55">
        <f t="shared" si="4"/>
        <v>351</v>
      </c>
      <c r="F25" s="55">
        <f t="shared" si="4"/>
        <v>235</v>
      </c>
      <c r="G25" s="55">
        <f t="shared" si="4"/>
        <v>494</v>
      </c>
      <c r="H25" s="55">
        <f t="shared" si="4"/>
        <v>98</v>
      </c>
      <c r="I25" s="55">
        <f t="shared" si="4"/>
        <v>23</v>
      </c>
      <c r="J25" s="55">
        <f t="shared" si="4"/>
        <v>22</v>
      </c>
      <c r="K25" s="55">
        <f t="shared" si="4"/>
        <v>69</v>
      </c>
      <c r="L25" s="55">
        <f t="shared" si="4"/>
        <v>54</v>
      </c>
      <c r="M25" s="55">
        <f t="shared" si="4"/>
        <v>10</v>
      </c>
      <c r="N25" s="55">
        <f t="shared" si="4"/>
        <v>11</v>
      </c>
      <c r="O25" s="55">
        <f t="shared" si="4"/>
        <v>1</v>
      </c>
      <c r="P25" s="55">
        <f t="shared" si="4"/>
        <v>2</v>
      </c>
      <c r="Q25" s="55">
        <f t="shared" si="4"/>
        <v>0</v>
      </c>
      <c r="R25" s="55">
        <f t="shared" si="4"/>
        <v>4</v>
      </c>
      <c r="S25" s="55">
        <f t="shared" si="4"/>
        <v>1</v>
      </c>
      <c r="T25" s="55">
        <f t="shared" si="4"/>
        <v>105</v>
      </c>
      <c r="U25" s="55">
        <f t="shared" si="4"/>
        <v>1</v>
      </c>
      <c r="V25" s="55">
        <f t="shared" si="4"/>
        <v>1</v>
      </c>
      <c r="W25" s="55">
        <f t="shared" si="4"/>
        <v>3</v>
      </c>
      <c r="X25" s="55">
        <f t="shared" si="4"/>
        <v>5</v>
      </c>
      <c r="Y25" s="55">
        <f t="shared" si="4"/>
        <v>1</v>
      </c>
      <c r="Z25" s="55">
        <f t="shared" si="4"/>
        <v>5</v>
      </c>
      <c r="AA25" s="55">
        <f t="shared" si="4"/>
        <v>2</v>
      </c>
      <c r="AB25" s="55">
        <f t="shared" si="4"/>
        <v>2</v>
      </c>
      <c r="AC25" s="55">
        <f t="shared" si="4"/>
        <v>52</v>
      </c>
      <c r="AD25" s="55">
        <f t="shared" si="4"/>
        <v>7</v>
      </c>
      <c r="AE25" s="55">
        <f t="shared" si="4"/>
        <v>2</v>
      </c>
      <c r="AF25" s="55">
        <f t="shared" si="4"/>
        <v>1</v>
      </c>
      <c r="AG25" s="55">
        <f t="shared" si="4"/>
        <v>0</v>
      </c>
      <c r="AH25" s="55">
        <f t="shared" si="4"/>
        <v>73</v>
      </c>
      <c r="AI25" s="55">
        <f t="shared" si="4"/>
        <v>105</v>
      </c>
      <c r="AJ25" s="55">
        <f t="shared" si="4"/>
        <v>2</v>
      </c>
      <c r="AK25" s="55">
        <f t="shared" si="4"/>
        <v>1</v>
      </c>
      <c r="AL25" s="55">
        <f t="shared" si="4"/>
        <v>10</v>
      </c>
      <c r="AM25" s="55">
        <f t="shared" si="4"/>
        <v>0</v>
      </c>
      <c r="AN25" s="55">
        <f t="shared" si="4"/>
        <v>46</v>
      </c>
      <c r="AO25" s="55">
        <f t="shared" si="4"/>
        <v>1</v>
      </c>
      <c r="AP25" s="55">
        <f t="shared" si="4"/>
        <v>0</v>
      </c>
      <c r="AQ25" s="55">
        <f t="shared" si="4"/>
        <v>1</v>
      </c>
      <c r="AR25" s="55">
        <f t="shared" si="4"/>
        <v>0</v>
      </c>
      <c r="AS25" s="55">
        <f t="shared" si="4"/>
        <v>1</v>
      </c>
      <c r="AT25" s="55">
        <f t="shared" si="4"/>
        <v>3</v>
      </c>
      <c r="AU25" s="55">
        <f t="shared" si="4"/>
        <v>0</v>
      </c>
      <c r="AV25" s="55">
        <f t="shared" si="4"/>
        <v>0</v>
      </c>
      <c r="AW25" s="55">
        <f t="shared" si="4"/>
        <v>0</v>
      </c>
      <c r="AX25" s="55">
        <f t="shared" si="4"/>
        <v>0</v>
      </c>
      <c r="AY25" s="55">
        <f t="shared" si="4"/>
        <v>6</v>
      </c>
      <c r="AZ25" s="55">
        <f t="shared" si="4"/>
        <v>1</v>
      </c>
      <c r="BA25" s="55">
        <f t="shared" si="4"/>
        <v>2</v>
      </c>
      <c r="BB25" s="55">
        <f t="shared" si="4"/>
        <v>1</v>
      </c>
      <c r="BC25" s="55">
        <f t="shared" si="4"/>
        <v>1</v>
      </c>
      <c r="BD25" s="55">
        <f t="shared" si="4"/>
        <v>0</v>
      </c>
      <c r="BE25" s="56">
        <f>SUM(C25:BD25)</f>
        <v>5163</v>
      </c>
    </row>
  </sheetData>
  <sheetProtection/>
  <mergeCells count="4">
    <mergeCell ref="A11:A15"/>
    <mergeCell ref="A16:A20"/>
    <mergeCell ref="A6:A10"/>
    <mergeCell ref="A21:A25"/>
  </mergeCells>
  <printOptions/>
  <pageMargins left="0.31496062992125984" right="0" top="0.7480314960629921" bottom="0.7480314960629921" header="0.31496062992125984" footer="0.31496062992125984"/>
  <pageSetup firstPageNumber="63" useFirstPageNumber="1" fitToWidth="0" fitToHeight="1" horizontalDpi="600" verticalDpi="600" orientation="landscape" pageOrder="overThenDown" paperSize="9" scale="66" r:id="rId1"/>
  <headerFooter alignWithMargins="0">
    <oddFooter>&amp;C&amp;"ＭＳ ゴシック,標準"&amp;10-&amp;P&amp;--</oddFooter>
  </headerFooter>
  <colBreaks count="1" manualBreakCount="1">
    <brk id="3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　国際交流課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　国際交流課</dc:creator>
  <cp:keywords/>
  <dc:description/>
  <cp:lastModifiedBy>ioas_user</cp:lastModifiedBy>
  <cp:lastPrinted>2017-11-14T06:15:50Z</cp:lastPrinted>
  <dcterms:created xsi:type="dcterms:W3CDTF">2004-06-10T04:40:54Z</dcterms:created>
  <dcterms:modified xsi:type="dcterms:W3CDTF">2017-11-14T06:19:07Z</dcterms:modified>
  <cp:category/>
  <cp:version/>
  <cp:contentType/>
  <cp:contentStatus/>
</cp:coreProperties>
</file>