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8265" activeTab="0"/>
  </bookViews>
  <sheets>
    <sheet name="プラネ" sheetId="1" r:id="rId1"/>
    <sheet name="Sheet2" sheetId="2" r:id="rId2"/>
    <sheet name="Sheet3" sheetId="3" r:id="rId3"/>
  </sheets>
  <definedNames>
    <definedName name="_xlnm.Print_Area" localSheetId="0">'プラネ'!$A$1:$L$35</definedName>
  </definedNames>
  <calcPr fullCalcOnLoad="1"/>
</workbook>
</file>

<file path=xl/sharedStrings.xml><?xml version="1.0" encoding="utf-8"?>
<sst xmlns="http://schemas.openxmlformats.org/spreadsheetml/2006/main" count="84" uniqueCount="75">
  <si>
    <t>区分</t>
  </si>
  <si>
    <t>設計監督費</t>
  </si>
  <si>
    <t>埋文発掘費</t>
  </si>
  <si>
    <t>設備整備費</t>
  </si>
  <si>
    <t>人件費</t>
  </si>
  <si>
    <t>資料購入費</t>
  </si>
  <si>
    <t>移動図書館費</t>
  </si>
  <si>
    <t>ｺﾝﾋﾟｭｰﾀｼｽﾃﾑ保守費</t>
  </si>
  <si>
    <t>維持管理費</t>
  </si>
  <si>
    <t>新図書館</t>
  </si>
  <si>
    <t>延床面積（㎡）</t>
  </si>
  <si>
    <t>建築工事費</t>
  </si>
  <si>
    <t>400千円/㎡</t>
  </si>
  <si>
    <t>建築工事費の5%</t>
  </si>
  <si>
    <t>駐車場整備費</t>
  </si>
  <si>
    <t>裁判所、検察庁の発掘調査費参考</t>
  </si>
  <si>
    <t>情報ｼｽﾃﾑ整備費</t>
  </si>
  <si>
    <t>図書館システム等</t>
  </si>
  <si>
    <t>現在の実績</t>
  </si>
  <si>
    <t>先進県の例による</t>
  </si>
  <si>
    <t>　うち光熱水費</t>
  </si>
  <si>
    <t>他県同規模団体平均</t>
  </si>
  <si>
    <t>　うち設備管理費</t>
  </si>
  <si>
    <t>　その他</t>
  </si>
  <si>
    <t>その他経費</t>
  </si>
  <si>
    <t>展示機器
（他県同規模平均）</t>
  </si>
  <si>
    <t>施設主催事業費</t>
  </si>
  <si>
    <t>　　〃及び業者見積</t>
  </si>
  <si>
    <t>プラネタリウム
（那覇市事例）</t>
  </si>
  <si>
    <t>録音編集室整備
機器購入費等</t>
  </si>
  <si>
    <t>（内訳）</t>
  </si>
  <si>
    <t>新点字図書館</t>
  </si>
  <si>
    <t xml:space="preserve">延床面積 </t>
  </si>
  <si>
    <t>15,000㎡</t>
  </si>
  <si>
    <t>　 5,000㎡程度　　　</t>
  </si>
  <si>
    <t xml:space="preserve">   17,800㎡</t>
  </si>
  <si>
    <t>イニシアルコスト</t>
  </si>
  <si>
    <t>ランニングコスト</t>
  </si>
  <si>
    <t>　　〃</t>
  </si>
  <si>
    <t>　　管理スペース 1,100㎡</t>
  </si>
  <si>
    <t>（単位：百万円）</t>
  </si>
  <si>
    <t>書庫等（山梨県面積割）</t>
  </si>
  <si>
    <t xml:space="preserve">面積 </t>
  </si>
  <si>
    <t>駐車場</t>
  </si>
  <si>
    <t>駐車台数　　</t>
  </si>
  <si>
    <t>　 100台程度+民間活用</t>
  </si>
  <si>
    <t>ピロティ方式＋地下機械式</t>
  </si>
  <si>
    <t>新図書館等複合施設３施設の施設規模と事業費試算</t>
  </si>
  <si>
    <r>
      <t>　　開架エリア</t>
    </r>
    <r>
      <rPr>
        <u val="single"/>
        <sz val="18"/>
        <color indexed="8"/>
        <rFont val="ＭＳ Ｐゴシック"/>
        <family val="3"/>
      </rPr>
      <t xml:space="preserve"> 5,700㎡</t>
    </r>
  </si>
  <si>
    <r>
      <t xml:space="preserve">　　保存エリア </t>
    </r>
    <r>
      <rPr>
        <u val="single"/>
        <sz val="18"/>
        <color indexed="8"/>
        <rFont val="ＭＳ Ｐゴシック"/>
        <family val="3"/>
      </rPr>
      <t>4,500㎡</t>
    </r>
  </si>
  <si>
    <r>
      <t xml:space="preserve">　　交流エリア </t>
    </r>
    <r>
      <rPr>
        <u val="single"/>
        <sz val="18"/>
        <color indexed="8"/>
        <rFont val="ＭＳ Ｐゴシック"/>
        <family val="3"/>
      </rPr>
      <t>900㎡</t>
    </r>
  </si>
  <si>
    <r>
      <t xml:space="preserve">　　その他 </t>
    </r>
    <r>
      <rPr>
        <u val="single"/>
        <sz val="18"/>
        <color indexed="8"/>
        <rFont val="ＭＳ Ｐゴシック"/>
        <family val="3"/>
      </rPr>
      <t>2,800㎡</t>
    </r>
  </si>
  <si>
    <r>
      <rPr>
        <u val="single"/>
        <sz val="18"/>
        <color indexed="8"/>
        <rFont val="ＭＳ Ｐゴシック"/>
        <family val="3"/>
      </rPr>
      <t>1,140㎡</t>
    </r>
    <r>
      <rPr>
        <sz val="18"/>
        <color indexed="8"/>
        <rFont val="ＭＳ Ｐゴシック"/>
        <family val="3"/>
      </rPr>
      <t>　　　　　　　</t>
    </r>
  </si>
  <si>
    <r>
      <t>　　　</t>
    </r>
    <r>
      <rPr>
        <u val="single"/>
        <sz val="18"/>
        <color indexed="8"/>
        <rFont val="ＭＳ Ｐゴシック"/>
        <family val="3"/>
      </rPr>
      <t>管理スペース 360㎡</t>
    </r>
  </si>
  <si>
    <r>
      <t>　　</t>
    </r>
    <r>
      <rPr>
        <u val="single"/>
        <sz val="18"/>
        <color indexed="8"/>
        <rFont val="ＭＳ Ｐゴシック"/>
        <family val="3"/>
      </rPr>
      <t>利用者スペース 220㎡</t>
    </r>
  </si>
  <si>
    <r>
      <t>　　</t>
    </r>
    <r>
      <rPr>
        <u val="single"/>
        <sz val="18"/>
        <color indexed="8"/>
        <rFont val="ＭＳ Ｐゴシック"/>
        <family val="3"/>
      </rPr>
      <t>図書製作スペース　130㎡</t>
    </r>
  </si>
  <si>
    <r>
      <t>　　</t>
    </r>
    <r>
      <rPr>
        <u val="single"/>
        <sz val="18"/>
        <color indexed="8"/>
        <rFont val="ＭＳ Ｐゴシック"/>
        <family val="3"/>
      </rPr>
      <t>書庫スペース　330㎡</t>
    </r>
  </si>
  <si>
    <r>
      <t>　　</t>
    </r>
    <r>
      <rPr>
        <u val="single"/>
        <sz val="18"/>
        <color indexed="8"/>
        <rFont val="ＭＳ Ｐゴシック"/>
        <family val="3"/>
      </rPr>
      <t>管理スペース　120㎡</t>
    </r>
  </si>
  <si>
    <r>
      <t>　〃　</t>
    </r>
    <r>
      <rPr>
        <u val="single"/>
        <sz val="16"/>
        <color indexed="8"/>
        <rFont val="ＭＳ Ｐゴシック"/>
        <family val="3"/>
      </rPr>
      <t>（駐車場管理費含む）</t>
    </r>
  </si>
  <si>
    <t>1,800㎡</t>
  </si>
  <si>
    <r>
      <t>　　　</t>
    </r>
    <r>
      <rPr>
        <u val="single"/>
        <sz val="18"/>
        <color indexed="8"/>
        <rFont val="ＭＳ Ｐゴシック"/>
        <family val="3"/>
      </rPr>
      <t>共有スペース　300㎡</t>
    </r>
  </si>
  <si>
    <t>1,000㎡</t>
  </si>
  <si>
    <r>
      <t>　　</t>
    </r>
    <r>
      <rPr>
        <u val="single"/>
        <sz val="18"/>
        <color indexed="8"/>
        <rFont val="ＭＳ Ｐゴシック"/>
        <family val="3"/>
      </rPr>
      <t>共有スペース　200㎡</t>
    </r>
  </si>
  <si>
    <t>ﾗﾍﾞﾙ統合191,295千円等</t>
  </si>
  <si>
    <t>　ピロティ＋地下埋設機械式</t>
  </si>
  <si>
    <t>※外構・植栽工事等は含まれていない。</t>
  </si>
  <si>
    <t>○事業費等については、今後、地震対策、地震による津波・浸水対策等を基本設計で詰めていく中で、変更となることがある。</t>
  </si>
  <si>
    <t>科学館を参考</t>
  </si>
  <si>
    <t>　　〃</t>
  </si>
  <si>
    <t>現職員人件費</t>
  </si>
  <si>
    <t>職員、講師等人件費</t>
  </si>
  <si>
    <t>職員等人件費</t>
  </si>
  <si>
    <t>こども科学館</t>
  </si>
  <si>
    <t>３施設合計</t>
  </si>
  <si>
    <r>
      <t>　　　</t>
    </r>
    <r>
      <rPr>
        <u val="single"/>
        <sz val="18"/>
        <color indexed="8"/>
        <rFont val="ＭＳ Ｐゴシック"/>
        <family val="3"/>
      </rPr>
      <t>展示、実験･学習スペース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</si>
</sst>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\(#,##0\)"/>
    <numFmt numFmtId="182" formatCode="\(@\)"/>
    <numFmt numFmtId="183" formatCode="\(#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HGP創英角ｺﾞｼｯｸUB"/>
      <family val="3"/>
    </font>
    <font>
      <sz val="16"/>
      <color indexed="8"/>
      <name val="HGP創英角ｺﾞｼｯｸUB"/>
      <family val="3"/>
    </font>
    <font>
      <b/>
      <sz val="16"/>
      <name val="HGP創英角ｺﾞｼｯｸUB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HGP創英角ｺﾞｼｯｸUB"/>
      <family val="3"/>
    </font>
    <font>
      <sz val="20"/>
      <color indexed="8"/>
      <name val="HGP創英角ｺﾞｼｯｸUB"/>
      <family val="3"/>
    </font>
    <font>
      <sz val="20"/>
      <color indexed="8"/>
      <name val="ＭＳ Ｐゴシック"/>
      <family val="3"/>
    </font>
    <font>
      <u val="single"/>
      <sz val="18"/>
      <color indexed="8"/>
      <name val="ＭＳ Ｐゴシック"/>
      <family val="3"/>
    </font>
    <font>
      <u val="single"/>
      <sz val="20"/>
      <color indexed="8"/>
      <name val="ＭＳ Ｐゴシック"/>
      <family val="3"/>
    </font>
    <font>
      <u val="single"/>
      <sz val="16"/>
      <name val="ＭＳ Ｐゴシック"/>
      <family val="3"/>
    </font>
    <font>
      <u val="single"/>
      <sz val="20"/>
      <color indexed="8"/>
      <name val="HGP創英角ｺﾞｼｯｸUB"/>
      <family val="3"/>
    </font>
    <font>
      <u val="single"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8"/>
      <color indexed="8"/>
      <name val="ＭＳ Ｐゴシック"/>
      <family val="3"/>
    </font>
    <font>
      <sz val="36"/>
      <color indexed="8"/>
      <name val="ＭＳ ゴシック"/>
      <family val="3"/>
    </font>
    <font>
      <sz val="14"/>
      <color indexed="8"/>
      <name val="ＭＳ 明朝"/>
      <family val="1"/>
    </font>
    <font>
      <sz val="2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dotted"/>
      <bottom style="dotted"/>
    </border>
    <border>
      <left style="dashed"/>
      <right style="thin"/>
      <top style="dotted"/>
      <bottom style="dotted"/>
    </border>
    <border>
      <left style="dashed"/>
      <right style="medium"/>
      <top style="dotted"/>
      <bottom style="dotted"/>
    </border>
    <border>
      <left style="dashed"/>
      <right>
        <color indexed="63"/>
      </right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dotted"/>
    </border>
    <border>
      <left style="dashed"/>
      <right style="medium"/>
      <top>
        <color indexed="63"/>
      </top>
      <bottom style="dotted"/>
    </border>
    <border>
      <left style="dashed"/>
      <right>
        <color indexed="63"/>
      </right>
      <top style="dotted"/>
      <bottom style="hair"/>
    </border>
    <border>
      <left style="dashed"/>
      <right style="medium"/>
      <top style="dotted"/>
      <bottom style="hair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hair"/>
      <bottom style="hair"/>
    </border>
    <border>
      <left style="dashed"/>
      <right>
        <color indexed="63"/>
      </right>
      <top style="dotted"/>
      <bottom style="medium"/>
    </border>
    <border>
      <left style="dashed"/>
      <right style="medium"/>
      <top style="dotted"/>
      <bottom style="medium"/>
    </border>
    <border>
      <left style="medium"/>
      <right style="hair"/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dotted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ashed"/>
      <right style="thin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tted"/>
      <bottom style="hair"/>
    </border>
    <border>
      <left style="medium"/>
      <right style="medium"/>
      <top>
        <color indexed="63"/>
      </top>
      <bottom style="dotted"/>
    </border>
    <border>
      <left style="dashed"/>
      <right style="medium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76" fontId="7" fillId="0" borderId="11" xfId="0" applyNumberFormat="1" applyFont="1" applyBorder="1" applyAlignment="1">
      <alignment vertical="center" wrapText="1"/>
    </xf>
    <xf numFmtId="176" fontId="7" fillId="0" borderId="12" xfId="0" applyNumberFormat="1" applyFont="1" applyBorder="1" applyAlignment="1">
      <alignment vertical="center" wrapText="1"/>
    </xf>
    <xf numFmtId="176" fontId="7" fillId="0" borderId="13" xfId="0" applyNumberFormat="1" applyFont="1" applyBorder="1" applyAlignment="1">
      <alignment vertical="center" wrapText="1"/>
    </xf>
    <xf numFmtId="176" fontId="7" fillId="0" borderId="14" xfId="0" applyNumberFormat="1" applyFont="1" applyBorder="1" applyAlignment="1">
      <alignment vertical="center" wrapText="1"/>
    </xf>
    <xf numFmtId="176" fontId="7" fillId="0" borderId="15" xfId="0" applyNumberFormat="1" applyFont="1" applyBorder="1" applyAlignment="1">
      <alignment vertical="center" wrapText="1"/>
    </xf>
    <xf numFmtId="176" fontId="7" fillId="0" borderId="16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 wrapText="1"/>
    </xf>
    <xf numFmtId="176" fontId="7" fillId="0" borderId="17" xfId="0" applyNumberFormat="1" applyFont="1" applyBorder="1" applyAlignment="1">
      <alignment vertical="center" wrapText="1" shrinkToFit="1"/>
    </xf>
    <xf numFmtId="176" fontId="7" fillId="0" borderId="18" xfId="0" applyNumberFormat="1" applyFont="1" applyBorder="1" applyAlignment="1">
      <alignment vertical="center" wrapText="1" shrinkToFit="1"/>
    </xf>
    <xf numFmtId="176" fontId="8" fillId="0" borderId="11" xfId="0" applyNumberFormat="1" applyFont="1" applyBorder="1" applyAlignment="1">
      <alignment vertical="center" wrapText="1"/>
    </xf>
    <xf numFmtId="176" fontId="8" fillId="0" borderId="13" xfId="0" applyNumberFormat="1" applyFont="1" applyBorder="1" applyAlignment="1">
      <alignment vertical="center" wrapText="1"/>
    </xf>
    <xf numFmtId="176" fontId="8" fillId="0" borderId="19" xfId="0" applyNumberFormat="1" applyFont="1" applyBorder="1" applyAlignment="1">
      <alignment vertical="center" wrapText="1"/>
    </xf>
    <xf numFmtId="176" fontId="8" fillId="0" borderId="20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/>
    </xf>
    <xf numFmtId="176" fontId="12" fillId="0" borderId="27" xfId="0" applyNumberFormat="1" applyFont="1" applyBorder="1" applyAlignment="1">
      <alignment vertical="center"/>
    </xf>
    <xf numFmtId="176" fontId="12" fillId="0" borderId="28" xfId="0" applyNumberFormat="1" applyFont="1" applyBorder="1" applyAlignment="1">
      <alignment vertical="center"/>
    </xf>
    <xf numFmtId="183" fontId="12" fillId="0" borderId="29" xfId="0" applyNumberFormat="1" applyFont="1" applyBorder="1" applyAlignment="1">
      <alignment vertical="center"/>
    </xf>
    <xf numFmtId="183" fontId="12" fillId="0" borderId="30" xfId="0" applyNumberFormat="1" applyFont="1" applyBorder="1" applyAlignment="1">
      <alignment vertical="center"/>
    </xf>
    <xf numFmtId="176" fontId="12" fillId="0" borderId="31" xfId="0" applyNumberFormat="1" applyFont="1" applyBorder="1" applyAlignment="1">
      <alignment vertical="center"/>
    </xf>
    <xf numFmtId="176" fontId="12" fillId="0" borderId="32" xfId="0" applyNumberFormat="1" applyFont="1" applyBorder="1" applyAlignment="1">
      <alignment vertical="center"/>
    </xf>
    <xf numFmtId="176" fontId="12" fillId="0" borderId="33" xfId="0" applyNumberFormat="1" applyFont="1" applyBorder="1" applyAlignment="1">
      <alignment vertical="center"/>
    </xf>
    <xf numFmtId="176" fontId="12" fillId="0" borderId="34" xfId="0" applyNumberFormat="1" applyFont="1" applyBorder="1" applyAlignment="1">
      <alignment vertical="center"/>
    </xf>
    <xf numFmtId="183" fontId="12" fillId="0" borderId="35" xfId="0" applyNumberFormat="1" applyFont="1" applyBorder="1" applyAlignment="1">
      <alignment vertical="center"/>
    </xf>
    <xf numFmtId="183" fontId="12" fillId="0" borderId="36" xfId="0" applyNumberFormat="1" applyFont="1" applyBorder="1" applyAlignment="1">
      <alignment vertical="center"/>
    </xf>
    <xf numFmtId="183" fontId="12" fillId="0" borderId="32" xfId="0" applyNumberFormat="1" applyFont="1" applyBorder="1" applyAlignment="1">
      <alignment vertical="center"/>
    </xf>
    <xf numFmtId="176" fontId="12" fillId="0" borderId="37" xfId="0" applyNumberFormat="1" applyFont="1" applyBorder="1" applyAlignment="1">
      <alignment vertical="center"/>
    </xf>
    <xf numFmtId="176" fontId="12" fillId="0" borderId="38" xfId="0" applyNumberFormat="1" applyFont="1" applyBorder="1" applyAlignment="1">
      <alignment vertical="center"/>
    </xf>
    <xf numFmtId="176" fontId="12" fillId="0" borderId="39" xfId="0" applyNumberFormat="1" applyFont="1" applyBorder="1" applyAlignment="1">
      <alignment vertical="center"/>
    </xf>
    <xf numFmtId="176" fontId="12" fillId="0" borderId="40" xfId="0" applyNumberFormat="1" applyFont="1" applyBorder="1" applyAlignment="1">
      <alignment vertical="center"/>
    </xf>
    <xf numFmtId="176" fontId="12" fillId="0" borderId="41" xfId="0" applyNumberFormat="1" applyFont="1" applyBorder="1" applyAlignment="1">
      <alignment vertical="center"/>
    </xf>
    <xf numFmtId="183" fontId="12" fillId="0" borderId="41" xfId="0" applyNumberFormat="1" applyFont="1" applyBorder="1" applyAlignment="1">
      <alignment vertical="center"/>
    </xf>
    <xf numFmtId="183" fontId="12" fillId="0" borderId="42" xfId="0" applyNumberFormat="1" applyFont="1" applyBorder="1" applyAlignment="1">
      <alignment vertical="center"/>
    </xf>
    <xf numFmtId="176" fontId="12" fillId="0" borderId="4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3" fontId="9" fillId="0" borderId="35" xfId="0" applyNumberFormat="1" applyFont="1" applyBorder="1" applyAlignment="1">
      <alignment horizontal="left"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3" fontId="9" fillId="0" borderId="38" xfId="0" applyNumberFormat="1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9" fillId="0" borderId="0" xfId="0" applyNumberFormat="1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left" vertical="center"/>
    </xf>
    <xf numFmtId="0" fontId="6" fillId="0" borderId="49" xfId="0" applyFont="1" applyBorder="1" applyAlignment="1">
      <alignment vertical="center"/>
    </xf>
    <xf numFmtId="0" fontId="6" fillId="0" borderId="49" xfId="0" applyFont="1" applyBorder="1" applyAlignment="1">
      <alignment vertical="center" shrinkToFit="1"/>
    </xf>
    <xf numFmtId="176" fontId="12" fillId="0" borderId="50" xfId="0" applyNumberFormat="1" applyFont="1" applyBorder="1" applyAlignment="1">
      <alignment vertical="center"/>
    </xf>
    <xf numFmtId="176" fontId="12" fillId="0" borderId="35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0" fontId="6" fillId="0" borderId="51" xfId="0" applyFont="1" applyBorder="1" applyAlignment="1">
      <alignment vertical="center" shrinkToFit="1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4" fillId="33" borderId="57" xfId="0" applyFont="1" applyFill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0" fontId="6" fillId="33" borderId="40" xfId="0" applyFont="1" applyFill="1" applyBorder="1" applyAlignment="1">
      <alignment vertical="center"/>
    </xf>
    <xf numFmtId="0" fontId="4" fillId="33" borderId="58" xfId="0" applyFont="1" applyFill="1" applyBorder="1" applyAlignment="1">
      <alignment vertical="center"/>
    </xf>
    <xf numFmtId="176" fontId="5" fillId="33" borderId="59" xfId="0" applyNumberFormat="1" applyFont="1" applyFill="1" applyBorder="1" applyAlignment="1">
      <alignment vertical="center" wrapText="1"/>
    </xf>
    <xf numFmtId="176" fontId="11" fillId="33" borderId="58" xfId="0" applyNumberFormat="1" applyFont="1" applyFill="1" applyBorder="1" applyAlignment="1">
      <alignment vertical="center"/>
    </xf>
    <xf numFmtId="176" fontId="5" fillId="33" borderId="60" xfId="0" applyNumberFormat="1" applyFont="1" applyFill="1" applyBorder="1" applyAlignment="1">
      <alignment vertical="center" wrapText="1"/>
    </xf>
    <xf numFmtId="0" fontId="4" fillId="33" borderId="61" xfId="0" applyFont="1" applyFill="1" applyBorder="1" applyAlignment="1">
      <alignment vertical="center"/>
    </xf>
    <xf numFmtId="0" fontId="4" fillId="33" borderId="62" xfId="0" applyFont="1" applyFill="1" applyBorder="1" applyAlignment="1">
      <alignment vertical="center"/>
    </xf>
    <xf numFmtId="176" fontId="5" fillId="33" borderId="59" xfId="0" applyNumberFormat="1" applyFont="1" applyFill="1" applyBorder="1" applyAlignment="1">
      <alignment vertical="center"/>
    </xf>
    <xf numFmtId="176" fontId="5" fillId="33" borderId="63" xfId="0" applyNumberFormat="1" applyFont="1" applyFill="1" applyBorder="1" applyAlignment="1">
      <alignment vertical="center"/>
    </xf>
    <xf numFmtId="176" fontId="5" fillId="33" borderId="6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9" fillId="0" borderId="45" xfId="0" applyFont="1" applyBorder="1" applyAlignment="1">
      <alignment horizontal="right" vertical="center"/>
    </xf>
    <xf numFmtId="0" fontId="6" fillId="0" borderId="17" xfId="0" applyFont="1" applyBorder="1" applyAlignment="1">
      <alignment vertical="center" wrapText="1"/>
    </xf>
    <xf numFmtId="176" fontId="15" fillId="0" borderId="11" xfId="0" applyNumberFormat="1" applyFont="1" applyBorder="1" applyAlignment="1">
      <alignment vertical="center" wrapText="1"/>
    </xf>
    <xf numFmtId="176" fontId="16" fillId="33" borderId="62" xfId="0" applyNumberFormat="1" applyFont="1" applyFill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83" fontId="14" fillId="0" borderId="64" xfId="0" applyNumberFormat="1" applyFont="1" applyBorder="1" applyAlignment="1">
      <alignment vertical="center"/>
    </xf>
    <xf numFmtId="176" fontId="16" fillId="33" borderId="44" xfId="0" applyNumberFormat="1" applyFont="1" applyFill="1" applyBorder="1" applyAlignment="1">
      <alignment vertical="center"/>
    </xf>
    <xf numFmtId="176" fontId="14" fillId="0" borderId="39" xfId="0" applyNumberFormat="1" applyFont="1" applyBorder="1" applyAlignment="1">
      <alignment vertical="center"/>
    </xf>
    <xf numFmtId="176" fontId="14" fillId="0" borderId="65" xfId="0" applyNumberFormat="1" applyFont="1" applyBorder="1" applyAlignment="1">
      <alignment vertical="center"/>
    </xf>
    <xf numFmtId="183" fontId="14" fillId="0" borderId="66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0" fontId="6" fillId="0" borderId="21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23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3" fontId="9" fillId="0" borderId="70" xfId="0" applyNumberFormat="1" applyFont="1" applyBorder="1" applyAlignment="1">
      <alignment horizontal="center" vertical="center"/>
    </xf>
    <xf numFmtId="3" fontId="9" fillId="0" borderId="71" xfId="0" applyNumberFormat="1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3" fontId="9" fillId="0" borderId="45" xfId="0" applyNumberFormat="1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38100</xdr:rowOff>
    </xdr:from>
    <xdr:to>
      <xdr:col>0</xdr:col>
      <xdr:colOff>704850</xdr:colOff>
      <xdr:row>34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14220825"/>
          <a:ext cx="7048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８</a:t>
          </a:r>
        </a:p>
      </xdr:txBody>
    </xdr:sp>
    <xdr:clientData/>
  </xdr:twoCellAnchor>
  <xdr:twoCellAnchor>
    <xdr:from>
      <xdr:col>11</xdr:col>
      <xdr:colOff>123825</xdr:colOff>
      <xdr:row>30</xdr:row>
      <xdr:rowOff>47625</xdr:rowOff>
    </xdr:from>
    <xdr:to>
      <xdr:col>12</xdr:col>
      <xdr:colOff>0</xdr:colOff>
      <xdr:row>34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7945100" y="13430250"/>
          <a:ext cx="485775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2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資料５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tabSelected="1" zoomScale="50" zoomScaleNormal="50" zoomScaleSheetLayoutView="55" zoomScalePageLayoutView="0" workbookViewId="0" topLeftCell="A1">
      <selection activeCell="Q35" sqref="Q35"/>
    </sheetView>
  </sheetViews>
  <sheetFormatPr defaultColWidth="9.140625" defaultRowHeight="15"/>
  <cols>
    <col min="1" max="1" width="14.8515625" style="0" customWidth="1"/>
    <col min="2" max="2" width="5.140625" style="0" customWidth="1"/>
    <col min="3" max="3" width="29.421875" style="0" customWidth="1"/>
    <col min="4" max="4" width="17.421875" style="0" customWidth="1"/>
    <col min="5" max="5" width="39.28125" style="0" customWidth="1"/>
    <col min="6" max="6" width="15.57421875" style="0" customWidth="1"/>
    <col min="7" max="7" width="39.140625" style="0" customWidth="1"/>
    <col min="8" max="8" width="16.421875" style="0" customWidth="1"/>
    <col min="9" max="9" width="39.140625" style="0" customWidth="1"/>
    <col min="10" max="10" width="5.00390625" style="0" customWidth="1"/>
    <col min="11" max="11" width="45.8515625" style="0" customWidth="1"/>
  </cols>
  <sheetData>
    <row r="1" spans="2:11" ht="37.5" customHeight="1">
      <c r="B1" s="63" t="s">
        <v>47</v>
      </c>
      <c r="C1" s="1"/>
      <c r="D1" s="1"/>
      <c r="E1" s="1"/>
      <c r="K1" s="106"/>
    </row>
    <row r="2" spans="3:11" ht="25.5" customHeight="1" thickBot="1">
      <c r="C2" s="100" t="s">
        <v>66</v>
      </c>
      <c r="K2" s="107"/>
    </row>
    <row r="3" spans="2:11" ht="41.25" customHeight="1" thickBot="1">
      <c r="B3" s="123" t="s">
        <v>0</v>
      </c>
      <c r="C3" s="109"/>
      <c r="D3" s="112" t="s">
        <v>9</v>
      </c>
      <c r="E3" s="113"/>
      <c r="F3" s="108" t="s">
        <v>72</v>
      </c>
      <c r="G3" s="108"/>
      <c r="H3" s="108" t="s">
        <v>31</v>
      </c>
      <c r="I3" s="109"/>
      <c r="J3" s="50"/>
      <c r="K3" s="51" t="s">
        <v>73</v>
      </c>
    </row>
    <row r="4" spans="2:11" ht="30" customHeight="1">
      <c r="B4" s="114" t="s">
        <v>10</v>
      </c>
      <c r="C4" s="115"/>
      <c r="D4" s="122" t="s">
        <v>33</v>
      </c>
      <c r="E4" s="110"/>
      <c r="F4" s="110" t="s">
        <v>59</v>
      </c>
      <c r="G4" s="110"/>
      <c r="H4" s="110" t="s">
        <v>61</v>
      </c>
      <c r="I4" s="111"/>
      <c r="J4" s="50"/>
      <c r="K4" s="52" t="s">
        <v>42</v>
      </c>
    </row>
    <row r="5" spans="2:11" ht="30" customHeight="1">
      <c r="B5" s="116"/>
      <c r="C5" s="117"/>
      <c r="D5" s="64" t="s">
        <v>30</v>
      </c>
      <c r="E5" s="54"/>
      <c r="F5" s="53" t="s">
        <v>30</v>
      </c>
      <c r="G5" s="54"/>
      <c r="H5" s="53" t="s">
        <v>30</v>
      </c>
      <c r="I5" s="55"/>
      <c r="J5" s="50"/>
      <c r="K5" s="52" t="s">
        <v>34</v>
      </c>
    </row>
    <row r="6" spans="2:11" ht="30" customHeight="1">
      <c r="B6" s="116"/>
      <c r="C6" s="117"/>
      <c r="D6" s="64" t="s">
        <v>48</v>
      </c>
      <c r="E6" s="54"/>
      <c r="F6" s="53" t="s">
        <v>74</v>
      </c>
      <c r="G6" s="54"/>
      <c r="H6" s="53" t="s">
        <v>54</v>
      </c>
      <c r="I6" s="55"/>
      <c r="J6" s="50"/>
      <c r="K6" s="52" t="s">
        <v>32</v>
      </c>
    </row>
    <row r="7" spans="2:11" ht="30" customHeight="1">
      <c r="B7" s="116"/>
      <c r="C7" s="117"/>
      <c r="D7" s="64" t="s">
        <v>49</v>
      </c>
      <c r="E7" s="54"/>
      <c r="F7" s="53"/>
      <c r="G7" s="90" t="s">
        <v>52</v>
      </c>
      <c r="H7" s="56" t="s">
        <v>55</v>
      </c>
      <c r="I7" s="55"/>
      <c r="J7" s="50"/>
      <c r="K7" s="52" t="s">
        <v>35</v>
      </c>
    </row>
    <row r="8" spans="2:11" ht="30" customHeight="1">
      <c r="B8" s="116"/>
      <c r="C8" s="117"/>
      <c r="D8" s="64" t="s">
        <v>50</v>
      </c>
      <c r="E8" s="54"/>
      <c r="F8" s="53" t="s">
        <v>53</v>
      </c>
      <c r="G8" s="54"/>
      <c r="H8" s="57" t="s">
        <v>56</v>
      </c>
      <c r="I8" s="55"/>
      <c r="J8" s="50"/>
      <c r="K8" s="52" t="s">
        <v>43</v>
      </c>
    </row>
    <row r="9" spans="2:11" ht="30" customHeight="1">
      <c r="B9" s="116"/>
      <c r="C9" s="117"/>
      <c r="D9" s="64" t="s">
        <v>39</v>
      </c>
      <c r="E9" s="54"/>
      <c r="F9" s="56" t="s">
        <v>60</v>
      </c>
      <c r="G9" s="54"/>
      <c r="H9" s="57" t="s">
        <v>57</v>
      </c>
      <c r="I9" s="55"/>
      <c r="J9" s="50"/>
      <c r="K9" s="52" t="s">
        <v>64</v>
      </c>
    </row>
    <row r="10" spans="2:11" ht="30" customHeight="1">
      <c r="B10" s="118"/>
      <c r="C10" s="119"/>
      <c r="D10" s="64" t="s">
        <v>51</v>
      </c>
      <c r="E10" s="54"/>
      <c r="F10" s="56"/>
      <c r="G10" s="54"/>
      <c r="H10" s="57" t="s">
        <v>62</v>
      </c>
      <c r="I10" s="55"/>
      <c r="J10" s="50"/>
      <c r="K10" s="52" t="s">
        <v>44</v>
      </c>
    </row>
    <row r="11" spans="2:11" ht="30" customHeight="1" thickBot="1">
      <c r="B11" s="120"/>
      <c r="C11" s="121"/>
      <c r="D11" s="65"/>
      <c r="E11" s="58"/>
      <c r="F11" s="59"/>
      <c r="G11" s="58"/>
      <c r="H11" s="60"/>
      <c r="I11" s="61"/>
      <c r="J11" s="50"/>
      <c r="K11" s="62" t="s">
        <v>45</v>
      </c>
    </row>
    <row r="12" spans="2:11" ht="18.7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ht="27" customHeight="1" thickBot="1">
      <c r="B13" s="2"/>
      <c r="C13" s="2"/>
      <c r="D13" s="2"/>
      <c r="E13" s="5"/>
      <c r="F13" s="2"/>
      <c r="G13" s="2"/>
      <c r="H13" s="2"/>
      <c r="I13" s="2"/>
      <c r="J13" s="2"/>
      <c r="K13" s="5" t="s">
        <v>40</v>
      </c>
    </row>
    <row r="14" spans="2:11" ht="45.75" customHeight="1" thickBot="1">
      <c r="B14" s="84" t="s">
        <v>36</v>
      </c>
      <c r="C14" s="85"/>
      <c r="D14" s="93">
        <f>SUM(D15:D21)</f>
        <v>9224</v>
      </c>
      <c r="E14" s="86"/>
      <c r="F14" s="82">
        <f>SUM(F15:F21)</f>
        <v>1173</v>
      </c>
      <c r="G14" s="87"/>
      <c r="H14" s="82">
        <f>SUM(H15:H21)</f>
        <v>493</v>
      </c>
      <c r="I14" s="88"/>
      <c r="J14" s="2"/>
      <c r="K14" s="96">
        <f>SUM(K15:K21)</f>
        <v>10890</v>
      </c>
    </row>
    <row r="15" spans="2:11" ht="31.5" customHeight="1">
      <c r="B15" s="78"/>
      <c r="C15" s="3" t="s">
        <v>11</v>
      </c>
      <c r="D15" s="68">
        <v>6000</v>
      </c>
      <c r="E15" s="23" t="s">
        <v>12</v>
      </c>
      <c r="F15" s="69">
        <v>720</v>
      </c>
      <c r="G15" s="24" t="s">
        <v>12</v>
      </c>
      <c r="H15" s="69">
        <v>400</v>
      </c>
      <c r="I15" s="25" t="s">
        <v>12</v>
      </c>
      <c r="J15" s="2"/>
      <c r="K15" s="46">
        <f aca="true" t="shared" si="0" ref="K15:K21">SUM(D15,F15,H15)</f>
        <v>7120</v>
      </c>
    </row>
    <row r="16" spans="2:11" ht="31.5" customHeight="1">
      <c r="B16" s="78"/>
      <c r="C16" s="66" t="s">
        <v>1</v>
      </c>
      <c r="D16" s="31">
        <v>300</v>
      </c>
      <c r="E16" s="6" t="s">
        <v>13</v>
      </c>
      <c r="F16" s="37">
        <v>36</v>
      </c>
      <c r="G16" s="7" t="s">
        <v>13</v>
      </c>
      <c r="H16" s="37">
        <v>20</v>
      </c>
      <c r="I16" s="8" t="s">
        <v>13</v>
      </c>
      <c r="J16" s="2"/>
      <c r="K16" s="44">
        <f t="shared" si="0"/>
        <v>356</v>
      </c>
    </row>
    <row r="17" spans="2:11" ht="31.5" customHeight="1">
      <c r="B17" s="78"/>
      <c r="C17" s="66" t="s">
        <v>14</v>
      </c>
      <c r="D17" s="31">
        <v>980</v>
      </c>
      <c r="E17" s="92" t="s">
        <v>46</v>
      </c>
      <c r="F17" s="37"/>
      <c r="G17" s="10"/>
      <c r="H17" s="37"/>
      <c r="I17" s="11"/>
      <c r="J17" s="2"/>
      <c r="K17" s="97">
        <f t="shared" si="0"/>
        <v>980</v>
      </c>
    </row>
    <row r="18" spans="2:11" ht="51.75" customHeight="1">
      <c r="B18" s="78"/>
      <c r="C18" s="66" t="s">
        <v>2</v>
      </c>
      <c r="D18" s="31">
        <v>150</v>
      </c>
      <c r="E18" s="9" t="s">
        <v>15</v>
      </c>
      <c r="F18" s="37"/>
      <c r="G18" s="10"/>
      <c r="H18" s="37"/>
      <c r="I18" s="11"/>
      <c r="J18" s="2"/>
      <c r="K18" s="44">
        <f t="shared" si="0"/>
        <v>150</v>
      </c>
    </row>
    <row r="19" spans="2:11" ht="50.25" customHeight="1">
      <c r="B19" s="78"/>
      <c r="C19" s="66" t="s">
        <v>3</v>
      </c>
      <c r="D19" s="31">
        <v>916</v>
      </c>
      <c r="E19" s="9" t="s">
        <v>41</v>
      </c>
      <c r="F19" s="37">
        <v>268</v>
      </c>
      <c r="G19" s="10" t="s">
        <v>25</v>
      </c>
      <c r="H19" s="37">
        <v>73</v>
      </c>
      <c r="I19" s="11" t="s">
        <v>29</v>
      </c>
      <c r="J19" s="2"/>
      <c r="K19" s="44">
        <f t="shared" si="0"/>
        <v>1257</v>
      </c>
    </row>
    <row r="20" spans="2:11" ht="31.5" customHeight="1">
      <c r="B20" s="78"/>
      <c r="C20" s="67" t="s">
        <v>16</v>
      </c>
      <c r="D20" s="31">
        <v>402</v>
      </c>
      <c r="E20" s="6" t="s">
        <v>17</v>
      </c>
      <c r="F20" s="37"/>
      <c r="G20" s="7"/>
      <c r="H20" s="37"/>
      <c r="I20" s="8"/>
      <c r="J20" s="2"/>
      <c r="K20" s="44">
        <f t="shared" si="0"/>
        <v>402</v>
      </c>
    </row>
    <row r="21" spans="2:11" ht="72.75" customHeight="1" thickBot="1">
      <c r="B21" s="79"/>
      <c r="C21" s="4" t="s">
        <v>24</v>
      </c>
      <c r="D21" s="32">
        <v>476</v>
      </c>
      <c r="E21" s="12" t="s">
        <v>63</v>
      </c>
      <c r="F21" s="43">
        <v>149</v>
      </c>
      <c r="G21" s="13" t="s">
        <v>28</v>
      </c>
      <c r="H21" s="43"/>
      <c r="I21" s="14"/>
      <c r="J21" s="2"/>
      <c r="K21" s="45">
        <f t="shared" si="0"/>
        <v>625</v>
      </c>
    </row>
    <row r="22" spans="2:11" ht="24.75" customHeight="1" thickBot="1">
      <c r="B22" s="15"/>
      <c r="C22" s="15"/>
      <c r="D22" s="30"/>
      <c r="E22" s="16"/>
      <c r="F22" s="30"/>
      <c r="G22" s="16"/>
      <c r="H22" s="30"/>
      <c r="I22" s="16"/>
      <c r="J22" s="2"/>
      <c r="K22" s="30"/>
    </row>
    <row r="23" spans="2:11" ht="43.5" customHeight="1" thickBot="1">
      <c r="B23" s="77" t="s">
        <v>37</v>
      </c>
      <c r="C23" s="80"/>
      <c r="D23" s="93">
        <f>SUM(D24,D25,D26,D27,D28,D32)</f>
        <v>703</v>
      </c>
      <c r="E23" s="81"/>
      <c r="F23" s="82">
        <f>SUM(F24,F25,F26,F27,F28,F32)</f>
        <v>66</v>
      </c>
      <c r="G23" s="81"/>
      <c r="H23" s="82">
        <f>SUM(H24,H25,H26,H27,H28,H32)</f>
        <v>79</v>
      </c>
      <c r="I23" s="83"/>
      <c r="J23" s="2"/>
      <c r="K23" s="96">
        <f>SUM(K24,K25,K26,K27,K28,K32)</f>
        <v>848</v>
      </c>
    </row>
    <row r="24" spans="2:11" ht="47.25" customHeight="1">
      <c r="B24" s="78"/>
      <c r="C24" s="3" t="s">
        <v>4</v>
      </c>
      <c r="D24" s="68">
        <v>347</v>
      </c>
      <c r="E24" s="17" t="s">
        <v>69</v>
      </c>
      <c r="F24" s="36">
        <v>31</v>
      </c>
      <c r="G24" s="17" t="s">
        <v>70</v>
      </c>
      <c r="H24" s="36">
        <v>60</v>
      </c>
      <c r="I24" s="18" t="s">
        <v>71</v>
      </c>
      <c r="J24" s="2"/>
      <c r="K24" s="46">
        <f aca="true" t="shared" si="1" ref="K24:K32">SUM(D24,F24,H24)</f>
        <v>438</v>
      </c>
    </row>
    <row r="25" spans="2:11" ht="31.5" customHeight="1">
      <c r="B25" s="78"/>
      <c r="C25" s="66" t="s">
        <v>5</v>
      </c>
      <c r="D25" s="31">
        <v>132</v>
      </c>
      <c r="E25" s="19"/>
      <c r="F25" s="37"/>
      <c r="G25" s="19"/>
      <c r="H25" s="37"/>
      <c r="I25" s="20"/>
      <c r="J25" s="2"/>
      <c r="K25" s="44">
        <f t="shared" si="1"/>
        <v>132</v>
      </c>
    </row>
    <row r="26" spans="2:11" ht="31.5" customHeight="1">
      <c r="B26" s="78"/>
      <c r="C26" s="66" t="s">
        <v>6</v>
      </c>
      <c r="D26" s="31">
        <v>29</v>
      </c>
      <c r="E26" s="6" t="s">
        <v>18</v>
      </c>
      <c r="F26" s="37"/>
      <c r="G26" s="6"/>
      <c r="H26" s="37"/>
      <c r="I26" s="8"/>
      <c r="J26" s="2"/>
      <c r="K26" s="44">
        <f t="shared" si="1"/>
        <v>29</v>
      </c>
    </row>
    <row r="27" spans="2:11" ht="31.5" customHeight="1">
      <c r="B27" s="78"/>
      <c r="C27" s="71" t="s">
        <v>7</v>
      </c>
      <c r="D27" s="31">
        <v>40</v>
      </c>
      <c r="E27" s="9" t="s">
        <v>19</v>
      </c>
      <c r="F27" s="37"/>
      <c r="G27" s="9"/>
      <c r="H27" s="37"/>
      <c r="I27" s="11"/>
      <c r="J27" s="2"/>
      <c r="K27" s="44">
        <f t="shared" si="1"/>
        <v>40</v>
      </c>
    </row>
    <row r="28" spans="2:11" ht="31.5" customHeight="1">
      <c r="B28" s="78"/>
      <c r="C28" s="72" t="s">
        <v>8</v>
      </c>
      <c r="D28" s="94">
        <f>SUM(D29:D31)</f>
        <v>155</v>
      </c>
      <c r="E28" s="21"/>
      <c r="F28" s="38">
        <f>SUM(F29:F31)</f>
        <v>31</v>
      </c>
      <c r="G28" s="21"/>
      <c r="H28" s="38">
        <f>SUM(H29:H31)</f>
        <v>19</v>
      </c>
      <c r="I28" s="22"/>
      <c r="J28" s="2"/>
      <c r="K28" s="98">
        <f t="shared" si="1"/>
        <v>205</v>
      </c>
    </row>
    <row r="29" spans="2:11" ht="44.25" customHeight="1">
      <c r="B29" s="78"/>
      <c r="C29" s="73" t="s">
        <v>20</v>
      </c>
      <c r="D29" s="33">
        <v>46</v>
      </c>
      <c r="E29" s="23" t="s">
        <v>21</v>
      </c>
      <c r="F29" s="39">
        <v>9</v>
      </c>
      <c r="G29" s="101" t="s">
        <v>21</v>
      </c>
      <c r="H29" s="39">
        <v>6</v>
      </c>
      <c r="I29" s="103" t="s">
        <v>67</v>
      </c>
      <c r="J29" s="2"/>
      <c r="K29" s="47">
        <f t="shared" si="1"/>
        <v>61</v>
      </c>
    </row>
    <row r="30" spans="2:11" ht="31.5" customHeight="1">
      <c r="B30" s="78"/>
      <c r="C30" s="74" t="s">
        <v>22</v>
      </c>
      <c r="D30" s="34">
        <v>46</v>
      </c>
      <c r="E30" s="26" t="s">
        <v>38</v>
      </c>
      <c r="F30" s="40">
        <v>6</v>
      </c>
      <c r="G30" s="26" t="s">
        <v>38</v>
      </c>
      <c r="H30" s="40">
        <v>4</v>
      </c>
      <c r="I30" s="104" t="s">
        <v>68</v>
      </c>
      <c r="J30" s="2"/>
      <c r="K30" s="48">
        <f t="shared" si="1"/>
        <v>56</v>
      </c>
    </row>
    <row r="31" spans="2:11" ht="31.5" customHeight="1">
      <c r="B31" s="78"/>
      <c r="C31" s="75" t="s">
        <v>23</v>
      </c>
      <c r="D31" s="95">
        <v>63</v>
      </c>
      <c r="E31" s="91" t="s">
        <v>58</v>
      </c>
      <c r="F31" s="41">
        <v>16</v>
      </c>
      <c r="G31" s="27" t="s">
        <v>27</v>
      </c>
      <c r="H31" s="41">
        <v>9</v>
      </c>
      <c r="I31" s="105"/>
      <c r="J31" s="2"/>
      <c r="K31" s="99">
        <f t="shared" si="1"/>
        <v>88</v>
      </c>
    </row>
    <row r="32" spans="2:11" ht="31.5" customHeight="1" thickBot="1">
      <c r="B32" s="79"/>
      <c r="C32" s="76" t="s">
        <v>26</v>
      </c>
      <c r="D32" s="35"/>
      <c r="E32" s="28"/>
      <c r="F32" s="42">
        <v>4</v>
      </c>
      <c r="G32" s="28" t="s">
        <v>21</v>
      </c>
      <c r="H32" s="42"/>
      <c r="I32" s="29"/>
      <c r="J32" s="2"/>
      <c r="K32" s="49">
        <f t="shared" si="1"/>
        <v>4</v>
      </c>
    </row>
    <row r="33" spans="2:11" ht="14.25" customHeight="1">
      <c r="B33" s="15"/>
      <c r="C33" s="3"/>
      <c r="D33" s="70"/>
      <c r="E33" s="89"/>
      <c r="F33" s="70"/>
      <c r="G33" s="89"/>
      <c r="H33" s="70"/>
      <c r="I33" s="89"/>
      <c r="J33" s="2"/>
      <c r="K33" s="70"/>
    </row>
    <row r="34" ht="24.75" customHeight="1">
      <c r="D34" s="50" t="s">
        <v>65</v>
      </c>
    </row>
    <row r="35" ht="24.75" customHeight="1">
      <c r="D35" s="102"/>
    </row>
  </sheetData>
  <sheetProtection/>
  <mergeCells count="9">
    <mergeCell ref="K1:K2"/>
    <mergeCell ref="H3:I3"/>
    <mergeCell ref="H4:I4"/>
    <mergeCell ref="D3:E3"/>
    <mergeCell ref="F3:G3"/>
    <mergeCell ref="B4:C11"/>
    <mergeCell ref="D4:E4"/>
    <mergeCell ref="F4:G4"/>
    <mergeCell ref="B3:C3"/>
  </mergeCells>
  <printOptions horizontalCentered="1"/>
  <pageMargins left="0.7086614173228347" right="0.5118110236220472" top="0.7480314960629921" bottom="0.5511811023622047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0" sqref="G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2011-06-23T04:25:09Z</cp:lastPrinted>
  <dcterms:created xsi:type="dcterms:W3CDTF">2011-01-27T08:19:02Z</dcterms:created>
  <dcterms:modified xsi:type="dcterms:W3CDTF">2011-06-24T07:48:02Z</dcterms:modified>
  <cp:category/>
  <cp:version/>
  <cp:contentType/>
  <cp:contentStatus/>
</cp:coreProperties>
</file>