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02"/>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<sst xmlns="http://schemas.openxmlformats.org/spreadsheetml/2006/main" xmlns:r="http://schemas.openxmlformats.org/officeDocument/2006/relationships" count="562" uniqueCount="562">
  <si>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</si>
  <si>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</si>
  <si>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-0.5</t>
  </si>
  <si>
    <t>組合等が起こした地方債の元利償還金に対する負担金等</t>
  </si>
  <si>
    <t>一時借入金の利子</t>
    <rPh sb="0" eb="2">
      <t>イチジ</t>
    </rPh>
    <rPh sb="2" eb="5">
      <t>カリイレキン</t>
    </rPh>
    <rPh sb="6" eb="8">
      <t>リシ</t>
    </rPh>
    <phoneticPr fontId="35"/>
  </si>
  <si>
    <t>標準財政規模比（％）</t>
  </si>
  <si>
    <t>区分</t>
    <rPh sb="0" eb="2">
      <t>クブン</t>
    </rPh>
    <phoneticPr fontId="6"/>
  </si>
  <si>
    <t>徴収率
(％)</t>
    <rPh sb="0" eb="2">
      <t>チョウシュウ</t>
    </rPh>
    <rPh sb="2" eb="3">
      <t>リツ</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</si>
  <si>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</si>
  <si>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</si>
  <si>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</si>
  <si>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</si>
  <si>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</si>
  <si>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</si>
  <si>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</si>
  <si>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</si>
  <si>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</si>
  <si>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</si>
  <si>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</si>
  <si>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</si>
  <si>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</si>
  <si>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</si>
  <si>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</si>
  <si>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</si>
  <si>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</si>
  <si>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</si>
  <si>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</si>
  <si>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高幡広域市町村圏事務組合（滞納整理事業特別会計）</t>
    <rPh sb="0" eb="2">
      <t>タカハタ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6"/>
  </si>
  <si>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</si>
  <si>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</si>
  <si>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</si>
  <si>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</si>
  <si>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</si>
  <si>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</si>
  <si>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</si>
  <si>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</si>
  <si>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</si>
  <si>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</si>
  <si>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</si>
  <si>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</si>
  <si>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</si>
  <si>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</si>
  <si>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</si>
  <si>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</si>
  <si>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</si>
  <si>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</si>
  <si>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</si>
  <si>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</si>
  <si>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</si>
  <si>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</si>
  <si>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</si>
  <si>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</si>
  <si>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</si>
  <si>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</si>
  <si>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</si>
  <si>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</si>
  <si>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</si>
  <si>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</si>
  <si>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</si>
  <si>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</si>
  <si>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</si>
  <si>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</si>
  <si>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</si>
  <si>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</si>
  <si>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</si>
  <si>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</si>
  <si>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r>
      <t>減債基金残高</t>
    </r>
    <r>
      <rPr>
        <sz val="11"/>
        <color theme="1"/>
        <rFont val="ＭＳ ゴシック"/>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</si>
  <si>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</si>
  <si>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高知県津野町</t>
  </si>
  <si>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</si>
  <si>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</si>
  <si>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</si>
  <si>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</si>
  <si>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</si>
  <si>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</si>
  <si>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</si>
  <si>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</si>
  <si>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</si>
  <si>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</si>
  <si>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</si>
  <si>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</si>
  <si>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</si>
  <si>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</si>
  <si>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</si>
  <si>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</si>
  <si>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</si>
  <si>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</si>
  <si>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</si>
  <si>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</si>
  <si>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</si>
  <si>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</si>
  <si>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</si>
  <si>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</si>
  <si>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</si>
  <si>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</si>
  <si>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</si>
  <si>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</si>
  <si>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</si>
  <si>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</si>
  <si>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</si>
  <si>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</si>
  <si>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</si>
  <si>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</si>
  <si>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</si>
  <si>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</si>
  <si>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</si>
  <si>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</si>
  <si>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</si>
  <si>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</si>
  <si>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</si>
  <si>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</si>
  <si>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</si>
  <si>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</si>
  <si>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</si>
  <si>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</si>
  <si>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</si>
  <si>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</si>
  <si>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</si>
  <si>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</si>
  <si>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</si>
  <si>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</si>
  <si>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</si>
  <si>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</si>
  <si>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</si>
  <si>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</si>
  <si>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</si>
  <si>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</si>
  <si>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</si>
  <si>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</si>
  <si>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</si>
  <si>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</si>
  <si>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</si>
  <si>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</si>
  <si>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</si>
  <si>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</si>
  <si>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</si>
  <si>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</si>
  <si>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</si>
  <si>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</si>
  <si>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</si>
  <si>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</si>
  <si>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</si>
  <si>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</si>
  <si>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</si>
  <si>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</si>
  <si>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</si>
  <si>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 xml:space="preserve">※8：職員の状況については、令和3年地方公務員給与実態調査に基づいている。 </t>
  </si>
  <si>
    <t>Ⅱ－１</t>
  </si>
  <si>
    <t>法人事業税交付金</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</si>
  <si>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</si>
  <si>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</si>
  <si>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</si>
  <si>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</si>
  <si>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</si>
  <si>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</si>
  <si>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</si>
  <si>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</si>
  <si>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5"/>
  </si>
  <si>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</si>
  <si>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</si>
  <si>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</si>
  <si>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</si>
  <si>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</si>
  <si>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</si>
  <si>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</si>
  <si>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</si>
  <si>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</si>
  <si>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平成27年国調(人)</t>
    <rPh sb="4" eb="5">
      <t>ネン</t>
    </rPh>
    <rPh sb="5" eb="6">
      <t>コク</t>
    </rPh>
    <rPh sb="6" eb="7">
      <t>チョウ</t>
    </rPh>
    <phoneticPr fontId="6"/>
  </si>
  <si>
    <t>津野町</t>
  </si>
  <si>
    <t>一部事務組合等</t>
    <rPh sb="0" eb="2">
      <t>イチブ</t>
    </rPh>
    <rPh sb="2" eb="4">
      <t>ジム</t>
    </rPh>
    <rPh sb="4" eb="6">
      <t>クミアイ</t>
    </rPh>
    <rPh sb="6" eb="7">
      <t>トウ</t>
    </rPh>
    <phoneticPr fontId="6"/>
  </si>
  <si>
    <t>地方交付税種地</t>
    <rPh sb="0" eb="2">
      <t>チホウ</t>
    </rPh>
    <rPh sb="2" eb="5">
      <t>コウフゼイ</t>
    </rPh>
    <rPh sb="5" eb="6">
      <t>シュ</t>
    </rPh>
    <rPh sb="6" eb="7">
      <t>チ</t>
    </rPh>
    <phoneticPr fontId="6"/>
  </si>
  <si>
    <t>2-1</t>
  </si>
  <si>
    <t>令和3年度</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</si>
  <si>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</si>
  <si>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</si>
  <si>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</si>
  <si>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</si>
  <si>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</si>
  <si>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</si>
  <si>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</si>
  <si>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</si>
  <si>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</si>
  <si>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</si>
  <si>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</si>
  <si>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</si>
  <si>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</si>
  <si>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</si>
  <si>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</si>
  <si>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</si>
  <si>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</si>
  <si>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</si>
  <si>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</si>
  <si>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</si>
  <si>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</si>
  <si>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</si>
  <si>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</si>
  <si>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</si>
  <si>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</si>
  <si>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</si>
  <si>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-8.7</t>
  </si>
  <si>
    <t>ラスパイレス指数</t>
    <rPh sb="6" eb="8">
      <t>シスウ</t>
    </rPh>
    <phoneticPr fontId="39"/>
  </si>
  <si>
    <t>高陵特別養護老人ホーム組合</t>
    <rPh sb="0" eb="8">
      <t>コウリョウトクベツヨウゴロウジン</t>
    </rPh>
    <rPh sb="11" eb="13">
      <t>クミアイ</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</si>
  <si>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</si>
  <si>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</si>
  <si>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</si>
  <si>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</si>
  <si>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</si>
  <si>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</si>
  <si>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</si>
  <si>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</si>
  <si>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</si>
  <si>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</si>
  <si>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</si>
  <si>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</si>
  <si>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</si>
  <si>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高知県市町村総合事務組合（一般会計）</t>
    <rPh sb="0" eb="3">
      <t>コウチケン</t>
    </rPh>
    <rPh sb="3" eb="6">
      <t>シチョウソン</t>
    </rPh>
    <rPh sb="6" eb="8">
      <t>ソウゴウ</t>
    </rPh>
    <rPh sb="8" eb="10">
      <t>ジム</t>
    </rPh>
    <rPh sb="10" eb="12">
      <t>クミアイ</t>
    </rPh>
    <rPh sb="13" eb="17">
      <t>イッパンカイケイ</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</si>
  <si>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</si>
  <si>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</si>
  <si>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</si>
  <si>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</si>
  <si>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</si>
  <si>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</si>
  <si>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</si>
  <si>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</si>
  <si>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</si>
  <si>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</si>
  <si>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</si>
  <si>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</si>
  <si>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</si>
  <si>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</si>
  <si>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</si>
  <si>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</si>
  <si>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</si>
  <si>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</si>
  <si>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-0.7</t>
  </si>
  <si>
    <t>決算額 (A)</t>
    <rPh sb="0" eb="2">
      <t>ケッサン</t>
    </rPh>
    <rPh sb="2" eb="3">
      <t>ガク</t>
    </rPh>
    <phoneticPr fontId="6"/>
  </si>
  <si>
    <t>純資産又は
正味財産</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</si>
  <si>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</si>
  <si>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</si>
  <si>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</si>
  <si>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</si>
  <si>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</si>
  <si>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</si>
  <si>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</si>
  <si>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</si>
  <si>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</si>
  <si>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</si>
  <si>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</si>
  <si>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</si>
  <si>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</si>
  <si>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</si>
  <si>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</si>
  <si>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</si>
  <si>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</si>
  <si>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</si>
  <si>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</si>
  <si>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</si>
  <si>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</si>
  <si>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</si>
  <si>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</si>
  <si>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</si>
  <si>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</si>
  <si>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</si>
  <si>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</si>
  <si>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</si>
  <si>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</si>
  <si>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</si>
  <si>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</si>
  <si>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</si>
  <si>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</si>
  <si>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</si>
  <si>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</si>
  <si>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</si>
  <si>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</si>
  <si>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</si>
  <si>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</si>
  <si>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</si>
  <si>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</si>
  <si>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</si>
  <si>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</si>
  <si>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</si>
  <si>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</si>
  <si>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</si>
  <si>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</si>
  <si>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</si>
  <si>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</si>
  <si>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</si>
  <si>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</si>
  <si>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</si>
  <si>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</si>
  <si>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</si>
  <si>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</si>
  <si>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</si>
  <si>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</si>
  <si>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</si>
  <si>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</si>
  <si>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</si>
  <si>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</si>
  <si>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</si>
  <si>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</si>
  <si>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</si>
  <si>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</si>
  <si>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</si>
  <si>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ふるさと振興基金</t>
    <rPh sb="4" eb="6">
      <t>シンコウ</t>
    </rPh>
    <rPh sb="6" eb="8">
      <t>キキン</t>
    </rPh>
    <phoneticPr fontId="42"/>
  </si>
  <si>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</si>
  <si>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</si>
  <si>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</si>
  <si>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</si>
  <si>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</si>
  <si>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</si>
  <si>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響働のまち振興基金</t>
    <rPh sb="0" eb="1">
      <t>ヒビ</t>
    </rPh>
    <rPh sb="1" eb="2">
      <t>ハタラ</t>
    </rPh>
    <rPh sb="5" eb="7">
      <t>シンコウ</t>
    </rPh>
    <rPh sb="7" eb="9">
      <t>キキン</t>
    </rPh>
    <phoneticPr fontId="42"/>
  </si>
  <si>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</si>
  <si>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</si>
  <si>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</si>
  <si>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</si>
  <si>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</si>
  <si>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</si>
  <si>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</si>
  <si>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</si>
  <si>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</si>
  <si>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</si>
  <si>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</si>
  <si>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</si>
  <si>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</si>
  <si>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</si>
  <si>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</si>
  <si>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</si>
  <si>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</si>
  <si>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</si>
  <si>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</si>
  <si>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</si>
  <si>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</si>
  <si>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</si>
  <si>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</si>
  <si>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</si>
  <si>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</si>
  <si>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</si>
  <si>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</si>
  <si>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</si>
  <si>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</si>
  <si>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</si>
  <si>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</si>
  <si>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</si>
  <si>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</si>
  <si>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</si>
  <si>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</si>
  <si>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</si>
  <si>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</si>
  <si>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</si>
  <si>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</si>
  <si>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津野町簡易水道事業特別会計</t>
  </si>
  <si>
    <t>公債費に準ずる債務負担行為に係るもの</t>
  </si>
  <si>
    <t>消防費</t>
  </si>
  <si>
    <t>教育費</t>
  </si>
  <si>
    <t>自動車税環境性能割交付金</t>
  </si>
  <si>
    <t>　　鉱産税</t>
  </si>
  <si>
    <t>災害復旧費</t>
  </si>
  <si>
    <t>　　特別土地保有税</t>
  </si>
  <si>
    <t>企業債
（地方債）
現在高</t>
  </si>
  <si>
    <t>公債費</t>
  </si>
  <si>
    <t>施設等整備基金</t>
    <rPh sb="0" eb="2">
      <t>シセツ</t>
    </rPh>
    <rPh sb="2" eb="3">
      <t>ナド</t>
    </rPh>
    <rPh sb="3" eb="5">
      <t>セイビ</t>
    </rPh>
    <rPh sb="5" eb="7">
      <t>キキン</t>
    </rPh>
    <phoneticPr fontId="42"/>
  </si>
  <si>
    <t>地方特例交付金等</t>
    <rPh sb="7" eb="8">
      <t>トウ</t>
    </rPh>
    <phoneticPr fontId="1"/>
  </si>
  <si>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</si>
  <si>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</si>
  <si>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</si>
  <si>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</si>
  <si>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</si>
  <si>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</si>
  <si>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</si>
  <si>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</si>
  <si>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</si>
  <si>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</si>
  <si>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</si>
  <si>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</si>
  <si>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</si>
  <si>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</si>
  <si>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</si>
  <si>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</si>
  <si>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</si>
  <si>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</si>
  <si>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</si>
  <si>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</si>
  <si>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</si>
  <si>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</si>
  <si>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</si>
  <si>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</si>
  <si>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</si>
  <si>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</si>
  <si>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</si>
  <si>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</si>
  <si>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</si>
  <si>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</si>
  <si>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</si>
  <si>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</si>
  <si>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</si>
  <si>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</si>
  <si>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</si>
  <si>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</si>
  <si>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</si>
  <si>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</si>
  <si>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</si>
  <si>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</si>
  <si>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</si>
  <si>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</si>
  <si>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</si>
  <si>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</si>
  <si>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</si>
  <si>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 xml:space="preserve"> 過去５年間平均</t>
    <rPh sb="1" eb="3">
      <t>カコ</t>
    </rPh>
    <rPh sb="4" eb="6">
      <t>ネンカン</t>
    </rPh>
    <rPh sb="6" eb="8">
      <t>ヘイキン</t>
    </rPh>
    <phoneticPr fontId="6"/>
  </si>
  <si>
    <t>簡易水道</t>
  </si>
  <si>
    <t>実質公債費比率</t>
  </si>
  <si>
    <t>再差引収支</t>
    <rPh sb="0" eb="1">
      <t>サイ</t>
    </rPh>
    <rPh sb="1" eb="3">
      <t>サシヒキ</t>
    </rPh>
    <rPh sb="3" eb="5">
      <t>シュウシ</t>
    </rPh>
    <phoneticPr fontId="6"/>
  </si>
  <si>
    <t>財政再生基準</t>
  </si>
  <si>
    <t>介護サービス</t>
  </si>
  <si>
    <t>加入世帯数(世帯)</t>
  </si>
  <si>
    <t>　繰出金</t>
  </si>
  <si>
    <t>下水道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</si>
  <si>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</si>
  <si>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</si>
  <si>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</si>
  <si>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</si>
  <si>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</si>
  <si>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</si>
  <si>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</si>
  <si>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</si>
  <si>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</si>
  <si>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</si>
  <si>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</si>
  <si>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</si>
  <si>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</si>
  <si>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 xml:space="preserve"> 将来負担比率及び実質公債費比率ともに類似団体より低い水準にあるが、令和２年度に大型事業に係る地方債の発行を多額に発行していることから、今後も地方債については優先的に交付税措置率の高いものを発行し、計画的な繰上償還の実施など財政の健全化に努める。</t>
    <rPh sb="5" eb="6">
      <t>ヒ</t>
    </rPh>
    <phoneticPr fontId="6"/>
  </si>
  <si>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</si>
  <si>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</si>
  <si>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</si>
  <si>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</si>
  <si>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</si>
  <si>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</si>
  <si>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</si>
  <si>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津野山広域事務組合</t>
    <rPh sb="0" eb="3">
      <t>ツノヤマ</t>
    </rPh>
    <rPh sb="3" eb="5">
      <t>コウイキ</t>
    </rPh>
    <rPh sb="5" eb="7">
      <t>ジム</t>
    </rPh>
    <rPh sb="7" eb="9">
      <t>クミアイ</t>
    </rPh>
    <phoneticPr fontId="6"/>
  </si>
  <si>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</si>
  <si>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</si>
  <si>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</si>
  <si>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</si>
  <si>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</si>
  <si>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</si>
  <si>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</si>
  <si>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</si>
  <si>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</si>
  <si>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</si>
  <si>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</si>
  <si>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</si>
  <si>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</si>
  <si>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</si>
  <si>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</si>
  <si>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</si>
  <si>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</si>
  <si>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</si>
  <si>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</si>
  <si>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</si>
  <si>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</si>
  <si>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</si>
  <si>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</si>
  <si>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</si>
  <si>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</si>
  <si>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津野町国民健康保険事業特別会計（事業勘定）</t>
  </si>
  <si>
    <t>津野町国民健康保険事業特別会計（直診勘定）</t>
  </si>
  <si>
    <t>（参考）　普通建設事業費の分析</t>
    <rPh sb="1" eb="3">
      <t>サンコウ</t>
    </rPh>
    <rPh sb="5" eb="7">
      <t>フツウ</t>
    </rPh>
    <rPh sb="7" eb="9">
      <t>ケンセツ</t>
    </rPh>
    <rPh sb="9" eb="11">
      <t>ジギョウ</t>
    </rPh>
    <rPh sb="11" eb="12">
      <t>ヒ</t>
    </rPh>
    <rPh sb="13" eb="15">
      <t>ブンセキ</t>
    </rPh>
    <phoneticPr fontId="6"/>
  </si>
  <si>
    <t>津野町介護保険事業特別会計</t>
  </si>
  <si>
    <t>引き受けた債務の履行に係るもの</t>
    <rPh sb="0" eb="1">
      <t>ヒ</t>
    </rPh>
    <rPh sb="2" eb="3">
      <t>ウ</t>
    </rPh>
    <rPh sb="5" eb="7">
      <t>サイム</t>
    </rPh>
    <rPh sb="8" eb="10">
      <t>リコウ</t>
    </rPh>
    <rPh sb="11" eb="12">
      <t>カカ</t>
    </rPh>
    <phoneticPr fontId="6"/>
  </si>
  <si>
    <t>津野町後期高齢者医療特別会計</t>
  </si>
  <si>
    <t>算入公債費等の額</t>
    <rPh sb="0" eb="2">
      <t>サンニュウ</t>
    </rPh>
    <rPh sb="2" eb="4">
      <t>コウサイ</t>
    </rPh>
    <rPh sb="4" eb="5">
      <t>ヒ</t>
    </rPh>
    <rPh sb="5" eb="6">
      <t>トウ</t>
    </rPh>
    <rPh sb="7" eb="8">
      <t>ガク</t>
    </rPh>
    <phoneticPr fontId="6"/>
  </si>
  <si>
    <t>地域支え合い活動基金</t>
    <rPh sb="0" eb="2">
      <t>チイキ</t>
    </rPh>
    <rPh sb="2" eb="3">
      <t>ササ</t>
    </rPh>
    <rPh sb="4" eb="5">
      <t>ア</t>
    </rPh>
    <rPh sb="6" eb="8">
      <t>カツドウ</t>
    </rPh>
    <rPh sb="8" eb="10">
      <t>キキン</t>
    </rPh>
    <phoneticPr fontId="42"/>
  </si>
  <si>
    <t>津野町生活環境施設整備特別会計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</si>
  <si>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</si>
  <si>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</si>
  <si>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</si>
  <si>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</si>
  <si>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</si>
  <si>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</si>
  <si>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</si>
  <si>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</si>
  <si>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</si>
  <si>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</si>
  <si>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</si>
  <si>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</si>
  <si>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</si>
  <si>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</si>
  <si>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</si>
  <si>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</si>
  <si>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</si>
  <si>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</si>
  <si>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</si>
  <si>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</si>
  <si>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</si>
  <si>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</si>
  <si>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</si>
  <si>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</si>
  <si>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</si>
  <si>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</si>
  <si>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</si>
  <si>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</si>
  <si>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</si>
  <si>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</si>
  <si>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</si>
  <si>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</si>
  <si>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</si>
  <si>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</si>
  <si>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</si>
  <si>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</si>
  <si>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</si>
  <si>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</si>
  <si>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</si>
  <si>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</si>
  <si>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</si>
  <si>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</si>
  <si>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</si>
  <si>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</si>
  <si>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</si>
  <si>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</si>
  <si>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</si>
  <si>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</si>
  <si>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</si>
  <si>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</si>
  <si>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</si>
  <si>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</si>
  <si>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</si>
  <si>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</si>
  <si>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</si>
  <si>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</si>
  <si>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</si>
  <si>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</si>
  <si>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</si>
  <si>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</si>
  <si>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</si>
  <si>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</si>
  <si>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</si>
  <si>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その他会計（赤字）</t>
  </si>
  <si>
    <t>（百万円）</t>
  </si>
  <si>
    <t>H28末</t>
  </si>
  <si>
    <t>H29末</t>
  </si>
  <si>
    <t>H30末</t>
  </si>
  <si>
    <t>R01末</t>
  </si>
  <si>
    <t>R02末</t>
  </si>
  <si>
    <t>高幡消防組合</t>
    <rPh sb="0" eb="2">
      <t>タカハタ</t>
    </rPh>
    <rPh sb="2" eb="4">
      <t>ショウボウ</t>
    </rPh>
    <rPh sb="4" eb="6">
      <t>クミアイ</t>
    </rPh>
    <phoneticPr fontId="6"/>
  </si>
  <si>
    <t>津野山養護老人ホーム組合</t>
    <rPh sb="0" eb="3">
      <t>ツノヤマ</t>
    </rPh>
    <rPh sb="3" eb="5">
      <t>ヨウゴ</t>
    </rPh>
    <rPh sb="5" eb="7">
      <t>ロウジン</t>
    </rPh>
    <rPh sb="10" eb="12">
      <t>クミアイ</t>
    </rPh>
    <phoneticPr fontId="6"/>
  </si>
  <si>
    <t>高幡東部清掃組合</t>
    <rPh sb="0" eb="2">
      <t>タカハタ</t>
    </rPh>
    <rPh sb="2" eb="4">
      <t>トウブ</t>
    </rPh>
    <rPh sb="4" eb="6">
      <t>セイソウ</t>
    </rPh>
    <rPh sb="6" eb="8">
      <t>クミアイ</t>
    </rPh>
    <phoneticPr fontId="6"/>
  </si>
  <si>
    <t>高知県広域食肉センター事務組合</t>
    <rPh sb="0" eb="3">
      <t>コウチケン</t>
    </rPh>
    <rPh sb="3" eb="5">
      <t>コウイキ</t>
    </rPh>
    <rPh sb="5" eb="7">
      <t>ショクニク</t>
    </rPh>
    <rPh sb="11" eb="13">
      <t>ジム</t>
    </rPh>
    <rPh sb="13" eb="15">
      <t>クミアイ</t>
    </rPh>
    <phoneticPr fontId="6"/>
  </si>
  <si>
    <t>高幡障害者支援施設組合</t>
    <rPh sb="0" eb="2">
      <t>タカハタ</t>
    </rPh>
    <rPh sb="2" eb="4">
      <t>ショウガイ</t>
    </rPh>
    <rPh sb="4" eb="5">
      <t>シャ</t>
    </rPh>
    <rPh sb="5" eb="7">
      <t>シエン</t>
    </rPh>
    <rPh sb="7" eb="9">
      <t>シセツ</t>
    </rPh>
    <rPh sb="9" eb="11">
      <t>クミアイ</t>
    </rPh>
    <phoneticPr fontId="6"/>
  </si>
  <si>
    <t>こうち人づくり広域連合</t>
    <rPh sb="3" eb="4">
      <t>ヒト</t>
    </rPh>
    <rPh sb="7" eb="9">
      <t>コウイキ</t>
    </rPh>
    <rPh sb="9" eb="11">
      <t>レンゴウ</t>
    </rPh>
    <phoneticPr fontId="6"/>
  </si>
  <si>
    <t>－</t>
  </si>
  <si>
    <t>高幡広域市町村圏事務組合（一般会計）</t>
    <rPh sb="0" eb="2">
      <t>タカハタ</t>
    </rPh>
    <rPh sb="2" eb="4">
      <t>コウイキ</t>
    </rPh>
    <rPh sb="4" eb="7">
      <t>シチョウソン</t>
    </rPh>
    <rPh sb="7" eb="8">
      <t>ケン</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</si>
  <si>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</si>
  <si>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</si>
  <si>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</si>
  <si>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（一財）天狗荘</t>
    <rPh sb="1" eb="2">
      <t>イチ</t>
    </rPh>
    <rPh sb="4" eb="6">
      <t>テング</t>
    </rPh>
    <rPh sb="6" eb="7">
      <t>ソウ</t>
    </rPh>
    <phoneticPr fontId="6"/>
  </si>
  <si>
    <t>(有)ふるさとセンター</t>
    <rPh sb="0" eb="3">
      <t>ユウゲンガイシャ</t>
    </rPh>
    <phoneticPr fontId="6"/>
  </si>
  <si>
    <t>まちづくり振興基金</t>
    <rPh sb="5" eb="7">
      <t>シンコウ</t>
    </rPh>
    <rPh sb="7" eb="9">
      <t>キキン</t>
    </rPh>
    <phoneticPr fontId="4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</si>
  <si>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</si>
  <si>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</si>
  <si>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</si>
  <si>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</si>
  <si>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</si>
  <si>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及び実質公債費比率ともに類似団体より低い水準にあるが、令和２年度に大型事業に係る地方債を多額に発行していることから、今後も地方債については優先的に交付税措置率の高いものを発行し、計画的な繰上償還の実施など財政の健全化に努める。</t>
    <rPh sb="5" eb="6">
      <t>ヒ</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</si>
</sst>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11"/>
      <color indexed="8"/>
      <name val="ＭＳ ゴシック"/>
      <family val="3"/>
    </font>
    <font>
      <sz val="6"/>
      <color auto="1"/>
      <name val="ＭＳ ゴシック"/>
      <family val="3"/>
    </font>
    <font>
      <b/>
      <sz val="13"/>
      <color indexed="56"/>
      <name val="ＭＳ ゴシック"/>
      <family val="3"/>
    </font>
    <font>
      <sz val="13"/>
      <color rgb="FFFF0000"/>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3">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1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1" applyFont="1" applyBorder="1">
      <alignment vertical="center"/>
    </xf>
    <xf numFmtId="0" fontId="12" fillId="0" borderId="30" xfId="9" applyFont="1" applyBorder="1">
      <alignment vertical="center"/>
    </xf>
    <xf numFmtId="0" fontId="12"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1"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1" applyFont="1" applyBorder="1" applyAlignment="1">
      <alignment horizontal="center" vertical="center" shrinkToFit="1"/>
    </xf>
    <xf numFmtId="0" fontId="12"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1"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6"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6"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7"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8" fillId="3" borderId="0" xfId="13" applyFont="1" applyFill="1">
      <alignment vertical="center"/>
    </xf>
    <xf numFmtId="0" fontId="2" fillId="3" borderId="0" xfId="13" applyFont="1" applyFill="1">
      <alignment vertical="center"/>
    </xf>
    <xf numFmtId="0" fontId="19" fillId="3" borderId="20" xfId="13" applyFont="1" applyFill="1" applyBorder="1" applyAlignment="1">
      <alignment horizontal="left" vertical="center"/>
    </xf>
    <xf numFmtId="0" fontId="19" fillId="4" borderId="7" xfId="13" applyFont="1" applyFill="1" applyBorder="1" applyAlignment="1" applyProtection="1">
      <alignment horizontal="center" vertical="center"/>
      <protection locked="0"/>
    </xf>
    <xf numFmtId="0" fontId="19" fillId="4" borderId="76" xfId="13" applyFont="1" applyFill="1" applyBorder="1" applyAlignment="1" applyProtection="1">
      <alignment horizontal="center" vertical="center"/>
      <protection locked="0"/>
    </xf>
    <xf numFmtId="0" fontId="19" fillId="0" borderId="77" xfId="13" applyFont="1" applyBorder="1" applyAlignment="1" applyProtection="1">
      <alignment horizontal="center" vertical="center" shrinkToFit="1"/>
      <protection locked="0"/>
    </xf>
    <xf numFmtId="0" fontId="19" fillId="0" borderId="78" xfId="13" applyFont="1" applyBorder="1" applyAlignment="1" applyProtection="1">
      <alignment horizontal="center" vertical="center" shrinkToFit="1"/>
      <protection locked="0"/>
    </xf>
    <xf numFmtId="0" fontId="19" fillId="5" borderId="79" xfId="13" applyFont="1" applyFill="1" applyBorder="1" applyAlignment="1" applyProtection="1">
      <alignment horizontal="center" vertical="center" shrinkToFit="1"/>
      <protection locked="0"/>
    </xf>
    <xf numFmtId="0" fontId="19" fillId="3" borderId="19" xfId="13" applyFont="1" applyFill="1" applyBorder="1" applyAlignment="1">
      <alignment horizontal="left" vertical="center"/>
    </xf>
    <xf numFmtId="0" fontId="19" fillId="0" borderId="80" xfId="13" applyFont="1" applyBorder="1" applyAlignment="1" applyProtection="1">
      <alignment horizontal="center" vertical="center" shrinkToFit="1"/>
      <protection locked="0"/>
    </xf>
    <xf numFmtId="0" fontId="13" fillId="3" borderId="0" xfId="13" applyFont="1" applyFill="1">
      <alignment vertical="center"/>
    </xf>
    <xf numFmtId="0" fontId="19" fillId="3" borderId="0" xfId="13" applyFont="1" applyFill="1">
      <alignment vertical="center"/>
    </xf>
    <xf numFmtId="0" fontId="19" fillId="0" borderId="81" xfId="13" applyFont="1" applyBorder="1" applyAlignment="1" applyProtection="1">
      <alignment horizontal="center" vertical="center" shrinkToFit="1"/>
      <protection locked="0"/>
    </xf>
    <xf numFmtId="0" fontId="19" fillId="3" borderId="0" xfId="13" applyFont="1" applyFill="1" applyAlignment="1">
      <alignment horizontal="center" vertical="center" shrinkToFit="1"/>
    </xf>
    <xf numFmtId="0" fontId="19" fillId="3" borderId="20" xfId="13" applyFont="1" applyFill="1" applyBorder="1">
      <alignment vertical="center"/>
    </xf>
    <xf numFmtId="0" fontId="19" fillId="3" borderId="56" xfId="13" applyFont="1" applyFill="1" applyBorder="1" applyAlignment="1">
      <alignment horizontal="center" vertical="center"/>
    </xf>
    <xf numFmtId="0" fontId="19" fillId="3" borderId="57" xfId="13" applyFont="1" applyFill="1" applyBorder="1" applyAlignment="1">
      <alignment horizontal="center" vertical="center"/>
    </xf>
    <xf numFmtId="0" fontId="19" fillId="3" borderId="12" xfId="13" applyFont="1" applyFill="1" applyBorder="1">
      <alignment vertical="center"/>
    </xf>
    <xf numFmtId="0" fontId="19" fillId="3" borderId="8" xfId="13" applyFont="1" applyFill="1" applyBorder="1" applyAlignment="1">
      <alignment horizontal="left" vertical="center"/>
    </xf>
    <xf numFmtId="0" fontId="19" fillId="3" borderId="12" xfId="13" applyFont="1" applyFill="1" applyBorder="1" applyAlignment="1">
      <alignment horizontal="center" vertical="center" textRotation="255" shrinkToFit="1"/>
    </xf>
    <xf numFmtId="0" fontId="19" fillId="3" borderId="8" xfId="13" applyFont="1" applyFill="1" applyBorder="1" applyAlignment="1">
      <alignment horizontal="center" vertical="center" textRotation="255" shrinkToFit="1"/>
    </xf>
    <xf numFmtId="0" fontId="19" fillId="3" borderId="56" xfId="13" applyFont="1" applyFill="1" applyBorder="1" applyAlignment="1">
      <alignment horizontal="center" vertical="center" textRotation="255" shrinkToFit="1"/>
    </xf>
    <xf numFmtId="0" fontId="19" fillId="3" borderId="12" xfId="13" applyFont="1" applyFill="1" applyBorder="1" applyAlignment="1">
      <alignment horizontal="center" vertical="center" textRotation="255" wrapText="1"/>
    </xf>
    <xf numFmtId="0" fontId="19" fillId="3" borderId="8" xfId="13" applyFont="1" applyFill="1" applyBorder="1" applyAlignment="1">
      <alignment horizontal="center" vertical="center" textRotation="255" wrapText="1"/>
    </xf>
    <xf numFmtId="0" fontId="19" fillId="3" borderId="56" xfId="13" applyFont="1" applyFill="1" applyBorder="1" applyAlignment="1">
      <alignment horizontal="center" vertical="center" textRotation="255" wrapText="1"/>
    </xf>
    <xf numFmtId="0" fontId="19" fillId="3" borderId="12" xfId="13" applyFont="1" applyFill="1" applyBorder="1" applyAlignment="1">
      <alignment horizontal="left" vertical="center"/>
    </xf>
    <xf numFmtId="0" fontId="20" fillId="3" borderId="56" xfId="13" applyFont="1" applyFill="1" applyBorder="1" applyAlignment="1">
      <alignment horizontal="left" vertical="center"/>
    </xf>
    <xf numFmtId="0" fontId="19" fillId="3" borderId="12" xfId="13" applyFont="1" applyFill="1" applyBorder="1" applyAlignment="1">
      <alignment horizontal="left" vertical="center" wrapText="1"/>
    </xf>
    <xf numFmtId="0" fontId="19" fillId="3" borderId="9" xfId="13" applyFont="1" applyFill="1" applyBorder="1" applyAlignment="1">
      <alignment horizontal="left" vertical="center" wrapText="1"/>
    </xf>
    <xf numFmtId="0" fontId="21" fillId="3" borderId="0" xfId="17" applyFont="1" applyFill="1">
      <alignment vertical="center"/>
    </xf>
    <xf numFmtId="0" fontId="19" fillId="4" borderId="19" xfId="13" applyFont="1" applyFill="1" applyBorder="1" applyAlignment="1" applyProtection="1">
      <alignment horizontal="center" vertical="center"/>
      <protection locked="0"/>
    </xf>
    <xf numFmtId="0" fontId="19" fillId="4" borderId="82" xfId="13" applyFont="1" applyFill="1" applyBorder="1" applyAlignment="1" applyProtection="1">
      <alignment horizontal="center" vertical="center"/>
      <protection locked="0"/>
    </xf>
    <xf numFmtId="0" fontId="19" fillId="0" borderId="83" xfId="18" applyFont="1" applyBorder="1" applyAlignment="1" applyProtection="1">
      <alignment horizontal="left" vertical="center" shrinkToFit="1"/>
      <protection locked="0"/>
    </xf>
    <xf numFmtId="0" fontId="19" fillId="0" borderId="84" xfId="18" applyFont="1" applyBorder="1" applyAlignment="1" applyProtection="1">
      <alignment horizontal="left" vertical="center" shrinkToFit="1"/>
      <protection locked="0"/>
    </xf>
    <xf numFmtId="0" fontId="19" fillId="5" borderId="33" xfId="13" applyFont="1" applyFill="1" applyBorder="1" applyAlignment="1" applyProtection="1">
      <alignment horizontal="left" vertical="center" shrinkToFit="1"/>
      <protection locked="0"/>
    </xf>
    <xf numFmtId="0" fontId="19" fillId="3" borderId="85" xfId="13" applyFont="1" applyFill="1" applyBorder="1" applyAlignment="1" applyProtection="1">
      <alignment horizontal="left" vertical="center" shrinkToFit="1"/>
      <protection locked="0"/>
    </xf>
    <xf numFmtId="0" fontId="19" fillId="3" borderId="0" xfId="13" applyFont="1" applyFill="1" applyAlignment="1">
      <alignment horizontal="left" vertical="center" shrinkToFit="1"/>
    </xf>
    <xf numFmtId="0" fontId="19" fillId="3" borderId="20" xfId="13" applyFont="1" applyFill="1" applyBorder="1" applyAlignment="1">
      <alignment horizontal="center" vertical="center"/>
    </xf>
    <xf numFmtId="0" fontId="19" fillId="3" borderId="34" xfId="13" applyFont="1" applyFill="1" applyBorder="1" applyAlignment="1">
      <alignment horizontal="center" vertical="center"/>
    </xf>
    <xf numFmtId="0" fontId="19" fillId="3" borderId="35" xfId="13" applyFont="1" applyFill="1" applyBorder="1" applyAlignment="1">
      <alignment horizontal="center" vertical="center"/>
    </xf>
    <xf numFmtId="0" fontId="19" fillId="3" borderId="23" xfId="13" applyFont="1" applyFill="1" applyBorder="1">
      <alignment vertical="center"/>
    </xf>
    <xf numFmtId="0" fontId="19" fillId="3" borderId="0" xfId="13" applyFont="1" applyFill="1" applyAlignment="1">
      <alignment horizontal="left" vertical="center"/>
    </xf>
    <xf numFmtId="0" fontId="19" fillId="3" borderId="16" xfId="13" applyFont="1" applyFill="1" applyBorder="1" applyAlignment="1">
      <alignment horizontal="center" vertical="center" textRotation="255" shrinkToFit="1"/>
    </xf>
    <xf numFmtId="0" fontId="19" fillId="3" borderId="14" xfId="13" applyFont="1" applyFill="1" applyBorder="1" applyAlignment="1">
      <alignment horizontal="center" vertical="center" textRotation="255" shrinkToFit="1"/>
    </xf>
    <xf numFmtId="0" fontId="19" fillId="3" borderId="15" xfId="13" applyFont="1" applyFill="1" applyBorder="1" applyAlignment="1">
      <alignment horizontal="center" vertical="center" textRotation="255" shrinkToFit="1"/>
    </xf>
    <xf numFmtId="0" fontId="19" fillId="3" borderId="16" xfId="13" applyFont="1" applyFill="1" applyBorder="1" applyAlignment="1">
      <alignment horizontal="center" vertical="center" textRotation="255" wrapText="1"/>
    </xf>
    <xf numFmtId="0" fontId="19" fillId="3" borderId="14" xfId="13" applyFont="1" applyFill="1" applyBorder="1" applyAlignment="1">
      <alignment horizontal="center" vertical="center" textRotation="255" wrapText="1"/>
    </xf>
    <xf numFmtId="0" fontId="19" fillId="3" borderId="15" xfId="13" applyFont="1" applyFill="1" applyBorder="1" applyAlignment="1">
      <alignment horizontal="center" vertical="center" textRotation="255" wrapText="1"/>
    </xf>
    <xf numFmtId="0" fontId="19" fillId="3" borderId="23" xfId="13" applyFont="1" applyFill="1" applyBorder="1" applyAlignment="1">
      <alignment horizontal="left" vertical="center"/>
    </xf>
    <xf numFmtId="0" fontId="19" fillId="3" borderId="34" xfId="13" applyFont="1" applyFill="1" applyBorder="1" applyAlignment="1">
      <alignment horizontal="left" vertical="center"/>
    </xf>
    <xf numFmtId="0" fontId="19" fillId="3" borderId="23" xfId="13" applyFont="1" applyFill="1" applyBorder="1" applyAlignment="1">
      <alignment horizontal="left" vertical="center" wrapText="1"/>
    </xf>
    <xf numFmtId="0" fontId="19" fillId="3" borderId="20" xfId="13" applyFont="1" applyFill="1" applyBorder="1" applyAlignment="1">
      <alignment horizontal="left" vertical="center" wrapText="1"/>
    </xf>
    <xf numFmtId="0" fontId="19" fillId="0" borderId="86" xfId="18" applyFont="1" applyBorder="1" applyAlignment="1" applyProtection="1">
      <alignment horizontal="left" vertical="center" shrinkToFit="1"/>
      <protection locked="0"/>
    </xf>
    <xf numFmtId="0" fontId="19" fillId="0" borderId="87" xfId="18" applyFont="1" applyBorder="1" applyAlignment="1" applyProtection="1">
      <alignment horizontal="left" vertical="center" shrinkToFit="1"/>
      <protection locked="0"/>
    </xf>
    <xf numFmtId="0" fontId="19" fillId="5" borderId="36" xfId="13" applyFont="1" applyFill="1" applyBorder="1" applyAlignment="1" applyProtection="1">
      <alignment horizontal="left" vertical="center" shrinkToFit="1"/>
      <protection locked="0"/>
    </xf>
    <xf numFmtId="0" fontId="19" fillId="3" borderId="88" xfId="13" applyFont="1" applyFill="1" applyBorder="1" applyAlignment="1" applyProtection="1">
      <alignment horizontal="left" vertical="center" shrinkToFit="1"/>
      <protection locked="0"/>
    </xf>
    <xf numFmtId="0" fontId="19" fillId="3" borderId="34" xfId="13" applyFont="1" applyFill="1" applyBorder="1">
      <alignment vertical="center"/>
    </xf>
    <xf numFmtId="0" fontId="19" fillId="3" borderId="30" xfId="13" applyFont="1" applyFill="1" applyBorder="1">
      <alignment vertical="center"/>
    </xf>
    <xf numFmtId="0" fontId="19" fillId="3" borderId="42" xfId="13" applyFont="1" applyFill="1" applyBorder="1">
      <alignment vertical="center"/>
    </xf>
    <xf numFmtId="0" fontId="19" fillId="3" borderId="42" xfId="13" applyFont="1" applyFill="1" applyBorder="1" applyAlignment="1">
      <alignment vertical="center" shrinkToFit="1"/>
    </xf>
    <xf numFmtId="0" fontId="19" fillId="3" borderId="31" xfId="13" applyFont="1" applyFill="1" applyBorder="1">
      <alignment vertical="center"/>
    </xf>
    <xf numFmtId="0" fontId="19" fillId="3" borderId="0" xfId="13" applyFont="1" applyFill="1" applyAlignment="1">
      <alignment vertical="center" shrinkToFit="1"/>
    </xf>
    <xf numFmtId="0" fontId="19" fillId="4" borderId="13" xfId="13" applyFont="1" applyFill="1" applyBorder="1" applyAlignment="1" applyProtection="1">
      <alignment horizontal="center" vertical="center"/>
      <protection locked="0"/>
    </xf>
    <xf numFmtId="0" fontId="19" fillId="4" borderId="89" xfId="13" applyFont="1" applyFill="1" applyBorder="1" applyAlignment="1" applyProtection="1">
      <alignment horizontal="center" vertical="center"/>
      <protection locked="0"/>
    </xf>
    <xf numFmtId="0" fontId="19" fillId="0" borderId="90" xfId="18" applyFont="1" applyBorder="1" applyAlignment="1" applyProtection="1">
      <alignment horizontal="left" vertical="center" shrinkToFit="1"/>
      <protection locked="0"/>
    </xf>
    <xf numFmtId="0" fontId="19" fillId="0" borderId="91" xfId="18" applyFont="1" applyBorder="1" applyAlignment="1" applyProtection="1">
      <alignment horizontal="left" vertical="center" shrinkToFit="1"/>
      <protection locked="0"/>
    </xf>
    <xf numFmtId="0" fontId="19" fillId="5" borderId="38" xfId="13" applyFont="1" applyFill="1" applyBorder="1" applyAlignment="1" applyProtection="1">
      <alignment horizontal="left" vertical="center" shrinkToFit="1"/>
      <protection locked="0"/>
    </xf>
    <xf numFmtId="0" fontId="19" fillId="3" borderId="92" xfId="13" applyFont="1" applyFill="1" applyBorder="1" applyAlignment="1" applyProtection="1">
      <alignment horizontal="left" vertical="center" shrinkToFit="1"/>
      <protection locked="0"/>
    </xf>
    <xf numFmtId="0" fontId="19" fillId="4" borderId="40" xfId="13" applyFont="1" applyFill="1" applyBorder="1" applyAlignment="1" applyProtection="1">
      <alignment horizontal="center" vertical="center" wrapText="1"/>
      <protection locked="0"/>
    </xf>
    <xf numFmtId="0" fontId="19" fillId="4" borderId="93" xfId="13" applyFont="1" applyFill="1" applyBorder="1" applyAlignment="1" applyProtection="1">
      <alignment horizontal="center" vertical="center" wrapText="1"/>
      <protection locked="0"/>
    </xf>
    <xf numFmtId="183" fontId="19" fillId="0" borderId="94" xfId="18" applyNumberFormat="1" applyFont="1" applyBorder="1" applyAlignment="1" applyProtection="1">
      <alignment horizontal="right" vertical="center" shrinkToFit="1"/>
      <protection locked="0"/>
    </xf>
    <xf numFmtId="183" fontId="19" fillId="0" borderId="95" xfId="18" applyNumberFormat="1" applyFont="1" applyBorder="1" applyAlignment="1" applyProtection="1">
      <alignment horizontal="right" vertical="center" shrinkToFit="1"/>
      <protection locked="0"/>
    </xf>
    <xf numFmtId="183" fontId="19" fillId="0" borderId="96" xfId="18" applyNumberFormat="1" applyFont="1" applyBorder="1" applyAlignment="1" applyProtection="1">
      <alignment horizontal="right" vertical="center" shrinkToFit="1"/>
      <protection locked="0"/>
    </xf>
    <xf numFmtId="183" fontId="19" fillId="5" borderId="97" xfId="12" applyNumberFormat="1" applyFont="1" applyFill="1" applyBorder="1" applyAlignment="1" applyProtection="1">
      <alignment horizontal="right" vertical="center" shrinkToFit="1"/>
      <protection locked="0"/>
    </xf>
    <xf numFmtId="183" fontId="19" fillId="0" borderId="98" xfId="18" applyNumberFormat="1" applyFont="1" applyBorder="1" applyAlignment="1" applyProtection="1">
      <alignment horizontal="right" vertical="center" shrinkToFit="1"/>
      <protection locked="0"/>
    </xf>
    <xf numFmtId="183" fontId="19" fillId="3" borderId="95" xfId="17" applyNumberFormat="1" applyFont="1" applyFill="1" applyBorder="1" applyAlignment="1" applyProtection="1">
      <alignment horizontal="right" vertical="center" shrinkToFit="1"/>
      <protection locked="0"/>
    </xf>
    <xf numFmtId="183" fontId="19" fillId="5" borderId="99" xfId="13" applyNumberFormat="1" applyFont="1" applyFill="1" applyBorder="1" applyAlignment="1" applyProtection="1">
      <alignment horizontal="right" vertical="center" shrinkToFit="1"/>
      <protection locked="0"/>
    </xf>
    <xf numFmtId="183" fontId="19" fillId="0" borderId="84" xfId="13" applyNumberFormat="1" applyFont="1" applyBorder="1" applyAlignment="1" applyProtection="1">
      <alignment horizontal="right" vertical="center" shrinkToFit="1"/>
      <protection locked="0"/>
    </xf>
    <xf numFmtId="183" fontId="19" fillId="3" borderId="96" xfId="13" applyNumberFormat="1" applyFont="1" applyFill="1" applyBorder="1" applyAlignment="1" applyProtection="1">
      <alignment horizontal="right" vertical="center" shrinkToFit="1"/>
      <protection locked="0"/>
    </xf>
    <xf numFmtId="183" fontId="19" fillId="3" borderId="0" xfId="13" applyNumberFormat="1" applyFont="1" applyFill="1" applyAlignment="1">
      <alignment horizontal="right" vertical="center" shrinkToFit="1"/>
    </xf>
    <xf numFmtId="0" fontId="19" fillId="4" borderId="19" xfId="13" applyFont="1" applyFill="1" applyBorder="1" applyAlignment="1" applyProtection="1">
      <alignment horizontal="center" vertical="center" wrapText="1"/>
      <protection locked="0"/>
    </xf>
    <xf numFmtId="0" fontId="19" fillId="4" borderId="82" xfId="13" applyFont="1" applyFill="1" applyBorder="1" applyAlignment="1" applyProtection="1">
      <alignment horizontal="center" vertical="center" wrapText="1"/>
      <protection locked="0"/>
    </xf>
    <xf numFmtId="183" fontId="19" fillId="0" borderId="100" xfId="18" applyNumberFormat="1" applyFont="1" applyBorder="1" applyAlignment="1" applyProtection="1">
      <alignment horizontal="right" vertical="center" shrinkToFit="1"/>
      <protection locked="0"/>
    </xf>
    <xf numFmtId="183" fontId="19" fillId="0" borderId="101" xfId="18" applyNumberFormat="1" applyFont="1" applyBorder="1" applyAlignment="1" applyProtection="1">
      <alignment horizontal="right" vertical="center" shrinkToFit="1"/>
      <protection locked="0"/>
    </xf>
    <xf numFmtId="183" fontId="19" fillId="0" borderId="102" xfId="18" applyNumberFormat="1" applyFont="1" applyBorder="1" applyAlignment="1" applyProtection="1">
      <alignment horizontal="right" vertical="center" shrinkToFit="1"/>
      <protection locked="0"/>
    </xf>
    <xf numFmtId="183" fontId="19" fillId="5" borderId="103" xfId="12" applyNumberFormat="1" applyFont="1" applyFill="1" applyBorder="1" applyAlignment="1" applyProtection="1">
      <alignment horizontal="right" vertical="center" shrinkToFit="1"/>
      <protection locked="0"/>
    </xf>
    <xf numFmtId="183" fontId="19" fillId="0" borderId="104" xfId="18" applyNumberFormat="1" applyFont="1" applyBorder="1" applyAlignment="1" applyProtection="1">
      <alignment horizontal="right" vertical="center" shrinkToFit="1"/>
      <protection locked="0"/>
    </xf>
    <xf numFmtId="183" fontId="19" fillId="3" borderId="101" xfId="17" applyNumberFormat="1" applyFont="1" applyFill="1" applyBorder="1" applyAlignment="1" applyProtection="1">
      <alignment horizontal="right" vertical="center" shrinkToFit="1"/>
      <protection locked="0"/>
    </xf>
    <xf numFmtId="183" fontId="19" fillId="5" borderId="105" xfId="13" applyNumberFormat="1" applyFont="1" applyFill="1" applyBorder="1" applyAlignment="1" applyProtection="1">
      <alignment horizontal="right" vertical="center" shrinkToFit="1"/>
      <protection locked="0"/>
    </xf>
    <xf numFmtId="183" fontId="19" fillId="0" borderId="87" xfId="13" applyNumberFormat="1" applyFont="1" applyBorder="1" applyAlignment="1" applyProtection="1">
      <alignment horizontal="right" vertical="center" shrinkToFit="1"/>
      <protection locked="0"/>
    </xf>
    <xf numFmtId="183" fontId="19" fillId="3" borderId="102" xfId="13" applyNumberFormat="1" applyFont="1" applyFill="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wrapText="1"/>
      <protection locked="0"/>
    </xf>
    <xf numFmtId="0" fontId="19" fillId="4" borderId="89" xfId="13" applyFont="1" applyFill="1" applyBorder="1" applyAlignment="1" applyProtection="1">
      <alignment horizontal="center" vertical="center" wrapText="1"/>
      <protection locked="0"/>
    </xf>
    <xf numFmtId="183" fontId="19" fillId="0" borderId="106" xfId="13" applyNumberFormat="1" applyFont="1" applyBorder="1" applyAlignment="1" applyProtection="1">
      <alignment horizontal="right" vertical="center" shrinkToFit="1"/>
      <protection locked="0"/>
    </xf>
    <xf numFmtId="183" fontId="19" fillId="0" borderId="107" xfId="13" applyNumberFormat="1" applyFont="1" applyBorder="1" applyAlignment="1" applyProtection="1">
      <alignment horizontal="right" vertical="center" shrinkToFit="1"/>
      <protection locked="0"/>
    </xf>
    <xf numFmtId="0" fontId="19" fillId="3" borderId="23" xfId="13" applyFont="1" applyFill="1" applyBorder="1" applyAlignment="1">
      <alignment horizontal="center" vertical="center"/>
    </xf>
    <xf numFmtId="0" fontId="19" fillId="3" borderId="23" xfId="13" applyFont="1" applyFill="1" applyBorder="1" applyAlignment="1">
      <alignment horizontal="right" vertical="center"/>
    </xf>
    <xf numFmtId="0" fontId="19" fillId="3" borderId="34" xfId="13" applyFont="1" applyFill="1" applyBorder="1" applyAlignment="1">
      <alignment horizontal="right" vertical="center" wrapText="1"/>
    </xf>
    <xf numFmtId="0" fontId="19" fillId="3" borderId="0" xfId="13" applyFont="1" applyFill="1" applyAlignment="1">
      <alignment horizontal="right" vertical="center" wrapText="1"/>
    </xf>
    <xf numFmtId="0" fontId="19" fillId="3" borderId="0" xfId="13" applyFont="1" applyFill="1" applyAlignment="1">
      <alignment horizontal="right" vertical="center"/>
    </xf>
    <xf numFmtId="0" fontId="19" fillId="3" borderId="34" xfId="13" applyFont="1" applyFill="1" applyBorder="1" applyAlignment="1">
      <alignment horizontal="right" vertical="center"/>
    </xf>
    <xf numFmtId="0" fontId="19" fillId="3" borderId="35" xfId="13" applyFont="1" applyFill="1" applyBorder="1" applyAlignment="1">
      <alignment horizontal="center" vertical="center" wrapText="1"/>
    </xf>
    <xf numFmtId="0" fontId="19" fillId="3" borderId="37" xfId="13" applyFont="1" applyFill="1" applyBorder="1" applyAlignment="1">
      <alignment horizontal="center" vertical="center"/>
    </xf>
    <xf numFmtId="0" fontId="19" fillId="3" borderId="16" xfId="13" applyFont="1" applyFill="1" applyBorder="1">
      <alignment vertical="center"/>
    </xf>
    <xf numFmtId="0" fontId="19" fillId="3" borderId="14" xfId="13" applyFont="1" applyFill="1" applyBorder="1" applyAlignment="1">
      <alignment horizontal="left" vertical="center"/>
    </xf>
    <xf numFmtId="0" fontId="19" fillId="3" borderId="14" xfId="13" applyFont="1" applyFill="1" applyBorder="1">
      <alignment vertical="center"/>
    </xf>
    <xf numFmtId="0" fontId="19" fillId="3" borderId="15" xfId="13" applyFont="1" applyFill="1" applyBorder="1">
      <alignment vertical="center"/>
    </xf>
    <xf numFmtId="0" fontId="19" fillId="3" borderId="14" xfId="13" applyFont="1" applyFill="1" applyBorder="1" applyAlignment="1">
      <alignment vertical="center" shrinkToFit="1"/>
    </xf>
    <xf numFmtId="0" fontId="19" fillId="3" borderId="16" xfId="13" applyFont="1" applyFill="1" applyBorder="1" applyAlignment="1">
      <alignment horizontal="right" vertical="center"/>
    </xf>
    <xf numFmtId="0" fontId="19" fillId="3" borderId="14" xfId="13" applyFont="1" applyFill="1" applyBorder="1" applyAlignment="1">
      <alignment horizontal="right" vertical="center"/>
    </xf>
    <xf numFmtId="0" fontId="19" fillId="3" borderId="15" xfId="13" applyFont="1" applyFill="1" applyBorder="1" applyAlignment="1">
      <alignment horizontal="right" vertical="center"/>
    </xf>
    <xf numFmtId="0" fontId="19" fillId="3" borderId="16" xfId="13" applyFont="1" applyFill="1" applyBorder="1" applyAlignment="1">
      <alignment horizontal="center" vertical="center"/>
    </xf>
    <xf numFmtId="0" fontId="19" fillId="3" borderId="17" xfId="13" applyFont="1" applyFill="1" applyBorder="1" applyAlignment="1">
      <alignment horizontal="center" vertical="center"/>
    </xf>
    <xf numFmtId="0" fontId="19" fillId="3" borderId="32" xfId="13" applyFont="1" applyFill="1" applyBorder="1" applyAlignment="1">
      <alignment horizontal="center" vertical="center"/>
    </xf>
    <xf numFmtId="183" fontId="19" fillId="3" borderId="30" xfId="18" applyNumberFormat="1" applyFont="1" applyFill="1" applyBorder="1" applyAlignment="1">
      <alignment horizontal="right" vertical="center" shrinkToFit="1"/>
    </xf>
    <xf numFmtId="183" fontId="19" fillId="3" borderId="42" xfId="17" applyNumberFormat="1" applyFont="1" applyFill="1" applyBorder="1" applyAlignment="1">
      <alignment horizontal="right" vertical="center" shrinkToFit="1"/>
    </xf>
    <xf numFmtId="183" fontId="19" fillId="3" borderId="32" xfId="18" applyNumberFormat="1" applyFont="1" applyFill="1" applyBorder="1" applyAlignment="1">
      <alignment horizontal="right" vertical="center" shrinkToFit="1"/>
    </xf>
    <xf numFmtId="183" fontId="19" fillId="3" borderId="31" xfId="18" applyNumberFormat="1" applyFont="1" applyFill="1" applyBorder="1" applyAlignment="1">
      <alignment horizontal="right" vertical="center" shrinkToFit="1"/>
    </xf>
    <xf numFmtId="184" fontId="19" fillId="3" borderId="32" xfId="18" applyNumberFormat="1" applyFont="1" applyFill="1" applyBorder="1" applyAlignment="1">
      <alignment horizontal="right" vertical="center" shrinkToFit="1"/>
    </xf>
    <xf numFmtId="184" fontId="19" fillId="3" borderId="108" xfId="18" applyNumberFormat="1" applyFont="1" applyFill="1" applyBorder="1" applyAlignment="1">
      <alignment horizontal="right" vertical="center" shrinkToFit="1"/>
    </xf>
    <xf numFmtId="183" fontId="19" fillId="3" borderId="23" xfId="18" applyNumberFormat="1" applyFont="1" applyFill="1" applyBorder="1" applyAlignment="1">
      <alignment horizontal="right" vertical="center" shrinkToFit="1"/>
    </xf>
    <xf numFmtId="183" fontId="19" fillId="3" borderId="35" xfId="18" applyNumberFormat="1" applyFont="1" applyFill="1" applyBorder="1" applyAlignment="1">
      <alignment horizontal="right" vertical="center" shrinkToFit="1"/>
    </xf>
    <xf numFmtId="183" fontId="19" fillId="3" borderId="34" xfId="18" applyNumberFormat="1" applyFont="1" applyFill="1" applyBorder="1" applyAlignment="1">
      <alignment horizontal="right" vertical="center" shrinkToFit="1"/>
    </xf>
    <xf numFmtId="184" fontId="19" fillId="3" borderId="35" xfId="18" applyNumberFormat="1" applyFont="1" applyFill="1" applyBorder="1" applyAlignment="1">
      <alignment horizontal="right" vertical="center" shrinkToFit="1"/>
    </xf>
    <xf numFmtId="184" fontId="19" fillId="3" borderId="36" xfId="18" applyNumberFormat="1" applyFont="1" applyFill="1" applyBorder="1" applyAlignment="1">
      <alignment horizontal="right" vertical="center" shrinkToFit="1"/>
    </xf>
    <xf numFmtId="183" fontId="19" fillId="0" borderId="109" xfId="18" applyNumberFormat="1" applyFont="1" applyBorder="1" applyAlignment="1" applyProtection="1">
      <alignment horizontal="right" vertical="center" shrinkToFit="1"/>
      <protection locked="0"/>
    </xf>
    <xf numFmtId="183" fontId="19" fillId="0" borderId="110" xfId="18" applyNumberFormat="1" applyFont="1" applyBorder="1" applyAlignment="1" applyProtection="1">
      <alignment horizontal="right" vertical="center" shrinkToFit="1"/>
      <protection locked="0"/>
    </xf>
    <xf numFmtId="183" fontId="19" fillId="5" borderId="108" xfId="12" applyNumberFormat="1" applyFont="1" applyFill="1" applyBorder="1" applyAlignment="1" applyProtection="1">
      <alignment horizontal="right" vertical="center" shrinkToFit="1"/>
      <protection locked="0"/>
    </xf>
    <xf numFmtId="183" fontId="19" fillId="0" borderId="111" xfId="18" applyNumberFormat="1" applyFont="1" applyBorder="1" applyAlignment="1" applyProtection="1">
      <alignment horizontal="right" vertical="center" shrinkToFit="1"/>
      <protection locked="0"/>
    </xf>
    <xf numFmtId="183" fontId="19" fillId="3" borderId="107" xfId="17" applyNumberFormat="1" applyFont="1" applyFill="1" applyBorder="1" applyAlignment="1" applyProtection="1">
      <alignment horizontal="right" vertical="center" shrinkToFit="1"/>
      <protection locked="0"/>
    </xf>
    <xf numFmtId="183" fontId="19" fillId="5" borderId="112" xfId="13" applyNumberFormat="1" applyFont="1" applyFill="1" applyBorder="1" applyAlignment="1" applyProtection="1">
      <alignment horizontal="right" vertical="center" shrinkToFit="1"/>
      <protection locked="0"/>
    </xf>
    <xf numFmtId="183" fontId="19" fillId="3" borderId="65" xfId="18" applyNumberFormat="1" applyFont="1" applyFill="1" applyBorder="1" applyAlignment="1">
      <alignment horizontal="right" vertical="center" shrinkToFit="1"/>
    </xf>
    <xf numFmtId="183" fontId="19" fillId="3" borderId="66" xfId="17" applyNumberFormat="1" applyFont="1" applyFill="1" applyBorder="1" applyAlignment="1">
      <alignment horizontal="right" vertical="center" shrinkToFit="1"/>
    </xf>
    <xf numFmtId="183" fontId="19" fillId="3" borderId="113" xfId="18" applyNumberFormat="1" applyFont="1" applyFill="1" applyBorder="1" applyAlignment="1">
      <alignment horizontal="right" vertical="center" shrinkToFit="1"/>
    </xf>
    <xf numFmtId="183" fontId="19" fillId="3" borderId="67" xfId="18" applyNumberFormat="1" applyFont="1" applyFill="1" applyBorder="1" applyAlignment="1">
      <alignment horizontal="right" vertical="center" shrinkToFit="1"/>
    </xf>
    <xf numFmtId="184" fontId="19" fillId="3" borderId="113" xfId="18" applyNumberFormat="1" applyFont="1" applyFill="1" applyBorder="1" applyAlignment="1">
      <alignment horizontal="right" vertical="center" shrinkToFit="1"/>
    </xf>
    <xf numFmtId="184" fontId="19" fillId="3" borderId="114" xfId="18" applyNumberFormat="1" applyFont="1" applyFill="1" applyBorder="1" applyAlignment="1">
      <alignment horizontal="right" vertical="center" shrinkToFit="1"/>
    </xf>
    <xf numFmtId="0" fontId="19" fillId="4" borderId="7" xfId="13" applyFont="1" applyFill="1" applyBorder="1" applyAlignment="1" applyProtection="1">
      <alignment horizontal="center" vertical="center" wrapText="1"/>
      <protection locked="0"/>
    </xf>
    <xf numFmtId="0" fontId="19" fillId="4" borderId="76" xfId="13" applyFont="1" applyFill="1" applyBorder="1" applyAlignment="1" applyProtection="1">
      <alignment horizontal="center" vertical="center" wrapText="1"/>
      <protection locked="0"/>
    </xf>
    <xf numFmtId="183" fontId="19" fillId="0" borderId="115" xfId="18" applyNumberFormat="1" applyFont="1" applyBorder="1" applyAlignment="1" applyProtection="1">
      <alignment horizontal="right" vertical="center" shrinkToFit="1"/>
      <protection locked="0"/>
    </xf>
    <xf numFmtId="183" fontId="19" fillId="0" borderId="116" xfId="18" applyNumberFormat="1" applyFont="1" applyBorder="1" applyAlignment="1" applyProtection="1">
      <alignment horizontal="right" vertical="center" shrinkToFit="1"/>
      <protection locked="0"/>
    </xf>
    <xf numFmtId="183" fontId="19" fillId="5" borderId="117" xfId="12" applyNumberFormat="1" applyFont="1" applyFill="1" applyBorder="1" applyAlignment="1" applyProtection="1">
      <alignment horizontal="right" vertical="center" shrinkToFit="1"/>
      <protection locked="0"/>
    </xf>
    <xf numFmtId="0" fontId="19" fillId="4" borderId="7" xfId="13" applyFont="1" applyFill="1" applyBorder="1" applyAlignment="1" applyProtection="1">
      <alignment horizontal="center" vertical="center" wrapText="1" shrinkToFit="1"/>
      <protection locked="0"/>
    </xf>
    <xf numFmtId="0" fontId="19" fillId="4" borderId="76" xfId="13" applyFont="1" applyFill="1" applyBorder="1" applyAlignment="1" applyProtection="1">
      <alignment horizontal="center" vertical="center" shrinkToFit="1"/>
      <protection locked="0"/>
    </xf>
    <xf numFmtId="183" fontId="19" fillId="0" borderId="118" xfId="18" applyNumberFormat="1" applyFont="1" applyBorder="1" applyAlignment="1" applyProtection="1">
      <alignment horizontal="right" vertical="center" shrinkToFit="1"/>
      <protection locked="0"/>
    </xf>
    <xf numFmtId="0" fontId="19" fillId="4" borderId="40" xfId="13" applyFont="1" applyFill="1" applyBorder="1" applyAlignment="1" applyProtection="1">
      <alignment horizontal="center" vertical="center" wrapText="1" shrinkToFit="1"/>
      <protection locked="0"/>
    </xf>
    <xf numFmtId="0" fontId="19" fillId="4" borderId="93" xfId="13" applyFont="1" applyFill="1" applyBorder="1" applyAlignment="1" applyProtection="1">
      <alignment horizontal="center" vertical="center" shrinkToFit="1"/>
      <protection locked="0"/>
    </xf>
    <xf numFmtId="183" fontId="19" fillId="3" borderId="72" xfId="18" applyNumberFormat="1" applyFont="1" applyFill="1" applyBorder="1" applyAlignment="1">
      <alignment horizontal="right" vertical="center" shrinkToFit="1"/>
    </xf>
    <xf numFmtId="183" fontId="19" fillId="3" borderId="70" xfId="17" applyNumberFormat="1" applyFont="1" applyFill="1" applyBorder="1" applyAlignment="1">
      <alignment horizontal="right" vertical="center" shrinkToFit="1"/>
    </xf>
    <xf numFmtId="183" fontId="19" fillId="3" borderId="119" xfId="18" applyNumberFormat="1" applyFont="1" applyFill="1" applyBorder="1" applyAlignment="1">
      <alignment horizontal="right" vertical="center" shrinkToFit="1"/>
    </xf>
    <xf numFmtId="183" fontId="19" fillId="3" borderId="73" xfId="18" applyNumberFormat="1" applyFont="1" applyFill="1" applyBorder="1" applyAlignment="1">
      <alignment horizontal="right" vertical="center" shrinkToFit="1"/>
    </xf>
    <xf numFmtId="184" fontId="19" fillId="3" borderId="119" xfId="18" applyNumberFormat="1" applyFont="1" applyFill="1" applyBorder="1" applyAlignment="1">
      <alignment horizontal="right" vertical="center" shrinkToFit="1"/>
    </xf>
    <xf numFmtId="183" fontId="19" fillId="0" borderId="120" xfId="18" applyNumberFormat="1" applyFont="1" applyBorder="1" applyAlignment="1" applyProtection="1">
      <alignment horizontal="right" vertical="center" shrinkToFit="1"/>
      <protection locked="0"/>
    </xf>
    <xf numFmtId="0" fontId="19" fillId="4" borderId="19" xfId="13" applyFont="1" applyFill="1" applyBorder="1" applyAlignment="1" applyProtection="1">
      <alignment horizontal="center" vertical="center" shrinkToFit="1"/>
      <protection locked="0"/>
    </xf>
    <xf numFmtId="0" fontId="19" fillId="4" borderId="82" xfId="13" applyFont="1" applyFill="1" applyBorder="1" applyAlignment="1" applyProtection="1">
      <alignment horizontal="center" vertical="center" shrinkToFit="1"/>
      <protection locked="0"/>
    </xf>
    <xf numFmtId="0" fontId="19" fillId="4" borderId="53" xfId="13" applyFont="1" applyFill="1" applyBorder="1" applyAlignment="1" applyProtection="1">
      <alignment horizontal="center" vertical="center" wrapText="1"/>
      <protection locked="0"/>
    </xf>
    <xf numFmtId="0" fontId="19" fillId="4" borderId="121" xfId="13" applyFont="1" applyFill="1" applyBorder="1" applyAlignment="1" applyProtection="1">
      <alignment horizontal="center" vertical="center" wrapText="1"/>
      <protection locked="0"/>
    </xf>
    <xf numFmtId="183" fontId="19" fillId="0" borderId="122" xfId="18" applyNumberFormat="1" applyFont="1" applyBorder="1" applyAlignment="1" applyProtection="1">
      <alignment horizontal="right" vertical="center" shrinkToFit="1"/>
      <protection locked="0"/>
    </xf>
    <xf numFmtId="183" fontId="19" fillId="0" borderId="123" xfId="18" applyNumberFormat="1" applyFont="1" applyBorder="1" applyAlignment="1" applyProtection="1">
      <alignment horizontal="right" vertical="center" shrinkToFit="1"/>
      <protection locked="0"/>
    </xf>
    <xf numFmtId="183" fontId="19" fillId="5" borderId="124" xfId="12" applyNumberFormat="1" applyFont="1" applyFill="1" applyBorder="1" applyAlignment="1" applyProtection="1">
      <alignment horizontal="right" vertical="center" shrinkToFit="1"/>
      <protection locked="0"/>
    </xf>
    <xf numFmtId="0" fontId="19" fillId="4" borderId="53" xfId="13" applyFont="1" applyFill="1" applyBorder="1" applyAlignment="1" applyProtection="1">
      <alignment horizontal="center" vertical="center" shrinkToFit="1"/>
      <protection locked="0"/>
    </xf>
    <xf numFmtId="0" fontId="19" fillId="4" borderId="121" xfId="13" applyFont="1" applyFill="1" applyBorder="1" applyAlignment="1" applyProtection="1">
      <alignment horizontal="center" vertical="center" shrinkToFit="1"/>
      <protection locked="0"/>
    </xf>
    <xf numFmtId="183" fontId="19" fillId="0" borderId="125" xfId="18" applyNumberFormat="1" applyFont="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shrinkToFit="1"/>
      <protection locked="0"/>
    </xf>
    <xf numFmtId="0" fontId="19" fillId="4" borderId="89" xfId="13" applyFont="1" applyFill="1" applyBorder="1" applyAlignment="1" applyProtection="1">
      <alignment horizontal="center" vertical="center" shrinkToFit="1"/>
      <protection locked="0"/>
    </xf>
    <xf numFmtId="183" fontId="19" fillId="0" borderId="126" xfId="12" applyNumberFormat="1" applyFont="1" applyBorder="1" applyAlignment="1" applyProtection="1">
      <alignment horizontal="right" vertical="center" shrinkToFit="1"/>
      <protection locked="0"/>
    </xf>
    <xf numFmtId="183" fontId="19" fillId="0" borderId="127" xfId="12" applyNumberFormat="1" applyFont="1" applyBorder="1" applyAlignment="1" applyProtection="1">
      <alignment horizontal="right" vertical="center" shrinkToFit="1"/>
      <protection locked="0"/>
    </xf>
    <xf numFmtId="183" fontId="19" fillId="5" borderId="128" xfId="12" applyNumberFormat="1" applyFont="1" applyFill="1" applyBorder="1" applyAlignment="1" applyProtection="1">
      <alignment horizontal="right" vertical="center" shrinkToFit="1"/>
      <protection locked="0"/>
    </xf>
    <xf numFmtId="183" fontId="19" fillId="0" borderId="129" xfId="13" applyNumberFormat="1" applyFont="1" applyBorder="1" applyAlignment="1" applyProtection="1">
      <alignment horizontal="right" vertical="center" shrinkToFit="1"/>
      <protection locked="0"/>
    </xf>
    <xf numFmtId="183" fontId="19" fillId="3" borderId="106" xfId="17" applyNumberFormat="1" applyFont="1" applyFill="1" applyBorder="1" applyAlignment="1" applyProtection="1">
      <alignment horizontal="right" vertical="center" shrinkToFit="1"/>
      <protection locked="0"/>
    </xf>
    <xf numFmtId="0" fontId="19" fillId="4" borderId="93" xfId="13" applyFont="1" applyFill="1" applyBorder="1" applyAlignment="1" applyProtection="1">
      <alignment horizontal="center" vertical="center"/>
      <protection locked="0"/>
    </xf>
    <xf numFmtId="184" fontId="19" fillId="3" borderId="72" xfId="18" applyNumberFormat="1" applyFont="1" applyFill="1" applyBorder="1" applyAlignment="1">
      <alignment horizontal="right" vertical="center" shrinkToFit="1"/>
    </xf>
    <xf numFmtId="184" fontId="19" fillId="3" borderId="70" xfId="17" applyNumberFormat="1" applyFont="1" applyFill="1" applyBorder="1" applyAlignment="1">
      <alignment horizontal="right" vertical="center" shrinkToFit="1"/>
    </xf>
    <xf numFmtId="183" fontId="19" fillId="3" borderId="130" xfId="18" applyNumberFormat="1" applyFont="1" applyFill="1" applyBorder="1" applyAlignment="1">
      <alignment horizontal="right" vertical="center" shrinkToFit="1"/>
    </xf>
    <xf numFmtId="184" fontId="19" fillId="3" borderId="131" xfId="18" applyNumberFormat="1" applyFont="1" applyFill="1" applyBorder="1" applyAlignment="1">
      <alignment horizontal="right" vertical="center" shrinkToFit="1"/>
    </xf>
    <xf numFmtId="184" fontId="19" fillId="3" borderId="132" xfId="18" applyNumberFormat="1" applyFont="1" applyFill="1" applyBorder="1" applyAlignment="1">
      <alignment horizontal="right" vertical="center" shrinkToFit="1"/>
    </xf>
    <xf numFmtId="184" fontId="19" fillId="3" borderId="133" xfId="18" applyNumberFormat="1" applyFont="1" applyFill="1" applyBorder="1" applyAlignment="1">
      <alignment horizontal="right" vertical="center" shrinkToFit="1"/>
    </xf>
    <xf numFmtId="184" fontId="19" fillId="3" borderId="130" xfId="18" applyNumberFormat="1" applyFont="1" applyFill="1" applyBorder="1" applyAlignment="1">
      <alignment horizontal="right" vertical="center" shrinkToFit="1"/>
    </xf>
    <xf numFmtId="184" fontId="19" fillId="3" borderId="134" xfId="18" applyNumberFormat="1" applyFont="1" applyFill="1" applyBorder="1" applyAlignment="1">
      <alignment horizontal="right" vertical="center" shrinkToFit="1"/>
    </xf>
    <xf numFmtId="184" fontId="19" fillId="3" borderId="23" xfId="18" applyNumberFormat="1" applyFont="1" applyFill="1" applyBorder="1" applyAlignment="1">
      <alignment horizontal="right" vertical="center" shrinkToFit="1"/>
    </xf>
    <xf numFmtId="184" fontId="19" fillId="3" borderId="0" xfId="17" applyNumberFormat="1" applyFont="1" applyFill="1" applyAlignment="1">
      <alignment horizontal="right" vertical="center" shrinkToFit="1"/>
    </xf>
    <xf numFmtId="183" fontId="19" fillId="3" borderId="135" xfId="18" applyNumberFormat="1" applyFont="1" applyFill="1" applyBorder="1" applyAlignment="1">
      <alignment horizontal="right" vertical="center" shrinkToFit="1"/>
    </xf>
    <xf numFmtId="184" fontId="19" fillId="3" borderId="136" xfId="18" applyNumberFormat="1" applyFont="1" applyFill="1" applyBorder="1" applyAlignment="1">
      <alignment horizontal="right" vertical="center" shrinkToFit="1"/>
    </xf>
    <xf numFmtId="184" fontId="19" fillId="3" borderId="137" xfId="18" applyNumberFormat="1" applyFont="1" applyFill="1" applyBorder="1" applyAlignment="1">
      <alignment horizontal="right" vertical="center" shrinkToFit="1"/>
    </xf>
    <xf numFmtId="184" fontId="19" fillId="3" borderId="138" xfId="18" applyNumberFormat="1" applyFont="1" applyFill="1" applyBorder="1" applyAlignment="1">
      <alignment horizontal="right" vertical="center" shrinkToFit="1"/>
    </xf>
    <xf numFmtId="184" fontId="19" fillId="3" borderId="135" xfId="18" applyNumberFormat="1" applyFont="1" applyFill="1" applyBorder="1" applyAlignment="1">
      <alignment horizontal="right" vertical="center" shrinkToFit="1"/>
    </xf>
    <xf numFmtId="184" fontId="19" fillId="3" borderId="139" xfId="18" applyNumberFormat="1" applyFont="1" applyFill="1" applyBorder="1" applyAlignment="1">
      <alignment horizontal="right" vertical="center" shrinkToFit="1"/>
    </xf>
    <xf numFmtId="0" fontId="19" fillId="3" borderId="59" xfId="13" applyFont="1" applyFill="1" applyBorder="1" applyAlignment="1">
      <alignment horizontal="center" vertical="center"/>
    </xf>
    <xf numFmtId="0" fontId="19" fillId="3" borderId="51" xfId="13" applyFont="1" applyFill="1" applyBorder="1" applyAlignment="1">
      <alignment horizontal="center" vertical="center"/>
    </xf>
    <xf numFmtId="184" fontId="19" fillId="3" borderId="54" xfId="18" applyNumberFormat="1" applyFont="1" applyFill="1" applyBorder="1" applyAlignment="1">
      <alignment horizontal="right" vertical="center" shrinkToFit="1"/>
    </xf>
    <xf numFmtId="184" fontId="19" fillId="3" borderId="58" xfId="17" applyNumberFormat="1" applyFont="1" applyFill="1" applyBorder="1" applyAlignment="1">
      <alignment horizontal="right" vertical="center" shrinkToFit="1"/>
    </xf>
    <xf numFmtId="183" fontId="19" fillId="3" borderId="140" xfId="18" applyNumberFormat="1" applyFont="1" applyFill="1" applyBorder="1" applyAlignment="1">
      <alignment horizontal="right" vertical="center" shrinkToFit="1"/>
    </xf>
    <xf numFmtId="184" fontId="19" fillId="3" borderId="141" xfId="18" applyNumberFormat="1" applyFont="1" applyFill="1" applyBorder="1" applyAlignment="1">
      <alignment horizontal="right" vertical="center" shrinkToFit="1"/>
    </xf>
    <xf numFmtId="184" fontId="19" fillId="3" borderId="142" xfId="18" applyNumberFormat="1" applyFont="1" applyFill="1" applyBorder="1" applyAlignment="1">
      <alignment horizontal="right" vertical="center" shrinkToFit="1"/>
    </xf>
    <xf numFmtId="184" fontId="19" fillId="3" borderId="143" xfId="18" applyNumberFormat="1" applyFont="1" applyFill="1" applyBorder="1" applyAlignment="1">
      <alignment horizontal="right" vertical="center" shrinkToFit="1"/>
    </xf>
    <xf numFmtId="184" fontId="19" fillId="3" borderId="140" xfId="18" applyNumberFormat="1" applyFont="1" applyFill="1" applyBorder="1" applyAlignment="1">
      <alignment horizontal="right" vertical="center" shrinkToFit="1"/>
    </xf>
    <xf numFmtId="184" fontId="19" fillId="3" borderId="144" xfId="18" applyNumberFormat="1" applyFont="1" applyFill="1" applyBorder="1" applyAlignment="1">
      <alignment horizontal="right" vertical="center" shrinkToFit="1"/>
    </xf>
    <xf numFmtId="0" fontId="19" fillId="0" borderId="100" xfId="12" applyFont="1" applyBorder="1" applyAlignment="1" applyProtection="1">
      <alignment horizontal="left" vertical="center" shrinkToFit="1"/>
      <protection locked="0"/>
    </xf>
    <xf numFmtId="0" fontId="19" fillId="0" borderId="101" xfId="12" applyFont="1" applyBorder="1" applyAlignment="1" applyProtection="1">
      <alignment horizontal="left" vertical="center" shrinkToFit="1"/>
      <protection locked="0"/>
    </xf>
    <xf numFmtId="0" fontId="19" fillId="0" borderId="102" xfId="12" applyFont="1" applyBorder="1" applyAlignment="1" applyProtection="1">
      <alignment horizontal="left" vertical="center" shrinkToFit="1"/>
      <protection locked="0"/>
    </xf>
    <xf numFmtId="0" fontId="19" fillId="5" borderId="103" xfId="12" applyFont="1" applyFill="1" applyBorder="1" applyAlignment="1" applyProtection="1">
      <alignment horizontal="left" vertical="center" shrinkToFit="1"/>
      <protection locked="0"/>
    </xf>
    <xf numFmtId="0" fontId="19" fillId="3" borderId="12" xfId="13" applyFont="1" applyFill="1" applyBorder="1" applyAlignment="1">
      <alignment horizontal="center" vertical="top"/>
    </xf>
    <xf numFmtId="0" fontId="19" fillId="3" borderId="8" xfId="13" applyFont="1" applyFill="1" applyBorder="1" applyAlignment="1">
      <alignment horizontal="center" vertical="top"/>
    </xf>
    <xf numFmtId="0" fontId="19" fillId="3" borderId="56" xfId="13" applyFont="1" applyFill="1" applyBorder="1" applyAlignment="1">
      <alignment horizontal="center" vertical="top"/>
    </xf>
    <xf numFmtId="0" fontId="19" fillId="3" borderId="12" xfId="13" applyFont="1" applyFill="1" applyBorder="1" applyAlignment="1">
      <alignment horizontal="center" vertical="top" wrapText="1"/>
    </xf>
    <xf numFmtId="0" fontId="19" fillId="3" borderId="8" xfId="13" applyFont="1" applyFill="1" applyBorder="1" applyAlignment="1">
      <alignment horizontal="center" vertical="top" wrapText="1"/>
    </xf>
    <xf numFmtId="0" fontId="19" fillId="3" borderId="56" xfId="13" applyFont="1" applyFill="1" applyBorder="1" applyAlignment="1">
      <alignment horizontal="center" vertical="top" wrapText="1"/>
    </xf>
    <xf numFmtId="0" fontId="19" fillId="3" borderId="61" xfId="13" applyFont="1" applyFill="1" applyBorder="1" applyAlignment="1">
      <alignment horizontal="left" vertical="center" wrapText="1"/>
    </xf>
    <xf numFmtId="0" fontId="17" fillId="3" borderId="8" xfId="13" applyFont="1" applyFill="1" applyBorder="1">
      <alignment vertical="center"/>
    </xf>
    <xf numFmtId="0" fontId="17" fillId="3" borderId="0" xfId="13" applyFont="1" applyFill="1">
      <alignment vertical="center"/>
    </xf>
    <xf numFmtId="0" fontId="19" fillId="3" borderId="23" xfId="13" applyFont="1" applyFill="1" applyBorder="1" applyAlignment="1">
      <alignment horizontal="center" vertical="top"/>
    </xf>
    <xf numFmtId="0" fontId="19" fillId="3" borderId="0" xfId="13" applyFont="1" applyFill="1" applyAlignment="1">
      <alignment horizontal="center" vertical="top"/>
    </xf>
    <xf numFmtId="0" fontId="19" fillId="3" borderId="34" xfId="13" applyFont="1" applyFill="1" applyBorder="1" applyAlignment="1">
      <alignment horizontal="center" vertical="top"/>
    </xf>
    <xf numFmtId="0" fontId="19" fillId="3" borderId="23" xfId="13" applyFont="1" applyFill="1" applyBorder="1" applyAlignment="1">
      <alignment horizontal="center" vertical="top" wrapText="1"/>
    </xf>
    <xf numFmtId="0" fontId="19" fillId="3" borderId="0" xfId="13" applyFont="1" applyFill="1" applyAlignment="1">
      <alignment horizontal="center" vertical="top" wrapText="1"/>
    </xf>
    <xf numFmtId="0" fontId="19" fillId="3" borderId="34" xfId="13" applyFont="1" applyFill="1" applyBorder="1" applyAlignment="1">
      <alignment horizontal="center" vertical="top" wrapText="1"/>
    </xf>
    <xf numFmtId="0" fontId="19" fillId="3" borderId="36" xfId="13" applyFont="1" applyFill="1" applyBorder="1" applyAlignment="1">
      <alignment horizontal="left" vertical="center"/>
    </xf>
    <xf numFmtId="0" fontId="19" fillId="3" borderId="11" xfId="13" applyFont="1" applyFill="1" applyBorder="1" applyAlignment="1">
      <alignment horizontal="center" vertical="center"/>
    </xf>
    <xf numFmtId="0" fontId="19" fillId="3" borderId="8" xfId="13" applyFont="1" applyFill="1" applyBorder="1">
      <alignment vertical="center"/>
    </xf>
    <xf numFmtId="0" fontId="19" fillId="3" borderId="9" xfId="13" applyFont="1" applyFill="1" applyBorder="1">
      <alignment vertical="center"/>
    </xf>
    <xf numFmtId="0" fontId="19" fillId="0" borderId="145" xfId="12" applyFont="1" applyBorder="1" applyAlignment="1" applyProtection="1">
      <alignment horizontal="left" vertical="center" shrinkToFit="1"/>
      <protection locked="0"/>
    </xf>
    <xf numFmtId="0" fontId="19" fillId="0" borderId="146" xfId="12" applyFont="1" applyBorder="1" applyAlignment="1" applyProtection="1">
      <alignment horizontal="left" vertical="center" shrinkToFit="1"/>
      <protection locked="0"/>
    </xf>
    <xf numFmtId="0" fontId="19" fillId="0" borderId="147" xfId="12" applyFont="1" applyBorder="1" applyAlignment="1" applyProtection="1">
      <alignment horizontal="left" vertical="center" shrinkToFit="1"/>
      <protection locked="0"/>
    </xf>
    <xf numFmtId="0" fontId="19" fillId="5" borderId="124" xfId="12" applyFont="1" applyFill="1" applyBorder="1" applyAlignment="1" applyProtection="1">
      <alignment horizontal="left" vertical="center" shrinkToFit="1"/>
      <protection locked="0"/>
    </xf>
    <xf numFmtId="0" fontId="19" fillId="3" borderId="16" xfId="13" applyFont="1" applyFill="1" applyBorder="1" applyAlignment="1">
      <alignment horizontal="center" vertical="top" wrapText="1"/>
    </xf>
    <xf numFmtId="0" fontId="19" fillId="3" borderId="14" xfId="13" applyFont="1" applyFill="1" applyBorder="1" applyAlignment="1">
      <alignment horizontal="center" vertical="top" wrapText="1"/>
    </xf>
    <xf numFmtId="0" fontId="19" fillId="3" borderId="22" xfId="13" applyFont="1" applyFill="1" applyBorder="1" applyAlignment="1">
      <alignment horizontal="center" vertical="center"/>
    </xf>
    <xf numFmtId="0" fontId="19" fillId="0" borderId="22" xfId="13" applyFont="1" applyBorder="1" applyAlignment="1" applyProtection="1">
      <alignment horizontal="center" vertical="center"/>
      <protection locked="0"/>
    </xf>
    <xf numFmtId="183" fontId="19" fillId="5" borderId="61" xfId="12" applyNumberFormat="1" applyFont="1" applyFill="1" applyBorder="1" applyAlignment="1" applyProtection="1">
      <alignment horizontal="right" vertical="center" shrinkToFit="1"/>
      <protection locked="0"/>
    </xf>
    <xf numFmtId="184" fontId="19" fillId="0" borderId="104" xfId="13" applyNumberFormat="1" applyFont="1" applyBorder="1" applyAlignment="1" applyProtection="1">
      <alignment horizontal="right" vertical="center" shrinkToFit="1"/>
      <protection locked="0"/>
    </xf>
    <xf numFmtId="184" fontId="19" fillId="0" borderId="101" xfId="13" applyNumberFormat="1" applyFont="1" applyBorder="1" applyAlignment="1" applyProtection="1">
      <alignment horizontal="right" vertical="center" shrinkToFit="1"/>
      <protection locked="0"/>
    </xf>
    <xf numFmtId="184" fontId="19" fillId="3" borderId="101" xfId="17" applyNumberFormat="1" applyFont="1" applyFill="1" applyBorder="1" applyAlignment="1" applyProtection="1">
      <alignment horizontal="right" vertical="center" shrinkToFit="1"/>
      <protection locked="0"/>
    </xf>
    <xf numFmtId="184" fontId="19" fillId="5" borderId="105" xfId="13" applyNumberFormat="1" applyFont="1" applyFill="1" applyBorder="1" applyAlignment="1" applyProtection="1">
      <alignment horizontal="right" vertical="center" shrinkToFit="1"/>
      <protection locked="0"/>
    </xf>
    <xf numFmtId="0" fontId="19" fillId="3" borderId="102" xfId="13" applyFont="1" applyFill="1" applyBorder="1" applyAlignment="1" applyProtection="1">
      <alignment horizontal="left" vertical="center" shrinkToFit="1"/>
      <protection locked="0"/>
    </xf>
    <xf numFmtId="183" fontId="19"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9" fillId="3" borderId="35" xfId="13" applyFont="1" applyFill="1" applyBorder="1">
      <alignment vertical="center"/>
    </xf>
    <xf numFmtId="183" fontId="19"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9" fillId="0" borderId="50" xfId="13" applyFont="1" applyBorder="1" applyAlignment="1" applyProtection="1">
      <alignment horizontal="center" vertical="center"/>
      <protection locked="0"/>
    </xf>
    <xf numFmtId="183" fontId="19" fillId="5" borderId="52" xfId="12" applyNumberFormat="1" applyFont="1" applyFill="1" applyBorder="1" applyAlignment="1" applyProtection="1">
      <alignment horizontal="right" vertical="center" shrinkToFit="1"/>
      <protection locked="0"/>
    </xf>
    <xf numFmtId="0" fontId="19" fillId="3" borderId="147" xfId="13" applyFont="1" applyFill="1" applyBorder="1" applyAlignment="1" applyProtection="1">
      <alignment horizontal="left" vertical="center" shrinkToFit="1"/>
      <protection locked="0"/>
    </xf>
    <xf numFmtId="0" fontId="19" fillId="0" borderId="104" xfId="13" applyFont="1" applyBorder="1" applyAlignment="1" applyProtection="1">
      <alignment horizontal="left" vertical="center" shrinkToFit="1"/>
      <protection locked="0"/>
    </xf>
    <xf numFmtId="0" fontId="19" fillId="3" borderId="41" xfId="13" applyFont="1" applyFill="1" applyBorder="1" applyAlignment="1">
      <alignment horizontal="center" vertical="center"/>
    </xf>
    <xf numFmtId="0" fontId="19" fillId="3" borderId="17" xfId="13" applyFont="1" applyFill="1" applyBorder="1">
      <alignment vertical="center"/>
    </xf>
    <xf numFmtId="0" fontId="19" fillId="3" borderId="39" xfId="13" applyFont="1" applyFill="1" applyBorder="1" applyAlignment="1">
      <alignment horizontal="center" vertical="center"/>
    </xf>
    <xf numFmtId="185" fontId="19" fillId="3" borderId="30" xfId="18" applyNumberFormat="1" applyFont="1" applyFill="1" applyBorder="1" applyAlignment="1">
      <alignment horizontal="right" vertical="center" shrinkToFit="1"/>
    </xf>
    <xf numFmtId="185" fontId="19" fillId="3" borderId="42" xfId="18" applyNumberFormat="1" applyFont="1" applyFill="1" applyBorder="1" applyAlignment="1">
      <alignment horizontal="right" vertical="center" shrinkToFit="1"/>
    </xf>
    <xf numFmtId="186" fontId="19" fillId="3" borderId="42" xfId="18" applyNumberFormat="1" applyFont="1" applyFill="1" applyBorder="1" applyAlignment="1">
      <alignment horizontal="right" vertical="center" shrinkToFit="1"/>
    </xf>
    <xf numFmtId="186" fontId="19" fillId="3" borderId="43" xfId="18" applyNumberFormat="1" applyFont="1" applyFill="1" applyBorder="1" applyAlignment="1">
      <alignment horizontal="right" vertical="center" shrinkToFit="1"/>
    </xf>
    <xf numFmtId="185" fontId="19" fillId="3" borderId="23" xfId="18" applyNumberFormat="1" applyFont="1" applyFill="1" applyBorder="1" applyAlignment="1">
      <alignment horizontal="right" vertical="center" shrinkToFit="1"/>
    </xf>
    <xf numFmtId="185" fontId="19" fillId="3" borderId="0" xfId="18" applyNumberFormat="1" applyFont="1" applyFill="1" applyAlignment="1">
      <alignment horizontal="right" vertical="center" shrinkToFit="1"/>
    </xf>
    <xf numFmtId="186" fontId="19" fillId="3" borderId="20" xfId="18" applyNumberFormat="1" applyFont="1" applyFill="1" applyBorder="1" applyAlignment="1">
      <alignment horizontal="right" vertical="center" shrinkToFit="1"/>
    </xf>
    <xf numFmtId="186" fontId="19" fillId="3" borderId="0" xfId="18" applyNumberFormat="1" applyFont="1" applyFill="1" applyAlignment="1">
      <alignment horizontal="right" vertical="center" shrinkToFit="1"/>
    </xf>
    <xf numFmtId="0" fontId="19" fillId="0" borderId="125" xfId="13" applyFont="1" applyBorder="1" applyAlignment="1" applyProtection="1">
      <alignment horizontal="left" vertical="center" shrinkToFit="1"/>
      <protection locked="0"/>
    </xf>
    <xf numFmtId="0" fontId="19" fillId="0" borderId="11" xfId="13" applyFont="1" applyBorder="1" applyAlignment="1" applyProtection="1">
      <alignment horizontal="center" vertical="center" shrinkToFit="1"/>
      <protection locked="0"/>
    </xf>
    <xf numFmtId="185" fontId="19" fillId="3" borderId="16" xfId="18" applyNumberFormat="1" applyFont="1" applyFill="1" applyBorder="1" applyAlignment="1">
      <alignment horizontal="right" vertical="center" shrinkToFit="1"/>
    </xf>
    <xf numFmtId="185" fontId="19" fillId="3" borderId="14" xfId="18" applyNumberFormat="1" applyFont="1" applyFill="1" applyBorder="1" applyAlignment="1">
      <alignment horizontal="right" vertical="center" shrinkToFit="1"/>
    </xf>
    <xf numFmtId="186" fontId="19" fillId="3" borderId="14" xfId="18" applyNumberFormat="1" applyFont="1" applyFill="1" applyBorder="1" applyAlignment="1">
      <alignment horizontal="right" vertical="center" shrinkToFit="1"/>
    </xf>
    <xf numFmtId="186" fontId="19" fillId="3" borderId="17" xfId="18" applyNumberFormat="1" applyFont="1" applyFill="1" applyBorder="1" applyAlignment="1">
      <alignment horizontal="right" vertical="center" shrinkToFit="1"/>
    </xf>
    <xf numFmtId="0" fontId="17" fillId="3" borderId="0" xfId="13" applyFont="1" applyFill="1" applyAlignment="1">
      <alignment horizontal="center" vertical="center"/>
    </xf>
    <xf numFmtId="0" fontId="3" fillId="3" borderId="14" xfId="13" applyFont="1" applyFill="1" applyBorder="1" applyAlignment="1">
      <alignment vertical="center" shrinkToFit="1"/>
    </xf>
    <xf numFmtId="0" fontId="20" fillId="3" borderId="37" xfId="13" applyFont="1" applyFill="1" applyBorder="1" applyAlignment="1">
      <alignment horizontal="center" vertical="center"/>
    </xf>
    <xf numFmtId="0" fontId="19" fillId="3" borderId="38" xfId="13" applyFont="1" applyFill="1" applyBorder="1" applyAlignment="1">
      <alignment horizontal="left" vertical="center"/>
    </xf>
    <xf numFmtId="0" fontId="19" fillId="3" borderId="19" xfId="13" applyFont="1" applyFill="1" applyBorder="1" applyAlignment="1">
      <alignment horizontal="left" vertical="center" wrapText="1"/>
    </xf>
    <xf numFmtId="183" fontId="19" fillId="3" borderId="148" xfId="18" applyNumberFormat="1" applyFont="1" applyFill="1" applyBorder="1" applyAlignment="1">
      <alignment horizontal="right" vertical="center" shrinkToFit="1"/>
    </xf>
    <xf numFmtId="183" fontId="19" fillId="3" borderId="149" xfId="18" applyNumberFormat="1" applyFont="1" applyFill="1" applyBorder="1" applyAlignment="1">
      <alignment horizontal="right" vertical="center" shrinkToFit="1"/>
    </xf>
    <xf numFmtId="183" fontId="19" fillId="3" borderId="150" xfId="18" applyNumberFormat="1" applyFont="1" applyFill="1" applyBorder="1" applyAlignment="1">
      <alignment horizontal="right" vertical="center" shrinkToFit="1"/>
    </xf>
    <xf numFmtId="183" fontId="19" fillId="3" borderId="151" xfId="18" applyNumberFormat="1" applyFont="1" applyFill="1" applyBorder="1" applyAlignment="1">
      <alignment horizontal="right" vertical="center" shrinkToFit="1"/>
    </xf>
    <xf numFmtId="184" fontId="19" fillId="3" borderId="97" xfId="18" applyNumberFormat="1" applyFont="1" applyFill="1" applyBorder="1" applyAlignment="1">
      <alignment horizontal="right" vertical="center" shrinkToFit="1"/>
    </xf>
    <xf numFmtId="0" fontId="19" fillId="0" borderId="152" xfId="12" applyFont="1" applyBorder="1" applyAlignment="1" applyProtection="1">
      <alignment horizontal="center" vertical="center" shrinkToFit="1"/>
      <protection locked="0"/>
    </xf>
    <xf numFmtId="0" fontId="19" fillId="0" borderId="153" xfId="12" applyFont="1" applyBorder="1" applyAlignment="1" applyProtection="1">
      <alignment horizontal="center" vertical="center" shrinkToFit="1"/>
      <protection locked="0"/>
    </xf>
    <xf numFmtId="0" fontId="19" fillId="3" borderId="153" xfId="13" applyFont="1" applyFill="1" applyBorder="1" applyAlignment="1" applyProtection="1">
      <alignment horizontal="center" vertical="center" shrinkToFit="1"/>
      <protection locked="0"/>
    </xf>
    <xf numFmtId="183" fontId="19" fillId="3" borderId="68" xfId="18" applyNumberFormat="1" applyFont="1" applyFill="1" applyBorder="1" applyAlignment="1">
      <alignment horizontal="right" vertical="center" shrinkToFit="1"/>
    </xf>
    <xf numFmtId="183" fontId="19" fillId="3" borderId="69" xfId="18" applyNumberFormat="1" applyFont="1" applyFill="1" applyBorder="1" applyAlignment="1">
      <alignment horizontal="right" vertical="center" shrinkToFit="1"/>
    </xf>
    <xf numFmtId="183" fontId="19" fillId="3" borderId="71" xfId="18" applyNumberFormat="1" applyFont="1" applyFill="1" applyBorder="1" applyAlignment="1">
      <alignment horizontal="right" vertical="center" shrinkToFit="1"/>
    </xf>
    <xf numFmtId="183" fontId="19" fillId="3" borderId="154" xfId="18" applyNumberFormat="1" applyFont="1" applyFill="1" applyBorder="1" applyAlignment="1">
      <alignment horizontal="right" vertical="center" shrinkToFit="1"/>
    </xf>
    <xf numFmtId="184" fontId="19" fillId="3" borderId="103" xfId="18" applyNumberFormat="1" applyFont="1" applyFill="1" applyBorder="1" applyAlignment="1">
      <alignment horizontal="right" vertical="center" shrinkToFit="1"/>
    </xf>
    <xf numFmtId="0" fontId="19" fillId="3" borderId="84" xfId="13" applyFont="1" applyFill="1" applyBorder="1" applyAlignment="1" applyProtection="1">
      <alignment horizontal="left" vertical="center" shrinkToFit="1"/>
      <protection locked="0"/>
    </xf>
    <xf numFmtId="0" fontId="19" fillId="3" borderId="87" xfId="13" applyFont="1" applyFill="1" applyBorder="1" applyAlignment="1" applyProtection="1">
      <alignment horizontal="left" vertical="center" shrinkToFit="1"/>
      <protection locked="0"/>
    </xf>
    <xf numFmtId="186" fontId="19" fillId="3" borderId="155" xfId="18" applyNumberFormat="1" applyFont="1" applyFill="1" applyBorder="1" applyAlignment="1">
      <alignment horizontal="right" vertical="center" shrinkToFit="1"/>
    </xf>
    <xf numFmtId="186" fontId="19" fillId="3" borderId="156" xfId="18" applyNumberFormat="1" applyFont="1" applyFill="1" applyBorder="1" applyAlignment="1">
      <alignment horizontal="right" vertical="center" shrinkToFit="1"/>
    </xf>
    <xf numFmtId="0" fontId="19" fillId="3" borderId="50" xfId="13" applyFont="1" applyFill="1" applyBorder="1" applyAlignment="1">
      <alignment horizontal="center" vertical="center"/>
    </xf>
    <xf numFmtId="185" fontId="19" fillId="3" borderId="54" xfId="18" applyNumberFormat="1" applyFont="1" applyFill="1" applyBorder="1" applyAlignment="1">
      <alignment horizontal="right" vertical="center" shrinkToFit="1"/>
    </xf>
    <xf numFmtId="185" fontId="19" fillId="3" borderId="58" xfId="18" applyNumberFormat="1" applyFont="1" applyFill="1" applyBorder="1" applyAlignment="1">
      <alignment horizontal="right" vertical="center" shrinkToFit="1"/>
    </xf>
    <xf numFmtId="186" fontId="19" fillId="3" borderId="58" xfId="18" applyNumberFormat="1" applyFont="1" applyFill="1" applyBorder="1" applyAlignment="1">
      <alignment horizontal="right" vertical="center" shrinkToFit="1"/>
    </xf>
    <xf numFmtId="186" fontId="19" fillId="3" borderId="157" xfId="18" applyNumberFormat="1" applyFont="1" applyFill="1" applyBorder="1" applyAlignment="1">
      <alignment horizontal="right" vertical="center" shrinkToFit="1"/>
    </xf>
    <xf numFmtId="0" fontId="19" fillId="3" borderId="0" xfId="13" applyFont="1" applyFill="1" applyAlignment="1">
      <alignment horizontal="center" vertical="center"/>
    </xf>
    <xf numFmtId="0" fontId="19" fillId="3" borderId="74" xfId="13" applyFont="1" applyFill="1" applyBorder="1" applyAlignment="1">
      <alignment horizontal="center" vertical="center"/>
    </xf>
    <xf numFmtId="184" fontId="19" fillId="3" borderId="158" xfId="18" applyNumberFormat="1" applyFont="1" applyFill="1" applyBorder="1" applyAlignment="1">
      <alignment horizontal="right" vertical="center" shrinkToFit="1"/>
    </xf>
    <xf numFmtId="184" fontId="19" fillId="3" borderId="75" xfId="18" applyNumberFormat="1" applyFont="1" applyFill="1" applyBorder="1" applyAlignment="1">
      <alignment horizontal="right" vertical="center" shrinkToFit="1"/>
    </xf>
    <xf numFmtId="184" fontId="19" fillId="3" borderId="159" xfId="18" applyNumberFormat="1" applyFont="1" applyFill="1" applyBorder="1" applyAlignment="1">
      <alignment horizontal="right" vertical="center" shrinkToFit="1"/>
    </xf>
    <xf numFmtId="0" fontId="19" fillId="3" borderId="91" xfId="13" applyFont="1" applyFill="1" applyBorder="1" applyAlignment="1" applyProtection="1">
      <alignment horizontal="left" vertical="center" shrinkToFit="1"/>
      <protection locked="0"/>
    </xf>
    <xf numFmtId="184" fontId="19" fillId="3" borderId="27" xfId="18" applyNumberFormat="1" applyFont="1" applyFill="1" applyBorder="1" applyAlignment="1">
      <alignment horizontal="right" vertical="center" shrinkToFit="1"/>
    </xf>
    <xf numFmtId="184" fontId="19" fillId="3" borderId="25" xfId="18" applyNumberFormat="1" applyFont="1" applyFill="1" applyBorder="1" applyAlignment="1">
      <alignment horizontal="right" vertical="center" shrinkToFit="1"/>
    </xf>
    <xf numFmtId="184" fontId="19" fillId="3" borderId="26" xfId="18" applyNumberFormat="1" applyFont="1" applyFill="1" applyBorder="1" applyAlignment="1">
      <alignment horizontal="right" vertical="center" shrinkToFit="1"/>
    </xf>
    <xf numFmtId="183" fontId="19" fillId="0" borderId="83" xfId="12" applyNumberFormat="1" applyFont="1" applyBorder="1" applyAlignment="1" applyProtection="1">
      <alignment horizontal="right" vertical="center" shrinkToFit="1"/>
      <protection locked="0"/>
    </xf>
    <xf numFmtId="183" fontId="19" fillId="3" borderId="84" xfId="13" applyNumberFormat="1" applyFont="1" applyFill="1" applyBorder="1" applyAlignment="1" applyProtection="1">
      <alignment horizontal="right" vertical="center" shrinkToFit="1"/>
      <protection locked="0"/>
    </xf>
    <xf numFmtId="183" fontId="19" fillId="5" borderId="160" xfId="13" applyNumberFormat="1" applyFont="1" applyFill="1" applyBorder="1" applyAlignment="1" applyProtection="1">
      <alignment horizontal="right" vertical="center" shrinkToFit="1"/>
      <protection locked="0"/>
    </xf>
    <xf numFmtId="183" fontId="19" fillId="0" borderId="86" xfId="12" applyNumberFormat="1" applyFont="1" applyBorder="1" applyAlignment="1" applyProtection="1">
      <alignment horizontal="right" vertical="center" shrinkToFit="1"/>
      <protection locked="0"/>
    </xf>
    <xf numFmtId="183" fontId="19" fillId="3" borderId="87" xfId="13" applyNumberFormat="1" applyFont="1" applyFill="1" applyBorder="1" applyAlignment="1" applyProtection="1">
      <alignment horizontal="right" vertical="center" shrinkToFit="1"/>
      <protection locked="0"/>
    </xf>
    <xf numFmtId="183" fontId="19" fillId="5" borderId="161" xfId="13" applyNumberFormat="1" applyFont="1" applyFill="1" applyBorder="1" applyAlignment="1" applyProtection="1">
      <alignment horizontal="right" vertical="center" shrinkToFit="1"/>
      <protection locked="0"/>
    </xf>
    <xf numFmtId="184" fontId="19" fillId="3" borderId="162" xfId="18" applyNumberFormat="1" applyFont="1" applyFill="1" applyBorder="1" applyAlignment="1">
      <alignment horizontal="right" vertical="center" shrinkToFit="1"/>
    </xf>
    <xf numFmtId="184" fontId="19" fillId="3" borderId="163" xfId="18" applyNumberFormat="1" applyFont="1" applyFill="1" applyBorder="1" applyAlignment="1">
      <alignment horizontal="right" vertical="center" shrinkToFit="1"/>
    </xf>
    <xf numFmtId="0" fontId="19" fillId="3" borderId="58" xfId="13" applyFont="1" applyFill="1" applyBorder="1">
      <alignment vertical="center"/>
    </xf>
    <xf numFmtId="0" fontId="19" fillId="3" borderId="30" xfId="13" applyFont="1" applyFill="1" applyBorder="1" applyAlignment="1">
      <alignment horizontal="center" vertical="center" textRotation="255" wrapText="1"/>
    </xf>
    <xf numFmtId="0" fontId="19" fillId="3" borderId="42" xfId="13" applyFont="1" applyFill="1" applyBorder="1" applyAlignment="1">
      <alignment horizontal="center" vertical="center" textRotation="255" wrapText="1"/>
    </xf>
    <xf numFmtId="0" fontId="19" fillId="3" borderId="31" xfId="13" applyFont="1" applyFill="1" applyBorder="1" applyAlignment="1">
      <alignment horizontal="center" vertical="center" textRotation="255" wrapText="1"/>
    </xf>
    <xf numFmtId="0" fontId="19" fillId="3" borderId="30" xfId="13" applyFont="1" applyFill="1" applyBorder="1" applyAlignment="1">
      <alignment horizontal="center" vertical="center" wrapText="1"/>
    </xf>
    <xf numFmtId="0" fontId="19" fillId="3" borderId="42" xfId="13" applyFont="1" applyFill="1" applyBorder="1" applyAlignment="1">
      <alignment horizontal="center" vertical="center" wrapText="1"/>
    </xf>
    <xf numFmtId="0" fontId="19" fillId="3" borderId="34" xfId="13" applyFont="1" applyFill="1" applyBorder="1" applyAlignment="1">
      <alignment horizontal="center" vertical="center" wrapText="1"/>
    </xf>
    <xf numFmtId="0" fontId="19" fillId="3" borderId="12"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19" fillId="3" borderId="9" xfId="13" applyFont="1" applyFill="1" applyBorder="1" applyAlignment="1">
      <alignment horizontal="center" vertical="center" wrapText="1"/>
    </xf>
    <xf numFmtId="183" fontId="19" fillId="0" borderId="90" xfId="12" applyNumberFormat="1" applyFont="1" applyBorder="1" applyAlignment="1" applyProtection="1">
      <alignment horizontal="right" vertical="center" shrinkToFit="1"/>
      <protection locked="0"/>
    </xf>
    <xf numFmtId="183" fontId="19" fillId="0" borderId="91" xfId="12" applyNumberFormat="1" applyFont="1" applyBorder="1" applyAlignment="1" applyProtection="1">
      <alignment horizontal="right" vertical="center" shrinkToFit="1"/>
      <protection locked="0"/>
    </xf>
    <xf numFmtId="183" fontId="19" fillId="3" borderId="91" xfId="13" applyNumberFormat="1" applyFont="1" applyFill="1" applyBorder="1" applyAlignment="1" applyProtection="1">
      <alignment horizontal="right" vertical="center" shrinkToFit="1"/>
      <protection locked="0"/>
    </xf>
    <xf numFmtId="183" fontId="19" fillId="5" borderId="164" xfId="13" applyNumberFormat="1" applyFont="1" applyFill="1" applyBorder="1" applyAlignment="1" applyProtection="1">
      <alignment horizontal="right" vertical="center" shrinkToFit="1"/>
      <protection locked="0"/>
    </xf>
    <xf numFmtId="0" fontId="19" fillId="3" borderId="23" xfId="13" applyFont="1" applyFill="1" applyBorder="1" applyAlignment="1">
      <alignment horizontal="center" vertical="center" wrapText="1"/>
    </xf>
    <xf numFmtId="0" fontId="19" fillId="3" borderId="0" xfId="13" applyFont="1" applyFill="1" applyAlignment="1">
      <alignment horizontal="center" vertical="center" wrapText="1"/>
    </xf>
    <xf numFmtId="0" fontId="19" fillId="3" borderId="20" xfId="13" applyFont="1" applyFill="1" applyBorder="1" applyAlignment="1">
      <alignment horizontal="center" vertical="center" wrapText="1"/>
    </xf>
    <xf numFmtId="0" fontId="19" fillId="3" borderId="16" xfId="13" applyFont="1" applyFill="1" applyBorder="1" applyAlignment="1">
      <alignment horizontal="center" vertical="center" wrapText="1"/>
    </xf>
    <xf numFmtId="0" fontId="19" fillId="3" borderId="14" xfId="13" applyFont="1" applyFill="1" applyBorder="1" applyAlignment="1">
      <alignment horizontal="center" vertical="center" wrapText="1"/>
    </xf>
    <xf numFmtId="0" fontId="19" fillId="3" borderId="15" xfId="13" applyFont="1" applyFill="1" applyBorder="1" applyAlignment="1">
      <alignment horizontal="center" vertical="center" wrapText="1"/>
    </xf>
    <xf numFmtId="0" fontId="19" fillId="3" borderId="17" xfId="13" applyFont="1" applyFill="1" applyBorder="1" applyAlignment="1">
      <alignment horizontal="center" vertical="center" wrapText="1"/>
    </xf>
    <xf numFmtId="0" fontId="19" fillId="3" borderId="30" xfId="18" applyFont="1" applyFill="1" applyBorder="1" applyAlignment="1">
      <alignment horizontal="left" vertical="center" shrinkToFit="1"/>
    </xf>
    <xf numFmtId="0" fontId="19" fillId="3" borderId="42" xfId="18" applyFont="1" applyFill="1" applyBorder="1" applyAlignment="1">
      <alignment horizontal="left" vertical="center" shrinkToFit="1"/>
    </xf>
    <xf numFmtId="0" fontId="19" fillId="3" borderId="43" xfId="13" applyFont="1" applyFill="1" applyBorder="1">
      <alignment vertical="center"/>
    </xf>
    <xf numFmtId="0" fontId="19" fillId="3" borderId="23" xfId="18" applyFont="1" applyFill="1" applyBorder="1" applyAlignment="1">
      <alignment horizontal="left" vertical="center" shrinkToFit="1"/>
    </xf>
    <xf numFmtId="183" fontId="19" fillId="5" borderId="33" xfId="13" applyNumberFormat="1" applyFont="1" applyFill="1" applyBorder="1" applyAlignment="1" applyProtection="1">
      <alignment horizontal="right" vertical="center" shrinkToFit="1"/>
      <protection locked="0"/>
    </xf>
    <xf numFmtId="183" fontId="19" fillId="5" borderId="38" xfId="13" applyNumberFormat="1" applyFont="1" applyFill="1" applyBorder="1" applyAlignment="1" applyProtection="1">
      <alignment horizontal="right" vertical="center" shrinkToFit="1"/>
      <protection locked="0"/>
    </xf>
    <xf numFmtId="0" fontId="19" fillId="3" borderId="16" xfId="18" applyFont="1" applyFill="1" applyBorder="1" applyAlignment="1">
      <alignment horizontal="left" vertical="center" shrinkToFit="1"/>
    </xf>
    <xf numFmtId="0" fontId="19"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9"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9" fillId="3" borderId="166" xfId="18" applyNumberFormat="1" applyFont="1" applyFill="1" applyBorder="1" applyAlignment="1">
      <alignment horizontal="right" vertical="center" shrinkToFit="1"/>
    </xf>
    <xf numFmtId="0" fontId="22" fillId="3" borderId="6" xfId="13" applyFont="1" applyFill="1" applyBorder="1" applyAlignment="1">
      <alignment horizontal="center" vertical="center"/>
    </xf>
    <xf numFmtId="0" fontId="22"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2" fillId="3" borderId="64" xfId="13" applyFont="1" applyFill="1" applyBorder="1" applyAlignment="1">
      <alignment horizontal="center" vertical="center"/>
    </xf>
    <xf numFmtId="0" fontId="2" fillId="3" borderId="20" xfId="13" applyFont="1" applyFill="1" applyBorder="1">
      <alignment vertical="center"/>
    </xf>
    <xf numFmtId="184" fontId="19" fillId="3" borderId="68" xfId="18" applyNumberFormat="1" applyFont="1" applyFill="1" applyBorder="1" applyAlignment="1">
      <alignment horizontal="right" vertical="center" shrinkToFit="1"/>
    </xf>
    <xf numFmtId="184" fontId="19" fillId="3" borderId="69" xfId="18" applyNumberFormat="1" applyFont="1" applyFill="1" applyBorder="1" applyAlignment="1">
      <alignment horizontal="right" vertical="center" shrinkToFit="1"/>
    </xf>
    <xf numFmtId="184" fontId="19" fillId="3" borderId="73" xfId="18" applyNumberFormat="1" applyFont="1" applyFill="1" applyBorder="1" applyAlignment="1">
      <alignment horizontal="right" vertical="center" shrinkToFit="1"/>
    </xf>
    <xf numFmtId="184" fontId="19" fillId="3" borderId="166" xfId="18" applyNumberFormat="1" applyFont="1" applyFill="1" applyBorder="1" applyAlignment="1">
      <alignment horizontal="right" vertical="center" shrinkToFit="1"/>
    </xf>
    <xf numFmtId="184" fontId="19" fillId="3" borderId="34" xfId="18" applyNumberFormat="1" applyFont="1" applyFill="1" applyBorder="1" applyAlignment="1">
      <alignment horizontal="right" vertical="center" shrinkToFit="1"/>
    </xf>
    <xf numFmtId="0" fontId="19" fillId="0" borderId="167" xfId="12" applyFont="1" applyBorder="1" applyAlignment="1" applyProtection="1">
      <alignment horizontal="left" vertical="center" shrinkToFit="1"/>
      <protection locked="0"/>
    </xf>
    <xf numFmtId="0" fontId="19" fillId="0" borderId="123" xfId="12" applyFont="1" applyBorder="1" applyAlignment="1" applyProtection="1">
      <alignment horizontal="left" vertical="center" shrinkToFit="1"/>
      <protection locked="0"/>
    </xf>
    <xf numFmtId="0" fontId="19" fillId="3" borderId="123" xfId="13" applyFont="1" applyFill="1" applyBorder="1" applyAlignment="1" applyProtection="1">
      <alignment horizontal="left" vertical="center" shrinkToFit="1"/>
      <protection locked="0"/>
    </xf>
    <xf numFmtId="0" fontId="19" fillId="5" borderId="52" xfId="13" applyFont="1" applyFill="1" applyBorder="1" applyAlignment="1" applyProtection="1">
      <alignment horizontal="left" vertical="center" shrinkToFit="1"/>
      <protection locked="0"/>
    </xf>
    <xf numFmtId="184" fontId="19" fillId="3" borderId="168" xfId="18" applyNumberFormat="1" applyFont="1" applyFill="1" applyBorder="1" applyAlignment="1">
      <alignment horizontal="right" vertical="center" shrinkToFit="1"/>
    </xf>
    <xf numFmtId="184" fontId="19" fillId="3" borderId="169" xfId="18" applyNumberFormat="1" applyFont="1" applyFill="1" applyBorder="1" applyAlignment="1">
      <alignment horizontal="right" vertical="center" shrinkToFit="1"/>
    </xf>
    <xf numFmtId="184" fontId="19" fillId="3" borderId="59" xfId="18" applyNumberFormat="1" applyFont="1" applyFill="1" applyBorder="1" applyAlignment="1">
      <alignment horizontal="right" vertical="center" shrinkToFit="1"/>
    </xf>
    <xf numFmtId="184" fontId="19"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6" fillId="0" borderId="0" xfId="21" applyNumberFormat="1" applyFont="1" applyFill="1">
      <alignment vertical="center"/>
    </xf>
    <xf numFmtId="0" fontId="19" fillId="0" borderId="30" xfId="21" applyFont="1" applyFill="1" applyBorder="1">
      <alignment vertical="center"/>
    </xf>
    <xf numFmtId="178" fontId="16" fillId="0" borderId="42" xfId="21" applyNumberFormat="1" applyFont="1" applyFill="1" applyBorder="1">
      <alignment vertical="center"/>
    </xf>
    <xf numFmtId="178" fontId="16" fillId="0" borderId="31" xfId="21" applyNumberFormat="1" applyFont="1" applyFill="1" applyBorder="1">
      <alignment vertical="center"/>
    </xf>
    <xf numFmtId="178" fontId="16" fillId="0" borderId="23" xfId="21" applyNumberFormat="1" applyFont="1" applyFill="1" applyBorder="1">
      <alignment vertical="center"/>
    </xf>
    <xf numFmtId="0" fontId="16"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9"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6" fillId="0" borderId="34" xfId="21" applyNumberFormat="1" applyFont="1" applyFill="1" applyBorder="1">
      <alignment vertical="center"/>
    </xf>
    <xf numFmtId="178" fontId="16" fillId="0" borderId="0" xfId="21" applyNumberFormat="1" applyFont="1" applyFill="1" applyBorder="1">
      <alignment vertical="center"/>
    </xf>
    <xf numFmtId="0" fontId="3" fillId="3" borderId="30" xfId="21" applyFont="1" applyFill="1" applyBorder="1">
      <alignment vertical="center"/>
    </xf>
    <xf numFmtId="178" fontId="16" fillId="3" borderId="31" xfId="21" applyNumberFormat="1" applyFont="1" applyFill="1" applyBorder="1">
      <alignment vertical="center"/>
    </xf>
    <xf numFmtId="187" fontId="16" fillId="3" borderId="32" xfId="20" applyNumberFormat="1" applyFont="1" applyFill="1" applyBorder="1" applyAlignment="1">
      <alignment horizontal="left" vertical="center" wrapText="1"/>
    </xf>
    <xf numFmtId="0" fontId="16" fillId="3" borderId="32" xfId="20" applyFont="1" applyFill="1" applyBorder="1" applyAlignment="1">
      <alignment horizontal="left" vertical="center"/>
    </xf>
    <xf numFmtId="178" fontId="16" fillId="0" borderId="32" xfId="21" applyNumberFormat="1" applyFont="1" applyFill="1" applyBorder="1">
      <alignment vertical="center"/>
    </xf>
    <xf numFmtId="178" fontId="23" fillId="0" borderId="32" xfId="21" applyNumberFormat="1" applyFont="1" applyBorder="1">
      <alignment vertical="center"/>
    </xf>
    <xf numFmtId="178" fontId="16" fillId="3" borderId="32" xfId="21" applyNumberFormat="1" applyFont="1" applyFill="1" applyBorder="1" applyAlignment="1">
      <alignment vertical="center" wrapText="1"/>
    </xf>
    <xf numFmtId="178" fontId="16" fillId="0" borderId="32" xfId="21" applyNumberFormat="1" applyFont="1" applyFill="1" applyBorder="1" applyAlignment="1">
      <alignment vertical="center" wrapText="1"/>
    </xf>
    <xf numFmtId="0" fontId="16" fillId="3" borderId="32" xfId="21" applyFont="1" applyFill="1" applyBorder="1" applyAlignment="1">
      <alignment vertical="center"/>
    </xf>
    <xf numFmtId="0" fontId="16" fillId="0" borderId="0" xfId="21" applyFont="1" applyFill="1" applyBorder="1" applyAlignment="1"/>
    <xf numFmtId="178" fontId="23" fillId="0" borderId="30" xfId="15" applyNumberFormat="1" applyFont="1" applyBorder="1" applyAlignment="1">
      <alignment vertical="center"/>
    </xf>
    <xf numFmtId="178" fontId="23" fillId="0" borderId="31" xfId="15" applyNumberFormat="1" applyFont="1" applyBorder="1" applyAlignment="1">
      <alignment vertical="center"/>
    </xf>
    <xf numFmtId="178" fontId="23" fillId="0" borderId="31" xfId="15" applyNumberFormat="1" applyFont="1" applyBorder="1" applyAlignment="1">
      <alignment horizontal="center" vertical="center"/>
    </xf>
    <xf numFmtId="0" fontId="3" fillId="3" borderId="23" xfId="21" applyFont="1" applyFill="1" applyBorder="1">
      <alignment vertical="center"/>
    </xf>
    <xf numFmtId="178" fontId="16" fillId="3" borderId="34" xfId="21" applyNumberFormat="1" applyFont="1" applyFill="1" applyBorder="1">
      <alignment vertical="center"/>
    </xf>
    <xf numFmtId="187" fontId="16" fillId="3" borderId="35" xfId="20" applyNumberFormat="1" applyFont="1" applyFill="1" applyBorder="1" applyAlignment="1">
      <alignment horizontal="left" vertical="center" wrapText="1"/>
    </xf>
    <xf numFmtId="0" fontId="16" fillId="3" borderId="35" xfId="20" applyFont="1" applyFill="1" applyBorder="1" applyAlignment="1">
      <alignment horizontal="left" vertical="center"/>
    </xf>
    <xf numFmtId="178" fontId="16" fillId="0" borderId="35" xfId="21" applyNumberFormat="1" applyFont="1" applyFill="1" applyBorder="1">
      <alignment vertical="center"/>
    </xf>
    <xf numFmtId="178" fontId="23" fillId="0" borderId="35" xfId="21" applyNumberFormat="1" applyFont="1" applyBorder="1">
      <alignment vertical="center"/>
    </xf>
    <xf numFmtId="178" fontId="16" fillId="3" borderId="35" xfId="21" applyNumberFormat="1" applyFont="1" applyFill="1" applyBorder="1" applyAlignment="1">
      <alignment vertical="center" wrapText="1"/>
    </xf>
    <xf numFmtId="178" fontId="16" fillId="0" borderId="35" xfId="21" applyNumberFormat="1" applyFont="1" applyFill="1" applyBorder="1" applyAlignment="1">
      <alignment vertical="center" wrapText="1"/>
    </xf>
    <xf numFmtId="0" fontId="16" fillId="3" borderId="35" xfId="21" applyFont="1" applyFill="1" applyBorder="1" applyAlignment="1">
      <alignment vertical="center"/>
    </xf>
    <xf numFmtId="178" fontId="23" fillId="0" borderId="16" xfId="15" applyNumberFormat="1" applyFont="1" applyBorder="1" applyAlignment="1">
      <alignment vertical="center"/>
    </xf>
    <xf numFmtId="178" fontId="23" fillId="0" borderId="15" xfId="15" applyNumberFormat="1" applyFont="1" applyBorder="1" applyAlignment="1">
      <alignment vertical="center"/>
    </xf>
    <xf numFmtId="178" fontId="23" fillId="0" borderId="171" xfId="15" applyNumberFormat="1" applyFont="1" applyBorder="1" applyAlignment="1">
      <alignment horizontal="center" vertical="center"/>
    </xf>
    <xf numFmtId="178" fontId="23" fillId="0" borderId="16" xfId="15" applyNumberFormat="1" applyFont="1" applyBorder="1" applyAlignment="1">
      <alignment horizontal="center" vertical="center"/>
    </xf>
    <xf numFmtId="178" fontId="23" fillId="0" borderId="27" xfId="15" applyNumberFormat="1" applyFont="1" applyBorder="1" applyAlignment="1">
      <alignment horizontal="center" vertical="center" wrapText="1"/>
    </xf>
    <xf numFmtId="178" fontId="23" fillId="0" borderId="26" xfId="15" applyNumberFormat="1" applyFont="1" applyBorder="1" applyAlignment="1">
      <alignment horizontal="center" vertical="center" wrapText="1"/>
    </xf>
    <xf numFmtId="183" fontId="23" fillId="0" borderId="27" xfId="16" applyNumberFormat="1" applyFont="1" applyFill="1" applyBorder="1" applyAlignment="1">
      <alignment horizontal="right" vertical="center" shrinkToFit="1"/>
    </xf>
    <xf numFmtId="183" fontId="23"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6" fillId="3" borderId="15" xfId="21" applyNumberFormat="1" applyFont="1" applyFill="1" applyBorder="1">
      <alignment vertical="center"/>
    </xf>
    <xf numFmtId="187" fontId="16" fillId="3" borderId="37" xfId="20" applyNumberFormat="1" applyFont="1" applyFill="1" applyBorder="1" applyAlignment="1">
      <alignment horizontal="left" vertical="center" wrapText="1"/>
    </xf>
    <xf numFmtId="0" fontId="16" fillId="3" borderId="37" xfId="20" applyFont="1" applyFill="1" applyBorder="1" applyAlignment="1">
      <alignment horizontal="left" vertical="center"/>
    </xf>
    <xf numFmtId="178" fontId="16" fillId="0" borderId="37" xfId="21" applyNumberFormat="1" applyFont="1" applyFill="1" applyBorder="1">
      <alignment vertical="center"/>
    </xf>
    <xf numFmtId="178" fontId="23" fillId="0" borderId="37" xfId="21" applyNumberFormat="1" applyFont="1" applyBorder="1">
      <alignment vertical="center"/>
    </xf>
    <xf numFmtId="178" fontId="16" fillId="3" borderId="37" xfId="21" applyNumberFormat="1" applyFont="1" applyFill="1" applyBorder="1" applyAlignment="1">
      <alignment vertical="center" wrapText="1"/>
    </xf>
    <xf numFmtId="178" fontId="16" fillId="0" borderId="37" xfId="21" applyNumberFormat="1" applyFont="1" applyFill="1" applyBorder="1" applyAlignment="1">
      <alignment vertical="center" wrapText="1"/>
    </xf>
    <xf numFmtId="0" fontId="16" fillId="3" borderId="37" xfId="21" applyFont="1" applyFill="1" applyBorder="1" applyAlignment="1">
      <alignment vertical="center"/>
    </xf>
    <xf numFmtId="178" fontId="23" fillId="0" borderId="32" xfId="15" applyNumberFormat="1" applyFont="1" applyBorder="1" applyAlignment="1">
      <alignment horizontal="center" vertical="center"/>
    </xf>
    <xf numFmtId="178" fontId="23" fillId="0" borderId="30" xfId="15" applyNumberFormat="1" applyFont="1" applyBorder="1" applyAlignment="1">
      <alignment horizontal="center" vertical="center"/>
    </xf>
    <xf numFmtId="183" fontId="23" fillId="0" borderId="30" xfId="16" applyNumberFormat="1" applyFont="1" applyFill="1" applyBorder="1" applyAlignment="1">
      <alignment horizontal="right" vertical="center" shrinkToFit="1"/>
    </xf>
    <xf numFmtId="183" fontId="23"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6" fillId="3" borderId="26" xfId="20" applyNumberFormat="1" applyFont="1" applyFill="1" applyBorder="1" applyAlignment="1">
      <alignment horizontal="right" vertical="center" shrinkToFit="1"/>
    </xf>
    <xf numFmtId="183" fontId="16" fillId="3" borderId="74" xfId="20" applyNumberFormat="1" applyFont="1" applyFill="1" applyBorder="1" applyAlignment="1">
      <alignment horizontal="right" vertical="center" shrinkToFit="1"/>
    </xf>
    <xf numFmtId="178" fontId="16" fillId="0" borderId="74" xfId="21" applyNumberFormat="1" applyFont="1" applyFill="1" applyBorder="1" applyAlignment="1">
      <alignment horizontal="center" vertical="center"/>
    </xf>
    <xf numFmtId="188" fontId="23" fillId="0" borderId="74" xfId="21" applyNumberFormat="1" applyFont="1" applyFill="1" applyBorder="1" applyAlignment="1">
      <alignment horizontal="right" vertical="center" shrinkToFit="1"/>
    </xf>
    <xf numFmtId="184" fontId="23" fillId="0" borderId="74" xfId="21" applyNumberFormat="1" applyFont="1" applyFill="1" applyBorder="1" applyAlignment="1">
      <alignment horizontal="right" vertical="center" shrinkToFit="1"/>
    </xf>
    <xf numFmtId="183" fontId="16" fillId="0" borderId="74" xfId="21" applyNumberFormat="1" applyFont="1" applyFill="1" applyBorder="1" applyAlignment="1">
      <alignment horizontal="right" vertical="center" shrinkToFit="1"/>
    </xf>
    <xf numFmtId="178" fontId="23" fillId="0" borderId="35" xfId="15" applyNumberFormat="1" applyFont="1" applyBorder="1" applyAlignment="1">
      <alignment horizontal="center" vertical="center"/>
    </xf>
    <xf numFmtId="178" fontId="23" fillId="0" borderId="174" xfId="15" applyNumberFormat="1" applyFont="1" applyBorder="1" applyAlignment="1">
      <alignment horizontal="center" vertical="center" wrapText="1"/>
    </xf>
    <xf numFmtId="184" fontId="23" fillId="0" borderId="175" xfId="16" applyNumberFormat="1" applyFont="1" applyFill="1" applyBorder="1" applyAlignment="1">
      <alignment horizontal="right" vertical="center" shrinkToFit="1"/>
    </xf>
    <xf numFmtId="184" fontId="23"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6" fillId="3" borderId="74" xfId="21" applyNumberFormat="1" applyFont="1" applyFill="1" applyBorder="1" applyAlignment="1">
      <alignment horizontal="center" vertical="center"/>
    </xf>
    <xf numFmtId="178" fontId="16" fillId="0" borderId="176" xfId="21" applyNumberFormat="1" applyFont="1" applyFill="1" applyBorder="1" applyAlignment="1">
      <alignment horizontal="center" vertical="center"/>
    </xf>
    <xf numFmtId="188" fontId="23" fillId="0" borderId="176" xfId="21" applyNumberFormat="1" applyFont="1" applyFill="1" applyBorder="1" applyAlignment="1">
      <alignment horizontal="right" vertical="center" shrinkToFit="1"/>
    </xf>
    <xf numFmtId="184" fontId="23" fillId="0" borderId="176" xfId="21" applyNumberFormat="1" applyFont="1" applyFill="1" applyBorder="1" applyAlignment="1">
      <alignment horizontal="right" vertical="center" shrinkToFit="1"/>
    </xf>
    <xf numFmtId="189" fontId="16" fillId="0" borderId="0" xfId="21" applyNumberFormat="1" applyFont="1" applyFill="1" applyBorder="1">
      <alignment vertical="center"/>
    </xf>
    <xf numFmtId="189" fontId="16" fillId="0" borderId="34" xfId="21" applyNumberFormat="1" applyFont="1" applyFill="1" applyBorder="1">
      <alignment vertical="center"/>
    </xf>
    <xf numFmtId="0" fontId="3" fillId="0" borderId="0" xfId="21" applyFont="1" applyFill="1" applyBorder="1" applyAlignment="1"/>
    <xf numFmtId="178" fontId="12" fillId="0" borderId="177" xfId="15" applyNumberFormat="1" applyFont="1" applyBorder="1" applyAlignment="1">
      <alignment horizontal="center" vertical="center"/>
    </xf>
    <xf numFmtId="183" fontId="23" fillId="0" borderId="177" xfId="16" applyNumberFormat="1" applyFont="1" applyFill="1" applyBorder="1" applyAlignment="1">
      <alignment horizontal="right" vertical="center" shrinkToFit="1"/>
    </xf>
    <xf numFmtId="183" fontId="23"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6" fillId="3" borderId="31" xfId="20" applyNumberFormat="1" applyFont="1" applyFill="1" applyBorder="1" applyAlignment="1">
      <alignment horizontal="right" vertical="center" shrinkToFit="1"/>
    </xf>
    <xf numFmtId="183" fontId="16" fillId="3" borderId="32" xfId="20" applyNumberFormat="1" applyFont="1" applyFill="1" applyBorder="1" applyAlignment="1">
      <alignment horizontal="right" vertical="center" shrinkToFit="1"/>
    </xf>
    <xf numFmtId="178" fontId="16" fillId="0" borderId="174" xfId="21" applyNumberFormat="1" applyFont="1" applyFill="1" applyBorder="1" applyAlignment="1">
      <alignment horizontal="center" vertical="center"/>
    </xf>
    <xf numFmtId="188" fontId="16" fillId="0" borderId="174" xfId="21" applyNumberFormat="1" applyFont="1" applyFill="1" applyBorder="1" applyAlignment="1">
      <alignment horizontal="right" vertical="center" shrinkToFit="1"/>
    </xf>
    <xf numFmtId="184" fontId="16" fillId="0" borderId="174" xfId="21" applyNumberFormat="1" applyFont="1" applyFill="1" applyBorder="1" applyAlignment="1">
      <alignment horizontal="right" vertical="center" shrinkToFit="1"/>
    </xf>
    <xf numFmtId="183" fontId="16" fillId="3" borderId="176" xfId="21" applyNumberFormat="1" applyFont="1" applyFill="1" applyBorder="1" applyAlignment="1">
      <alignment horizontal="right" vertical="center" shrinkToFit="1"/>
    </xf>
    <xf numFmtId="183" fontId="16" fillId="0" borderId="176" xfId="21" applyNumberFormat="1" applyFont="1" applyFill="1" applyBorder="1" applyAlignment="1">
      <alignment horizontal="right" vertical="center" shrinkToFit="1"/>
    </xf>
    <xf numFmtId="189" fontId="16" fillId="0" borderId="23" xfId="21" applyNumberFormat="1" applyFont="1" applyFill="1" applyBorder="1">
      <alignment vertical="center"/>
    </xf>
    <xf numFmtId="178" fontId="23" fillId="0" borderId="34" xfId="15" applyNumberFormat="1" applyFont="1" applyBorder="1" applyAlignment="1">
      <alignment horizontal="center" vertical="center" wrapText="1"/>
    </xf>
    <xf numFmtId="184" fontId="23" fillId="0" borderId="179" xfId="16" applyNumberFormat="1" applyFont="1" applyFill="1" applyBorder="1" applyAlignment="1">
      <alignment horizontal="right" vertical="center" shrinkToFit="1"/>
    </xf>
    <xf numFmtId="184" fontId="23" fillId="0" borderId="180" xfId="16" applyNumberFormat="1" applyFont="1" applyFill="1" applyBorder="1" applyAlignment="1">
      <alignment horizontal="right" vertical="center" shrinkToFit="1"/>
    </xf>
    <xf numFmtId="184" fontId="23" fillId="0" borderId="23" xfId="16" applyNumberFormat="1" applyFont="1" applyBorder="1" applyAlignment="1">
      <alignment horizontal="right" vertical="center" shrinkToFit="1"/>
    </xf>
    <xf numFmtId="0" fontId="3" fillId="3" borderId="37" xfId="21" applyFont="1" applyFill="1" applyBorder="1">
      <alignment vertical="center"/>
    </xf>
    <xf numFmtId="178" fontId="16" fillId="3" borderId="174" xfId="21" applyNumberFormat="1" applyFont="1" applyFill="1" applyBorder="1" applyAlignment="1">
      <alignment horizontal="center" vertical="center"/>
    </xf>
    <xf numFmtId="184" fontId="16" fillId="3" borderId="181" xfId="20" applyNumberFormat="1" applyFont="1" applyFill="1" applyBorder="1" applyAlignment="1">
      <alignment horizontal="right" vertical="center" shrinkToFit="1"/>
    </xf>
    <xf numFmtId="184" fontId="16" fillId="3" borderId="174" xfId="20" applyNumberFormat="1" applyFont="1" applyFill="1" applyBorder="1" applyAlignment="1">
      <alignment horizontal="right" vertical="center" shrinkToFit="1"/>
    </xf>
    <xf numFmtId="178" fontId="16" fillId="0" borderId="0" xfId="21" applyNumberFormat="1" applyFont="1" applyFill="1" applyBorder="1" applyAlignment="1">
      <alignment horizontal="center" vertical="center"/>
    </xf>
    <xf numFmtId="178" fontId="23" fillId="0" borderId="37" xfId="15" applyNumberFormat="1" applyFont="1" applyBorder="1" applyAlignment="1">
      <alignment horizontal="center" vertical="center"/>
    </xf>
    <xf numFmtId="178" fontId="23" fillId="0" borderId="74" xfId="15" applyNumberFormat="1" applyFont="1" applyBorder="1" applyAlignment="1">
      <alignment horizontal="center" vertical="center"/>
    </xf>
    <xf numFmtId="184" fontId="23" fillId="0" borderId="27" xfId="16" applyNumberFormat="1" applyFont="1" applyBorder="1" applyAlignment="1">
      <alignment horizontal="right" vertical="center" shrinkToFit="1"/>
    </xf>
    <xf numFmtId="184" fontId="23" fillId="0" borderId="172" xfId="16" applyNumberFormat="1" applyFont="1" applyBorder="1" applyAlignment="1">
      <alignment horizontal="right" vertical="center" shrinkToFit="1"/>
    </xf>
    <xf numFmtId="0" fontId="3" fillId="0" borderId="16" xfId="21" applyFont="1" applyFill="1" applyBorder="1">
      <alignment vertical="center"/>
    </xf>
    <xf numFmtId="178" fontId="16" fillId="0" borderId="14" xfId="21" applyNumberFormat="1" applyFont="1" applyFill="1" applyBorder="1">
      <alignment vertical="center"/>
    </xf>
    <xf numFmtId="178" fontId="16"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0" borderId="19"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6" borderId="64" xfId="6" applyFont="1" applyFill="1" applyBorder="1" applyAlignment="1">
      <alignment horizontal="right" vertical="top"/>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9" applyFont="1">
      <alignment vertical="center"/>
    </xf>
    <xf numFmtId="0" fontId="24" fillId="7" borderId="6" xfId="19" applyFont="1" applyFill="1" applyBorder="1" applyAlignment="1"/>
    <xf numFmtId="0" fontId="24" fillId="0" borderId="56" xfId="19" applyFont="1" applyFill="1" applyBorder="1" applyAlignment="1">
      <alignment vertical="center" wrapText="1"/>
    </xf>
    <xf numFmtId="0" fontId="24" fillId="0" borderId="57" xfId="19" applyFont="1" applyFill="1" applyBorder="1" applyAlignment="1">
      <alignment vertical="center"/>
    </xf>
    <xf numFmtId="0" fontId="24" fillId="0" borderId="12" xfId="19" applyFont="1" applyFill="1" applyBorder="1" applyAlignment="1">
      <alignment vertical="center"/>
    </xf>
    <xf numFmtId="0" fontId="24" fillId="0" borderId="61" xfId="19" applyFont="1" applyFill="1" applyBorder="1" applyAlignment="1">
      <alignment vertical="center"/>
    </xf>
    <xf numFmtId="0" fontId="26" fillId="0" borderId="0" xfId="19" applyFont="1" applyFill="1" applyBorder="1" applyAlignment="1">
      <alignment vertical="center"/>
    </xf>
    <xf numFmtId="0" fontId="24" fillId="7" borderId="18" xfId="19" applyFont="1" applyFill="1" applyBorder="1" applyAlignment="1">
      <alignment horizontal="right" vertical="top"/>
    </xf>
    <xf numFmtId="0" fontId="26" fillId="0" borderId="22" xfId="19" applyFont="1" applyFill="1" applyBorder="1" applyAlignment="1">
      <alignment horizontal="left" vertical="center" wrapText="1"/>
    </xf>
    <xf numFmtId="0" fontId="26" fillId="0" borderId="35" xfId="19" applyFont="1" applyFill="1" applyBorder="1" applyAlignment="1">
      <alignment horizontal="left" vertical="center" wrapText="1"/>
    </xf>
    <xf numFmtId="0" fontId="26" fillId="0" borderId="36" xfId="19" applyFont="1" applyFill="1" applyBorder="1" applyAlignment="1">
      <alignment horizontal="left" vertical="center" wrapText="1"/>
    </xf>
    <xf numFmtId="0" fontId="26" fillId="0" borderId="0" xfId="19" applyNumberFormat="1" applyFont="1" applyFill="1" applyBorder="1" applyAlignment="1">
      <alignment vertical="center" wrapText="1"/>
    </xf>
    <xf numFmtId="0" fontId="24" fillId="7" borderId="64" xfId="19" applyFont="1" applyFill="1" applyBorder="1" applyAlignment="1">
      <alignment horizontal="right" vertical="top"/>
    </xf>
    <xf numFmtId="0" fontId="26" fillId="0" borderId="50" xfId="19" applyFont="1" applyFill="1" applyBorder="1" applyAlignment="1">
      <alignment horizontal="left" vertical="center" wrapText="1"/>
    </xf>
    <xf numFmtId="0" fontId="26" fillId="0" borderId="51" xfId="19" applyFont="1" applyBorder="1" applyAlignment="1">
      <alignment horizontal="left" vertical="center" wrapText="1"/>
    </xf>
    <xf numFmtId="0" fontId="26" fillId="0" borderId="52" xfId="19" applyFont="1" applyBorder="1" applyAlignment="1">
      <alignment horizontal="left" vertical="center" wrapText="1"/>
    </xf>
    <xf numFmtId="0" fontId="24" fillId="7" borderId="13" xfId="19" applyFont="1" applyFill="1" applyBorder="1" applyAlignment="1">
      <alignment horizontal="center" vertical="center"/>
    </xf>
    <xf numFmtId="185" fontId="24" fillId="0" borderId="183" xfId="19" applyNumberFormat="1" applyFont="1" applyFill="1" applyBorder="1" applyAlignment="1">
      <alignment horizontal="right" vertical="center" shrinkToFit="1"/>
    </xf>
    <xf numFmtId="185" fontId="24" fillId="0" borderId="184" xfId="19" applyNumberFormat="1" applyFont="1" applyFill="1" applyBorder="1" applyAlignment="1">
      <alignment horizontal="right" vertical="center" shrinkToFit="1"/>
    </xf>
    <xf numFmtId="185" fontId="24" fillId="0" borderId="79" xfId="19" applyNumberFormat="1" applyFont="1" applyFill="1" applyBorder="1" applyAlignment="1">
      <alignment horizontal="right" vertical="center" shrinkToFit="1"/>
    </xf>
    <xf numFmtId="0" fontId="24" fillId="0" borderId="0" xfId="19" applyNumberFormat="1" applyFont="1" applyFill="1" applyBorder="1" applyAlignment="1">
      <alignment vertical="center"/>
    </xf>
    <xf numFmtId="0" fontId="24" fillId="7" borderId="24" xfId="19" applyFont="1" applyFill="1" applyBorder="1" applyAlignment="1">
      <alignment horizontal="center" vertical="center"/>
    </xf>
    <xf numFmtId="185" fontId="24" fillId="0" borderId="185" xfId="19" applyNumberFormat="1" applyFont="1" applyFill="1" applyBorder="1" applyAlignment="1">
      <alignment horizontal="right" vertical="center" shrinkToFit="1"/>
    </xf>
    <xf numFmtId="185" fontId="24" fillId="0" borderId="74" xfId="19" applyNumberFormat="1" applyFont="1" applyFill="1" applyBorder="1" applyAlignment="1">
      <alignment horizontal="right" vertical="center" shrinkToFit="1"/>
    </xf>
    <xf numFmtId="185" fontId="24" fillId="0" borderId="182" xfId="19" applyNumberFormat="1" applyFont="1" applyFill="1" applyBorder="1" applyAlignment="1">
      <alignment horizontal="right" vertical="center" shrinkToFit="1"/>
    </xf>
    <xf numFmtId="0" fontId="24" fillId="7" borderId="45" xfId="19" applyFont="1" applyFill="1" applyBorder="1" applyAlignment="1">
      <alignment horizontal="center" vertical="center"/>
    </xf>
    <xf numFmtId="185" fontId="24" fillId="0" borderId="186" xfId="19" applyNumberFormat="1" applyFont="1" applyFill="1" applyBorder="1" applyAlignment="1">
      <alignment horizontal="right" vertical="center" shrinkToFit="1"/>
    </xf>
    <xf numFmtId="185" fontId="24" fillId="0" borderId="187" xfId="19" applyNumberFormat="1" applyFont="1" applyFill="1" applyBorder="1" applyAlignment="1">
      <alignment horizontal="right" vertical="center" shrinkToFit="1"/>
    </xf>
    <xf numFmtId="185" fontId="24" fillId="0" borderId="62" xfId="19" applyNumberFormat="1" applyFont="1" applyFill="1" applyBorder="1" applyAlignment="1">
      <alignment horizontal="right" vertical="center" shrinkToFit="1"/>
    </xf>
    <xf numFmtId="0" fontId="26" fillId="6" borderId="6" xfId="8" applyFont="1" applyFill="1" applyBorder="1" applyAlignment="1"/>
    <xf numFmtId="0" fontId="26" fillId="0" borderId="7" xfId="8" applyFont="1" applyFill="1" applyBorder="1" applyAlignment="1">
      <alignment vertical="center" wrapText="1"/>
    </xf>
    <xf numFmtId="0" fontId="26" fillId="0" borderId="8" xfId="8" applyFont="1" applyFill="1" applyBorder="1" applyAlignment="1">
      <alignment vertical="center" wrapText="1"/>
    </xf>
    <xf numFmtId="0" fontId="26" fillId="0" borderId="56" xfId="8" applyFont="1" applyFill="1" applyBorder="1" applyAlignment="1">
      <alignment vertical="center" wrapText="1"/>
    </xf>
    <xf numFmtId="0" fontId="26" fillId="0" borderId="57" xfId="8" applyFont="1" applyFill="1" applyBorder="1" applyAlignment="1">
      <alignment vertical="center" wrapText="1"/>
    </xf>
    <xf numFmtId="0" fontId="26" fillId="0" borderId="61" xfId="8" applyFont="1" applyFill="1" applyBorder="1" applyAlignment="1">
      <alignment vertical="center"/>
    </xf>
    <xf numFmtId="0" fontId="26" fillId="0" borderId="0" xfId="8" applyFont="1" applyAlignment="1"/>
    <xf numFmtId="0" fontId="27" fillId="0" borderId="0" xfId="8" applyFont="1" applyAlignment="1"/>
    <xf numFmtId="0" fontId="27" fillId="8" borderId="6" xfId="8" applyFont="1" applyFill="1" applyBorder="1" applyAlignment="1"/>
    <xf numFmtId="0" fontId="27" fillId="0" borderId="183" xfId="8" applyFont="1" applyBorder="1" applyAlignment="1">
      <alignment horizontal="center" vertical="center" wrapText="1"/>
    </xf>
    <xf numFmtId="0" fontId="27" fillId="0" borderId="79" xfId="8" applyFont="1" applyBorder="1" applyAlignment="1">
      <alignment horizontal="center" vertical="center" wrapText="1"/>
    </xf>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6" fillId="0" borderId="13" xfId="8" applyFont="1" applyFill="1" applyBorder="1" applyAlignment="1">
      <alignment vertical="center" wrapText="1"/>
    </xf>
    <xf numFmtId="0" fontId="26" fillId="0" borderId="14" xfId="8" applyFont="1" applyFill="1" applyBorder="1" applyAlignment="1">
      <alignment vertical="center" wrapText="1"/>
    </xf>
    <xf numFmtId="0" fontId="26" fillId="0" borderId="15" xfId="8" applyFont="1" applyFill="1" applyBorder="1" applyAlignment="1">
      <alignment vertical="center" wrapText="1"/>
    </xf>
    <xf numFmtId="0" fontId="26" fillId="0" borderId="37" xfId="8" applyFont="1" applyFill="1" applyBorder="1" applyAlignment="1">
      <alignment vertical="center" wrapText="1"/>
    </xf>
    <xf numFmtId="0" fontId="26" fillId="0" borderId="38" xfId="8" applyFont="1" applyFill="1" applyBorder="1" applyAlignment="1">
      <alignment vertical="center"/>
    </xf>
    <xf numFmtId="0" fontId="27" fillId="0" borderId="0" xfId="8" applyFont="1">
      <alignment vertical="center"/>
    </xf>
    <xf numFmtId="0" fontId="27" fillId="8" borderId="18" xfId="8" applyFont="1" applyFill="1" applyBorder="1" applyAlignment="1"/>
    <xf numFmtId="0" fontId="27" fillId="0" borderId="185"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39" xfId="8" applyFont="1" applyBorder="1">
      <alignment vertical="center"/>
    </xf>
    <xf numFmtId="0" fontId="27" fillId="0" borderId="33" xfId="8" applyFont="1" applyBorder="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6" fillId="0" borderId="22" xfId="8" applyFont="1" applyFill="1" applyBorder="1" applyAlignment="1">
      <alignment vertical="center"/>
    </xf>
    <xf numFmtId="0" fontId="26" fillId="0" borderId="35" xfId="8" applyFont="1" applyFill="1" applyBorder="1" applyAlignment="1">
      <alignment vertical="center"/>
    </xf>
    <xf numFmtId="0" fontId="26" fillId="0" borderId="36" xfId="8" applyFont="1" applyFill="1" applyBorder="1" applyAlignment="1">
      <alignment vertical="center"/>
    </xf>
    <xf numFmtId="0" fontId="27" fillId="8" borderId="18" xfId="8" applyFont="1" applyFill="1" applyBorder="1" applyAlignment="1">
      <alignment horizontal="right" vertical="center"/>
    </xf>
    <xf numFmtId="0" fontId="27" fillId="0" borderId="22" xfId="8" applyFont="1" applyBorder="1">
      <alignment vertical="center"/>
    </xf>
    <xf numFmtId="0" fontId="27" fillId="0" borderId="36" xfId="8" applyFont="1" applyBorder="1">
      <alignment vertical="center"/>
    </xf>
    <xf numFmtId="0" fontId="29" fillId="0" borderId="0" xfId="8" applyFont="1">
      <alignment vertical="center"/>
    </xf>
    <xf numFmtId="0" fontId="26" fillId="6" borderId="64" xfId="8" applyFont="1" applyFill="1" applyBorder="1" applyAlignment="1">
      <alignment horizontal="right" vertical="top"/>
    </xf>
    <xf numFmtId="0" fontId="26" fillId="0" borderId="50" xfId="8" applyFont="1" applyFill="1" applyBorder="1" applyAlignment="1">
      <alignment vertical="center"/>
    </xf>
    <xf numFmtId="0" fontId="26" fillId="0" borderId="51" xfId="8" applyFont="1" applyFill="1" applyBorder="1" applyAlignment="1">
      <alignment vertical="center"/>
    </xf>
    <xf numFmtId="0" fontId="26" fillId="0" borderId="52" xfId="8" applyFont="1" applyFill="1" applyBorder="1" applyAlignment="1">
      <alignment vertical="center"/>
    </xf>
    <xf numFmtId="0" fontId="27" fillId="8" borderId="64" xfId="8" applyFont="1" applyFill="1" applyBorder="1" applyAlignment="1">
      <alignment horizontal="right" vertical="top"/>
    </xf>
    <xf numFmtId="0" fontId="27" fillId="0" borderId="41" xfId="8" applyFont="1" applyBorder="1">
      <alignment vertical="center"/>
    </xf>
    <xf numFmtId="0" fontId="27" fillId="0" borderId="38" xfId="8" applyFont="1" applyBorder="1">
      <alignment vertical="center"/>
    </xf>
    <xf numFmtId="0" fontId="26" fillId="6" borderId="13" xfId="8" applyFont="1" applyFill="1" applyBorder="1" applyAlignment="1">
      <alignment horizontal="center" vertical="center"/>
    </xf>
    <xf numFmtId="183" fontId="26" fillId="0" borderId="183" xfId="8" applyNumberFormat="1" applyFont="1" applyFill="1" applyBorder="1" applyAlignment="1" applyProtection="1">
      <alignment horizontal="right" vertical="center" shrinkToFit="1"/>
    </xf>
    <xf numFmtId="183" fontId="26" fillId="0" borderId="184" xfId="8" applyNumberFormat="1" applyFont="1" applyFill="1" applyBorder="1" applyAlignment="1" applyProtection="1">
      <alignment horizontal="right" vertical="center" shrinkToFit="1"/>
    </xf>
    <xf numFmtId="183" fontId="26" fillId="0" borderId="79" xfId="8" applyNumberFormat="1" applyFont="1" applyFill="1" applyBorder="1" applyAlignment="1" applyProtection="1">
      <alignment horizontal="right" vertical="center" shrinkToFit="1"/>
    </xf>
    <xf numFmtId="183"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3" fontId="27" fillId="0" borderId="183" xfId="8" applyNumberFormat="1" applyFont="1" applyBorder="1" applyAlignment="1" applyProtection="1">
      <alignment horizontal="right" vertical="center" shrinkToFit="1"/>
      <protection locked="0"/>
    </xf>
    <xf numFmtId="183"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3" fontId="26" fillId="0" borderId="185" xfId="8" applyNumberFormat="1" applyFont="1" applyFill="1" applyBorder="1" applyAlignment="1" applyProtection="1">
      <alignment horizontal="right" vertical="center" shrinkToFit="1"/>
    </xf>
    <xf numFmtId="183" fontId="26" fillId="0" borderId="74" xfId="8" applyNumberFormat="1" applyFont="1" applyFill="1" applyBorder="1" applyAlignment="1" applyProtection="1">
      <alignment horizontal="right" vertical="center" shrinkToFit="1"/>
    </xf>
    <xf numFmtId="183"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3" fontId="27" fillId="0" borderId="185" xfId="8" applyNumberFormat="1" applyFont="1" applyBorder="1" applyAlignment="1" applyProtection="1">
      <alignment horizontal="right" vertical="center" shrinkToFit="1"/>
      <protection locked="0"/>
    </xf>
    <xf numFmtId="183"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3" fontId="26" fillId="0" borderId="186" xfId="8" applyNumberFormat="1" applyFont="1" applyFill="1" applyBorder="1" applyAlignment="1" applyProtection="1">
      <alignment horizontal="right" vertical="center" shrinkToFit="1"/>
    </xf>
    <xf numFmtId="183" fontId="26" fillId="0" borderId="187" xfId="8" applyNumberFormat="1" applyFont="1" applyFill="1" applyBorder="1" applyAlignment="1" applyProtection="1">
      <alignment horizontal="right" vertical="center" shrinkToFit="1"/>
    </xf>
    <xf numFmtId="183"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3" fontId="27" fillId="0" borderId="186" xfId="8" applyNumberFormat="1" applyFont="1" applyBorder="1" applyAlignment="1" applyProtection="1">
      <alignment horizontal="right" vertical="center" shrinkToFit="1"/>
      <protection locked="0"/>
    </xf>
    <xf numFmtId="183" fontId="27" fillId="0" borderId="62" xfId="8" applyNumberFormat="1" applyFont="1" applyBorder="1" applyAlignment="1" applyProtection="1">
      <alignment horizontal="right" vertical="center" shrinkToFit="1"/>
      <protection locked="0"/>
    </xf>
    <xf numFmtId="0" fontId="26" fillId="0" borderId="12" xfId="7" applyFont="1" applyFill="1" applyBorder="1" applyAlignment="1">
      <alignment vertical="center" wrapText="1"/>
    </xf>
    <xf numFmtId="0" fontId="26" fillId="0" borderId="0" xfId="7" applyFont="1" applyFill="1" applyBorder="1" applyAlignment="1"/>
    <xf numFmtId="0" fontId="26" fillId="0" borderId="16" xfId="7" applyFont="1" applyFill="1" applyBorder="1" applyAlignment="1">
      <alignment vertical="center" wrapText="1"/>
    </xf>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22"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0" xfId="7" applyFont="1" applyFill="1" applyBorder="1" applyAlignment="1">
      <alignment horizontal="left" vertical="center"/>
    </xf>
    <xf numFmtId="0" fontId="26" fillId="0" borderId="35" xfId="7" applyFont="1" applyFill="1" applyBorder="1" applyAlignment="1">
      <alignment horizontal="center" vertical="center" shrinkToFit="1"/>
    </xf>
    <xf numFmtId="0" fontId="26" fillId="0" borderId="50"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51" xfId="7" applyFont="1" applyFill="1" applyBorder="1" applyAlignment="1">
      <alignment horizontal="center" vertical="center" shrinkToFit="1"/>
    </xf>
    <xf numFmtId="0" fontId="26" fillId="0" borderId="52" xfId="7" applyFont="1" applyFill="1" applyBorder="1" applyAlignment="1">
      <alignment horizontal="left" vertical="center"/>
    </xf>
    <xf numFmtId="183" fontId="26" fillId="0" borderId="183" xfId="7" applyNumberFormat="1" applyFont="1" applyBorder="1" applyAlignment="1">
      <alignment horizontal="right" vertical="center" shrinkToFit="1"/>
    </xf>
    <xf numFmtId="183" fontId="26" fillId="0" borderId="184" xfId="7" applyNumberFormat="1" applyFont="1" applyBorder="1" applyAlignment="1">
      <alignment horizontal="right" vertical="center" shrinkToFit="1"/>
    </xf>
    <xf numFmtId="183" fontId="26" fillId="0" borderId="79" xfId="7" applyNumberFormat="1" applyFont="1" applyBorder="1" applyAlignment="1">
      <alignment horizontal="right" vertical="center" shrinkToFit="1"/>
    </xf>
    <xf numFmtId="183" fontId="26" fillId="0" borderId="0" xfId="7" applyNumberFormat="1" applyFont="1" applyFill="1" applyBorder="1" applyAlignment="1" applyProtection="1">
      <alignment horizontal="right" vertical="center"/>
    </xf>
    <xf numFmtId="183" fontId="26" fillId="0" borderId="185" xfId="7" applyNumberFormat="1" applyFont="1" applyBorder="1" applyAlignment="1">
      <alignment horizontal="right" vertical="center" shrinkToFit="1"/>
    </xf>
    <xf numFmtId="183" fontId="26" fillId="0" borderId="74" xfId="7" applyNumberFormat="1" applyFont="1" applyBorder="1" applyAlignment="1">
      <alignment horizontal="right" vertical="center" shrinkToFit="1"/>
    </xf>
    <xf numFmtId="183" fontId="26" fillId="0" borderId="182" xfId="7" applyNumberFormat="1" applyFont="1" applyBorder="1" applyAlignment="1">
      <alignment horizontal="right" vertical="center" shrinkToFit="1"/>
    </xf>
    <xf numFmtId="0" fontId="26" fillId="6" borderId="45" xfId="7" applyFont="1" applyFill="1" applyBorder="1" applyAlignment="1">
      <alignment horizontal="center" vertical="center"/>
    </xf>
    <xf numFmtId="183" fontId="26" fillId="0" borderId="186" xfId="7" applyNumberFormat="1" applyFont="1" applyBorder="1" applyAlignment="1">
      <alignment horizontal="right" vertical="center" shrinkToFit="1"/>
    </xf>
    <xf numFmtId="183" fontId="26" fillId="0" borderId="187" xfId="7" applyNumberFormat="1" applyFont="1" applyBorder="1" applyAlignment="1">
      <alignment horizontal="right" vertical="center" shrinkToFit="1"/>
    </xf>
    <xf numFmtId="183"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0"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3"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1" fontId="23" fillId="0" borderId="175" xfId="1" applyNumberFormat="1" applyFont="1" applyFill="1" applyBorder="1" applyAlignment="1">
      <alignment vertical="center"/>
    </xf>
    <xf numFmtId="191"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1"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2" xfId="1" applyNumberFormat="1" applyFont="1" applyBorder="1" applyAlignme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122054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247325</c:v>
                </c:pt>
                <c:pt idx="1">
                  <c:v>145924</c:v>
                </c:pt>
                <c:pt idx="2">
                  <c:v>220228</c:v>
                </c:pt>
                <c:pt idx="3">
                  <c:v>409332</c:v>
                </c:pt>
                <c:pt idx="4">
                  <c:v>390610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5.39</c:v>
                </c:pt>
                <c:pt idx="1">
                  <c:v>6.29</c:v>
                </c:pt>
                <c:pt idx="2">
                  <c:v>3.87</c:v>
                </c:pt>
                <c:pt idx="3">
                  <c:v>5.03</c:v>
                </c:pt>
                <c:pt idx="4">
                  <c:v>4.3099999999999996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97.45</c:v>
                </c:pt>
                <c:pt idx="1">
                  <c:v>101.12</c:v>
                </c:pt>
                <c:pt idx="2">
                  <c:v>104.58</c:v>
                </c:pt>
                <c:pt idx="3">
                  <c:v>100.68</c:v>
                </c:pt>
                <c:pt idx="4">
                  <c:v>97.66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24.2</c:v>
                </c:pt>
                <c:pt idx="1">
                  <c:v>17.53</c:v>
                </c:pt>
                <c:pt idx="2">
                  <c:v>21.7</c:v>
                </c:pt>
                <c:pt idx="3">
                  <c:v>17.39</c:v>
                </c:pt>
                <c:pt idx="4">
                  <c:v>23.42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津野町生活環境施設整備特別会計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2.e-002</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津野町簡易水道事業特別会計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津野町国民健康保険事業特別会計（直診勘定）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0.12</c:v>
                </c:pt>
                <c:pt idx="4">
                  <c:v>#N/A</c:v>
                </c:pt>
                <c:pt idx="5">
                  <c:v>0</c:v>
                </c:pt>
                <c:pt idx="6">
                  <c:v>#N/A</c:v>
                </c:pt>
                <c:pt idx="7">
                  <c:v>0</c:v>
                </c:pt>
                <c:pt idx="8">
                  <c:v>#N/A</c:v>
                </c:pt>
                <c:pt idx="9">
                  <c:v>0</c:v>
                </c:pt>
              </c:numCache>
            </c:numRef>
          </c:val>
        </c:ser>
        <c:ser>
          <c:idx val="6"/>
          <c:order val="6"/>
          <c:tx>
            <c:strRef>
              <c:f>データシート!$A$33</c:f>
              <c:strCache>
                <c:ptCount val="1"/>
                <c:pt idx="0">
                  <c:v>津野町後期高齢者医療特別会計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1.e-002</c:v>
                </c:pt>
                <c:pt idx="2">
                  <c:v>#N/A</c:v>
                </c:pt>
                <c:pt idx="3">
                  <c:v>2.e-002</c:v>
                </c:pt>
                <c:pt idx="4">
                  <c:v>#N/A</c:v>
                </c:pt>
                <c:pt idx="5">
                  <c:v>2.e-002</c:v>
                </c:pt>
                <c:pt idx="6">
                  <c:v>#N/A</c:v>
                </c:pt>
                <c:pt idx="7">
                  <c:v>1.e-002</c:v>
                </c:pt>
                <c:pt idx="8">
                  <c:v>#N/A</c:v>
                </c:pt>
                <c:pt idx="9">
                  <c:v>2.e-002</c:v>
                </c:pt>
              </c:numCache>
            </c:numRef>
          </c:val>
        </c:ser>
        <c:ser>
          <c:idx val="7"/>
          <c:order val="7"/>
          <c:tx>
            <c:strRef>
              <c:f>データシート!$A$34</c:f>
              <c:strCache>
                <c:ptCount val="1"/>
                <c:pt idx="0">
                  <c:v>津野町介護保険事業特別会計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0.31</c:v>
                </c:pt>
                <c:pt idx="2">
                  <c:v>#N/A</c:v>
                </c:pt>
                <c:pt idx="3">
                  <c:v>0.21</c:v>
                </c:pt>
                <c:pt idx="4">
                  <c:v>#N/A</c:v>
                </c:pt>
                <c:pt idx="5">
                  <c:v>0.2</c:v>
                </c:pt>
                <c:pt idx="6">
                  <c:v>#N/A</c:v>
                </c:pt>
                <c:pt idx="7">
                  <c:v>0.25</c:v>
                </c:pt>
                <c:pt idx="8">
                  <c:v>#N/A</c:v>
                </c:pt>
                <c:pt idx="9">
                  <c:v>2.e-002</c:v>
                </c:pt>
              </c:numCache>
            </c:numRef>
          </c:val>
        </c:ser>
        <c:ser>
          <c:idx val="8"/>
          <c:order val="8"/>
          <c:tx>
            <c:strRef>
              <c:f>データシート!$A$35</c:f>
              <c:strCache>
                <c:ptCount val="1"/>
                <c:pt idx="0">
                  <c:v>津野町国民健康保険事業特別会計（事業勘定）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0.44</c:v>
                </c:pt>
                <c:pt idx="2">
                  <c:v>#N/A</c:v>
                </c:pt>
                <c:pt idx="3">
                  <c:v>0.22</c:v>
                </c:pt>
                <c:pt idx="4">
                  <c:v>#N/A</c:v>
                </c:pt>
                <c:pt idx="5">
                  <c:v>2.e-002</c:v>
                </c:pt>
                <c:pt idx="6">
                  <c:v>#N/A</c:v>
                </c:pt>
                <c:pt idx="7">
                  <c:v>0.55000000000000004</c:v>
                </c:pt>
                <c:pt idx="8">
                  <c:v>#N/A</c:v>
                </c:pt>
                <c:pt idx="9">
                  <c:v>0.61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5.38</c:v>
                </c:pt>
                <c:pt idx="2">
                  <c:v>#N/A</c:v>
                </c:pt>
                <c:pt idx="3">
                  <c:v>6.28</c:v>
                </c:pt>
                <c:pt idx="4">
                  <c:v>#N/A</c:v>
                </c:pt>
                <c:pt idx="5">
                  <c:v>3.87</c:v>
                </c:pt>
                <c:pt idx="6">
                  <c:v>#N/A</c:v>
                </c:pt>
                <c:pt idx="7">
                  <c:v>5.03</c:v>
                </c:pt>
                <c:pt idx="8">
                  <c:v>#N/A</c:v>
                </c:pt>
                <c:pt idx="9">
                  <c:v>4.3099999999999996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813</c:v>
                </c:pt>
                <c:pt idx="5">
                  <c:v>849</c:v>
                </c:pt>
                <c:pt idx="8">
                  <c:v>872</c:v>
                </c:pt>
                <c:pt idx="11">
                  <c:v>928</c:v>
                </c:pt>
                <c:pt idx="14">
                  <c:v>980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3</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c:v>
                </c:pt>
                <c:pt idx="3">
                  <c:v>61</c:v>
                </c:pt>
                <c:pt idx="6">
                  <c:v>65</c:v>
                </c:pt>
                <c:pt idx="9">
                  <c:v>61</c:v>
                </c:pt>
                <c:pt idx="12">
                  <c:v>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508</c:v>
                </c:pt>
                <c:pt idx="3">
                  <c:v>546</c:v>
                </c:pt>
                <c:pt idx="6">
                  <c:v>597</c:v>
                </c:pt>
                <c:pt idx="9">
                  <c:v>661</c:v>
                </c:pt>
                <c:pt idx="12">
                  <c:v>704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-226</c:v>
                </c:pt>
                <c:pt idx="2">
                  <c:v>#N/A</c:v>
                </c:pt>
                <c:pt idx="3">
                  <c:v>#N/A</c:v>
                </c:pt>
                <c:pt idx="4">
                  <c:v>-239</c:v>
                </c:pt>
                <c:pt idx="5">
                  <c:v>#N/A</c:v>
                </c:pt>
                <c:pt idx="6">
                  <c:v>#N/A</c:v>
                </c:pt>
                <c:pt idx="7">
                  <c:v>-207</c:v>
                </c:pt>
                <c:pt idx="8">
                  <c:v>#N/A</c:v>
                </c:pt>
                <c:pt idx="9">
                  <c:v>#N/A</c:v>
                </c:pt>
                <c:pt idx="10">
                  <c:v>-201</c:v>
                </c:pt>
                <c:pt idx="11">
                  <c:v>#N/A</c:v>
                </c:pt>
                <c:pt idx="12">
                  <c:v>#N/A</c:v>
                </c:pt>
                <c:pt idx="13">
                  <c:v>-210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7885</c:v>
                </c:pt>
                <c:pt idx="5">
                  <c:v>7446</c:v>
                </c:pt>
                <c:pt idx="8">
                  <c:v>7014</c:v>
                </c:pt>
                <c:pt idx="11">
                  <c:v>7847</c:v>
                </c:pt>
                <c:pt idx="14">
                  <c:v>7904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c:v>
                </c:pt>
                <c:pt idx="5">
                  <c:v>9</c:v>
                </c:pt>
                <c:pt idx="8">
                  <c:v>12</c:v>
                </c:pt>
                <c:pt idx="11">
                  <c:v>10</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8013</c:v>
                </c:pt>
                <c:pt idx="5">
                  <c:v>8266</c:v>
                </c:pt>
                <c:pt idx="8">
                  <c:v>8227</c:v>
                </c:pt>
                <c:pt idx="11">
                  <c:v>8309</c:v>
                </c:pt>
                <c:pt idx="14">
                  <c:v>8433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537</c:v>
                </c:pt>
                <c:pt idx="3">
                  <c:v>541</c:v>
                </c:pt>
                <c:pt idx="6">
                  <c:v>515</c:v>
                </c:pt>
                <c:pt idx="9">
                  <c:v>587</c:v>
                </c:pt>
                <c:pt idx="12">
                  <c:v>454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c:v>
                </c:pt>
                <c:pt idx="3">
                  <c:v>17</c:v>
                </c:pt>
                <c:pt idx="6">
                  <c:v>14</c:v>
                </c:pt>
                <c:pt idx="9">
                  <c:v>12</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1063</c:v>
                </c:pt>
                <c:pt idx="3">
                  <c:v>1094</c:v>
                </c:pt>
                <c:pt idx="6">
                  <c:v>1036</c:v>
                </c:pt>
                <c:pt idx="9">
                  <c:v>1097</c:v>
                </c:pt>
                <c:pt idx="12">
                  <c:v>1192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206</c:v>
                </c:pt>
                <c:pt idx="12">
                  <c:v>140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7284</c:v>
                </c:pt>
                <c:pt idx="3">
                  <c:v>6900</c:v>
                </c:pt>
                <c:pt idx="6">
                  <c:v>6377</c:v>
                </c:pt>
                <c:pt idx="9">
                  <c:v>6968</c:v>
                </c:pt>
                <c:pt idx="12">
                  <c:v>7102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3710</c:v>
                </c:pt>
                <c:pt idx="1">
                  <c:v>3785</c:v>
                </c:pt>
                <c:pt idx="2">
                  <c:v>3883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1574</c:v>
                </c:pt>
                <c:pt idx="1">
                  <c:v>1576</c:v>
                </c:pt>
                <c:pt idx="2">
                  <c:v>1577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3667</c:v>
                </c:pt>
                <c:pt idx="1">
                  <c:v>3670</c:v>
                </c:pt>
                <c:pt idx="2">
                  <c:v>3678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{D13FE4E0-4C03-4679-ACE9-045E00B18C8E}</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{52EB07B5-2E85-4D97-9B4E-41F71E18E997}</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{C5558F38-3C6A-49A0-8ED2-6F6D69A15A11}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{03D51CF3-676C-4E8D-8EB7-415E8F8E54AF}</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{DEF53921-FEDD-4D4D-A48B-856F2F3A411D}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{8A84D131-BEC0-4E71-9F7A-BEB0755ECA7D}</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{81981990-0319-465E-B2D7-9CA74EC511C6}</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{79E7DC7C-F9F3-4558-A75B-F054EE7EEC7F}</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{E76E89CE-C557-434B-A744-2BD740AC7949}</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59.4</c:v>
                </c:pt>
                <c:pt idx="8">
                  <c:v>59.8</c:v>
                </c:pt>
                <c:pt idx="16">
                  <c:v>59</c:v>
                </c:pt>
                <c:pt idx="24">
                  <c:v>58.5</c:v>
                </c:pt>
                <c:pt idx="32">
                  <c:v>54.5</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{12E2F9CA-BA5F-4CCE-B988-4467E848B78D}</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{A2377F48-12A5-4508-AE5D-B59D3B6F9A69}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{BFBFBD2B-3FEB-43C9-B720-FA75BFD95A80}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{65624C6B-B212-497A-A478-16DE4FF4041B}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{93156091-74F0-4483-8BD5-519ABA48170D}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{40C5D584-F4A0-4A5C-8F18-904ECD5E6849}</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{0B3A6D01-B0FB-4AED-9F41-9F7443F65508}</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{D6EF7386-0A4E-4367-AEF8-5D4E4CFF00AD}</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{1BFF13DF-DC88-443B-883E-BFF0FED4D829}</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58.2</c:v>
                </c:pt>
                <c:pt idx="8">
                  <c:v>60.1</c:v>
                </c:pt>
                <c:pt idx="16">
                  <c:v>61.6</c:v>
                </c:pt>
                <c:pt idx="24">
                  <c:v>64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7"/>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21906434356e-002"/>
              <c:y val="0.250881595408050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{1FEFF201-57F7-42F7-89CD-2BA35422E6ED}</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{B709E7E1-45E7-4916-83E9-9F4B0B3C709D}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{B7BB042F-60BB-4DF0-AA70-82BC4A9590EB}</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{C2B367C7-0ED6-4EC2-AC31-EA8DCE2D09CA}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{EF2DC90F-4880-4A32-B2C2-DAEEDE7D0E59}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{48497C0A-BFF1-4483-A7C0-7F6A148EBCA6}</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{401DF773-D1E6-4581-B6CB-44CB2C75F65C}</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{C707AAE4-4F01-42C5-AFB7-E30196E6EAB8}</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{D09AA7B4-21FD-47C9-A2E8-59771E58CE60}</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-6.1</c:v>
                </c:pt>
                <c:pt idx="8">
                  <c:v>-7.7</c:v>
                </c:pt>
                <c:pt idx="16">
                  <c:v>-8.1999999999999993</c:v>
                </c:pt>
                <c:pt idx="24">
                  <c:v>-7.8</c:v>
                </c:pt>
                <c:pt idx="32">
                  <c:v>-7.2</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{B2D5C59E-7179-46A5-A5C6-105BECC21D2C}</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{B85FD359-CD73-43F0-ABB7-CDA2FCB2496D}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{D1F20E26-C994-43BB-9188-580CD819B12F}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{1DEDB1ED-5B33-4D20-BE0C-E86E059F1A2E}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{B97B2A7C-2E63-456D-A5A2-1D9F0ABB958F}</c15:txfldGUID>
                      <c15:f>#REF!</c15:f>
                      <c15:dlblFieldTableCache>
                        <c:ptCount val="1"/>
                        <c:pt idx="0">
                          <c:v>#REF!</c:v>
                        </c:pt>
                      </c15:dlblFieldTableCache>
                    </c15:dlblFTEntry>
                  </c15:dlblFieldTable>
                </c:ext>
              </c:extLst>
            </c:dLbl>
            <c:dLbl>
              <c:idx val="8"/>
              <c:layout>
                <c:manualLayout>
                  <c:x val="-4.5096530706953748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{4BBC3386-18C3-43BF-AA33-016C0B04007C}</c15:txfldGUID>
                      <c15:f>'公会計指標分析・財政指標組合せ分析表'!$BX$72</c15:f>
                      <c15:dlblFieldTableCache>
                        <c:ptCount val="1"/>
                        <c:pt idx="0">
                          <c:v>H30</c:v>
                        </c:pt>
                      </c15:dlblFieldTableCache>
                    </c15:dlblFTEntry>
                  </c15:dlblFieldTable>
                </c:ext>
              </c:extLst>
            </c:dLbl>
            <c:dLbl>
              <c:idx val="16"/>
              <c:layout>
                <c:manualLayout>
                  <c:x val="-1.8171803637232468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{EC97F59B-04E2-46A4-A378-E357740B69AB}</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{79F36C05-F79A-4E4C-B5E3-1E56921867AC}</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{5CC053A2-4208-4BC7-8B9F-30CDC2FD5B51}</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8.6</c:v>
                </c:pt>
                <c:pt idx="16">
                  <c:v>8.6</c:v>
                </c:pt>
                <c:pt idx="24">
                  <c:v>8.9</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7.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46734036786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財政健全化のため積極的に繰上償還を実施した結果、算入公債費が元利償還金を上回った。</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今後、大規模な施設整備が予定されているため、経常的</a:t>
          </a:r>
          <a:r>
            <a:rPr kumimoji="1" lang="ja-JP" altLang="en-US" sz="1300">
              <a:solidFill>
                <a:schemeClr val="dk1"/>
              </a:solidFill>
              <a:effectLst/>
              <a:latin typeface="ＭＳ ゴシック"/>
              <a:ea typeface="ＭＳ ゴシック"/>
              <a:cs typeface="+mn-cs"/>
            </a:rPr>
            <a:t>な</a:t>
          </a:r>
          <a:r>
            <a:rPr kumimoji="1" lang="ja-JP" altLang="ja-JP" sz="1300">
              <a:solidFill>
                <a:schemeClr val="dk1"/>
              </a:solidFill>
              <a:effectLst/>
              <a:latin typeface="ＭＳ ゴシック"/>
              <a:ea typeface="ＭＳ ゴシック"/>
              <a:cs typeface="+mn-cs"/>
            </a:rPr>
            <a:t>公債費が増加する見込みであり、中長期財政計画により今後も計画的に繰上償還を行い</a:t>
          </a:r>
          <a:r>
            <a:rPr kumimoji="1" lang="ja-JP" altLang="en-US"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健全な財政運営に努める。</a:t>
          </a:r>
          <a:endParaRPr lang="ja-JP" altLang="ja-JP" sz="1300">
            <a:effectLst/>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例年どおり計画的に繰上償還を実施したが、近年の大型事業による地方債発行額の増により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、地方債現在高が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増加している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一方で</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、充当可能基金が増加しているため、将来負担比率</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は、微減となった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予定されている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本庁舎</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や健康保健福祉センター里楽の改修など</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によ</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地方債現在高は増加する見込みであるため、基金を活用し</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て</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計画的に繰上償還を実施していく必要がある。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高知県津野町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財政調整基金が決算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剰余金の積立てにより増加。</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年度からの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億ほどの施設整備事業を予定しており、多額の</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地方債</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発行を行う見込みである。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公債費</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の増大</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を抑制するため</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に計画的な</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繰上償還を実施し、その財源として基金を想定している。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また、</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地方債の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対象とならない部分については、施設等整備基金など</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活用</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予定</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しており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、基金は大きく減少する見込み</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である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施設等整備基金は、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本</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庁舎整備</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や総合保健福祉センター里楽大規模改修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などの大型事業へ活用</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響働のまち振興基金は、基金運用益をイベント事業などへ活用</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まちづくり振興基金は、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本</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庁舎整備にあたっての基本設計・工事などへ活用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全体としては、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利息の積立てによる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施設等整備基金は、天狗荘リニューアル事業やせいらんの里整備事業による物品などへ活用したため減少した。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施設等整備基金は、今後控えている大型事業に活用予定であり、まちづくり振興基金は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本</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庁舎整備</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事業</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へ全額活用する予定。</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決算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剰余金の積立てにより増加。</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公債費などの経常経費が増大する見込みであり、今後において収支調整のための財政調整基金の取崩しや繰上償還の財源などとして取</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崩す必要がある。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利息の積立てによる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今後、大型事業を予定して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いるため、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多額の</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地方債</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発行により公債費が増大する見込みである。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繰上償還をしない場合の公債費（経常償還）は、令和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年度までに最大で約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億円程度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R4:8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R10:13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増加する見込みである。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公債費</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抑制</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をする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ために、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計画的に</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繰上償還を行う</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必要が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あり、その財源として減債基金を活用する。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21" name="正方形/長方形 20"/>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22" name="正方形/長方形 21"/>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5,583
5,562
197.85
8,194,511
7,990,481
171,400
3,976,416
7,102,479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29" name="正方形/長方形 28"/>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30" name="角丸四角形 29"/>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32" name="正方形/長方形 31"/>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36" name="フローチャート: 判断 3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37" name="直線コネクタ 36"/>
        <xdr:cNvCxnSpPr/>
      </xdr:nvCxnSpPr>
      <xdr:spPr>
        <a:xfrm>
          <a:off x="10325735" y="15494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8" name="直線コネクタ 3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39" name="直線コネクタ 38"/>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40" name="直線コネクタ 39"/>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8445"/>
    <xdr:sp macro="" textlink="">
      <xdr:nvSpPr>
        <xdr:cNvPr id="41" name="テキスト ボックス 40"/>
        <xdr:cNvSpPr txBox="1"/>
      </xdr:nvSpPr>
      <xdr:spPr>
        <a:xfrm>
          <a:off x="419100" y="271145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8445"/>
    <xdr:sp macro="" textlink="">
      <xdr:nvSpPr>
        <xdr:cNvPr id="42" name="テキスト ボックス 41"/>
        <xdr:cNvSpPr txBox="1"/>
      </xdr:nvSpPr>
      <xdr:spPr>
        <a:xfrm>
          <a:off x="419100" y="29464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8445"/>
    <xdr:sp macro="" textlink="">
      <xdr:nvSpPr>
        <xdr:cNvPr id="43" name="テキスト ボックス 42"/>
        <xdr:cNvSpPr txBox="1"/>
      </xdr:nvSpPr>
      <xdr:spPr>
        <a:xfrm>
          <a:off x="419100" y="317500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8445"/>
    <xdr:sp macro="" textlink="">
      <xdr:nvSpPr>
        <xdr:cNvPr id="44" name="テキスト ボックス 43"/>
        <xdr:cNvSpPr txBox="1"/>
      </xdr:nvSpPr>
      <xdr:spPr>
        <a:xfrm>
          <a:off x="419100" y="3409950"/>
          <a:ext cx="109029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935" cy="258445"/>
    <xdr:sp macro="" textlink="">
      <xdr:nvSpPr>
        <xdr:cNvPr id="45" name="テキスト ボックス 44"/>
        <xdr:cNvSpPr txBox="1"/>
      </xdr:nvSpPr>
      <xdr:spPr>
        <a:xfrm>
          <a:off x="419100" y="3644900"/>
          <a:ext cx="4432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46" name="正方形/長方形 45"/>
        <xdr:cNvSpPr/>
      </xdr:nvSpPr>
      <xdr:spPr>
        <a:xfrm>
          <a:off x="1165860" y="4146550"/>
          <a:ext cx="3892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80645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6120"/>
          <a:ext cx="158369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64135</xdr:rowOff>
    </xdr:from>
    <xdr:to xmlns:xdr="http://schemas.openxmlformats.org/drawingml/2006/spreadsheetDrawing">
      <xdr:col>23</xdr:col>
      <xdr:colOff>5080</xdr:colOff>
      <xdr:row>24</xdr:row>
      <xdr:rowOff>29845</xdr:rowOff>
    </xdr:to>
    <xdr:sp macro="" textlink="">
      <xdr:nvSpPr>
        <xdr:cNvPr id="48" name="正方形/長方形 47"/>
        <xdr:cNvSpPr/>
      </xdr:nvSpPr>
      <xdr:spPr>
        <a:xfrm>
          <a:off x="3516630" y="4499610"/>
          <a:ext cx="775335"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007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110490</xdr:rowOff>
    </xdr:to>
    <xdr:sp macro="" textlink="">
      <xdr:nvSpPr>
        <xdr:cNvPr id="50" name="正方形/長方形 49"/>
        <xdr:cNvSpPr/>
      </xdr:nvSpPr>
      <xdr:spPr>
        <a:xfrm>
          <a:off x="5007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404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110490</xdr:rowOff>
    </xdr:to>
    <xdr:sp macro="" textlink="">
      <xdr:nvSpPr>
        <xdr:cNvPr id="52" name="正方形/長方形 51"/>
        <xdr:cNvSpPr/>
      </xdr:nvSpPr>
      <xdr:spPr>
        <a:xfrm>
          <a:off x="6404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7928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110490</xdr:rowOff>
    </xdr:to>
    <xdr:sp macro="" textlink="">
      <xdr:nvSpPr>
        <xdr:cNvPr id="54" name="正方形/長方形 53"/>
        <xdr:cNvSpPr/>
      </xdr:nvSpPr>
      <xdr:spPr>
        <a:xfrm>
          <a:off x="7928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31715"/>
          <a:ext cx="3892550" cy="2077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66040</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31715"/>
          <a:ext cx="4365625" cy="2077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40640</xdr:rowOff>
    </xdr:to>
    <xdr:sp macro="" textlink="">
      <xdr:nvSpPr>
        <xdr:cNvPr id="57" name="正方形/長方形 56"/>
        <xdr:cNvSpPr/>
      </xdr:nvSpPr>
      <xdr:spPr>
        <a:xfrm>
          <a:off x="5309235"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a:t>
          </a:r>
          <a:r>
            <a:rPr kumimoji="1" lang="ja-JP" altLang="ja-JP" sz="1100">
              <a:solidFill>
                <a:schemeClr val="dk1"/>
              </a:solidFill>
              <a:effectLst/>
              <a:latin typeface="ＭＳ Ｐゴシック"/>
              <a:ea typeface="ＭＳ Ｐゴシック"/>
              <a:cs typeface="+mn-cs"/>
            </a:rPr>
            <a:t>有形固定資産減価償却率は類似団体平均より低い水準にあるが、</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今後も施設の維持管理や更新時期を迎えている施設もあることから</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公共施設個別管理計画に基づき、老朽化した施設の集約化・複合化や長寿命化により適切な維持管理に努めていく必要がある。</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46990</xdr:rowOff>
    </xdr:from>
    <xdr:ext cx="349885" cy="224790"/>
    <xdr:sp macro="" textlink="">
      <xdr:nvSpPr>
        <xdr:cNvPr id="59" name="テキスト ボックス 58"/>
        <xdr:cNvSpPr txBox="1"/>
      </xdr:nvSpPr>
      <xdr:spPr>
        <a:xfrm>
          <a:off x="1143635"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10210" cy="217170"/>
    <xdr:sp macro="" textlink="">
      <xdr:nvSpPr>
        <xdr:cNvPr id="61" name="テキスト ボックス 60"/>
        <xdr:cNvSpPr txBox="1"/>
      </xdr:nvSpPr>
      <xdr:spPr>
        <a:xfrm>
          <a:off x="739140" y="681863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62" name="直線コネクタ 61"/>
        <xdr:cNvCxnSpPr/>
      </xdr:nvCxnSpPr>
      <xdr:spPr>
        <a:xfrm>
          <a:off x="1165860" y="656780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10210" cy="224790"/>
    <xdr:sp macro="" textlink="">
      <xdr:nvSpPr>
        <xdr:cNvPr id="63" name="テキスト ボックス 62"/>
        <xdr:cNvSpPr txBox="1"/>
      </xdr:nvSpPr>
      <xdr:spPr>
        <a:xfrm>
          <a:off x="739140" y="647446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133985</xdr:rowOff>
    </xdr:from>
    <xdr:to xmlns:xdr="http://schemas.openxmlformats.org/drawingml/2006/spreadsheetDrawing">
      <xdr:col>27</xdr:col>
      <xdr:colOff>73025</xdr:colOff>
      <xdr:row>32</xdr:row>
      <xdr:rowOff>133985</xdr:rowOff>
    </xdr:to>
    <xdr:cxnSp macro="">
      <xdr:nvCxnSpPr>
        <xdr:cNvPr id="64" name="直線コネクタ 63"/>
        <xdr:cNvCxnSpPr/>
      </xdr:nvCxnSpPr>
      <xdr:spPr>
        <a:xfrm>
          <a:off x="1165860" y="622046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40005</xdr:rowOff>
    </xdr:from>
    <xdr:ext cx="359410" cy="224790"/>
    <xdr:sp macro="" textlink="">
      <xdr:nvSpPr>
        <xdr:cNvPr id="65" name="テキスト ボックス 64"/>
        <xdr:cNvSpPr txBox="1"/>
      </xdr:nvSpPr>
      <xdr:spPr>
        <a:xfrm>
          <a:off x="790575" y="612648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6" name="直線コネクタ 65"/>
        <xdr:cNvCxnSpPr/>
      </xdr:nvCxnSpPr>
      <xdr:spPr>
        <a:xfrm>
          <a:off x="1165860" y="587375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9410" cy="224790"/>
    <xdr:sp macro="" textlink="">
      <xdr:nvSpPr>
        <xdr:cNvPr id="67" name="テキスト ボックス 66"/>
        <xdr:cNvSpPr txBox="1"/>
      </xdr:nvSpPr>
      <xdr:spPr>
        <a:xfrm>
          <a:off x="790575" y="577977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99695</xdr:rowOff>
    </xdr:from>
    <xdr:to xmlns:xdr="http://schemas.openxmlformats.org/drawingml/2006/spreadsheetDrawing">
      <xdr:col>27</xdr:col>
      <xdr:colOff>73025</xdr:colOff>
      <xdr:row>28</xdr:row>
      <xdr:rowOff>99695</xdr:rowOff>
    </xdr:to>
    <xdr:cxnSp macro="">
      <xdr:nvCxnSpPr>
        <xdr:cNvPr id="68" name="直線コネクタ 67"/>
        <xdr:cNvCxnSpPr/>
      </xdr:nvCxnSpPr>
      <xdr:spPr>
        <a:xfrm>
          <a:off x="1165860" y="552577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9410" cy="224790"/>
    <xdr:sp macro="" textlink="">
      <xdr:nvSpPr>
        <xdr:cNvPr id="69" name="テキスト ボックス 68"/>
        <xdr:cNvSpPr txBox="1"/>
      </xdr:nvSpPr>
      <xdr:spPr>
        <a:xfrm>
          <a:off x="790575" y="543242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70" name="直線コネクタ 69"/>
        <xdr:cNvCxnSpPr/>
      </xdr:nvCxnSpPr>
      <xdr:spPr>
        <a:xfrm>
          <a:off x="1165860" y="51796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9410" cy="224790"/>
    <xdr:sp macro="" textlink="">
      <xdr:nvSpPr>
        <xdr:cNvPr id="71" name="テキスト ボックス 70"/>
        <xdr:cNvSpPr txBox="1"/>
      </xdr:nvSpPr>
      <xdr:spPr>
        <a:xfrm>
          <a:off x="790575" y="509206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24</xdr:row>
      <xdr:rowOff>66040</xdr:rowOff>
    </xdr:to>
    <xdr:cxnSp macro="">
      <xdr:nvCxnSpPr>
        <xdr:cNvPr id="72" name="直線コネクタ 71"/>
        <xdr:cNvCxnSpPr/>
      </xdr:nvCxnSpPr>
      <xdr:spPr>
        <a:xfrm>
          <a:off x="1165860" y="4831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143510</xdr:rowOff>
    </xdr:from>
    <xdr:ext cx="307975" cy="224790"/>
    <xdr:sp macro="" textlink="">
      <xdr:nvSpPr>
        <xdr:cNvPr id="73" name="テキスト ボックス 72"/>
        <xdr:cNvSpPr txBox="1"/>
      </xdr:nvSpPr>
      <xdr:spPr>
        <a:xfrm>
          <a:off x="826135" y="474408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161925</xdr:rowOff>
    </xdr:to>
    <xdr:sp macro="" textlink="">
      <xdr:nvSpPr>
        <xdr:cNvPr id="74" name="有形固定資産減価償却率グラフ枠"/>
        <xdr:cNvSpPr/>
      </xdr:nvSpPr>
      <xdr:spPr>
        <a:xfrm>
          <a:off x="1165860" y="4831715"/>
          <a:ext cx="3892550" cy="2077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120015</xdr:rowOff>
    </xdr:from>
    <xdr:to xmlns:xdr="http://schemas.openxmlformats.org/drawingml/2006/spreadsheetDrawing">
      <xdr:col>23</xdr:col>
      <xdr:colOff>85090</xdr:colOff>
      <xdr:row>33</xdr:row>
      <xdr:rowOff>117475</xdr:rowOff>
    </xdr:to>
    <xdr:cxnSp macro="">
      <xdr:nvCxnSpPr>
        <xdr:cNvPr id="75" name="直線コネクタ 74"/>
        <xdr:cNvCxnSpPr/>
      </xdr:nvCxnSpPr>
      <xdr:spPr>
        <a:xfrm flipV="1">
          <a:off x="4370705" y="538099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120650</xdr:rowOff>
    </xdr:from>
    <xdr:ext cx="405130" cy="257810"/>
    <xdr:sp macro="" textlink="">
      <xdr:nvSpPr>
        <xdr:cNvPr id="76" name="有形固定資産減価償却率最小値テキスト"/>
        <xdr:cNvSpPr txBox="1"/>
      </xdr:nvSpPr>
      <xdr:spPr>
        <a:xfrm>
          <a:off x="4423410" y="63722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33</xdr:row>
      <xdr:rowOff>117475</xdr:rowOff>
    </xdr:from>
    <xdr:to xmlns:xdr="http://schemas.openxmlformats.org/drawingml/2006/spreadsheetDrawing">
      <xdr:col>23</xdr:col>
      <xdr:colOff>174625</xdr:colOff>
      <xdr:row>33</xdr:row>
      <xdr:rowOff>117475</xdr:rowOff>
    </xdr:to>
    <xdr:cxnSp macro="">
      <xdr:nvCxnSpPr>
        <xdr:cNvPr id="77" name="直線コネクタ 76"/>
        <xdr:cNvCxnSpPr/>
      </xdr:nvCxnSpPr>
      <xdr:spPr>
        <a:xfrm>
          <a:off x="4286885" y="63690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66675</xdr:rowOff>
    </xdr:from>
    <xdr:ext cx="405130" cy="258445"/>
    <xdr:sp macro="" textlink="">
      <xdr:nvSpPr>
        <xdr:cNvPr id="78" name="有形固定資産減価償却率最大値テキスト"/>
        <xdr:cNvSpPr txBox="1"/>
      </xdr:nvSpPr>
      <xdr:spPr>
        <a:xfrm>
          <a:off x="4423410" y="5162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27</xdr:row>
      <xdr:rowOff>120015</xdr:rowOff>
    </xdr:from>
    <xdr:to xmlns:xdr="http://schemas.openxmlformats.org/drawingml/2006/spreadsheetDrawing">
      <xdr:col>23</xdr:col>
      <xdr:colOff>174625</xdr:colOff>
      <xdr:row>27</xdr:row>
      <xdr:rowOff>120015</xdr:rowOff>
    </xdr:to>
    <xdr:cxnSp macro="">
      <xdr:nvCxnSpPr>
        <xdr:cNvPr id="79" name="直線コネクタ 78"/>
        <xdr:cNvCxnSpPr/>
      </xdr:nvCxnSpPr>
      <xdr:spPr>
        <a:xfrm>
          <a:off x="4286885" y="53809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158750</xdr:rowOff>
    </xdr:from>
    <xdr:ext cx="405130" cy="258445"/>
    <xdr:sp macro="" textlink="">
      <xdr:nvSpPr>
        <xdr:cNvPr id="80" name="有形固定資産減価償却率平均値テキスト"/>
        <xdr:cNvSpPr txBox="1"/>
      </xdr:nvSpPr>
      <xdr:spPr>
        <a:xfrm>
          <a:off x="4423410" y="59150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7620</xdr:rowOff>
    </xdr:from>
    <xdr:to xmlns:xdr="http://schemas.openxmlformats.org/drawingml/2006/spreadsheetDrawing">
      <xdr:col>23</xdr:col>
      <xdr:colOff>136525</xdr:colOff>
      <xdr:row>31</xdr:row>
      <xdr:rowOff>109220</xdr:rowOff>
    </xdr:to>
    <xdr:sp macro="" textlink="">
      <xdr:nvSpPr>
        <xdr:cNvPr id="81" name="フローチャート: 判断 80"/>
        <xdr:cNvSpPr/>
      </xdr:nvSpPr>
      <xdr:spPr>
        <a:xfrm>
          <a:off x="4321810" y="592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137795</xdr:rowOff>
    </xdr:from>
    <xdr:to xmlns:xdr="http://schemas.openxmlformats.org/drawingml/2006/spreadsheetDrawing">
      <xdr:col>19</xdr:col>
      <xdr:colOff>174625</xdr:colOff>
      <xdr:row>31</xdr:row>
      <xdr:rowOff>67945</xdr:rowOff>
    </xdr:to>
    <xdr:sp macro="" textlink="">
      <xdr:nvSpPr>
        <xdr:cNvPr id="82" name="フローチャート: 判断 81"/>
        <xdr:cNvSpPr/>
      </xdr:nvSpPr>
      <xdr:spPr>
        <a:xfrm>
          <a:off x="3674110" y="589407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95250</xdr:rowOff>
    </xdr:from>
    <xdr:to xmlns:xdr="http://schemas.openxmlformats.org/drawingml/2006/spreadsheetDrawing">
      <xdr:col>15</xdr:col>
      <xdr:colOff>174625</xdr:colOff>
      <xdr:row>31</xdr:row>
      <xdr:rowOff>25400</xdr:rowOff>
    </xdr:to>
    <xdr:sp macro="" textlink="">
      <xdr:nvSpPr>
        <xdr:cNvPr id="83" name="フローチャート: 判断 82"/>
        <xdr:cNvSpPr/>
      </xdr:nvSpPr>
      <xdr:spPr>
        <a:xfrm>
          <a:off x="2975610" y="585152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67945</xdr:rowOff>
    </xdr:from>
    <xdr:to xmlns:xdr="http://schemas.openxmlformats.org/drawingml/2006/spreadsheetDrawing">
      <xdr:col>11</xdr:col>
      <xdr:colOff>174625</xdr:colOff>
      <xdr:row>30</xdr:row>
      <xdr:rowOff>169545</xdr:rowOff>
    </xdr:to>
    <xdr:sp macro="" textlink="">
      <xdr:nvSpPr>
        <xdr:cNvPr id="84" name="フローチャート: 判断 83"/>
        <xdr:cNvSpPr/>
      </xdr:nvSpPr>
      <xdr:spPr>
        <a:xfrm>
          <a:off x="2277110" y="582422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33655</xdr:rowOff>
    </xdr:from>
    <xdr:to xmlns:xdr="http://schemas.openxmlformats.org/drawingml/2006/spreadsheetDrawing">
      <xdr:col>7</xdr:col>
      <xdr:colOff>174625</xdr:colOff>
      <xdr:row>30</xdr:row>
      <xdr:rowOff>135255</xdr:rowOff>
    </xdr:to>
    <xdr:sp macro="" textlink="">
      <xdr:nvSpPr>
        <xdr:cNvPr id="85" name="フローチャート: 判断 84"/>
        <xdr:cNvSpPr/>
      </xdr:nvSpPr>
      <xdr:spPr>
        <a:xfrm>
          <a:off x="1578610" y="578993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6" name="テキスト ボックス 85"/>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7" name="テキスト ボックス 86"/>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88" name="テキスト ボックス 87"/>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89" name="テキスト ボックス 88"/>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90" name="テキスト ボックス 89"/>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138430</xdr:rowOff>
    </xdr:from>
    <xdr:to xmlns:xdr="http://schemas.openxmlformats.org/drawingml/2006/spreadsheetDrawing">
      <xdr:col>23</xdr:col>
      <xdr:colOff>136525</xdr:colOff>
      <xdr:row>30</xdr:row>
      <xdr:rowOff>68580</xdr:rowOff>
    </xdr:to>
    <xdr:sp macro="" textlink="">
      <xdr:nvSpPr>
        <xdr:cNvPr id="91" name="楕円 90"/>
        <xdr:cNvSpPr/>
      </xdr:nvSpPr>
      <xdr:spPr>
        <a:xfrm>
          <a:off x="4321810" y="5729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161925</xdr:rowOff>
    </xdr:from>
    <xdr:ext cx="405130" cy="258445"/>
    <xdr:sp macro="" textlink="">
      <xdr:nvSpPr>
        <xdr:cNvPr id="92" name="有形固定資産減価償却率該当値テキスト"/>
        <xdr:cNvSpPr txBox="1"/>
      </xdr:nvSpPr>
      <xdr:spPr>
        <a:xfrm>
          <a:off x="4423410" y="5588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40005</xdr:rowOff>
    </xdr:from>
    <xdr:to xmlns:xdr="http://schemas.openxmlformats.org/drawingml/2006/spreadsheetDrawing">
      <xdr:col>19</xdr:col>
      <xdr:colOff>174625</xdr:colOff>
      <xdr:row>30</xdr:row>
      <xdr:rowOff>141605</xdr:rowOff>
    </xdr:to>
    <xdr:sp macro="" textlink="">
      <xdr:nvSpPr>
        <xdr:cNvPr id="93" name="楕円 92"/>
        <xdr:cNvSpPr/>
      </xdr:nvSpPr>
      <xdr:spPr>
        <a:xfrm>
          <a:off x="3674110" y="579628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18415</xdr:rowOff>
    </xdr:from>
    <xdr:to xmlns:xdr="http://schemas.openxmlformats.org/drawingml/2006/spreadsheetDrawing">
      <xdr:col>23</xdr:col>
      <xdr:colOff>85725</xdr:colOff>
      <xdr:row>30</xdr:row>
      <xdr:rowOff>90805</xdr:rowOff>
    </xdr:to>
    <xdr:cxnSp macro="">
      <xdr:nvCxnSpPr>
        <xdr:cNvPr id="94" name="直線コネクタ 93"/>
        <xdr:cNvCxnSpPr/>
      </xdr:nvCxnSpPr>
      <xdr:spPr>
        <a:xfrm flipV="1">
          <a:off x="3724910" y="5774690"/>
          <a:ext cx="6477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48260</xdr:rowOff>
    </xdr:from>
    <xdr:to xmlns:xdr="http://schemas.openxmlformats.org/drawingml/2006/spreadsheetDrawing">
      <xdr:col>15</xdr:col>
      <xdr:colOff>174625</xdr:colOff>
      <xdr:row>30</xdr:row>
      <xdr:rowOff>150495</xdr:rowOff>
    </xdr:to>
    <xdr:sp macro="" textlink="">
      <xdr:nvSpPr>
        <xdr:cNvPr id="95" name="楕円 94"/>
        <xdr:cNvSpPr/>
      </xdr:nvSpPr>
      <xdr:spPr>
        <a:xfrm>
          <a:off x="2975610" y="5804535"/>
          <a:ext cx="889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90805</xdr:rowOff>
    </xdr:from>
    <xdr:to xmlns:xdr="http://schemas.openxmlformats.org/drawingml/2006/spreadsheetDrawing">
      <xdr:col>19</xdr:col>
      <xdr:colOff>136525</xdr:colOff>
      <xdr:row>30</xdr:row>
      <xdr:rowOff>99060</xdr:rowOff>
    </xdr:to>
    <xdr:cxnSp macro="">
      <xdr:nvCxnSpPr>
        <xdr:cNvPr id="96" name="直線コネクタ 95"/>
        <xdr:cNvCxnSpPr/>
      </xdr:nvCxnSpPr>
      <xdr:spPr>
        <a:xfrm flipV="1">
          <a:off x="3026410" y="5847080"/>
          <a:ext cx="6985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62865</xdr:rowOff>
    </xdr:from>
    <xdr:to xmlns:xdr="http://schemas.openxmlformats.org/drawingml/2006/spreadsheetDrawing">
      <xdr:col>11</xdr:col>
      <xdr:colOff>174625</xdr:colOff>
      <xdr:row>30</xdr:row>
      <xdr:rowOff>164465</xdr:rowOff>
    </xdr:to>
    <xdr:sp macro="" textlink="">
      <xdr:nvSpPr>
        <xdr:cNvPr id="97" name="楕円 96"/>
        <xdr:cNvSpPr/>
      </xdr:nvSpPr>
      <xdr:spPr>
        <a:xfrm>
          <a:off x="2277110" y="581914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99060</xdr:rowOff>
    </xdr:from>
    <xdr:to xmlns:xdr="http://schemas.openxmlformats.org/drawingml/2006/spreadsheetDrawing">
      <xdr:col>15</xdr:col>
      <xdr:colOff>136525</xdr:colOff>
      <xdr:row>30</xdr:row>
      <xdr:rowOff>113030</xdr:rowOff>
    </xdr:to>
    <xdr:cxnSp macro="">
      <xdr:nvCxnSpPr>
        <xdr:cNvPr id="98" name="直線コネクタ 97"/>
        <xdr:cNvCxnSpPr/>
      </xdr:nvCxnSpPr>
      <xdr:spPr>
        <a:xfrm flipV="1">
          <a:off x="2327910" y="5855335"/>
          <a:ext cx="6985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55880</xdr:rowOff>
    </xdr:from>
    <xdr:to xmlns:xdr="http://schemas.openxmlformats.org/drawingml/2006/spreadsheetDrawing">
      <xdr:col>7</xdr:col>
      <xdr:colOff>174625</xdr:colOff>
      <xdr:row>30</xdr:row>
      <xdr:rowOff>157480</xdr:rowOff>
    </xdr:to>
    <xdr:sp macro="" textlink="">
      <xdr:nvSpPr>
        <xdr:cNvPr id="99" name="楕円 98"/>
        <xdr:cNvSpPr/>
      </xdr:nvSpPr>
      <xdr:spPr>
        <a:xfrm>
          <a:off x="1578610" y="581215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106680</xdr:rowOff>
    </xdr:from>
    <xdr:to xmlns:xdr="http://schemas.openxmlformats.org/drawingml/2006/spreadsheetDrawing">
      <xdr:col>11</xdr:col>
      <xdr:colOff>136525</xdr:colOff>
      <xdr:row>30</xdr:row>
      <xdr:rowOff>113030</xdr:rowOff>
    </xdr:to>
    <xdr:cxnSp macro="">
      <xdr:nvCxnSpPr>
        <xdr:cNvPr id="100" name="直線コネクタ 99"/>
        <xdr:cNvCxnSpPr/>
      </xdr:nvCxnSpPr>
      <xdr:spPr>
        <a:xfrm>
          <a:off x="1629410" y="5862955"/>
          <a:ext cx="6985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59690</xdr:rowOff>
    </xdr:from>
    <xdr:ext cx="405130" cy="258445"/>
    <xdr:sp macro="" textlink="">
      <xdr:nvSpPr>
        <xdr:cNvPr id="101" name="n_1aveValue有形固定資産減価償却率"/>
        <xdr:cNvSpPr txBox="1"/>
      </xdr:nvSpPr>
      <xdr:spPr>
        <a:xfrm>
          <a:off x="3525520" y="5981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15875</xdr:rowOff>
    </xdr:from>
    <xdr:ext cx="404495" cy="258445"/>
    <xdr:sp macro="" textlink="">
      <xdr:nvSpPr>
        <xdr:cNvPr id="102" name="n_2aveValue有形固定資産減価償却率"/>
        <xdr:cNvSpPr txBox="1"/>
      </xdr:nvSpPr>
      <xdr:spPr>
        <a:xfrm>
          <a:off x="2839720" y="5937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161290</xdr:rowOff>
    </xdr:from>
    <xdr:ext cx="404495" cy="258445"/>
    <xdr:sp macro="" textlink="">
      <xdr:nvSpPr>
        <xdr:cNvPr id="103" name="n_3aveValue有形固定資産減価償却率"/>
        <xdr:cNvSpPr txBox="1"/>
      </xdr:nvSpPr>
      <xdr:spPr>
        <a:xfrm>
          <a:off x="2141220" y="5917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152400</xdr:rowOff>
    </xdr:from>
    <xdr:ext cx="404495" cy="257810"/>
    <xdr:sp macro="" textlink="">
      <xdr:nvSpPr>
        <xdr:cNvPr id="104" name="n_4aveValue有形固定資産減価償却率"/>
        <xdr:cNvSpPr txBox="1"/>
      </xdr:nvSpPr>
      <xdr:spPr>
        <a:xfrm>
          <a:off x="1442720" y="557847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158115</xdr:rowOff>
    </xdr:from>
    <xdr:ext cx="405130" cy="258445"/>
    <xdr:sp macro="" textlink="">
      <xdr:nvSpPr>
        <xdr:cNvPr id="105" name="n_1mainValue有形固定資産減価償却率"/>
        <xdr:cNvSpPr txBox="1"/>
      </xdr:nvSpPr>
      <xdr:spPr>
        <a:xfrm>
          <a:off x="3525520" y="5584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166370</xdr:rowOff>
    </xdr:from>
    <xdr:ext cx="404495" cy="258445"/>
    <xdr:sp macro="" textlink="">
      <xdr:nvSpPr>
        <xdr:cNvPr id="106" name="n_2mainValue有形固定資産減価償却率"/>
        <xdr:cNvSpPr txBox="1"/>
      </xdr:nvSpPr>
      <xdr:spPr>
        <a:xfrm>
          <a:off x="2839720" y="5592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8890</xdr:rowOff>
    </xdr:from>
    <xdr:ext cx="404495" cy="258445"/>
    <xdr:sp macro="" textlink="">
      <xdr:nvSpPr>
        <xdr:cNvPr id="107" name="n_3mainValue有形固定資産減価償却率"/>
        <xdr:cNvSpPr txBox="1"/>
      </xdr:nvSpPr>
      <xdr:spPr>
        <a:xfrm>
          <a:off x="2141220" y="5600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147955</xdr:rowOff>
    </xdr:from>
    <xdr:ext cx="404495" cy="258445"/>
    <xdr:sp macro="" textlink="">
      <xdr:nvSpPr>
        <xdr:cNvPr id="108" name="n_4mainValue有形固定資産減価償却率"/>
        <xdr:cNvSpPr txBox="1"/>
      </xdr:nvSpPr>
      <xdr:spPr>
        <a:xfrm>
          <a:off x="1442720" y="5904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109" name="正方形/長方形 108"/>
        <xdr:cNvSpPr/>
      </xdr:nvSpPr>
      <xdr:spPr>
        <a:xfrm>
          <a:off x="10373360" y="4146550"/>
          <a:ext cx="38766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80645</xdr:rowOff>
    </xdr:from>
    <xdr:to xmlns:xdr="http://schemas.openxmlformats.org/drawingml/2006/spreadsheetDrawing">
      <xdr:col>68</xdr:col>
      <xdr:colOff>158750</xdr:colOff>
      <xdr:row>24</xdr:row>
      <xdr:rowOff>13335</xdr:rowOff>
    </xdr:to>
    <xdr:sp macro="" textlink="">
      <xdr:nvSpPr>
        <xdr:cNvPr id="110" name="正方形/長方形 109"/>
        <xdr:cNvSpPr/>
      </xdr:nvSpPr>
      <xdr:spPr>
        <a:xfrm>
          <a:off x="11348085" y="4516120"/>
          <a:ext cx="955675"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39370</xdr:colOff>
      <xdr:row>22</xdr:row>
      <xdr:rowOff>64135</xdr:rowOff>
    </xdr:from>
    <xdr:to xmlns:xdr="http://schemas.openxmlformats.org/drawingml/2006/spreadsheetDrawing">
      <xdr:col>75</xdr:col>
      <xdr:colOff>132080</xdr:colOff>
      <xdr:row>24</xdr:row>
      <xdr:rowOff>29845</xdr:rowOff>
    </xdr:to>
    <xdr:sp macro="" textlink="">
      <xdr:nvSpPr>
        <xdr:cNvPr id="111" name="正方形/長方形 110"/>
        <xdr:cNvSpPr/>
      </xdr:nvSpPr>
      <xdr:spPr>
        <a:xfrm>
          <a:off x="12708255" y="4499610"/>
          <a:ext cx="79121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[ 23.4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2" name="正方形/長方形 111"/>
        <xdr:cNvSpPr/>
      </xdr:nvSpPr>
      <xdr:spPr>
        <a:xfrm>
          <a:off x="14215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110490</xdr:rowOff>
    </xdr:to>
    <xdr:sp macro="" textlink="">
      <xdr:nvSpPr>
        <xdr:cNvPr id="113" name="正方形/長方形 112"/>
        <xdr:cNvSpPr/>
      </xdr:nvSpPr>
      <xdr:spPr>
        <a:xfrm>
          <a:off x="14215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4" name="正方形/長方形 113"/>
        <xdr:cNvSpPr/>
      </xdr:nvSpPr>
      <xdr:spPr>
        <a:xfrm>
          <a:off x="15612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110490</xdr:rowOff>
    </xdr:to>
    <xdr:sp macro="" textlink="">
      <xdr:nvSpPr>
        <xdr:cNvPr id="115" name="正方形/長方形 114"/>
        <xdr:cNvSpPr/>
      </xdr:nvSpPr>
      <xdr:spPr>
        <a:xfrm>
          <a:off x="15612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6" name="正方形/長方形 115"/>
        <xdr:cNvSpPr/>
      </xdr:nvSpPr>
      <xdr:spPr>
        <a:xfrm>
          <a:off x="17120235"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110490</xdr:rowOff>
    </xdr:to>
    <xdr:sp macro="" textlink="">
      <xdr:nvSpPr>
        <xdr:cNvPr id="117" name="正方形/長方形 116"/>
        <xdr:cNvSpPr/>
      </xdr:nvSpPr>
      <xdr:spPr>
        <a:xfrm>
          <a:off x="17120235"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161925</xdr:rowOff>
    </xdr:to>
    <xdr:sp macro="" textlink="">
      <xdr:nvSpPr>
        <xdr:cNvPr id="118" name="正方形/長方形 117"/>
        <xdr:cNvSpPr/>
      </xdr:nvSpPr>
      <xdr:spPr>
        <a:xfrm>
          <a:off x="10373360" y="4831715"/>
          <a:ext cx="3876675" cy="2077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66040</xdr:rowOff>
    </xdr:from>
    <xdr:to xmlns:xdr="http://schemas.openxmlformats.org/drawingml/2006/spreadsheetDrawing">
      <xdr:col>106</xdr:col>
      <xdr:colOff>85725</xdr:colOff>
      <xdr:row>36</xdr:row>
      <xdr:rowOff>161925</xdr:rowOff>
    </xdr:to>
    <xdr:sp macro="" textlink="">
      <xdr:nvSpPr>
        <xdr:cNvPr id="119" name="正方形/長方形 118"/>
        <xdr:cNvSpPr/>
      </xdr:nvSpPr>
      <xdr:spPr>
        <a:xfrm>
          <a:off x="14500860" y="4831715"/>
          <a:ext cx="4365625" cy="2077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40640</xdr:rowOff>
    </xdr:to>
    <xdr:sp macro="" textlink="">
      <xdr:nvSpPr>
        <xdr:cNvPr id="120" name="正方形/長方形 119"/>
        <xdr:cNvSpPr/>
      </xdr:nvSpPr>
      <xdr:spPr>
        <a:xfrm>
          <a:off x="14500860"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1" name="テキスト ボックス 120"/>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a:t>
          </a:r>
          <a:r>
            <a:rPr kumimoji="1" lang="ja-JP" altLang="ja-JP" sz="1100">
              <a:solidFill>
                <a:schemeClr val="dk1"/>
              </a:solidFill>
              <a:effectLst/>
              <a:latin typeface="ＭＳ Ｐゴシック"/>
              <a:ea typeface="ＭＳ Ｐゴシック"/>
              <a:cs typeface="+mn-cs"/>
            </a:rPr>
            <a:t>債務償還比率は</a:t>
          </a:r>
          <a:r>
            <a:rPr kumimoji="1" lang="en-US" altLang="ja-JP" sz="1100">
              <a:solidFill>
                <a:schemeClr val="dk1"/>
              </a:solidFill>
              <a:effectLst/>
              <a:latin typeface="ＭＳ Ｐゴシック"/>
              <a:ea typeface="ＭＳ Ｐゴシック"/>
              <a:cs typeface="+mn-cs"/>
            </a:rPr>
            <a:t>23.4</a:t>
          </a:r>
          <a:r>
            <a:rPr kumimoji="1" lang="ja-JP" altLang="ja-JP" sz="1100">
              <a:solidFill>
                <a:schemeClr val="dk1"/>
              </a:solidFill>
              <a:effectLst/>
              <a:latin typeface="ＭＳ Ｐゴシック"/>
              <a:ea typeface="ＭＳ Ｐゴシック"/>
              <a:cs typeface="+mn-cs"/>
            </a:rPr>
            <a:t>％と類似団体より低い数値であるが、令和２年度に大型事業に係る地方債を多額に発行しているため、据え置き期間が終了すると償還額が膨らむことが予想される。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財政計画に基づき、繰上償還</a:t>
          </a:r>
          <a:r>
            <a:rPr kumimoji="1" lang="ja-JP" altLang="en-US" sz="1100">
              <a:solidFill>
                <a:schemeClr val="dk1"/>
              </a:solidFill>
              <a:effectLst/>
              <a:latin typeface="ＭＳ Ｐゴシック"/>
              <a:ea typeface="ＭＳ Ｐゴシック"/>
              <a:cs typeface="+mn-cs"/>
            </a:rPr>
            <a:t>を</a:t>
          </a:r>
          <a:r>
            <a:rPr kumimoji="1" lang="ja-JP" altLang="ja-JP" sz="1100">
              <a:solidFill>
                <a:schemeClr val="dk1"/>
              </a:solidFill>
              <a:effectLst/>
              <a:latin typeface="ＭＳ Ｐゴシック"/>
              <a:ea typeface="ＭＳ Ｐゴシック"/>
              <a:cs typeface="+mn-cs"/>
            </a:rPr>
            <a:t>実施するなど計画的な資金繰りを行い、財政の健全化に努める。</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46990</xdr:rowOff>
    </xdr:from>
    <xdr:ext cx="349885" cy="224790"/>
    <xdr:sp macro="" textlink="">
      <xdr:nvSpPr>
        <xdr:cNvPr id="122" name="テキスト ボックス 121"/>
        <xdr:cNvSpPr txBox="1"/>
      </xdr:nvSpPr>
      <xdr:spPr>
        <a:xfrm>
          <a:off x="10335260"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3" name="直線コネクタ 122"/>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4" name="テキスト ボックス 123"/>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5" name="直線コネクタ 124"/>
        <xdr:cNvCxnSpPr/>
      </xdr:nvCxnSpPr>
      <xdr:spPr>
        <a:xfrm>
          <a:off x="10373360" y="65678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4790"/>
    <xdr:sp macro="" textlink="">
      <xdr:nvSpPr>
        <xdr:cNvPr id="126" name="テキスト ボックス 125"/>
        <xdr:cNvSpPr txBox="1"/>
      </xdr:nvSpPr>
      <xdr:spPr>
        <a:xfrm>
          <a:off x="9874885" y="647446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133985</xdr:rowOff>
    </xdr:from>
    <xdr:to xmlns:xdr="http://schemas.openxmlformats.org/drawingml/2006/spreadsheetDrawing">
      <xdr:col>80</xdr:col>
      <xdr:colOff>9525</xdr:colOff>
      <xdr:row>32</xdr:row>
      <xdr:rowOff>133985</xdr:rowOff>
    </xdr:to>
    <xdr:cxnSp macro="">
      <xdr:nvCxnSpPr>
        <xdr:cNvPr id="127" name="直線コネクタ 126"/>
        <xdr:cNvCxnSpPr/>
      </xdr:nvCxnSpPr>
      <xdr:spPr>
        <a:xfrm>
          <a:off x="10373360" y="622046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40005</xdr:rowOff>
    </xdr:from>
    <xdr:ext cx="410210" cy="224790"/>
    <xdr:sp macro="" textlink="">
      <xdr:nvSpPr>
        <xdr:cNvPr id="128" name="テキスト ボックス 127"/>
        <xdr:cNvSpPr txBox="1"/>
      </xdr:nvSpPr>
      <xdr:spPr>
        <a:xfrm>
          <a:off x="9930765" y="612648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9" name="直線コネクタ 128"/>
        <xdr:cNvCxnSpPr/>
      </xdr:nvCxnSpPr>
      <xdr:spPr>
        <a:xfrm>
          <a:off x="10373360" y="587375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4790"/>
    <xdr:sp macro="" textlink="">
      <xdr:nvSpPr>
        <xdr:cNvPr id="130" name="テキスト ボックス 129"/>
        <xdr:cNvSpPr txBox="1"/>
      </xdr:nvSpPr>
      <xdr:spPr>
        <a:xfrm>
          <a:off x="9930765" y="577977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99695</xdr:rowOff>
    </xdr:from>
    <xdr:to xmlns:xdr="http://schemas.openxmlformats.org/drawingml/2006/spreadsheetDrawing">
      <xdr:col>80</xdr:col>
      <xdr:colOff>9525</xdr:colOff>
      <xdr:row>28</xdr:row>
      <xdr:rowOff>99695</xdr:rowOff>
    </xdr:to>
    <xdr:cxnSp macro="">
      <xdr:nvCxnSpPr>
        <xdr:cNvPr id="131" name="直線コネクタ 130"/>
        <xdr:cNvCxnSpPr/>
      </xdr:nvCxnSpPr>
      <xdr:spPr>
        <a:xfrm>
          <a:off x="10373360" y="552577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10210" cy="224790"/>
    <xdr:sp macro="" textlink="">
      <xdr:nvSpPr>
        <xdr:cNvPr id="132" name="テキスト ボックス 131"/>
        <xdr:cNvSpPr txBox="1"/>
      </xdr:nvSpPr>
      <xdr:spPr>
        <a:xfrm>
          <a:off x="9930765" y="54324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3" name="直線コネクタ 132"/>
        <xdr:cNvCxnSpPr/>
      </xdr:nvCxnSpPr>
      <xdr:spPr>
        <a:xfrm>
          <a:off x="10373360" y="51796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4790"/>
    <xdr:sp macro="" textlink="">
      <xdr:nvSpPr>
        <xdr:cNvPr id="134" name="テキスト ボックス 133"/>
        <xdr:cNvSpPr txBox="1"/>
      </xdr:nvSpPr>
      <xdr:spPr>
        <a:xfrm>
          <a:off x="10033635" y="50920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24</xdr:row>
      <xdr:rowOff>66040</xdr:rowOff>
    </xdr:to>
    <xdr:cxnSp macro="">
      <xdr:nvCxnSpPr>
        <xdr:cNvPr id="135" name="直線コネクタ 134"/>
        <xdr:cNvCxnSpPr/>
      </xdr:nvCxnSpPr>
      <xdr:spPr>
        <a:xfrm>
          <a:off x="10373360" y="4831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161925</xdr:rowOff>
    </xdr:to>
    <xdr:sp macro="" textlink="">
      <xdr:nvSpPr>
        <xdr:cNvPr id="136" name="債務償還比率グラフ枠"/>
        <xdr:cNvSpPr/>
      </xdr:nvSpPr>
      <xdr:spPr>
        <a:xfrm>
          <a:off x="10373360" y="4831715"/>
          <a:ext cx="3876675" cy="2077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94615</xdr:rowOff>
    </xdr:to>
    <xdr:cxnSp macro="">
      <xdr:nvCxnSpPr>
        <xdr:cNvPr id="137" name="直線コネクタ 136"/>
        <xdr:cNvCxnSpPr/>
      </xdr:nvCxnSpPr>
      <xdr:spPr>
        <a:xfrm flipV="1">
          <a:off x="13562330" y="5179695"/>
          <a:ext cx="1270" cy="1166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97790</xdr:rowOff>
    </xdr:from>
    <xdr:ext cx="560705" cy="258445"/>
    <xdr:sp macro="" textlink="">
      <xdr:nvSpPr>
        <xdr:cNvPr id="138" name="債務償還比率最小値テキスト"/>
        <xdr:cNvSpPr txBox="1"/>
      </xdr:nvSpPr>
      <xdr:spPr>
        <a:xfrm>
          <a:off x="13615035" y="6349365"/>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94615</xdr:rowOff>
    </xdr:from>
    <xdr:to xmlns:xdr="http://schemas.openxmlformats.org/drawingml/2006/spreadsheetDrawing">
      <xdr:col>76</xdr:col>
      <xdr:colOff>111125</xdr:colOff>
      <xdr:row>33</xdr:row>
      <xdr:rowOff>94615</xdr:rowOff>
    </xdr:to>
    <xdr:cxnSp macro="">
      <xdr:nvCxnSpPr>
        <xdr:cNvPr id="139" name="直線コネクタ 138"/>
        <xdr:cNvCxnSpPr/>
      </xdr:nvCxnSpPr>
      <xdr:spPr>
        <a:xfrm>
          <a:off x="13491210" y="6346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29845</xdr:rowOff>
    </xdr:from>
    <xdr:ext cx="340360" cy="258445"/>
    <xdr:sp macro="" textlink="">
      <xdr:nvSpPr>
        <xdr:cNvPr id="140" name="債務償還比率最大値テキスト"/>
        <xdr:cNvSpPr txBox="1"/>
      </xdr:nvSpPr>
      <xdr:spPr>
        <a:xfrm>
          <a:off x="13615035" y="496062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1" name="直線コネクタ 140"/>
        <xdr:cNvCxnSpPr/>
      </xdr:nvCxnSpPr>
      <xdr:spPr>
        <a:xfrm>
          <a:off x="13491210" y="5179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57150</xdr:rowOff>
    </xdr:from>
    <xdr:ext cx="469900" cy="258445"/>
    <xdr:sp macro="" textlink="">
      <xdr:nvSpPr>
        <xdr:cNvPr id="142" name="債務償還比率平均値テキスト"/>
        <xdr:cNvSpPr txBox="1"/>
      </xdr:nvSpPr>
      <xdr:spPr>
        <a:xfrm>
          <a:off x="13615035" y="54832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78105</xdr:rowOff>
    </xdr:from>
    <xdr:to xmlns:xdr="http://schemas.openxmlformats.org/drawingml/2006/spreadsheetDrawing">
      <xdr:col>76</xdr:col>
      <xdr:colOff>73025</xdr:colOff>
      <xdr:row>29</xdr:row>
      <xdr:rowOff>8255</xdr:rowOff>
    </xdr:to>
    <xdr:sp macro="" textlink="">
      <xdr:nvSpPr>
        <xdr:cNvPr id="143" name="フローチャート: 判断 142"/>
        <xdr:cNvSpPr/>
      </xdr:nvSpPr>
      <xdr:spPr>
        <a:xfrm>
          <a:off x="13529310" y="5504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635</xdr:rowOff>
    </xdr:from>
    <xdr:to xmlns:xdr="http://schemas.openxmlformats.org/drawingml/2006/spreadsheetDrawing">
      <xdr:col>72</xdr:col>
      <xdr:colOff>123825</xdr:colOff>
      <xdr:row>29</xdr:row>
      <xdr:rowOff>101600</xdr:rowOff>
    </xdr:to>
    <xdr:sp macro="" textlink="">
      <xdr:nvSpPr>
        <xdr:cNvPr id="144" name="フローチャート: 判断 143"/>
        <xdr:cNvSpPr/>
      </xdr:nvSpPr>
      <xdr:spPr>
        <a:xfrm>
          <a:off x="12865735" y="5591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5715</xdr:rowOff>
    </xdr:from>
    <xdr:to xmlns:xdr="http://schemas.openxmlformats.org/drawingml/2006/spreadsheetDrawing">
      <xdr:col>68</xdr:col>
      <xdr:colOff>123825</xdr:colOff>
      <xdr:row>29</xdr:row>
      <xdr:rowOff>107315</xdr:rowOff>
    </xdr:to>
    <xdr:sp macro="" textlink="">
      <xdr:nvSpPr>
        <xdr:cNvPr id="145" name="フローチャート: 判断 144"/>
        <xdr:cNvSpPr/>
      </xdr:nvSpPr>
      <xdr:spPr>
        <a:xfrm>
          <a:off x="12167235" y="55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19050</xdr:rowOff>
    </xdr:from>
    <xdr:to xmlns:xdr="http://schemas.openxmlformats.org/drawingml/2006/spreadsheetDrawing">
      <xdr:col>64</xdr:col>
      <xdr:colOff>123825</xdr:colOff>
      <xdr:row>29</xdr:row>
      <xdr:rowOff>120015</xdr:rowOff>
    </xdr:to>
    <xdr:sp macro="" textlink="">
      <xdr:nvSpPr>
        <xdr:cNvPr id="146" name="フローチャート: 判断 145"/>
        <xdr:cNvSpPr/>
      </xdr:nvSpPr>
      <xdr:spPr>
        <a:xfrm>
          <a:off x="11468735" y="56102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8890</xdr:rowOff>
    </xdr:from>
    <xdr:to xmlns:xdr="http://schemas.openxmlformats.org/drawingml/2006/spreadsheetDrawing">
      <xdr:col>60</xdr:col>
      <xdr:colOff>123825</xdr:colOff>
      <xdr:row>29</xdr:row>
      <xdr:rowOff>110490</xdr:rowOff>
    </xdr:to>
    <xdr:sp macro="" textlink="">
      <xdr:nvSpPr>
        <xdr:cNvPr id="147" name="フローチャート: 判断 146"/>
        <xdr:cNvSpPr/>
      </xdr:nvSpPr>
      <xdr:spPr>
        <a:xfrm>
          <a:off x="10770235" y="56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48" name="テキスト ボックス 147"/>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49" name="テキスト ボックス 148"/>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50" name="テキスト ボックス 149"/>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51" name="テキスト ボックス 150"/>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52" name="テキスト ボックス 151"/>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26</xdr:row>
      <xdr:rowOff>60960</xdr:rowOff>
    </xdr:from>
    <xdr:to xmlns:xdr="http://schemas.openxmlformats.org/drawingml/2006/spreadsheetDrawing">
      <xdr:col>76</xdr:col>
      <xdr:colOff>73025</xdr:colOff>
      <xdr:row>26</xdr:row>
      <xdr:rowOff>162560</xdr:rowOff>
    </xdr:to>
    <xdr:sp macro="" textlink="">
      <xdr:nvSpPr>
        <xdr:cNvPr id="153" name="楕円 152"/>
        <xdr:cNvSpPr/>
      </xdr:nvSpPr>
      <xdr:spPr>
        <a:xfrm>
          <a:off x="13529310" y="51568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25</xdr:row>
      <xdr:rowOff>157480</xdr:rowOff>
    </xdr:from>
    <xdr:ext cx="405130" cy="258445"/>
    <xdr:sp macro="" textlink="">
      <xdr:nvSpPr>
        <xdr:cNvPr id="154" name="債務償還比率該当値テキスト"/>
        <xdr:cNvSpPr txBox="1"/>
      </xdr:nvSpPr>
      <xdr:spPr>
        <a:xfrm>
          <a:off x="13615035" y="5088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26</xdr:row>
      <xdr:rowOff>73025</xdr:rowOff>
    </xdr:from>
    <xdr:to xmlns:xdr="http://schemas.openxmlformats.org/drawingml/2006/spreadsheetDrawing">
      <xdr:col>72</xdr:col>
      <xdr:colOff>123825</xdr:colOff>
      <xdr:row>27</xdr:row>
      <xdr:rowOff>3175</xdr:rowOff>
    </xdr:to>
    <xdr:sp macro="" textlink="">
      <xdr:nvSpPr>
        <xdr:cNvPr id="155" name="楕円 154"/>
        <xdr:cNvSpPr/>
      </xdr:nvSpPr>
      <xdr:spPr>
        <a:xfrm>
          <a:off x="12865735" y="5168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26</xdr:row>
      <xdr:rowOff>111125</xdr:rowOff>
    </xdr:from>
    <xdr:to xmlns:xdr="http://schemas.openxmlformats.org/drawingml/2006/spreadsheetDrawing">
      <xdr:col>76</xdr:col>
      <xdr:colOff>22225</xdr:colOff>
      <xdr:row>26</xdr:row>
      <xdr:rowOff>123825</xdr:rowOff>
    </xdr:to>
    <xdr:cxnSp macro="">
      <xdr:nvCxnSpPr>
        <xdr:cNvPr id="156" name="直線コネクタ 155"/>
        <xdr:cNvCxnSpPr/>
      </xdr:nvCxnSpPr>
      <xdr:spPr>
        <a:xfrm flipV="1">
          <a:off x="12916535" y="5207000"/>
          <a:ext cx="6477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26</xdr:row>
      <xdr:rowOff>55245</xdr:rowOff>
    </xdr:from>
    <xdr:to xmlns:xdr="http://schemas.openxmlformats.org/drawingml/2006/spreadsheetDrawing">
      <xdr:col>64</xdr:col>
      <xdr:colOff>123825</xdr:colOff>
      <xdr:row>26</xdr:row>
      <xdr:rowOff>156210</xdr:rowOff>
    </xdr:to>
    <xdr:sp macro="" textlink="">
      <xdr:nvSpPr>
        <xdr:cNvPr id="157" name="楕円 156"/>
        <xdr:cNvSpPr/>
      </xdr:nvSpPr>
      <xdr:spPr>
        <a:xfrm>
          <a:off x="11468735" y="5151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26</xdr:row>
      <xdr:rowOff>98425</xdr:rowOff>
    </xdr:from>
    <xdr:to xmlns:xdr="http://schemas.openxmlformats.org/drawingml/2006/spreadsheetDrawing">
      <xdr:col>60</xdr:col>
      <xdr:colOff>123825</xdr:colOff>
      <xdr:row>27</xdr:row>
      <xdr:rowOff>28575</xdr:rowOff>
    </xdr:to>
    <xdr:sp macro="" textlink="">
      <xdr:nvSpPr>
        <xdr:cNvPr id="158" name="楕円 157"/>
        <xdr:cNvSpPr/>
      </xdr:nvSpPr>
      <xdr:spPr>
        <a:xfrm>
          <a:off x="10770235" y="5194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26</xdr:row>
      <xdr:rowOff>106045</xdr:rowOff>
    </xdr:from>
    <xdr:to xmlns:xdr="http://schemas.openxmlformats.org/drawingml/2006/spreadsheetDrawing">
      <xdr:col>64</xdr:col>
      <xdr:colOff>73025</xdr:colOff>
      <xdr:row>26</xdr:row>
      <xdr:rowOff>149860</xdr:rowOff>
    </xdr:to>
    <xdr:cxnSp macro="">
      <xdr:nvCxnSpPr>
        <xdr:cNvPr id="159" name="直線コネクタ 158"/>
        <xdr:cNvCxnSpPr/>
      </xdr:nvCxnSpPr>
      <xdr:spPr>
        <a:xfrm flipV="1">
          <a:off x="10821035" y="5201920"/>
          <a:ext cx="6985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93345</xdr:rowOff>
    </xdr:from>
    <xdr:ext cx="469900" cy="258445"/>
    <xdr:sp macro="" textlink="">
      <xdr:nvSpPr>
        <xdr:cNvPr id="160" name="n_1aveValue債務償還比率"/>
        <xdr:cNvSpPr txBox="1"/>
      </xdr:nvSpPr>
      <xdr:spPr>
        <a:xfrm>
          <a:off x="12684760" y="5684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123825</xdr:rowOff>
    </xdr:from>
    <xdr:ext cx="469265" cy="258445"/>
    <xdr:sp macro="" textlink="">
      <xdr:nvSpPr>
        <xdr:cNvPr id="161" name="n_2aveValue債務償還比率"/>
        <xdr:cNvSpPr txBox="1"/>
      </xdr:nvSpPr>
      <xdr:spPr>
        <a:xfrm>
          <a:off x="11998960" y="5384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111125</xdr:rowOff>
    </xdr:from>
    <xdr:ext cx="469265" cy="258445"/>
    <xdr:sp macro="" textlink="">
      <xdr:nvSpPr>
        <xdr:cNvPr id="162" name="n_3aveValue債務償還比率"/>
        <xdr:cNvSpPr txBox="1"/>
      </xdr:nvSpPr>
      <xdr:spPr>
        <a:xfrm>
          <a:off x="11300460" y="5702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101600</xdr:rowOff>
    </xdr:from>
    <xdr:ext cx="469265" cy="257810"/>
    <xdr:sp macro="" textlink="">
      <xdr:nvSpPr>
        <xdr:cNvPr id="163" name="n_4aveValue債務償還比率"/>
        <xdr:cNvSpPr txBox="1"/>
      </xdr:nvSpPr>
      <xdr:spPr>
        <a:xfrm>
          <a:off x="10601960" y="569277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48260</xdr:colOff>
      <xdr:row>25</xdr:row>
      <xdr:rowOff>19685</xdr:rowOff>
    </xdr:from>
    <xdr:ext cx="405130" cy="257810"/>
    <xdr:sp macro="" textlink="">
      <xdr:nvSpPr>
        <xdr:cNvPr id="164" name="n_1mainValue債務償還比率"/>
        <xdr:cNvSpPr txBox="1"/>
      </xdr:nvSpPr>
      <xdr:spPr>
        <a:xfrm>
          <a:off x="12717145" y="49504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60960</xdr:colOff>
      <xdr:row>25</xdr:row>
      <xdr:rowOff>1905</xdr:rowOff>
    </xdr:from>
    <xdr:ext cx="404495" cy="258445"/>
    <xdr:sp macro="" textlink="">
      <xdr:nvSpPr>
        <xdr:cNvPr id="165" name="n_3mainValue債務償還比率"/>
        <xdr:cNvSpPr txBox="1"/>
      </xdr:nvSpPr>
      <xdr:spPr>
        <a:xfrm>
          <a:off x="11332845" y="4932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60960</xdr:colOff>
      <xdr:row>25</xdr:row>
      <xdr:rowOff>45085</xdr:rowOff>
    </xdr:from>
    <xdr:ext cx="404495" cy="258445"/>
    <xdr:sp macro="" textlink="">
      <xdr:nvSpPr>
        <xdr:cNvPr id="166" name="n_4mainValue債務償還比率"/>
        <xdr:cNvSpPr txBox="1"/>
      </xdr:nvSpPr>
      <xdr:spPr>
        <a:xfrm>
          <a:off x="10634345" y="4975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67" name="正方形/長方形 166"/>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8" name="正方形/長方形 167"/>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9" name="テキスト ボックス 168"/>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70" name="テキスト ボックス 169"/>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71" name="テキスト ボックス 170"/>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2" name="テキスト ボックス 171"/>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5,583
5,562
197.85
8,194,511
7,990,481
171,400
3,976,416
7,102,479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6985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66675</xdr:rowOff>
    </xdr:from>
    <xdr:ext cx="466725" cy="258445"/>
    <xdr:sp macro="" textlink="">
      <xdr:nvSpPr>
        <xdr:cNvPr id="45" name="テキスト ボックス 44"/>
        <xdr:cNvSpPr txBox="1"/>
      </xdr:nvSpPr>
      <xdr:spPr>
        <a:xfrm>
          <a:off x="278765"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3225" cy="258445"/>
    <xdr:sp macro="" textlink="">
      <xdr:nvSpPr>
        <xdr:cNvPr id="47" name="テキスト ボックス 46"/>
        <xdr:cNvSpPr txBox="1"/>
      </xdr:nvSpPr>
      <xdr:spPr>
        <a:xfrm>
          <a:off x="342900" y="6473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985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8445"/>
    <xdr:sp macro="" textlink="">
      <xdr:nvSpPr>
        <xdr:cNvPr id="49" name="テキスト ボックス 48"/>
        <xdr:cNvSpPr txBox="1"/>
      </xdr:nvSpPr>
      <xdr:spPr>
        <a:xfrm>
          <a:off x="34290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985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8445"/>
    <xdr:sp macro="" textlink="">
      <xdr:nvSpPr>
        <xdr:cNvPr id="51" name="テキスト ボックス 50"/>
        <xdr:cNvSpPr txBox="1"/>
      </xdr:nvSpPr>
      <xdr:spPr>
        <a:xfrm>
          <a:off x="34290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6985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85725</xdr:rowOff>
    </xdr:from>
    <xdr:ext cx="403225" cy="257810"/>
    <xdr:sp macro="" textlink="">
      <xdr:nvSpPr>
        <xdr:cNvPr id="53" name="テキスト ボックス 52"/>
        <xdr:cNvSpPr txBox="1"/>
      </xdr:nvSpPr>
      <xdr:spPr>
        <a:xfrm>
          <a:off x="342900" y="53752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47625</xdr:rowOff>
    </xdr:from>
    <xdr:ext cx="339090" cy="258445"/>
    <xdr:sp macro="" textlink="">
      <xdr:nvSpPr>
        <xdr:cNvPr id="55" name="テキスト ボックス 54"/>
        <xdr:cNvSpPr txBox="1"/>
      </xdr:nvSpPr>
      <xdr:spPr>
        <a:xfrm>
          <a:off x="391160" y="500697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6"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134620</xdr:rowOff>
    </xdr:from>
    <xdr:to xmlns:xdr="http://schemas.openxmlformats.org/drawingml/2006/spreadsheetDrawing">
      <xdr:col>24</xdr:col>
      <xdr:colOff>62865</xdr:colOff>
      <xdr:row>42</xdr:row>
      <xdr:rowOff>29845</xdr:rowOff>
    </xdr:to>
    <xdr:cxnSp macro="">
      <xdr:nvCxnSpPr>
        <xdr:cNvPr id="57" name="直線コネクタ 56"/>
        <xdr:cNvCxnSpPr/>
      </xdr:nvCxnSpPr>
      <xdr:spPr>
        <a:xfrm flipV="1">
          <a:off x="4253865" y="5424170"/>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33655</xdr:rowOff>
    </xdr:from>
    <xdr:ext cx="404495" cy="258445"/>
    <xdr:sp macro="" textlink="">
      <xdr:nvSpPr>
        <xdr:cNvPr id="58" name="【道路】&#10;有形固定資産減価償却率最小値テキスト"/>
        <xdr:cNvSpPr txBox="1"/>
      </xdr:nvSpPr>
      <xdr:spPr>
        <a:xfrm>
          <a:off x="4292600" y="6974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29845</xdr:rowOff>
    </xdr:from>
    <xdr:to xmlns:xdr="http://schemas.openxmlformats.org/drawingml/2006/spreadsheetDrawing">
      <xdr:col>24</xdr:col>
      <xdr:colOff>152400</xdr:colOff>
      <xdr:row>42</xdr:row>
      <xdr:rowOff>29845</xdr:rowOff>
    </xdr:to>
    <xdr:cxnSp macro="">
      <xdr:nvCxnSpPr>
        <xdr:cNvPr id="59" name="直線コネクタ 58"/>
        <xdr:cNvCxnSpPr/>
      </xdr:nvCxnSpPr>
      <xdr:spPr>
        <a:xfrm>
          <a:off x="4181475" y="6970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81280</xdr:rowOff>
    </xdr:from>
    <xdr:ext cx="404495" cy="258445"/>
    <xdr:sp macro="" textlink="">
      <xdr:nvSpPr>
        <xdr:cNvPr id="60" name="【道路】&#10;有形固定資産減価償却率最大値テキスト"/>
        <xdr:cNvSpPr txBox="1"/>
      </xdr:nvSpPr>
      <xdr:spPr>
        <a:xfrm>
          <a:off x="4292600" y="5205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134620</xdr:rowOff>
    </xdr:from>
    <xdr:to xmlns:xdr="http://schemas.openxmlformats.org/drawingml/2006/spreadsheetDrawing">
      <xdr:col>24</xdr:col>
      <xdr:colOff>152400</xdr:colOff>
      <xdr:row>32</xdr:row>
      <xdr:rowOff>134620</xdr:rowOff>
    </xdr:to>
    <xdr:cxnSp macro="">
      <xdr:nvCxnSpPr>
        <xdr:cNvPr id="61" name="直線コネクタ 60"/>
        <xdr:cNvCxnSpPr/>
      </xdr:nvCxnSpPr>
      <xdr:spPr>
        <a:xfrm>
          <a:off x="4181475" y="542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40005</xdr:rowOff>
    </xdr:from>
    <xdr:ext cx="404495" cy="258445"/>
    <xdr:sp macro="" textlink="">
      <xdr:nvSpPr>
        <xdr:cNvPr id="62" name="【道路】&#10;有形固定資産減価償却率平均値テキスト"/>
        <xdr:cNvSpPr txBox="1"/>
      </xdr:nvSpPr>
      <xdr:spPr>
        <a:xfrm>
          <a:off x="4292600" y="632015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61595</xdr:rowOff>
    </xdr:from>
    <xdr:to xmlns:xdr="http://schemas.openxmlformats.org/drawingml/2006/spreadsheetDrawing">
      <xdr:col>24</xdr:col>
      <xdr:colOff>114300</xdr:colOff>
      <xdr:row>38</xdr:row>
      <xdr:rowOff>163195</xdr:rowOff>
    </xdr:to>
    <xdr:sp macro="" textlink="">
      <xdr:nvSpPr>
        <xdr:cNvPr id="63" name="フローチャート: 判断 62"/>
        <xdr:cNvSpPr/>
      </xdr:nvSpPr>
      <xdr:spPr>
        <a:xfrm>
          <a:off x="42037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38735</xdr:rowOff>
    </xdr:from>
    <xdr:to xmlns:xdr="http://schemas.openxmlformats.org/drawingml/2006/spreadsheetDrawing">
      <xdr:col>20</xdr:col>
      <xdr:colOff>38100</xdr:colOff>
      <xdr:row>38</xdr:row>
      <xdr:rowOff>140335</xdr:rowOff>
    </xdr:to>
    <xdr:sp macro="" textlink="">
      <xdr:nvSpPr>
        <xdr:cNvPr id="64" name="フローチャート: 判断 63"/>
        <xdr:cNvSpPr/>
      </xdr:nvSpPr>
      <xdr:spPr>
        <a:xfrm>
          <a:off x="3444875" y="6318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141605</xdr:rowOff>
    </xdr:from>
    <xdr:to xmlns:xdr="http://schemas.openxmlformats.org/drawingml/2006/spreadsheetDrawing">
      <xdr:col>15</xdr:col>
      <xdr:colOff>101600</xdr:colOff>
      <xdr:row>38</xdr:row>
      <xdr:rowOff>71755</xdr:rowOff>
    </xdr:to>
    <xdr:sp macro="" textlink="">
      <xdr:nvSpPr>
        <xdr:cNvPr id="65" name="フローチャート: 判断 64"/>
        <xdr:cNvSpPr/>
      </xdr:nvSpPr>
      <xdr:spPr>
        <a:xfrm>
          <a:off x="2619375" y="6256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114300</xdr:rowOff>
    </xdr:from>
    <xdr:to xmlns:xdr="http://schemas.openxmlformats.org/drawingml/2006/spreadsheetDrawing">
      <xdr:col>10</xdr:col>
      <xdr:colOff>165100</xdr:colOff>
      <xdr:row>38</xdr:row>
      <xdr:rowOff>44450</xdr:rowOff>
    </xdr:to>
    <xdr:sp macro="" textlink="">
      <xdr:nvSpPr>
        <xdr:cNvPr id="66" name="フローチャート: 判断 65"/>
        <xdr:cNvSpPr/>
      </xdr:nvSpPr>
      <xdr:spPr>
        <a:xfrm>
          <a:off x="1809750" y="6229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51435</xdr:rowOff>
    </xdr:from>
    <xdr:to xmlns:xdr="http://schemas.openxmlformats.org/drawingml/2006/spreadsheetDrawing">
      <xdr:col>6</xdr:col>
      <xdr:colOff>38100</xdr:colOff>
      <xdr:row>37</xdr:row>
      <xdr:rowOff>153670</xdr:rowOff>
    </xdr:to>
    <xdr:sp macro="" textlink="">
      <xdr:nvSpPr>
        <xdr:cNvPr id="67" name="フローチャート: 判断 66"/>
        <xdr:cNvSpPr/>
      </xdr:nvSpPr>
      <xdr:spPr>
        <a:xfrm>
          <a:off x="1000125" y="616648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8" name="テキスト ボックス 67"/>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69" name="テキスト ボックス 68"/>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0" name="テキスト ボックス 69"/>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1" name="テキスト ボックス 70"/>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2" name="テキスト ボックス 71"/>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43815</xdr:rowOff>
    </xdr:from>
    <xdr:to xmlns:xdr="http://schemas.openxmlformats.org/drawingml/2006/spreadsheetDrawing">
      <xdr:col>24</xdr:col>
      <xdr:colOff>114300</xdr:colOff>
      <xdr:row>35</xdr:row>
      <xdr:rowOff>145415</xdr:rowOff>
    </xdr:to>
    <xdr:sp macro="" textlink="">
      <xdr:nvSpPr>
        <xdr:cNvPr id="73" name="楕円 72"/>
        <xdr:cNvSpPr/>
      </xdr:nvSpPr>
      <xdr:spPr>
        <a:xfrm>
          <a:off x="42037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66675</xdr:rowOff>
    </xdr:from>
    <xdr:ext cx="404495" cy="258445"/>
    <xdr:sp macro="" textlink="">
      <xdr:nvSpPr>
        <xdr:cNvPr id="74" name="【道路】&#10;有形固定資産減価償却率該当値テキスト"/>
        <xdr:cNvSpPr txBox="1"/>
      </xdr:nvSpPr>
      <xdr:spPr>
        <a:xfrm>
          <a:off x="4292600" y="5686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47625</xdr:rowOff>
    </xdr:from>
    <xdr:to xmlns:xdr="http://schemas.openxmlformats.org/drawingml/2006/spreadsheetDrawing">
      <xdr:col>20</xdr:col>
      <xdr:colOff>38100</xdr:colOff>
      <xdr:row>35</xdr:row>
      <xdr:rowOff>149860</xdr:rowOff>
    </xdr:to>
    <xdr:sp macro="" textlink="">
      <xdr:nvSpPr>
        <xdr:cNvPr id="75" name="楕円 74"/>
        <xdr:cNvSpPr/>
      </xdr:nvSpPr>
      <xdr:spPr>
        <a:xfrm>
          <a:off x="3444875" y="58324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35</xdr:row>
      <xdr:rowOff>95250</xdr:rowOff>
    </xdr:from>
    <xdr:to xmlns:xdr="http://schemas.openxmlformats.org/drawingml/2006/spreadsheetDrawing">
      <xdr:col>24</xdr:col>
      <xdr:colOff>63500</xdr:colOff>
      <xdr:row>35</xdr:row>
      <xdr:rowOff>98425</xdr:rowOff>
    </xdr:to>
    <xdr:cxnSp macro="">
      <xdr:nvCxnSpPr>
        <xdr:cNvPr id="76" name="直線コネクタ 75"/>
        <xdr:cNvCxnSpPr/>
      </xdr:nvCxnSpPr>
      <xdr:spPr>
        <a:xfrm flipV="1">
          <a:off x="3492500" y="5880100"/>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59690</xdr:rowOff>
    </xdr:from>
    <xdr:to xmlns:xdr="http://schemas.openxmlformats.org/drawingml/2006/spreadsheetDrawing">
      <xdr:col>15</xdr:col>
      <xdr:colOff>101600</xdr:colOff>
      <xdr:row>35</xdr:row>
      <xdr:rowOff>161290</xdr:rowOff>
    </xdr:to>
    <xdr:sp macro="" textlink="">
      <xdr:nvSpPr>
        <xdr:cNvPr id="77" name="楕円 76"/>
        <xdr:cNvSpPr/>
      </xdr:nvSpPr>
      <xdr:spPr>
        <a:xfrm>
          <a:off x="2619375"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98425</xdr:rowOff>
    </xdr:from>
    <xdr:to xmlns:xdr="http://schemas.openxmlformats.org/drawingml/2006/spreadsheetDrawing">
      <xdr:col>19</xdr:col>
      <xdr:colOff>174625</xdr:colOff>
      <xdr:row>35</xdr:row>
      <xdr:rowOff>109855</xdr:rowOff>
    </xdr:to>
    <xdr:cxnSp macro="">
      <xdr:nvCxnSpPr>
        <xdr:cNvPr id="78" name="直線コネクタ 77"/>
        <xdr:cNvCxnSpPr/>
      </xdr:nvCxnSpPr>
      <xdr:spPr>
        <a:xfrm flipV="1">
          <a:off x="2670175" y="5883275"/>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66675</xdr:rowOff>
    </xdr:from>
    <xdr:to xmlns:xdr="http://schemas.openxmlformats.org/drawingml/2006/spreadsheetDrawing">
      <xdr:col>10</xdr:col>
      <xdr:colOff>165100</xdr:colOff>
      <xdr:row>35</xdr:row>
      <xdr:rowOff>168275</xdr:rowOff>
    </xdr:to>
    <xdr:sp macro="" textlink="">
      <xdr:nvSpPr>
        <xdr:cNvPr id="79" name="楕円 78"/>
        <xdr:cNvSpPr/>
      </xdr:nvSpPr>
      <xdr:spPr>
        <a:xfrm>
          <a:off x="180975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109855</xdr:rowOff>
    </xdr:from>
    <xdr:to xmlns:xdr="http://schemas.openxmlformats.org/drawingml/2006/spreadsheetDrawing">
      <xdr:col>15</xdr:col>
      <xdr:colOff>50800</xdr:colOff>
      <xdr:row>35</xdr:row>
      <xdr:rowOff>118110</xdr:rowOff>
    </xdr:to>
    <xdr:cxnSp macro="">
      <xdr:nvCxnSpPr>
        <xdr:cNvPr id="80" name="直線コネクタ 79"/>
        <xdr:cNvCxnSpPr/>
      </xdr:nvCxnSpPr>
      <xdr:spPr>
        <a:xfrm flipV="1">
          <a:off x="1860550" y="589470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61595</xdr:rowOff>
    </xdr:from>
    <xdr:to xmlns:xdr="http://schemas.openxmlformats.org/drawingml/2006/spreadsheetDrawing">
      <xdr:col>6</xdr:col>
      <xdr:colOff>38100</xdr:colOff>
      <xdr:row>35</xdr:row>
      <xdr:rowOff>163195</xdr:rowOff>
    </xdr:to>
    <xdr:sp macro="" textlink="">
      <xdr:nvSpPr>
        <xdr:cNvPr id="81" name="楕円 80"/>
        <xdr:cNvSpPr/>
      </xdr:nvSpPr>
      <xdr:spPr>
        <a:xfrm>
          <a:off x="1000125" y="58464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35</xdr:row>
      <xdr:rowOff>111760</xdr:rowOff>
    </xdr:from>
    <xdr:to xmlns:xdr="http://schemas.openxmlformats.org/drawingml/2006/spreadsheetDrawing">
      <xdr:col>10</xdr:col>
      <xdr:colOff>114300</xdr:colOff>
      <xdr:row>35</xdr:row>
      <xdr:rowOff>118110</xdr:rowOff>
    </xdr:to>
    <xdr:cxnSp macro="">
      <xdr:nvCxnSpPr>
        <xdr:cNvPr id="82" name="直線コネクタ 81"/>
        <xdr:cNvCxnSpPr/>
      </xdr:nvCxnSpPr>
      <xdr:spPr>
        <a:xfrm>
          <a:off x="1047750" y="589661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131445</xdr:rowOff>
    </xdr:from>
    <xdr:ext cx="405130" cy="258445"/>
    <xdr:sp macro="" textlink="">
      <xdr:nvSpPr>
        <xdr:cNvPr id="83" name="n_1aveValue【道路】&#10;有形固定資産減価償却率"/>
        <xdr:cNvSpPr txBox="1"/>
      </xdr:nvSpPr>
      <xdr:spPr>
        <a:xfrm>
          <a:off x="3296285" y="6411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62865</xdr:rowOff>
    </xdr:from>
    <xdr:ext cx="405130" cy="258445"/>
    <xdr:sp macro="" textlink="">
      <xdr:nvSpPr>
        <xdr:cNvPr id="84" name="n_2aveValue【道路】&#10;有形固定資産減価償却率"/>
        <xdr:cNvSpPr txBox="1"/>
      </xdr:nvSpPr>
      <xdr:spPr>
        <a:xfrm>
          <a:off x="2483485" y="6343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36195</xdr:rowOff>
    </xdr:from>
    <xdr:ext cx="405130" cy="258445"/>
    <xdr:sp macro="" textlink="">
      <xdr:nvSpPr>
        <xdr:cNvPr id="85" name="n_3aveValue【道路】&#10;有形固定資産減価償却率"/>
        <xdr:cNvSpPr txBox="1"/>
      </xdr:nvSpPr>
      <xdr:spPr>
        <a:xfrm>
          <a:off x="1673860" y="6316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144145</xdr:rowOff>
    </xdr:from>
    <xdr:ext cx="405130" cy="258445"/>
    <xdr:sp macro="" textlink="">
      <xdr:nvSpPr>
        <xdr:cNvPr id="86" name="n_4aveValue【道路】&#10;有形固定資産減価償却率"/>
        <xdr:cNvSpPr txBox="1"/>
      </xdr:nvSpPr>
      <xdr:spPr>
        <a:xfrm>
          <a:off x="864235" y="6259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165735</xdr:rowOff>
    </xdr:from>
    <xdr:ext cx="405130" cy="258445"/>
    <xdr:sp macro="" textlink="">
      <xdr:nvSpPr>
        <xdr:cNvPr id="87" name="n_1mainValue【道路】&#10;有形固定資産減価償却率"/>
        <xdr:cNvSpPr txBox="1"/>
      </xdr:nvSpPr>
      <xdr:spPr>
        <a:xfrm>
          <a:off x="3296285" y="5620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5715</xdr:rowOff>
    </xdr:from>
    <xdr:ext cx="405130" cy="258445"/>
    <xdr:sp macro="" textlink="">
      <xdr:nvSpPr>
        <xdr:cNvPr id="88" name="n_2mainValue【道路】&#10;有形固定資産減価償却率"/>
        <xdr:cNvSpPr txBox="1"/>
      </xdr:nvSpPr>
      <xdr:spPr>
        <a:xfrm>
          <a:off x="2483485" y="5625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13335</xdr:rowOff>
    </xdr:from>
    <xdr:ext cx="405130" cy="258445"/>
    <xdr:sp macro="" textlink="">
      <xdr:nvSpPr>
        <xdr:cNvPr id="89" name="n_3mainValue【道路】&#10;有形固定資産減価償却率"/>
        <xdr:cNvSpPr txBox="1"/>
      </xdr:nvSpPr>
      <xdr:spPr>
        <a:xfrm>
          <a:off x="1673860" y="5633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7620</xdr:rowOff>
    </xdr:from>
    <xdr:ext cx="405130" cy="258445"/>
    <xdr:sp macro="" textlink="">
      <xdr:nvSpPr>
        <xdr:cNvPr id="90" name="n_4mainValue【道路】&#10;有形固定資産減価償却率"/>
        <xdr:cNvSpPr txBox="1"/>
      </xdr:nvSpPr>
      <xdr:spPr>
        <a:xfrm>
          <a:off x="864235" y="5627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2" name="正方形/長方形 91"/>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4" name="正方形/長方形 93"/>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6" name="正方形/長方形 95"/>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8" name="正方形/長方形 97"/>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99" name="テキスト ボックス 98"/>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0" name="直線コネクタ 99"/>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064250" y="70332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121285</xdr:rowOff>
    </xdr:from>
    <xdr:ext cx="466725" cy="257810"/>
    <xdr:sp macro="" textlink="">
      <xdr:nvSpPr>
        <xdr:cNvPr id="102" name="テキスト ボックス 101"/>
        <xdr:cNvSpPr txBox="1"/>
      </xdr:nvSpPr>
      <xdr:spPr>
        <a:xfrm>
          <a:off x="562864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108585</xdr:rowOff>
    </xdr:from>
    <xdr:to xmlns:xdr="http://schemas.openxmlformats.org/drawingml/2006/spreadsheetDrawing">
      <xdr:col>59</xdr:col>
      <xdr:colOff>50800</xdr:colOff>
      <xdr:row>40</xdr:row>
      <xdr:rowOff>108585</xdr:rowOff>
    </xdr:to>
    <xdr:cxnSp macro="">
      <xdr:nvCxnSpPr>
        <xdr:cNvPr id="103" name="直線コネクタ 102"/>
        <xdr:cNvCxnSpPr/>
      </xdr:nvCxnSpPr>
      <xdr:spPr>
        <a:xfrm>
          <a:off x="6064250" y="67189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137160</xdr:rowOff>
    </xdr:from>
    <xdr:ext cx="530860" cy="258445"/>
    <xdr:sp macro="" textlink="">
      <xdr:nvSpPr>
        <xdr:cNvPr id="104" name="テキスト ボックス 103"/>
        <xdr:cNvSpPr txBox="1"/>
      </xdr:nvSpPr>
      <xdr:spPr>
        <a:xfrm>
          <a:off x="5580380" y="6582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064250" y="64052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154305</xdr:rowOff>
    </xdr:from>
    <xdr:ext cx="530860" cy="257810"/>
    <xdr:sp macro="" textlink="">
      <xdr:nvSpPr>
        <xdr:cNvPr id="106" name="テキスト ボックス 105"/>
        <xdr:cNvSpPr txBox="1"/>
      </xdr:nvSpPr>
      <xdr:spPr>
        <a:xfrm>
          <a:off x="5580380" y="626935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064250" y="6091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170180</xdr:rowOff>
    </xdr:from>
    <xdr:ext cx="530860" cy="257810"/>
    <xdr:sp macro="" textlink="">
      <xdr:nvSpPr>
        <xdr:cNvPr id="108" name="テキスト ボックス 107"/>
        <xdr:cNvSpPr txBox="1"/>
      </xdr:nvSpPr>
      <xdr:spPr>
        <a:xfrm>
          <a:off x="5580380" y="595503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064250" y="5777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15240</xdr:rowOff>
    </xdr:from>
    <xdr:ext cx="530860" cy="258445"/>
    <xdr:sp macro="" textlink="">
      <xdr:nvSpPr>
        <xdr:cNvPr id="110" name="テキスト ボックス 109"/>
        <xdr:cNvSpPr txBox="1"/>
      </xdr:nvSpPr>
      <xdr:spPr>
        <a:xfrm>
          <a:off x="5580380" y="56349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064250" y="54571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31115</xdr:rowOff>
    </xdr:from>
    <xdr:ext cx="595630" cy="258445"/>
    <xdr:sp macro="" textlink="">
      <xdr:nvSpPr>
        <xdr:cNvPr id="112" name="テキスト ボックス 111"/>
        <xdr:cNvSpPr txBox="1"/>
      </xdr:nvSpPr>
      <xdr:spPr>
        <a:xfrm>
          <a:off x="5516245" y="53206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58445"/>
    <xdr:sp macro="" textlink="">
      <xdr:nvSpPr>
        <xdr:cNvPr id="114" name="テキスト ボックス 113"/>
        <xdr:cNvSpPr txBox="1"/>
      </xdr:nvSpPr>
      <xdr:spPr>
        <a:xfrm>
          <a:off x="5516245" y="50069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5"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3810</xdr:rowOff>
    </xdr:from>
    <xdr:to xmlns:xdr="http://schemas.openxmlformats.org/drawingml/2006/spreadsheetDrawing">
      <xdr:col>54</xdr:col>
      <xdr:colOff>174625</xdr:colOff>
      <xdr:row>41</xdr:row>
      <xdr:rowOff>144145</xdr:rowOff>
    </xdr:to>
    <xdr:cxnSp macro="">
      <xdr:nvCxnSpPr>
        <xdr:cNvPr id="116" name="直線コネクタ 115"/>
        <xdr:cNvCxnSpPr/>
      </xdr:nvCxnSpPr>
      <xdr:spPr>
        <a:xfrm flipV="1">
          <a:off x="9604375" y="5623560"/>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147955</xdr:rowOff>
    </xdr:from>
    <xdr:ext cx="469265" cy="258445"/>
    <xdr:sp macro="" textlink="">
      <xdr:nvSpPr>
        <xdr:cNvPr id="117" name="【道路】&#10;一人当たり延長最小値テキスト"/>
        <xdr:cNvSpPr txBox="1"/>
      </xdr:nvSpPr>
      <xdr:spPr>
        <a:xfrm>
          <a:off x="9642475" y="6923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144145</xdr:rowOff>
    </xdr:from>
    <xdr:to xmlns:xdr="http://schemas.openxmlformats.org/drawingml/2006/spreadsheetDrawing">
      <xdr:col>55</xdr:col>
      <xdr:colOff>88900</xdr:colOff>
      <xdr:row>41</xdr:row>
      <xdr:rowOff>144145</xdr:rowOff>
    </xdr:to>
    <xdr:cxnSp macro="">
      <xdr:nvCxnSpPr>
        <xdr:cNvPr id="118" name="直線コネクタ 117"/>
        <xdr:cNvCxnSpPr/>
      </xdr:nvCxnSpPr>
      <xdr:spPr>
        <a:xfrm>
          <a:off x="9531350" y="6919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121285</xdr:rowOff>
    </xdr:from>
    <xdr:ext cx="534035" cy="257810"/>
    <xdr:sp macro="" textlink="">
      <xdr:nvSpPr>
        <xdr:cNvPr id="119" name="【道路】&#10;一人当たり延長最大値テキスト"/>
        <xdr:cNvSpPr txBox="1"/>
      </xdr:nvSpPr>
      <xdr:spPr>
        <a:xfrm>
          <a:off x="9642475" y="541083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3810</xdr:rowOff>
    </xdr:from>
    <xdr:to xmlns:xdr="http://schemas.openxmlformats.org/drawingml/2006/spreadsheetDrawing">
      <xdr:col>55</xdr:col>
      <xdr:colOff>88900</xdr:colOff>
      <xdr:row>34</xdr:row>
      <xdr:rowOff>3810</xdr:rowOff>
    </xdr:to>
    <xdr:cxnSp macro="">
      <xdr:nvCxnSpPr>
        <xdr:cNvPr id="120" name="直線コネクタ 119"/>
        <xdr:cNvCxnSpPr/>
      </xdr:nvCxnSpPr>
      <xdr:spPr>
        <a:xfrm>
          <a:off x="9531350" y="562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139700</xdr:rowOff>
    </xdr:from>
    <xdr:ext cx="534035" cy="258445"/>
    <xdr:sp macro="" textlink="">
      <xdr:nvSpPr>
        <xdr:cNvPr id="121" name="【道路】&#10;一人当たり延長平均値テキスト"/>
        <xdr:cNvSpPr txBox="1"/>
      </xdr:nvSpPr>
      <xdr:spPr>
        <a:xfrm>
          <a:off x="9642475" y="64198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161290</xdr:rowOff>
    </xdr:from>
    <xdr:to xmlns:xdr="http://schemas.openxmlformats.org/drawingml/2006/spreadsheetDrawing">
      <xdr:col>55</xdr:col>
      <xdr:colOff>50800</xdr:colOff>
      <xdr:row>39</xdr:row>
      <xdr:rowOff>91440</xdr:rowOff>
    </xdr:to>
    <xdr:sp macro="" textlink="">
      <xdr:nvSpPr>
        <xdr:cNvPr id="122" name="フローチャート: 判断 121"/>
        <xdr:cNvSpPr/>
      </xdr:nvSpPr>
      <xdr:spPr>
        <a:xfrm>
          <a:off x="9569450" y="64414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36</xdr:row>
      <xdr:rowOff>154305</xdr:rowOff>
    </xdr:from>
    <xdr:to xmlns:xdr="http://schemas.openxmlformats.org/drawingml/2006/spreadsheetDrawing">
      <xdr:col>50</xdr:col>
      <xdr:colOff>165100</xdr:colOff>
      <xdr:row>37</xdr:row>
      <xdr:rowOff>84455</xdr:rowOff>
    </xdr:to>
    <xdr:sp macro="" textlink="">
      <xdr:nvSpPr>
        <xdr:cNvPr id="123" name="フローチャート: 判断 122"/>
        <xdr:cNvSpPr/>
      </xdr:nvSpPr>
      <xdr:spPr>
        <a:xfrm>
          <a:off x="8794750" y="6104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36</xdr:row>
      <xdr:rowOff>80010</xdr:rowOff>
    </xdr:from>
    <xdr:to xmlns:xdr="http://schemas.openxmlformats.org/drawingml/2006/spreadsheetDrawing">
      <xdr:col>46</xdr:col>
      <xdr:colOff>38100</xdr:colOff>
      <xdr:row>37</xdr:row>
      <xdr:rowOff>10160</xdr:rowOff>
    </xdr:to>
    <xdr:sp macro="" textlink="">
      <xdr:nvSpPr>
        <xdr:cNvPr id="124" name="フローチャート: 判断 123"/>
        <xdr:cNvSpPr/>
      </xdr:nvSpPr>
      <xdr:spPr>
        <a:xfrm>
          <a:off x="7985125" y="60299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35</xdr:row>
      <xdr:rowOff>68580</xdr:rowOff>
    </xdr:from>
    <xdr:to xmlns:xdr="http://schemas.openxmlformats.org/drawingml/2006/spreadsheetDrawing">
      <xdr:col>41</xdr:col>
      <xdr:colOff>101600</xdr:colOff>
      <xdr:row>35</xdr:row>
      <xdr:rowOff>170180</xdr:rowOff>
    </xdr:to>
    <xdr:sp macro="" textlink="">
      <xdr:nvSpPr>
        <xdr:cNvPr id="125" name="フローチャート: 判断 124"/>
        <xdr:cNvSpPr/>
      </xdr:nvSpPr>
      <xdr:spPr>
        <a:xfrm>
          <a:off x="7159625"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36</xdr:row>
      <xdr:rowOff>131445</xdr:rowOff>
    </xdr:from>
    <xdr:to xmlns:xdr="http://schemas.openxmlformats.org/drawingml/2006/spreadsheetDrawing">
      <xdr:col>36</xdr:col>
      <xdr:colOff>165100</xdr:colOff>
      <xdr:row>37</xdr:row>
      <xdr:rowOff>62230</xdr:rowOff>
    </xdr:to>
    <xdr:sp macro="" textlink="">
      <xdr:nvSpPr>
        <xdr:cNvPr id="126" name="フローチャート: 判断 125"/>
        <xdr:cNvSpPr/>
      </xdr:nvSpPr>
      <xdr:spPr>
        <a:xfrm>
          <a:off x="6350000" y="60813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7" name="テキスト ボックス 126"/>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8" name="テキスト ボックス 127"/>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9" name="テキスト ボックス 128"/>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30" name="テキスト ボックス 129"/>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1" name="テキスト ボックス 130"/>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5715</xdr:rowOff>
    </xdr:from>
    <xdr:to xmlns:xdr="http://schemas.openxmlformats.org/drawingml/2006/spreadsheetDrawing">
      <xdr:col>55</xdr:col>
      <xdr:colOff>50800</xdr:colOff>
      <xdr:row>38</xdr:row>
      <xdr:rowOff>107950</xdr:rowOff>
    </xdr:to>
    <xdr:sp macro="" textlink="">
      <xdr:nvSpPr>
        <xdr:cNvPr id="132" name="楕円 131"/>
        <xdr:cNvSpPr/>
      </xdr:nvSpPr>
      <xdr:spPr>
        <a:xfrm>
          <a:off x="9569450" y="62858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28575</xdr:rowOff>
    </xdr:from>
    <xdr:ext cx="534035" cy="258445"/>
    <xdr:sp macro="" textlink="">
      <xdr:nvSpPr>
        <xdr:cNvPr id="133" name="【道路】&#10;一人当たり延長該当値テキスト"/>
        <xdr:cNvSpPr txBox="1"/>
      </xdr:nvSpPr>
      <xdr:spPr>
        <a:xfrm>
          <a:off x="9642475" y="6143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10160</xdr:rowOff>
    </xdr:from>
    <xdr:to xmlns:xdr="http://schemas.openxmlformats.org/drawingml/2006/spreadsheetDrawing">
      <xdr:col>50</xdr:col>
      <xdr:colOff>165100</xdr:colOff>
      <xdr:row>38</xdr:row>
      <xdr:rowOff>111760</xdr:rowOff>
    </xdr:to>
    <xdr:sp macro="" textlink="">
      <xdr:nvSpPr>
        <xdr:cNvPr id="134" name="楕円 133"/>
        <xdr:cNvSpPr/>
      </xdr:nvSpPr>
      <xdr:spPr>
        <a:xfrm>
          <a:off x="879475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57150</xdr:rowOff>
    </xdr:from>
    <xdr:to xmlns:xdr="http://schemas.openxmlformats.org/drawingml/2006/spreadsheetDrawing">
      <xdr:col>55</xdr:col>
      <xdr:colOff>0</xdr:colOff>
      <xdr:row>38</xdr:row>
      <xdr:rowOff>61595</xdr:rowOff>
    </xdr:to>
    <xdr:cxnSp macro="">
      <xdr:nvCxnSpPr>
        <xdr:cNvPr id="135" name="直線コネクタ 134"/>
        <xdr:cNvCxnSpPr/>
      </xdr:nvCxnSpPr>
      <xdr:spPr>
        <a:xfrm flipV="1">
          <a:off x="8845550" y="6337300"/>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29210</xdr:rowOff>
    </xdr:from>
    <xdr:to xmlns:xdr="http://schemas.openxmlformats.org/drawingml/2006/spreadsheetDrawing">
      <xdr:col>46</xdr:col>
      <xdr:colOff>38100</xdr:colOff>
      <xdr:row>38</xdr:row>
      <xdr:rowOff>131445</xdr:rowOff>
    </xdr:to>
    <xdr:sp macro="" textlink="">
      <xdr:nvSpPr>
        <xdr:cNvPr id="136" name="楕円 135"/>
        <xdr:cNvSpPr/>
      </xdr:nvSpPr>
      <xdr:spPr>
        <a:xfrm>
          <a:off x="7985125" y="630936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61595</xdr:rowOff>
    </xdr:from>
    <xdr:to xmlns:xdr="http://schemas.openxmlformats.org/drawingml/2006/spreadsheetDrawing">
      <xdr:col>50</xdr:col>
      <xdr:colOff>114300</xdr:colOff>
      <xdr:row>38</xdr:row>
      <xdr:rowOff>80010</xdr:rowOff>
    </xdr:to>
    <xdr:cxnSp macro="">
      <xdr:nvCxnSpPr>
        <xdr:cNvPr id="137" name="直線コネクタ 136"/>
        <xdr:cNvCxnSpPr/>
      </xdr:nvCxnSpPr>
      <xdr:spPr>
        <a:xfrm flipV="1">
          <a:off x="8032750" y="634174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46355</xdr:rowOff>
    </xdr:from>
    <xdr:to xmlns:xdr="http://schemas.openxmlformats.org/drawingml/2006/spreadsheetDrawing">
      <xdr:col>41</xdr:col>
      <xdr:colOff>101600</xdr:colOff>
      <xdr:row>38</xdr:row>
      <xdr:rowOff>147955</xdr:rowOff>
    </xdr:to>
    <xdr:sp macro="" textlink="">
      <xdr:nvSpPr>
        <xdr:cNvPr id="138" name="楕円 137"/>
        <xdr:cNvSpPr/>
      </xdr:nvSpPr>
      <xdr:spPr>
        <a:xfrm>
          <a:off x="7159625" y="63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80010</xdr:rowOff>
    </xdr:from>
    <xdr:to xmlns:xdr="http://schemas.openxmlformats.org/drawingml/2006/spreadsheetDrawing">
      <xdr:col>45</xdr:col>
      <xdr:colOff>174625</xdr:colOff>
      <xdr:row>38</xdr:row>
      <xdr:rowOff>97155</xdr:rowOff>
    </xdr:to>
    <xdr:cxnSp macro="">
      <xdr:nvCxnSpPr>
        <xdr:cNvPr id="139" name="直線コネクタ 138"/>
        <xdr:cNvCxnSpPr/>
      </xdr:nvCxnSpPr>
      <xdr:spPr>
        <a:xfrm flipV="1">
          <a:off x="7210425" y="6360160"/>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55880</xdr:rowOff>
    </xdr:from>
    <xdr:to xmlns:xdr="http://schemas.openxmlformats.org/drawingml/2006/spreadsheetDrawing">
      <xdr:col>36</xdr:col>
      <xdr:colOff>165100</xdr:colOff>
      <xdr:row>38</xdr:row>
      <xdr:rowOff>157480</xdr:rowOff>
    </xdr:to>
    <xdr:sp macro="" textlink="">
      <xdr:nvSpPr>
        <xdr:cNvPr id="140" name="楕円 139"/>
        <xdr:cNvSpPr/>
      </xdr:nvSpPr>
      <xdr:spPr>
        <a:xfrm>
          <a:off x="6350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97155</xdr:rowOff>
    </xdr:from>
    <xdr:to xmlns:xdr="http://schemas.openxmlformats.org/drawingml/2006/spreadsheetDrawing">
      <xdr:col>41</xdr:col>
      <xdr:colOff>50800</xdr:colOff>
      <xdr:row>38</xdr:row>
      <xdr:rowOff>106680</xdr:rowOff>
    </xdr:to>
    <xdr:cxnSp macro="">
      <xdr:nvCxnSpPr>
        <xdr:cNvPr id="141" name="直線コネクタ 140"/>
        <xdr:cNvCxnSpPr/>
      </xdr:nvCxnSpPr>
      <xdr:spPr>
        <a:xfrm flipV="1">
          <a:off x="6400800" y="637730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35</xdr:row>
      <xdr:rowOff>100330</xdr:rowOff>
    </xdr:from>
    <xdr:ext cx="534035" cy="258445"/>
    <xdr:sp macro="" textlink="">
      <xdr:nvSpPr>
        <xdr:cNvPr id="142" name="n_1aveValue【道路】&#10;一人当たり延長"/>
        <xdr:cNvSpPr txBox="1"/>
      </xdr:nvSpPr>
      <xdr:spPr>
        <a:xfrm>
          <a:off x="8581390" y="588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35</xdr:row>
      <xdr:rowOff>27305</xdr:rowOff>
    </xdr:from>
    <xdr:ext cx="534035" cy="258445"/>
    <xdr:sp macro="" textlink="">
      <xdr:nvSpPr>
        <xdr:cNvPr id="143" name="n_2aveValue【道路】&#10;一人当たり延長"/>
        <xdr:cNvSpPr txBox="1"/>
      </xdr:nvSpPr>
      <xdr:spPr>
        <a:xfrm>
          <a:off x="7784465" y="5812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34</xdr:row>
      <xdr:rowOff>15240</xdr:rowOff>
    </xdr:from>
    <xdr:ext cx="534035" cy="258445"/>
    <xdr:sp macro="" textlink="">
      <xdr:nvSpPr>
        <xdr:cNvPr id="144" name="n_3aveValue【道路】&#10;一人当たり延長"/>
        <xdr:cNvSpPr txBox="1"/>
      </xdr:nvSpPr>
      <xdr:spPr>
        <a:xfrm>
          <a:off x="6974840" y="5634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35</xdr:row>
      <xdr:rowOff>78740</xdr:rowOff>
    </xdr:from>
    <xdr:ext cx="534035" cy="257810"/>
    <xdr:sp macro="" textlink="">
      <xdr:nvSpPr>
        <xdr:cNvPr id="145" name="n_4aveValue【道路】&#10;一人当たり延長"/>
        <xdr:cNvSpPr txBox="1"/>
      </xdr:nvSpPr>
      <xdr:spPr>
        <a:xfrm>
          <a:off x="6149340" y="586359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102870</xdr:rowOff>
    </xdr:from>
    <xdr:ext cx="534035" cy="258445"/>
    <xdr:sp macro="" textlink="">
      <xdr:nvSpPr>
        <xdr:cNvPr id="146" name="n_1mainValue【道路】&#10;一人当たり延長"/>
        <xdr:cNvSpPr txBox="1"/>
      </xdr:nvSpPr>
      <xdr:spPr>
        <a:xfrm>
          <a:off x="8581390" y="6383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122555</xdr:rowOff>
    </xdr:from>
    <xdr:ext cx="534035" cy="258445"/>
    <xdr:sp macro="" textlink="">
      <xdr:nvSpPr>
        <xdr:cNvPr id="147" name="n_2mainValue【道路】&#10;一人当たり延長"/>
        <xdr:cNvSpPr txBox="1"/>
      </xdr:nvSpPr>
      <xdr:spPr>
        <a:xfrm>
          <a:off x="7784465" y="6402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139700</xdr:rowOff>
    </xdr:from>
    <xdr:ext cx="534035" cy="258445"/>
    <xdr:sp macro="" textlink="">
      <xdr:nvSpPr>
        <xdr:cNvPr id="148" name="n_3mainValue【道路】&#10;一人当たり延長"/>
        <xdr:cNvSpPr txBox="1"/>
      </xdr:nvSpPr>
      <xdr:spPr>
        <a:xfrm>
          <a:off x="6974840" y="6419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147955</xdr:rowOff>
    </xdr:from>
    <xdr:ext cx="534035" cy="258445"/>
    <xdr:sp macro="" textlink="">
      <xdr:nvSpPr>
        <xdr:cNvPr id="149" name="n_4mainValue【道路】&#10;一人当たり延長"/>
        <xdr:cNvSpPr txBox="1"/>
      </xdr:nvSpPr>
      <xdr:spPr>
        <a:xfrm>
          <a:off x="6149340" y="6428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50" name="正方形/長方形 149"/>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2" name="正方形/長方形 151"/>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4" name="正方形/長方形 153"/>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6" name="正方形/長方形 155"/>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7" name="正方形/長方形 156"/>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8" name="テキスト ボックス 157"/>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9" name="直線コネクタ 158"/>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60" name="テキスト ボックス 159"/>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1" name="直線コネクタ 160"/>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62" name="テキスト ボックス 161"/>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3" name="直線コネクタ 162"/>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4" name="テキスト ボックス 163"/>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5" name="直線コネクタ 164"/>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6" name="テキスト ボックス 165"/>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7" name="直線コネクタ 166"/>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8" name="テキスト ボックス 167"/>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9" name="直線コネクタ 168"/>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70" name="テキスト ボックス 169"/>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1" name="直線コネクタ 170"/>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2" name="テキスト ボックス 171"/>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3" name="直線コネクタ 172"/>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4"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48260</xdr:rowOff>
    </xdr:from>
    <xdr:to xmlns:xdr="http://schemas.openxmlformats.org/drawingml/2006/spreadsheetDrawing">
      <xdr:col>24</xdr:col>
      <xdr:colOff>62865</xdr:colOff>
      <xdr:row>64</xdr:row>
      <xdr:rowOff>12700</xdr:rowOff>
    </xdr:to>
    <xdr:cxnSp macro="">
      <xdr:nvCxnSpPr>
        <xdr:cNvPr id="175" name="直線コネクタ 174"/>
        <xdr:cNvCxnSpPr/>
      </xdr:nvCxnSpPr>
      <xdr:spPr>
        <a:xfrm flipV="1">
          <a:off x="4253865" y="9135110"/>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17780</xdr:rowOff>
    </xdr:from>
    <xdr:ext cx="404495" cy="257810"/>
    <xdr:sp macro="" textlink="">
      <xdr:nvSpPr>
        <xdr:cNvPr id="176" name="【橋りょう・トンネル】&#10;有形固定資産減価償却率最小値テキスト"/>
        <xdr:cNvSpPr txBox="1"/>
      </xdr:nvSpPr>
      <xdr:spPr>
        <a:xfrm>
          <a:off x="4292600" y="1059053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12700</xdr:rowOff>
    </xdr:from>
    <xdr:to xmlns:xdr="http://schemas.openxmlformats.org/drawingml/2006/spreadsheetDrawing">
      <xdr:col>24</xdr:col>
      <xdr:colOff>152400</xdr:colOff>
      <xdr:row>64</xdr:row>
      <xdr:rowOff>12700</xdr:rowOff>
    </xdr:to>
    <xdr:cxnSp macro="">
      <xdr:nvCxnSpPr>
        <xdr:cNvPr id="177" name="直線コネクタ 176"/>
        <xdr:cNvCxnSpPr/>
      </xdr:nvCxnSpPr>
      <xdr:spPr>
        <a:xfrm>
          <a:off x="4181475" y="10585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166370</xdr:rowOff>
    </xdr:from>
    <xdr:ext cx="339725" cy="258445"/>
    <xdr:sp macro="" textlink="">
      <xdr:nvSpPr>
        <xdr:cNvPr id="178" name="【橋りょう・トンネル】&#10;有形固定資産減価償却率最大値テキスト"/>
        <xdr:cNvSpPr txBox="1"/>
      </xdr:nvSpPr>
      <xdr:spPr>
        <a:xfrm>
          <a:off x="4292600" y="892302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48260</xdr:rowOff>
    </xdr:from>
    <xdr:to xmlns:xdr="http://schemas.openxmlformats.org/drawingml/2006/spreadsheetDrawing">
      <xdr:col>24</xdr:col>
      <xdr:colOff>152400</xdr:colOff>
      <xdr:row>55</xdr:row>
      <xdr:rowOff>48260</xdr:rowOff>
    </xdr:to>
    <xdr:cxnSp macro="">
      <xdr:nvCxnSpPr>
        <xdr:cNvPr id="179" name="直線コネクタ 178"/>
        <xdr:cNvCxnSpPr/>
      </xdr:nvCxnSpPr>
      <xdr:spPr>
        <a:xfrm>
          <a:off x="4181475" y="9135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8890</xdr:rowOff>
    </xdr:from>
    <xdr:ext cx="404495" cy="258445"/>
    <xdr:sp macro="" textlink="">
      <xdr:nvSpPr>
        <xdr:cNvPr id="180" name="【橋りょう・トンネル】&#10;有形固定資産減価償却率平均値テキスト"/>
        <xdr:cNvSpPr txBox="1"/>
      </xdr:nvSpPr>
      <xdr:spPr>
        <a:xfrm>
          <a:off x="4292600" y="992124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158115</xdr:rowOff>
    </xdr:from>
    <xdr:to xmlns:xdr="http://schemas.openxmlformats.org/drawingml/2006/spreadsheetDrawing">
      <xdr:col>24</xdr:col>
      <xdr:colOff>114300</xdr:colOff>
      <xdr:row>61</xdr:row>
      <xdr:rowOff>88265</xdr:rowOff>
    </xdr:to>
    <xdr:sp macro="" textlink="">
      <xdr:nvSpPr>
        <xdr:cNvPr id="181" name="フローチャート: 判断 180"/>
        <xdr:cNvSpPr/>
      </xdr:nvSpPr>
      <xdr:spPr>
        <a:xfrm>
          <a:off x="4203700" y="10070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110490</xdr:rowOff>
    </xdr:from>
    <xdr:to xmlns:xdr="http://schemas.openxmlformats.org/drawingml/2006/spreadsheetDrawing">
      <xdr:col>20</xdr:col>
      <xdr:colOff>38100</xdr:colOff>
      <xdr:row>61</xdr:row>
      <xdr:rowOff>40640</xdr:rowOff>
    </xdr:to>
    <xdr:sp macro="" textlink="">
      <xdr:nvSpPr>
        <xdr:cNvPr id="182" name="フローチャート: 判断 181"/>
        <xdr:cNvSpPr/>
      </xdr:nvSpPr>
      <xdr:spPr>
        <a:xfrm>
          <a:off x="3444875" y="100228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71755</xdr:rowOff>
    </xdr:from>
    <xdr:to xmlns:xdr="http://schemas.openxmlformats.org/drawingml/2006/spreadsheetDrawing">
      <xdr:col>15</xdr:col>
      <xdr:colOff>101600</xdr:colOff>
      <xdr:row>61</xdr:row>
      <xdr:rowOff>1905</xdr:rowOff>
    </xdr:to>
    <xdr:sp macro="" textlink="">
      <xdr:nvSpPr>
        <xdr:cNvPr id="183" name="フローチャート: 判断 182"/>
        <xdr:cNvSpPr/>
      </xdr:nvSpPr>
      <xdr:spPr>
        <a:xfrm>
          <a:off x="2619375" y="9984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37465</xdr:rowOff>
    </xdr:from>
    <xdr:to xmlns:xdr="http://schemas.openxmlformats.org/drawingml/2006/spreadsheetDrawing">
      <xdr:col>10</xdr:col>
      <xdr:colOff>165100</xdr:colOff>
      <xdr:row>60</xdr:row>
      <xdr:rowOff>138430</xdr:rowOff>
    </xdr:to>
    <xdr:sp macro="" textlink="">
      <xdr:nvSpPr>
        <xdr:cNvPr id="184" name="フローチャート: 判断 183"/>
        <xdr:cNvSpPr/>
      </xdr:nvSpPr>
      <xdr:spPr>
        <a:xfrm>
          <a:off x="1809750" y="9949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22860</xdr:rowOff>
    </xdr:from>
    <xdr:to xmlns:xdr="http://schemas.openxmlformats.org/drawingml/2006/spreadsheetDrawing">
      <xdr:col>6</xdr:col>
      <xdr:colOff>38100</xdr:colOff>
      <xdr:row>60</xdr:row>
      <xdr:rowOff>124460</xdr:rowOff>
    </xdr:to>
    <xdr:sp macro="" textlink="">
      <xdr:nvSpPr>
        <xdr:cNvPr id="185" name="フローチャート: 判断 184"/>
        <xdr:cNvSpPr/>
      </xdr:nvSpPr>
      <xdr:spPr>
        <a:xfrm>
          <a:off x="1000125" y="9935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6" name="テキスト ボックス 185"/>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7" name="テキスト ボックス 186"/>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8" name="テキスト ボックス 187"/>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9" name="テキスト ボックス 188"/>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90" name="テキスト ボックス 189"/>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37465</xdr:rowOff>
    </xdr:from>
    <xdr:to xmlns:xdr="http://schemas.openxmlformats.org/drawingml/2006/spreadsheetDrawing">
      <xdr:col>24</xdr:col>
      <xdr:colOff>114300</xdr:colOff>
      <xdr:row>63</xdr:row>
      <xdr:rowOff>138430</xdr:rowOff>
    </xdr:to>
    <xdr:sp macro="" textlink="">
      <xdr:nvSpPr>
        <xdr:cNvPr id="191" name="楕円 190"/>
        <xdr:cNvSpPr/>
      </xdr:nvSpPr>
      <xdr:spPr>
        <a:xfrm>
          <a:off x="4203700" y="104451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123825</xdr:rowOff>
    </xdr:from>
    <xdr:ext cx="404495" cy="258445"/>
    <xdr:sp macro="" textlink="">
      <xdr:nvSpPr>
        <xdr:cNvPr id="192" name="【橋りょう・トンネル】&#10;有形固定資産減価償却率該当値テキスト"/>
        <xdr:cNvSpPr txBox="1"/>
      </xdr:nvSpPr>
      <xdr:spPr>
        <a:xfrm>
          <a:off x="4292600" y="10366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53975</xdr:rowOff>
    </xdr:from>
    <xdr:to xmlns:xdr="http://schemas.openxmlformats.org/drawingml/2006/spreadsheetDrawing">
      <xdr:col>20</xdr:col>
      <xdr:colOff>38100</xdr:colOff>
      <xdr:row>63</xdr:row>
      <xdr:rowOff>154940</xdr:rowOff>
    </xdr:to>
    <xdr:sp macro="" textlink="">
      <xdr:nvSpPr>
        <xdr:cNvPr id="193" name="楕円 192"/>
        <xdr:cNvSpPr/>
      </xdr:nvSpPr>
      <xdr:spPr>
        <a:xfrm>
          <a:off x="3444875" y="1046162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63</xdr:row>
      <xdr:rowOff>88265</xdr:rowOff>
    </xdr:from>
    <xdr:to xmlns:xdr="http://schemas.openxmlformats.org/drawingml/2006/spreadsheetDrawing">
      <xdr:col>24</xdr:col>
      <xdr:colOff>63500</xdr:colOff>
      <xdr:row>63</xdr:row>
      <xdr:rowOff>104775</xdr:rowOff>
    </xdr:to>
    <xdr:cxnSp macro="">
      <xdr:nvCxnSpPr>
        <xdr:cNvPr id="194" name="直線コネクタ 193"/>
        <xdr:cNvCxnSpPr/>
      </xdr:nvCxnSpPr>
      <xdr:spPr>
        <a:xfrm flipV="1">
          <a:off x="3492500" y="10495915"/>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66040</xdr:rowOff>
    </xdr:from>
    <xdr:to xmlns:xdr="http://schemas.openxmlformats.org/drawingml/2006/spreadsheetDrawing">
      <xdr:col>15</xdr:col>
      <xdr:colOff>101600</xdr:colOff>
      <xdr:row>63</xdr:row>
      <xdr:rowOff>167640</xdr:rowOff>
    </xdr:to>
    <xdr:sp macro="" textlink="">
      <xdr:nvSpPr>
        <xdr:cNvPr id="195" name="楕円 194"/>
        <xdr:cNvSpPr/>
      </xdr:nvSpPr>
      <xdr:spPr>
        <a:xfrm>
          <a:off x="2619375"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104775</xdr:rowOff>
    </xdr:from>
    <xdr:to xmlns:xdr="http://schemas.openxmlformats.org/drawingml/2006/spreadsheetDrawing">
      <xdr:col>19</xdr:col>
      <xdr:colOff>174625</xdr:colOff>
      <xdr:row>63</xdr:row>
      <xdr:rowOff>117475</xdr:rowOff>
    </xdr:to>
    <xdr:cxnSp macro="">
      <xdr:nvCxnSpPr>
        <xdr:cNvPr id="196" name="直線コネクタ 195"/>
        <xdr:cNvCxnSpPr/>
      </xdr:nvCxnSpPr>
      <xdr:spPr>
        <a:xfrm flipV="1">
          <a:off x="2670175" y="10512425"/>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97155</xdr:rowOff>
    </xdr:from>
    <xdr:to xmlns:xdr="http://schemas.openxmlformats.org/drawingml/2006/spreadsheetDrawing">
      <xdr:col>10</xdr:col>
      <xdr:colOff>165100</xdr:colOff>
      <xdr:row>64</xdr:row>
      <xdr:rowOff>27940</xdr:rowOff>
    </xdr:to>
    <xdr:sp macro="" textlink="">
      <xdr:nvSpPr>
        <xdr:cNvPr id="197" name="楕円 196"/>
        <xdr:cNvSpPr/>
      </xdr:nvSpPr>
      <xdr:spPr>
        <a:xfrm>
          <a:off x="1809750" y="105048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117475</xdr:rowOff>
    </xdr:from>
    <xdr:to xmlns:xdr="http://schemas.openxmlformats.org/drawingml/2006/spreadsheetDrawing">
      <xdr:col>15</xdr:col>
      <xdr:colOff>50800</xdr:colOff>
      <xdr:row>63</xdr:row>
      <xdr:rowOff>147955</xdr:rowOff>
    </xdr:to>
    <xdr:cxnSp macro="">
      <xdr:nvCxnSpPr>
        <xdr:cNvPr id="198" name="直線コネクタ 197"/>
        <xdr:cNvCxnSpPr/>
      </xdr:nvCxnSpPr>
      <xdr:spPr>
        <a:xfrm flipV="1">
          <a:off x="1860550" y="10525125"/>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63</xdr:row>
      <xdr:rowOff>107315</xdr:rowOff>
    </xdr:from>
    <xdr:to xmlns:xdr="http://schemas.openxmlformats.org/drawingml/2006/spreadsheetDrawing">
      <xdr:col>6</xdr:col>
      <xdr:colOff>38100</xdr:colOff>
      <xdr:row>64</xdr:row>
      <xdr:rowOff>37465</xdr:rowOff>
    </xdr:to>
    <xdr:sp macro="" textlink="">
      <xdr:nvSpPr>
        <xdr:cNvPr id="199" name="楕円 198"/>
        <xdr:cNvSpPr/>
      </xdr:nvSpPr>
      <xdr:spPr>
        <a:xfrm>
          <a:off x="1000125" y="105149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63</xdr:row>
      <xdr:rowOff>147955</xdr:rowOff>
    </xdr:from>
    <xdr:to xmlns:xdr="http://schemas.openxmlformats.org/drawingml/2006/spreadsheetDrawing">
      <xdr:col>10</xdr:col>
      <xdr:colOff>114300</xdr:colOff>
      <xdr:row>63</xdr:row>
      <xdr:rowOff>158115</xdr:rowOff>
    </xdr:to>
    <xdr:cxnSp macro="">
      <xdr:nvCxnSpPr>
        <xdr:cNvPr id="200" name="直線コネクタ 199"/>
        <xdr:cNvCxnSpPr/>
      </xdr:nvCxnSpPr>
      <xdr:spPr>
        <a:xfrm flipV="1">
          <a:off x="1047750" y="1055560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57785</xdr:rowOff>
    </xdr:from>
    <xdr:ext cx="405130" cy="258445"/>
    <xdr:sp macro="" textlink="">
      <xdr:nvSpPr>
        <xdr:cNvPr id="201" name="n_1aveValue【橋りょう・トンネル】&#10;有形固定資産減価償却率"/>
        <xdr:cNvSpPr txBox="1"/>
      </xdr:nvSpPr>
      <xdr:spPr>
        <a:xfrm>
          <a:off x="3296285" y="9805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18415</xdr:rowOff>
    </xdr:from>
    <xdr:ext cx="405130" cy="257810"/>
    <xdr:sp macro="" textlink="">
      <xdr:nvSpPr>
        <xdr:cNvPr id="202" name="n_2aveValue【橋りょう・トンネル】&#10;有形固定資産減価償却率"/>
        <xdr:cNvSpPr txBox="1"/>
      </xdr:nvSpPr>
      <xdr:spPr>
        <a:xfrm>
          <a:off x="2483485" y="97656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154940</xdr:rowOff>
    </xdr:from>
    <xdr:ext cx="405130" cy="258445"/>
    <xdr:sp macro="" textlink="">
      <xdr:nvSpPr>
        <xdr:cNvPr id="203" name="n_3aveValue【橋りょう・トンネル】&#10;有形固定資産減価償却率"/>
        <xdr:cNvSpPr txBox="1"/>
      </xdr:nvSpPr>
      <xdr:spPr>
        <a:xfrm>
          <a:off x="1673860" y="9737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140970</xdr:rowOff>
    </xdr:from>
    <xdr:ext cx="405130" cy="258445"/>
    <xdr:sp macro="" textlink="">
      <xdr:nvSpPr>
        <xdr:cNvPr id="204" name="n_4aveValue【橋りょう・トンネル】&#10;有形固定資産減価償却率"/>
        <xdr:cNvSpPr txBox="1"/>
      </xdr:nvSpPr>
      <xdr:spPr>
        <a:xfrm>
          <a:off x="864235" y="9723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146050</xdr:rowOff>
    </xdr:from>
    <xdr:ext cx="405130" cy="258445"/>
    <xdr:sp macro="" textlink="">
      <xdr:nvSpPr>
        <xdr:cNvPr id="205" name="n_1mainValue【橋りょう・トンネル】&#10;有形固定資産減価償却率"/>
        <xdr:cNvSpPr txBox="1"/>
      </xdr:nvSpPr>
      <xdr:spPr>
        <a:xfrm>
          <a:off x="3296285" y="10553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159385</xdr:rowOff>
    </xdr:from>
    <xdr:ext cx="405130" cy="257810"/>
    <xdr:sp macro="" textlink="">
      <xdr:nvSpPr>
        <xdr:cNvPr id="206" name="n_2mainValue【橋りょう・トンネル】&#10;有形固定資産減価償却率"/>
        <xdr:cNvSpPr txBox="1"/>
      </xdr:nvSpPr>
      <xdr:spPr>
        <a:xfrm>
          <a:off x="2483485" y="105670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19050</xdr:rowOff>
    </xdr:from>
    <xdr:ext cx="405130" cy="257810"/>
    <xdr:sp macro="" textlink="">
      <xdr:nvSpPr>
        <xdr:cNvPr id="207" name="n_3mainValue【橋りょう・トンネル】&#10;有形固定資産減価償却率"/>
        <xdr:cNvSpPr txBox="1"/>
      </xdr:nvSpPr>
      <xdr:spPr>
        <a:xfrm>
          <a:off x="1673860" y="105918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28575</xdr:rowOff>
    </xdr:from>
    <xdr:ext cx="405130" cy="258445"/>
    <xdr:sp macro="" textlink="">
      <xdr:nvSpPr>
        <xdr:cNvPr id="208" name="n_4mainValue【橋りょう・トンネル】&#10;有形固定資産減価償却率"/>
        <xdr:cNvSpPr txBox="1"/>
      </xdr:nvSpPr>
      <xdr:spPr>
        <a:xfrm>
          <a:off x="864235" y="10601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9" name="正方形/長方形 208"/>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1" name="正方形/長方形 210"/>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3" name="正方形/長方形 212"/>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5" name="正方形/長方形 214"/>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6" name="正方形/長方形 215"/>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7" name="テキスト ボックス 216"/>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8" name="直線コネクタ 217"/>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9" name="直線コネクタ 218"/>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28575</xdr:rowOff>
    </xdr:from>
    <xdr:ext cx="248920" cy="258445"/>
    <xdr:sp macro="" textlink="">
      <xdr:nvSpPr>
        <xdr:cNvPr id="220" name="テキスト ボックス 219"/>
        <xdr:cNvSpPr txBox="1"/>
      </xdr:nvSpPr>
      <xdr:spPr>
        <a:xfrm>
          <a:off x="5831205" y="104362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1" name="直線コネクタ 220"/>
        <xdr:cNvCxnSpPr/>
      </xdr:nvCxnSpPr>
      <xdr:spPr>
        <a:xfrm>
          <a:off x="6064250" y="1013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85725</xdr:rowOff>
    </xdr:from>
    <xdr:ext cx="685165" cy="257810"/>
    <xdr:sp macro="" textlink="">
      <xdr:nvSpPr>
        <xdr:cNvPr id="222" name="テキスト ボックス 221"/>
        <xdr:cNvSpPr txBox="1"/>
      </xdr:nvSpPr>
      <xdr:spPr>
        <a:xfrm>
          <a:off x="5426075" y="99980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113665</xdr:rowOff>
    </xdr:from>
    <xdr:to xmlns:xdr="http://schemas.openxmlformats.org/drawingml/2006/spreadsheetDrawing">
      <xdr:col>59</xdr:col>
      <xdr:colOff>50800</xdr:colOff>
      <xdr:row>58</xdr:row>
      <xdr:rowOff>113665</xdr:rowOff>
    </xdr:to>
    <xdr:cxnSp macro="">
      <xdr:nvCxnSpPr>
        <xdr:cNvPr id="223" name="直線コネクタ 222"/>
        <xdr:cNvCxnSpPr/>
      </xdr:nvCxnSpPr>
      <xdr:spPr>
        <a:xfrm>
          <a:off x="6064250" y="9695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142875</xdr:rowOff>
    </xdr:from>
    <xdr:ext cx="685165" cy="258445"/>
    <xdr:sp macro="" textlink="">
      <xdr:nvSpPr>
        <xdr:cNvPr id="224" name="テキスト ボックス 223"/>
        <xdr:cNvSpPr txBox="1"/>
      </xdr:nvSpPr>
      <xdr:spPr>
        <a:xfrm>
          <a:off x="5426075" y="95599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5" name="直線コネクタ 224"/>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28575</xdr:rowOff>
    </xdr:from>
    <xdr:ext cx="685165" cy="258445"/>
    <xdr:sp macro="" textlink="">
      <xdr:nvSpPr>
        <xdr:cNvPr id="226" name="テキスト ボックス 225"/>
        <xdr:cNvSpPr txBox="1"/>
      </xdr:nvSpPr>
      <xdr:spPr>
        <a:xfrm>
          <a:off x="5426075" y="91154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165" cy="257810"/>
    <xdr:sp macro="" textlink="">
      <xdr:nvSpPr>
        <xdr:cNvPr id="228" name="テキスト ボックス 227"/>
        <xdr:cNvSpPr txBox="1"/>
      </xdr:nvSpPr>
      <xdr:spPr>
        <a:xfrm>
          <a:off x="5426075" y="8677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9"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137795</xdr:rowOff>
    </xdr:from>
    <xdr:to xmlns:xdr="http://schemas.openxmlformats.org/drawingml/2006/spreadsheetDrawing">
      <xdr:col>54</xdr:col>
      <xdr:colOff>174625</xdr:colOff>
      <xdr:row>63</xdr:row>
      <xdr:rowOff>165735</xdr:rowOff>
    </xdr:to>
    <xdr:cxnSp macro="">
      <xdr:nvCxnSpPr>
        <xdr:cNvPr id="230" name="直線コネクタ 229"/>
        <xdr:cNvCxnSpPr/>
      </xdr:nvCxnSpPr>
      <xdr:spPr>
        <a:xfrm flipV="1">
          <a:off x="9604375" y="922464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168910</xdr:rowOff>
    </xdr:from>
    <xdr:ext cx="534035" cy="258445"/>
    <xdr:sp macro="" textlink="">
      <xdr:nvSpPr>
        <xdr:cNvPr id="231" name="【橋りょう・トンネル】&#10;一人当たり有形固定資産（償却資産）額最小値テキスト"/>
        <xdr:cNvSpPr txBox="1"/>
      </xdr:nvSpPr>
      <xdr:spPr>
        <a:xfrm>
          <a:off x="9642475" y="10576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165735</xdr:rowOff>
    </xdr:from>
    <xdr:to xmlns:xdr="http://schemas.openxmlformats.org/drawingml/2006/spreadsheetDrawing">
      <xdr:col>55</xdr:col>
      <xdr:colOff>88900</xdr:colOff>
      <xdr:row>63</xdr:row>
      <xdr:rowOff>165735</xdr:rowOff>
    </xdr:to>
    <xdr:cxnSp macro="">
      <xdr:nvCxnSpPr>
        <xdr:cNvPr id="232" name="直線コネクタ 231"/>
        <xdr:cNvCxnSpPr/>
      </xdr:nvCxnSpPr>
      <xdr:spPr>
        <a:xfrm>
          <a:off x="9531350" y="105733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85090</xdr:rowOff>
    </xdr:from>
    <xdr:ext cx="689610" cy="257810"/>
    <xdr:sp macro="" textlink="">
      <xdr:nvSpPr>
        <xdr:cNvPr id="233" name="【橋りょう・トンネル】&#10;一人当たり有形固定資産（償却資産）額最大値テキスト"/>
        <xdr:cNvSpPr txBox="1"/>
      </xdr:nvSpPr>
      <xdr:spPr>
        <a:xfrm>
          <a:off x="9642475" y="9006840"/>
          <a:ext cx="6896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3,071,924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137795</xdr:rowOff>
    </xdr:from>
    <xdr:to xmlns:xdr="http://schemas.openxmlformats.org/drawingml/2006/spreadsheetDrawing">
      <xdr:col>55</xdr:col>
      <xdr:colOff>88900</xdr:colOff>
      <xdr:row>55</xdr:row>
      <xdr:rowOff>137795</xdr:rowOff>
    </xdr:to>
    <xdr:cxnSp macro="">
      <xdr:nvCxnSpPr>
        <xdr:cNvPr id="234" name="直線コネクタ 233"/>
        <xdr:cNvCxnSpPr/>
      </xdr:nvCxnSpPr>
      <xdr:spPr>
        <a:xfrm>
          <a:off x="9531350" y="9224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163830</xdr:rowOff>
    </xdr:from>
    <xdr:ext cx="598170" cy="258445"/>
    <xdr:sp macro="" textlink="">
      <xdr:nvSpPr>
        <xdr:cNvPr id="235" name="【橋りょう・トンネル】&#10;一人当たり有形固定資産（償却資産）額平均値テキスト"/>
        <xdr:cNvSpPr txBox="1"/>
      </xdr:nvSpPr>
      <xdr:spPr>
        <a:xfrm>
          <a:off x="9642475" y="1024128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13335</xdr:rowOff>
    </xdr:from>
    <xdr:to xmlns:xdr="http://schemas.openxmlformats.org/drawingml/2006/spreadsheetDrawing">
      <xdr:col>55</xdr:col>
      <xdr:colOff>50800</xdr:colOff>
      <xdr:row>62</xdr:row>
      <xdr:rowOff>114935</xdr:rowOff>
    </xdr:to>
    <xdr:sp macro="" textlink="">
      <xdr:nvSpPr>
        <xdr:cNvPr id="236" name="フローチャート: 判断 235"/>
        <xdr:cNvSpPr/>
      </xdr:nvSpPr>
      <xdr:spPr>
        <a:xfrm>
          <a:off x="9569450" y="10255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80010</xdr:rowOff>
    </xdr:from>
    <xdr:to xmlns:xdr="http://schemas.openxmlformats.org/drawingml/2006/spreadsheetDrawing">
      <xdr:col>50</xdr:col>
      <xdr:colOff>165100</xdr:colOff>
      <xdr:row>62</xdr:row>
      <xdr:rowOff>10160</xdr:rowOff>
    </xdr:to>
    <xdr:sp macro="" textlink="">
      <xdr:nvSpPr>
        <xdr:cNvPr id="237" name="フローチャート: 判断 236"/>
        <xdr:cNvSpPr/>
      </xdr:nvSpPr>
      <xdr:spPr>
        <a:xfrm>
          <a:off x="8794750" y="10157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31115</xdr:rowOff>
    </xdr:from>
    <xdr:to xmlns:xdr="http://schemas.openxmlformats.org/drawingml/2006/spreadsheetDrawing">
      <xdr:col>46</xdr:col>
      <xdr:colOff>38100</xdr:colOff>
      <xdr:row>61</xdr:row>
      <xdr:rowOff>132715</xdr:rowOff>
    </xdr:to>
    <xdr:sp macro="" textlink="">
      <xdr:nvSpPr>
        <xdr:cNvPr id="238" name="フローチャート: 判断 237"/>
        <xdr:cNvSpPr/>
      </xdr:nvSpPr>
      <xdr:spPr>
        <a:xfrm>
          <a:off x="7985125" y="101085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41275</xdr:rowOff>
    </xdr:from>
    <xdr:to xmlns:xdr="http://schemas.openxmlformats.org/drawingml/2006/spreadsheetDrawing">
      <xdr:col>41</xdr:col>
      <xdr:colOff>101600</xdr:colOff>
      <xdr:row>61</xdr:row>
      <xdr:rowOff>142875</xdr:rowOff>
    </xdr:to>
    <xdr:sp macro="" textlink="">
      <xdr:nvSpPr>
        <xdr:cNvPr id="239" name="フローチャート: 判断 238"/>
        <xdr:cNvSpPr/>
      </xdr:nvSpPr>
      <xdr:spPr>
        <a:xfrm>
          <a:off x="7159625"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123190</xdr:rowOff>
    </xdr:from>
    <xdr:to xmlns:xdr="http://schemas.openxmlformats.org/drawingml/2006/spreadsheetDrawing">
      <xdr:col>36</xdr:col>
      <xdr:colOff>165100</xdr:colOff>
      <xdr:row>62</xdr:row>
      <xdr:rowOff>53340</xdr:rowOff>
    </xdr:to>
    <xdr:sp macro="" textlink="">
      <xdr:nvSpPr>
        <xdr:cNvPr id="240" name="フローチャート: 判断 239"/>
        <xdr:cNvSpPr/>
      </xdr:nvSpPr>
      <xdr:spPr>
        <a:xfrm>
          <a:off x="6350000" y="10200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1" name="テキスト ボックス 240"/>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2" name="テキスト ボックス 241"/>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3" name="テキスト ボックス 242"/>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4" name="テキスト ボックス 243"/>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5" name="テキスト ボックス 244"/>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57150</xdr:rowOff>
    </xdr:from>
    <xdr:to xmlns:xdr="http://schemas.openxmlformats.org/drawingml/2006/spreadsheetDrawing">
      <xdr:col>55</xdr:col>
      <xdr:colOff>50800</xdr:colOff>
      <xdr:row>60</xdr:row>
      <xdr:rowOff>158750</xdr:rowOff>
    </xdr:to>
    <xdr:sp macro="" textlink="">
      <xdr:nvSpPr>
        <xdr:cNvPr id="246" name="楕円 245"/>
        <xdr:cNvSpPr/>
      </xdr:nvSpPr>
      <xdr:spPr>
        <a:xfrm>
          <a:off x="9569450" y="9969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79375</xdr:rowOff>
    </xdr:from>
    <xdr:ext cx="689610" cy="258445"/>
    <xdr:sp macro="" textlink="">
      <xdr:nvSpPr>
        <xdr:cNvPr id="247" name="【橋りょう・トンネル】&#10;一人当たり有形固定資産（償却資産）額該当値テキスト"/>
        <xdr:cNvSpPr txBox="1"/>
      </xdr:nvSpPr>
      <xdr:spPr>
        <a:xfrm>
          <a:off x="9642475" y="98266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68580</xdr:rowOff>
    </xdr:from>
    <xdr:to xmlns:xdr="http://schemas.openxmlformats.org/drawingml/2006/spreadsheetDrawing">
      <xdr:col>50</xdr:col>
      <xdr:colOff>165100</xdr:colOff>
      <xdr:row>60</xdr:row>
      <xdr:rowOff>170180</xdr:rowOff>
    </xdr:to>
    <xdr:sp macro="" textlink="">
      <xdr:nvSpPr>
        <xdr:cNvPr id="248" name="楕円 247"/>
        <xdr:cNvSpPr/>
      </xdr:nvSpPr>
      <xdr:spPr>
        <a:xfrm>
          <a:off x="879475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107950</xdr:rowOff>
    </xdr:from>
    <xdr:to xmlns:xdr="http://schemas.openxmlformats.org/drawingml/2006/spreadsheetDrawing">
      <xdr:col>55</xdr:col>
      <xdr:colOff>0</xdr:colOff>
      <xdr:row>60</xdr:row>
      <xdr:rowOff>120015</xdr:rowOff>
    </xdr:to>
    <xdr:cxnSp macro="">
      <xdr:nvCxnSpPr>
        <xdr:cNvPr id="249" name="直線コネクタ 248"/>
        <xdr:cNvCxnSpPr/>
      </xdr:nvCxnSpPr>
      <xdr:spPr>
        <a:xfrm flipV="1">
          <a:off x="8845550" y="10020300"/>
          <a:ext cx="7588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86360</xdr:rowOff>
    </xdr:from>
    <xdr:to xmlns:xdr="http://schemas.openxmlformats.org/drawingml/2006/spreadsheetDrawing">
      <xdr:col>46</xdr:col>
      <xdr:colOff>38100</xdr:colOff>
      <xdr:row>61</xdr:row>
      <xdr:rowOff>17780</xdr:rowOff>
    </xdr:to>
    <xdr:sp macro="" textlink="">
      <xdr:nvSpPr>
        <xdr:cNvPr id="250" name="楕円 249"/>
        <xdr:cNvSpPr/>
      </xdr:nvSpPr>
      <xdr:spPr>
        <a:xfrm>
          <a:off x="7985125" y="9998710"/>
          <a:ext cx="8572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60</xdr:row>
      <xdr:rowOff>120015</xdr:rowOff>
    </xdr:from>
    <xdr:to xmlns:xdr="http://schemas.openxmlformats.org/drawingml/2006/spreadsheetDrawing">
      <xdr:col>50</xdr:col>
      <xdr:colOff>114300</xdr:colOff>
      <xdr:row>60</xdr:row>
      <xdr:rowOff>137160</xdr:rowOff>
    </xdr:to>
    <xdr:cxnSp macro="">
      <xdr:nvCxnSpPr>
        <xdr:cNvPr id="251" name="直線コネクタ 250"/>
        <xdr:cNvCxnSpPr/>
      </xdr:nvCxnSpPr>
      <xdr:spPr>
        <a:xfrm flipV="1">
          <a:off x="8032750" y="1003236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108585</xdr:rowOff>
    </xdr:from>
    <xdr:to xmlns:xdr="http://schemas.openxmlformats.org/drawingml/2006/spreadsheetDrawing">
      <xdr:col>41</xdr:col>
      <xdr:colOff>101600</xdr:colOff>
      <xdr:row>61</xdr:row>
      <xdr:rowOff>39370</xdr:rowOff>
    </xdr:to>
    <xdr:sp macro="" textlink="">
      <xdr:nvSpPr>
        <xdr:cNvPr id="252" name="楕円 251"/>
        <xdr:cNvSpPr/>
      </xdr:nvSpPr>
      <xdr:spPr>
        <a:xfrm>
          <a:off x="7159625" y="100209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137160</xdr:rowOff>
    </xdr:from>
    <xdr:to xmlns:xdr="http://schemas.openxmlformats.org/drawingml/2006/spreadsheetDrawing">
      <xdr:col>45</xdr:col>
      <xdr:colOff>174625</xdr:colOff>
      <xdr:row>60</xdr:row>
      <xdr:rowOff>160020</xdr:rowOff>
    </xdr:to>
    <xdr:cxnSp macro="">
      <xdr:nvCxnSpPr>
        <xdr:cNvPr id="253" name="直線コネクタ 252"/>
        <xdr:cNvCxnSpPr/>
      </xdr:nvCxnSpPr>
      <xdr:spPr>
        <a:xfrm flipV="1">
          <a:off x="7210425" y="10049510"/>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122555</xdr:rowOff>
    </xdr:from>
    <xdr:to xmlns:xdr="http://schemas.openxmlformats.org/drawingml/2006/spreadsheetDrawing">
      <xdr:col>36</xdr:col>
      <xdr:colOff>165100</xdr:colOff>
      <xdr:row>61</xdr:row>
      <xdr:rowOff>52705</xdr:rowOff>
    </xdr:to>
    <xdr:sp macro="" textlink="">
      <xdr:nvSpPr>
        <xdr:cNvPr id="254" name="楕円 253"/>
        <xdr:cNvSpPr/>
      </xdr:nvSpPr>
      <xdr:spPr>
        <a:xfrm>
          <a:off x="6350000" y="10034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160020</xdr:rowOff>
    </xdr:from>
    <xdr:to xmlns:xdr="http://schemas.openxmlformats.org/drawingml/2006/spreadsheetDrawing">
      <xdr:col>41</xdr:col>
      <xdr:colOff>50800</xdr:colOff>
      <xdr:row>61</xdr:row>
      <xdr:rowOff>1905</xdr:rowOff>
    </xdr:to>
    <xdr:cxnSp macro="">
      <xdr:nvCxnSpPr>
        <xdr:cNvPr id="255" name="直線コネクタ 254"/>
        <xdr:cNvCxnSpPr/>
      </xdr:nvCxnSpPr>
      <xdr:spPr>
        <a:xfrm flipV="1">
          <a:off x="6400800" y="1007237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62</xdr:row>
      <xdr:rowOff>1905</xdr:rowOff>
    </xdr:from>
    <xdr:ext cx="598805" cy="258445"/>
    <xdr:sp macro="" textlink="">
      <xdr:nvSpPr>
        <xdr:cNvPr id="256" name="n_1aveValue【橋りょう・トンネル】&#10;一人当たり有形固定資産（償却資産）額"/>
        <xdr:cNvSpPr txBox="1"/>
      </xdr:nvSpPr>
      <xdr:spPr>
        <a:xfrm>
          <a:off x="8556625" y="10244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124460</xdr:rowOff>
    </xdr:from>
    <xdr:ext cx="598805" cy="258445"/>
    <xdr:sp macro="" textlink="">
      <xdr:nvSpPr>
        <xdr:cNvPr id="257" name="n_2aveValue【橋りょう・トンネル】&#10;一人当たり有形固定資産（償却資産）額"/>
        <xdr:cNvSpPr txBox="1"/>
      </xdr:nvSpPr>
      <xdr:spPr>
        <a:xfrm>
          <a:off x="7752080" y="102019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944,279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133985</xdr:rowOff>
    </xdr:from>
    <xdr:ext cx="598805" cy="258445"/>
    <xdr:sp macro="" textlink="">
      <xdr:nvSpPr>
        <xdr:cNvPr id="258" name="n_3aveValue【橋りょう・トンネル】&#10;一人当たり有形固定資産（償却資産）額"/>
        <xdr:cNvSpPr txBox="1"/>
      </xdr:nvSpPr>
      <xdr:spPr>
        <a:xfrm>
          <a:off x="6942455" y="10211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43815</xdr:rowOff>
    </xdr:from>
    <xdr:ext cx="598805" cy="258445"/>
    <xdr:sp macro="" textlink="">
      <xdr:nvSpPr>
        <xdr:cNvPr id="259" name="n_4aveValue【橋りょう・トンネル】&#10;一人当たり有形固定資産（償却資産）額"/>
        <xdr:cNvSpPr txBox="1"/>
      </xdr:nvSpPr>
      <xdr:spPr>
        <a:xfrm>
          <a:off x="6116955" y="10286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59</xdr:row>
      <xdr:rowOff>15240</xdr:rowOff>
    </xdr:from>
    <xdr:ext cx="689610" cy="258445"/>
    <xdr:sp macro="" textlink="">
      <xdr:nvSpPr>
        <xdr:cNvPr id="260" name="n_1mainValue【橋りょう・トンネル】&#10;一人当たり有形固定資産（償却資産）額"/>
        <xdr:cNvSpPr txBox="1"/>
      </xdr:nvSpPr>
      <xdr:spPr>
        <a:xfrm>
          <a:off x="8519795" y="976249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59</xdr:row>
      <xdr:rowOff>33020</xdr:rowOff>
    </xdr:from>
    <xdr:ext cx="690245" cy="257810"/>
    <xdr:sp macro="" textlink="">
      <xdr:nvSpPr>
        <xdr:cNvPr id="261" name="n_2mainValue【橋りょう・トンネル】&#10;一人当たり有形固定資産（償却資産）額"/>
        <xdr:cNvSpPr txBox="1"/>
      </xdr:nvSpPr>
      <xdr:spPr>
        <a:xfrm>
          <a:off x="7706995" y="978027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1,198,968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59</xdr:row>
      <xdr:rowOff>55880</xdr:rowOff>
    </xdr:from>
    <xdr:ext cx="690245" cy="258445"/>
    <xdr:sp macro="" textlink="">
      <xdr:nvSpPr>
        <xdr:cNvPr id="262" name="n_3mainValue【橋りょう・トンネル】&#10;一人当たり有形固定資産（償却資産）額"/>
        <xdr:cNvSpPr txBox="1"/>
      </xdr:nvSpPr>
      <xdr:spPr>
        <a:xfrm>
          <a:off x="6897370" y="98031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1,149,917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59</xdr:row>
      <xdr:rowOff>68580</xdr:rowOff>
    </xdr:from>
    <xdr:ext cx="690245" cy="258445"/>
    <xdr:sp macro="" textlink="">
      <xdr:nvSpPr>
        <xdr:cNvPr id="263" name="n_4mainValue【橋りょう・トンネル】&#10;一人当たり有形固定資産（償却資産）額"/>
        <xdr:cNvSpPr txBox="1"/>
      </xdr:nvSpPr>
      <xdr:spPr>
        <a:xfrm>
          <a:off x="6087745" y="98158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4" name="正方形/長方形 263"/>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71" name="正方形/長方形 270"/>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2" name="テキスト ボックス 271"/>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3" name="直線コネクタ 272"/>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4" name="テキスト ボックス 273"/>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75" name="直線コネクタ 274"/>
        <xdr:cNvCxnSpPr/>
      </xdr:nvCxnSpPr>
      <xdr:spPr>
        <a:xfrm>
          <a:off x="698500" y="14318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142875</xdr:rowOff>
    </xdr:from>
    <xdr:ext cx="466725" cy="256540"/>
    <xdr:sp macro="" textlink="">
      <xdr:nvSpPr>
        <xdr:cNvPr id="276" name="テキスト ボックス 275"/>
        <xdr:cNvSpPr txBox="1"/>
      </xdr:nvSpPr>
      <xdr:spPr>
        <a:xfrm>
          <a:off x="278765" y="14182725"/>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77" name="直線コネクタ 276"/>
        <xdr:cNvCxnSpPr/>
      </xdr:nvCxnSpPr>
      <xdr:spPr>
        <a:xfrm>
          <a:off x="698500" y="13950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8445"/>
    <xdr:sp macro="" textlink="">
      <xdr:nvSpPr>
        <xdr:cNvPr id="278" name="テキスト ボックス 277"/>
        <xdr:cNvSpPr txBox="1"/>
      </xdr:nvSpPr>
      <xdr:spPr>
        <a:xfrm>
          <a:off x="342900" y="13815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6985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3225" cy="258445"/>
    <xdr:sp macro="" textlink="">
      <xdr:nvSpPr>
        <xdr:cNvPr id="280" name="テキスト ボックス 279"/>
        <xdr:cNvSpPr txBox="1"/>
      </xdr:nvSpPr>
      <xdr:spPr>
        <a:xfrm>
          <a:off x="34290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3225" cy="258445"/>
    <xdr:sp macro="" textlink="">
      <xdr:nvSpPr>
        <xdr:cNvPr id="282" name="テキスト ボックス 281"/>
        <xdr:cNvSpPr txBox="1"/>
      </xdr:nvSpPr>
      <xdr:spPr>
        <a:xfrm>
          <a:off x="342900" y="13077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3" name="直線コネクタ 282"/>
        <xdr:cNvCxnSpPr/>
      </xdr:nvCxnSpPr>
      <xdr:spPr>
        <a:xfrm>
          <a:off x="6985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8445"/>
    <xdr:sp macro="" textlink="">
      <xdr:nvSpPr>
        <xdr:cNvPr id="284" name="テキスト ボックス 283"/>
        <xdr:cNvSpPr txBox="1"/>
      </xdr:nvSpPr>
      <xdr:spPr>
        <a:xfrm>
          <a:off x="342900" y="12716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8445"/>
    <xdr:sp macro="" textlink="">
      <xdr:nvSpPr>
        <xdr:cNvPr id="286" name="テキスト ボックス 285"/>
        <xdr:cNvSpPr txBox="1"/>
      </xdr:nvSpPr>
      <xdr:spPr>
        <a:xfrm>
          <a:off x="391160" y="12348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87" name="【公営住宅】&#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28575</xdr:rowOff>
    </xdr:from>
    <xdr:to xmlns:xdr="http://schemas.openxmlformats.org/drawingml/2006/spreadsheetDrawing">
      <xdr:col>24</xdr:col>
      <xdr:colOff>62865</xdr:colOff>
      <xdr:row>86</xdr:row>
      <xdr:rowOff>113665</xdr:rowOff>
    </xdr:to>
    <xdr:cxnSp macro="">
      <xdr:nvCxnSpPr>
        <xdr:cNvPr id="288" name="直線コネクタ 287"/>
        <xdr:cNvCxnSpPr/>
      </xdr:nvCxnSpPr>
      <xdr:spPr>
        <a:xfrm flipV="1">
          <a:off x="4253865" y="12747625"/>
          <a:ext cx="0" cy="1570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265" cy="250825"/>
    <xdr:sp macro="" textlink="">
      <xdr:nvSpPr>
        <xdr:cNvPr id="289" name="【公営住宅】&#10;有形固定資産減価償却率最小値テキスト"/>
        <xdr:cNvSpPr txBox="1"/>
      </xdr:nvSpPr>
      <xdr:spPr>
        <a:xfrm>
          <a:off x="4292600" y="14323060"/>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113665</xdr:rowOff>
    </xdr:from>
    <xdr:to xmlns:xdr="http://schemas.openxmlformats.org/drawingml/2006/spreadsheetDrawing">
      <xdr:col>24</xdr:col>
      <xdr:colOff>152400</xdr:colOff>
      <xdr:row>86</xdr:row>
      <xdr:rowOff>113665</xdr:rowOff>
    </xdr:to>
    <xdr:cxnSp macro="">
      <xdr:nvCxnSpPr>
        <xdr:cNvPr id="290" name="直線コネクタ 289"/>
        <xdr:cNvCxnSpPr/>
      </xdr:nvCxnSpPr>
      <xdr:spPr>
        <a:xfrm>
          <a:off x="4181475" y="14318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75</xdr:row>
      <xdr:rowOff>146050</xdr:rowOff>
    </xdr:from>
    <xdr:ext cx="404495" cy="258445"/>
    <xdr:sp macro="" textlink="">
      <xdr:nvSpPr>
        <xdr:cNvPr id="291" name="【公営住宅】&#10;有形固定資産減価償却率最大値テキスト"/>
        <xdr:cNvSpPr txBox="1"/>
      </xdr:nvSpPr>
      <xdr:spPr>
        <a:xfrm>
          <a:off x="4292600" y="12534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28575</xdr:rowOff>
    </xdr:from>
    <xdr:to xmlns:xdr="http://schemas.openxmlformats.org/drawingml/2006/spreadsheetDrawing">
      <xdr:col>24</xdr:col>
      <xdr:colOff>152400</xdr:colOff>
      <xdr:row>77</xdr:row>
      <xdr:rowOff>28575</xdr:rowOff>
    </xdr:to>
    <xdr:cxnSp macro="">
      <xdr:nvCxnSpPr>
        <xdr:cNvPr id="292" name="直線コネクタ 291"/>
        <xdr:cNvCxnSpPr/>
      </xdr:nvCxnSpPr>
      <xdr:spPr>
        <a:xfrm>
          <a:off x="4181475" y="12747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92075</xdr:rowOff>
    </xdr:from>
    <xdr:ext cx="404495" cy="258445"/>
    <xdr:sp macro="" textlink="">
      <xdr:nvSpPr>
        <xdr:cNvPr id="293" name="【公営住宅】&#10;有形固定資産減価償却率平均値テキスト"/>
        <xdr:cNvSpPr txBox="1"/>
      </xdr:nvSpPr>
      <xdr:spPr>
        <a:xfrm>
          <a:off x="4292600" y="1347152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68580</xdr:rowOff>
    </xdr:from>
    <xdr:to xmlns:xdr="http://schemas.openxmlformats.org/drawingml/2006/spreadsheetDrawing">
      <xdr:col>24</xdr:col>
      <xdr:colOff>114300</xdr:colOff>
      <xdr:row>82</xdr:row>
      <xdr:rowOff>170180</xdr:rowOff>
    </xdr:to>
    <xdr:sp macro="" textlink="">
      <xdr:nvSpPr>
        <xdr:cNvPr id="294" name="フローチャート: 判断 293"/>
        <xdr:cNvSpPr/>
      </xdr:nvSpPr>
      <xdr:spPr>
        <a:xfrm>
          <a:off x="4203700" y="1361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76200</xdr:rowOff>
    </xdr:from>
    <xdr:to xmlns:xdr="http://schemas.openxmlformats.org/drawingml/2006/spreadsheetDrawing">
      <xdr:col>20</xdr:col>
      <xdr:colOff>38100</xdr:colOff>
      <xdr:row>83</xdr:row>
      <xdr:rowOff>6350</xdr:rowOff>
    </xdr:to>
    <xdr:sp macro="" textlink="">
      <xdr:nvSpPr>
        <xdr:cNvPr id="295" name="フローチャート: 判断 294"/>
        <xdr:cNvSpPr/>
      </xdr:nvSpPr>
      <xdr:spPr>
        <a:xfrm>
          <a:off x="3444875" y="136207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73025</xdr:rowOff>
    </xdr:from>
    <xdr:to xmlns:xdr="http://schemas.openxmlformats.org/drawingml/2006/spreadsheetDrawing">
      <xdr:col>15</xdr:col>
      <xdr:colOff>101600</xdr:colOff>
      <xdr:row>83</xdr:row>
      <xdr:rowOff>3175</xdr:rowOff>
    </xdr:to>
    <xdr:sp macro="" textlink="">
      <xdr:nvSpPr>
        <xdr:cNvPr id="296" name="フローチャート: 判断 295"/>
        <xdr:cNvSpPr/>
      </xdr:nvSpPr>
      <xdr:spPr>
        <a:xfrm>
          <a:off x="2619375"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7" name="フローチャート: 判断 296"/>
        <xdr:cNvSpPr/>
      </xdr:nvSpPr>
      <xdr:spPr>
        <a:xfrm>
          <a:off x="180975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45720</xdr:rowOff>
    </xdr:from>
    <xdr:to xmlns:xdr="http://schemas.openxmlformats.org/drawingml/2006/spreadsheetDrawing">
      <xdr:col>6</xdr:col>
      <xdr:colOff>38100</xdr:colOff>
      <xdr:row>82</xdr:row>
      <xdr:rowOff>147320</xdr:rowOff>
    </xdr:to>
    <xdr:sp macro="" textlink="">
      <xdr:nvSpPr>
        <xdr:cNvPr id="298" name="フローチャート: 判断 297"/>
        <xdr:cNvSpPr/>
      </xdr:nvSpPr>
      <xdr:spPr>
        <a:xfrm>
          <a:off x="1000125" y="13590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9" name="テキスト ボックス 298"/>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0" name="テキスト ボックス 299"/>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1" name="テキスト ボックス 300"/>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2" name="テキスト ボックス 301"/>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3" name="テキスト ボックス 302"/>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62865</xdr:rowOff>
    </xdr:from>
    <xdr:to xmlns:xdr="http://schemas.openxmlformats.org/drawingml/2006/spreadsheetDrawing">
      <xdr:col>24</xdr:col>
      <xdr:colOff>114300</xdr:colOff>
      <xdr:row>83</xdr:row>
      <xdr:rowOff>165100</xdr:rowOff>
    </xdr:to>
    <xdr:sp macro="" textlink="">
      <xdr:nvSpPr>
        <xdr:cNvPr id="304" name="楕円 303"/>
        <xdr:cNvSpPr/>
      </xdr:nvSpPr>
      <xdr:spPr>
        <a:xfrm>
          <a:off x="4203700" y="1377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41275</xdr:rowOff>
    </xdr:from>
    <xdr:ext cx="404495" cy="258445"/>
    <xdr:sp macro="" textlink="">
      <xdr:nvSpPr>
        <xdr:cNvPr id="305" name="【公営住宅】&#10;有形固定資産減価償却率該当値テキスト"/>
        <xdr:cNvSpPr txBox="1"/>
      </xdr:nvSpPr>
      <xdr:spPr>
        <a:xfrm>
          <a:off x="4292600" y="13750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19685</xdr:rowOff>
    </xdr:from>
    <xdr:to xmlns:xdr="http://schemas.openxmlformats.org/drawingml/2006/spreadsheetDrawing">
      <xdr:col>20</xdr:col>
      <xdr:colOff>38100</xdr:colOff>
      <xdr:row>84</xdr:row>
      <xdr:rowOff>120650</xdr:rowOff>
    </xdr:to>
    <xdr:sp macro="" textlink="">
      <xdr:nvSpPr>
        <xdr:cNvPr id="306" name="楕円 305"/>
        <xdr:cNvSpPr/>
      </xdr:nvSpPr>
      <xdr:spPr>
        <a:xfrm>
          <a:off x="3444875" y="1389443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83</xdr:row>
      <xdr:rowOff>113665</xdr:rowOff>
    </xdr:from>
    <xdr:to xmlns:xdr="http://schemas.openxmlformats.org/drawingml/2006/spreadsheetDrawing">
      <xdr:col>24</xdr:col>
      <xdr:colOff>63500</xdr:colOff>
      <xdr:row>84</xdr:row>
      <xdr:rowOff>70485</xdr:rowOff>
    </xdr:to>
    <xdr:cxnSp macro="">
      <xdr:nvCxnSpPr>
        <xdr:cNvPr id="307" name="直線コネクタ 306"/>
        <xdr:cNvCxnSpPr/>
      </xdr:nvCxnSpPr>
      <xdr:spPr>
        <a:xfrm flipV="1">
          <a:off x="3492500" y="13823315"/>
          <a:ext cx="762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635</xdr:rowOff>
    </xdr:from>
    <xdr:to xmlns:xdr="http://schemas.openxmlformats.org/drawingml/2006/spreadsheetDrawing">
      <xdr:col>15</xdr:col>
      <xdr:colOff>101600</xdr:colOff>
      <xdr:row>84</xdr:row>
      <xdr:rowOff>101600</xdr:rowOff>
    </xdr:to>
    <xdr:sp macro="" textlink="">
      <xdr:nvSpPr>
        <xdr:cNvPr id="308" name="楕円 307"/>
        <xdr:cNvSpPr/>
      </xdr:nvSpPr>
      <xdr:spPr>
        <a:xfrm>
          <a:off x="2619375" y="138753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51435</xdr:rowOff>
    </xdr:from>
    <xdr:to xmlns:xdr="http://schemas.openxmlformats.org/drawingml/2006/spreadsheetDrawing">
      <xdr:col>19</xdr:col>
      <xdr:colOff>174625</xdr:colOff>
      <xdr:row>84</xdr:row>
      <xdr:rowOff>70485</xdr:rowOff>
    </xdr:to>
    <xdr:cxnSp macro="">
      <xdr:nvCxnSpPr>
        <xdr:cNvPr id="309" name="直線コネクタ 308"/>
        <xdr:cNvCxnSpPr/>
      </xdr:nvCxnSpPr>
      <xdr:spPr>
        <a:xfrm>
          <a:off x="2670175" y="13926185"/>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164465</xdr:rowOff>
    </xdr:from>
    <xdr:to xmlns:xdr="http://schemas.openxmlformats.org/drawingml/2006/spreadsheetDrawing">
      <xdr:col>10</xdr:col>
      <xdr:colOff>165100</xdr:colOff>
      <xdr:row>84</xdr:row>
      <xdr:rowOff>94615</xdr:rowOff>
    </xdr:to>
    <xdr:sp macro="" textlink="">
      <xdr:nvSpPr>
        <xdr:cNvPr id="310" name="楕円 309"/>
        <xdr:cNvSpPr/>
      </xdr:nvSpPr>
      <xdr:spPr>
        <a:xfrm>
          <a:off x="1809750" y="13874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43180</xdr:rowOff>
    </xdr:from>
    <xdr:to xmlns:xdr="http://schemas.openxmlformats.org/drawingml/2006/spreadsheetDrawing">
      <xdr:col>15</xdr:col>
      <xdr:colOff>50800</xdr:colOff>
      <xdr:row>84</xdr:row>
      <xdr:rowOff>51435</xdr:rowOff>
    </xdr:to>
    <xdr:cxnSp macro="">
      <xdr:nvCxnSpPr>
        <xdr:cNvPr id="311" name="直線コネクタ 310"/>
        <xdr:cNvCxnSpPr/>
      </xdr:nvCxnSpPr>
      <xdr:spPr>
        <a:xfrm>
          <a:off x="1860550" y="1391793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144780</xdr:rowOff>
    </xdr:from>
    <xdr:to xmlns:xdr="http://schemas.openxmlformats.org/drawingml/2006/spreadsheetDrawing">
      <xdr:col>6</xdr:col>
      <xdr:colOff>38100</xdr:colOff>
      <xdr:row>84</xdr:row>
      <xdr:rowOff>74930</xdr:rowOff>
    </xdr:to>
    <xdr:sp macro="" textlink="">
      <xdr:nvSpPr>
        <xdr:cNvPr id="312" name="楕円 311"/>
        <xdr:cNvSpPr/>
      </xdr:nvSpPr>
      <xdr:spPr>
        <a:xfrm>
          <a:off x="1000125" y="13854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84</xdr:row>
      <xdr:rowOff>24765</xdr:rowOff>
    </xdr:from>
    <xdr:to xmlns:xdr="http://schemas.openxmlformats.org/drawingml/2006/spreadsheetDrawing">
      <xdr:col>10</xdr:col>
      <xdr:colOff>114300</xdr:colOff>
      <xdr:row>84</xdr:row>
      <xdr:rowOff>43180</xdr:rowOff>
    </xdr:to>
    <xdr:cxnSp macro="">
      <xdr:nvCxnSpPr>
        <xdr:cNvPr id="313" name="直線コネクタ 312"/>
        <xdr:cNvCxnSpPr/>
      </xdr:nvCxnSpPr>
      <xdr:spPr>
        <a:xfrm>
          <a:off x="1047750" y="1389951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23495</xdr:rowOff>
    </xdr:from>
    <xdr:ext cx="405130" cy="258445"/>
    <xdr:sp macro="" textlink="">
      <xdr:nvSpPr>
        <xdr:cNvPr id="314" name="n_1aveValue【公営住宅】&#10;有形固定資産減価償却率"/>
        <xdr:cNvSpPr txBox="1"/>
      </xdr:nvSpPr>
      <xdr:spPr>
        <a:xfrm>
          <a:off x="3296285" y="13402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19685</xdr:rowOff>
    </xdr:from>
    <xdr:ext cx="405130" cy="257810"/>
    <xdr:sp macro="" textlink="">
      <xdr:nvSpPr>
        <xdr:cNvPr id="315" name="n_2aveValue【公営住宅】&#10;有形固定資産減価償却率"/>
        <xdr:cNvSpPr txBox="1"/>
      </xdr:nvSpPr>
      <xdr:spPr>
        <a:xfrm>
          <a:off x="2483485" y="133991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2540</xdr:rowOff>
    </xdr:from>
    <xdr:ext cx="405130" cy="258445"/>
    <xdr:sp macro="" textlink="">
      <xdr:nvSpPr>
        <xdr:cNvPr id="316" name="n_3aveValue【公営住宅】&#10;有形固定資産減価償却率"/>
        <xdr:cNvSpPr txBox="1"/>
      </xdr:nvSpPr>
      <xdr:spPr>
        <a:xfrm>
          <a:off x="1673860" y="13381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164465</xdr:rowOff>
    </xdr:from>
    <xdr:ext cx="405130" cy="258445"/>
    <xdr:sp macro="" textlink="">
      <xdr:nvSpPr>
        <xdr:cNvPr id="317" name="n_4aveValue【公営住宅】&#10;有形固定資産減価償却率"/>
        <xdr:cNvSpPr txBox="1"/>
      </xdr:nvSpPr>
      <xdr:spPr>
        <a:xfrm>
          <a:off x="864235" y="13378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111760</xdr:rowOff>
    </xdr:from>
    <xdr:ext cx="405130" cy="258445"/>
    <xdr:sp macro="" textlink="">
      <xdr:nvSpPr>
        <xdr:cNvPr id="318" name="n_1mainValue【公営住宅】&#10;有形固定資産減価償却率"/>
        <xdr:cNvSpPr txBox="1"/>
      </xdr:nvSpPr>
      <xdr:spPr>
        <a:xfrm>
          <a:off x="3296285" y="13986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93345</xdr:rowOff>
    </xdr:from>
    <xdr:ext cx="405130" cy="258445"/>
    <xdr:sp macro="" textlink="">
      <xdr:nvSpPr>
        <xdr:cNvPr id="319" name="n_2mainValue【公営住宅】&#10;有形固定資産減価償却率"/>
        <xdr:cNvSpPr txBox="1"/>
      </xdr:nvSpPr>
      <xdr:spPr>
        <a:xfrm>
          <a:off x="2483485" y="13968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85725</xdr:rowOff>
    </xdr:from>
    <xdr:ext cx="405130" cy="257810"/>
    <xdr:sp macro="" textlink="">
      <xdr:nvSpPr>
        <xdr:cNvPr id="320" name="n_3mainValue【公営住宅】&#10;有形固定資産減価償却率"/>
        <xdr:cNvSpPr txBox="1"/>
      </xdr:nvSpPr>
      <xdr:spPr>
        <a:xfrm>
          <a:off x="1673860" y="139604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66040</xdr:rowOff>
    </xdr:from>
    <xdr:ext cx="405130" cy="258445"/>
    <xdr:sp macro="" textlink="">
      <xdr:nvSpPr>
        <xdr:cNvPr id="321" name="n_4mainValue【公営住宅】&#10;有形固定資産減価償却率"/>
        <xdr:cNvSpPr txBox="1"/>
      </xdr:nvSpPr>
      <xdr:spPr>
        <a:xfrm>
          <a:off x="864235" y="13940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2" name="正方形/長方形 321"/>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29" name="正方形/長方形 328"/>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30" name="テキスト ボックス 329"/>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1" name="直線コネクタ 330"/>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168275</xdr:rowOff>
    </xdr:from>
    <xdr:to xmlns:xdr="http://schemas.openxmlformats.org/drawingml/2006/spreadsheetDrawing">
      <xdr:col>59</xdr:col>
      <xdr:colOff>50800</xdr:colOff>
      <xdr:row>86</xdr:row>
      <xdr:rowOff>168275</xdr:rowOff>
    </xdr:to>
    <xdr:cxnSp macro="">
      <xdr:nvCxnSpPr>
        <xdr:cNvPr id="332" name="直線コネクタ 331"/>
        <xdr:cNvCxnSpPr/>
      </xdr:nvCxnSpPr>
      <xdr:spPr>
        <a:xfrm>
          <a:off x="6064250" y="14373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4635"/>
    <xdr:sp macro="" textlink="">
      <xdr:nvSpPr>
        <xdr:cNvPr id="333" name="テキスト ボックス 332"/>
        <xdr:cNvSpPr txBox="1"/>
      </xdr:nvSpPr>
      <xdr:spPr>
        <a:xfrm>
          <a:off x="5628640" y="1423162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4" name="直線コネクタ 333"/>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41910</xdr:rowOff>
    </xdr:from>
    <xdr:ext cx="466725" cy="258445"/>
    <xdr:sp macro="" textlink="">
      <xdr:nvSpPr>
        <xdr:cNvPr id="335" name="テキスト ボックス 334"/>
        <xdr:cNvSpPr txBox="1"/>
      </xdr:nvSpPr>
      <xdr:spPr>
        <a:xfrm>
          <a:off x="5628640" y="139166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29210</xdr:rowOff>
    </xdr:from>
    <xdr:to xmlns:xdr="http://schemas.openxmlformats.org/drawingml/2006/spreadsheetDrawing">
      <xdr:col>59</xdr:col>
      <xdr:colOff>50800</xdr:colOff>
      <xdr:row>83</xdr:row>
      <xdr:rowOff>29210</xdr:rowOff>
    </xdr:to>
    <xdr:cxnSp macro="">
      <xdr:nvCxnSpPr>
        <xdr:cNvPr id="336" name="直線コネクタ 335"/>
        <xdr:cNvCxnSpPr/>
      </xdr:nvCxnSpPr>
      <xdr:spPr>
        <a:xfrm>
          <a:off x="6064250" y="137388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8445"/>
    <xdr:sp macro="" textlink="">
      <xdr:nvSpPr>
        <xdr:cNvPr id="337" name="テキスト ボックス 336"/>
        <xdr:cNvSpPr txBox="1"/>
      </xdr:nvSpPr>
      <xdr:spPr>
        <a:xfrm>
          <a:off x="5628640" y="136036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45720</xdr:rowOff>
    </xdr:from>
    <xdr:to xmlns:xdr="http://schemas.openxmlformats.org/drawingml/2006/spreadsheetDrawing">
      <xdr:col>59</xdr:col>
      <xdr:colOff>50800</xdr:colOff>
      <xdr:row>81</xdr:row>
      <xdr:rowOff>45720</xdr:rowOff>
    </xdr:to>
    <xdr:cxnSp macro="">
      <xdr:nvCxnSpPr>
        <xdr:cNvPr id="338" name="直線コネクタ 337"/>
        <xdr:cNvCxnSpPr/>
      </xdr:nvCxnSpPr>
      <xdr:spPr>
        <a:xfrm>
          <a:off x="6064250" y="134251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74930</xdr:rowOff>
    </xdr:from>
    <xdr:ext cx="466725" cy="258445"/>
    <xdr:sp macro="" textlink="">
      <xdr:nvSpPr>
        <xdr:cNvPr id="339" name="テキスト ボックス 338"/>
        <xdr:cNvSpPr txBox="1"/>
      </xdr:nvSpPr>
      <xdr:spPr>
        <a:xfrm>
          <a:off x="5628640" y="132892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62865</xdr:rowOff>
    </xdr:from>
    <xdr:to xmlns:xdr="http://schemas.openxmlformats.org/drawingml/2006/spreadsheetDrawing">
      <xdr:col>59</xdr:col>
      <xdr:colOff>50800</xdr:colOff>
      <xdr:row>79</xdr:row>
      <xdr:rowOff>62865</xdr:rowOff>
    </xdr:to>
    <xdr:cxnSp macro="">
      <xdr:nvCxnSpPr>
        <xdr:cNvPr id="340" name="直線コネクタ 339"/>
        <xdr:cNvCxnSpPr/>
      </xdr:nvCxnSpPr>
      <xdr:spPr>
        <a:xfrm>
          <a:off x="6064250" y="13112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30860" cy="258445"/>
    <xdr:sp macro="" textlink="">
      <xdr:nvSpPr>
        <xdr:cNvPr id="341" name="テキスト ボックス 340"/>
        <xdr:cNvSpPr txBox="1"/>
      </xdr:nvSpPr>
      <xdr:spPr>
        <a:xfrm>
          <a:off x="5580380" y="129762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42" name="直線コネクタ 341"/>
        <xdr:cNvCxnSpPr/>
      </xdr:nvCxnSpPr>
      <xdr:spPr>
        <a:xfrm>
          <a:off x="6064250" y="127971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0860" cy="258445"/>
    <xdr:sp macro="" textlink="">
      <xdr:nvSpPr>
        <xdr:cNvPr id="343" name="テキスト ボックス 342"/>
        <xdr:cNvSpPr txBox="1"/>
      </xdr:nvSpPr>
      <xdr:spPr>
        <a:xfrm>
          <a:off x="5580380" y="126619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860" cy="258445"/>
    <xdr:sp macro="" textlink="">
      <xdr:nvSpPr>
        <xdr:cNvPr id="345" name="テキスト ボックス 344"/>
        <xdr:cNvSpPr txBox="1"/>
      </xdr:nvSpPr>
      <xdr:spPr>
        <a:xfrm>
          <a:off x="5580380" y="12348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46" name="【公営住宅】&#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78740</xdr:rowOff>
    </xdr:from>
    <xdr:to xmlns:xdr="http://schemas.openxmlformats.org/drawingml/2006/spreadsheetDrawing">
      <xdr:col>54</xdr:col>
      <xdr:colOff>174625</xdr:colOff>
      <xdr:row>86</xdr:row>
      <xdr:rowOff>157480</xdr:rowOff>
    </xdr:to>
    <xdr:cxnSp macro="">
      <xdr:nvCxnSpPr>
        <xdr:cNvPr id="347" name="直線コネクタ 346"/>
        <xdr:cNvCxnSpPr/>
      </xdr:nvCxnSpPr>
      <xdr:spPr>
        <a:xfrm flipV="1">
          <a:off x="9604375" y="1296289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161290</xdr:rowOff>
    </xdr:from>
    <xdr:ext cx="469265" cy="248920"/>
    <xdr:sp macro="" textlink="">
      <xdr:nvSpPr>
        <xdr:cNvPr id="348" name="【公営住宅】&#10;一人当たり面積最小値テキスト"/>
        <xdr:cNvSpPr txBox="1"/>
      </xdr:nvSpPr>
      <xdr:spPr>
        <a:xfrm>
          <a:off x="9642475" y="143662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157480</xdr:rowOff>
    </xdr:from>
    <xdr:to xmlns:xdr="http://schemas.openxmlformats.org/drawingml/2006/spreadsheetDrawing">
      <xdr:col>55</xdr:col>
      <xdr:colOff>88900</xdr:colOff>
      <xdr:row>86</xdr:row>
      <xdr:rowOff>157480</xdr:rowOff>
    </xdr:to>
    <xdr:cxnSp macro="">
      <xdr:nvCxnSpPr>
        <xdr:cNvPr id="349" name="直線コネクタ 348"/>
        <xdr:cNvCxnSpPr/>
      </xdr:nvCxnSpPr>
      <xdr:spPr>
        <a:xfrm>
          <a:off x="9531350" y="14362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26035</xdr:rowOff>
    </xdr:from>
    <xdr:ext cx="534035" cy="258445"/>
    <xdr:sp macro="" textlink="">
      <xdr:nvSpPr>
        <xdr:cNvPr id="350" name="【公営住宅】&#10;一人当たり面積最大値テキスト"/>
        <xdr:cNvSpPr txBox="1"/>
      </xdr:nvSpPr>
      <xdr:spPr>
        <a:xfrm>
          <a:off x="9642475" y="12745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78740</xdr:rowOff>
    </xdr:from>
    <xdr:to xmlns:xdr="http://schemas.openxmlformats.org/drawingml/2006/spreadsheetDrawing">
      <xdr:col>55</xdr:col>
      <xdr:colOff>88900</xdr:colOff>
      <xdr:row>78</xdr:row>
      <xdr:rowOff>78740</xdr:rowOff>
    </xdr:to>
    <xdr:cxnSp macro="">
      <xdr:nvCxnSpPr>
        <xdr:cNvPr id="351" name="直線コネクタ 350"/>
        <xdr:cNvCxnSpPr/>
      </xdr:nvCxnSpPr>
      <xdr:spPr>
        <a:xfrm>
          <a:off x="9531350" y="12962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118110</xdr:rowOff>
    </xdr:from>
    <xdr:ext cx="469265" cy="256540"/>
    <xdr:sp macro="" textlink="">
      <xdr:nvSpPr>
        <xdr:cNvPr id="352" name="【公営住宅】&#10;一人当たり面積平均値テキスト"/>
        <xdr:cNvSpPr txBox="1"/>
      </xdr:nvSpPr>
      <xdr:spPr>
        <a:xfrm>
          <a:off x="9642475" y="14157960"/>
          <a:ext cx="4692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139700</xdr:rowOff>
    </xdr:from>
    <xdr:to xmlns:xdr="http://schemas.openxmlformats.org/drawingml/2006/spreadsheetDrawing">
      <xdr:col>55</xdr:col>
      <xdr:colOff>50800</xdr:colOff>
      <xdr:row>86</xdr:row>
      <xdr:rowOff>69850</xdr:rowOff>
    </xdr:to>
    <xdr:sp macro="" textlink="">
      <xdr:nvSpPr>
        <xdr:cNvPr id="353" name="フローチャート: 判断 352"/>
        <xdr:cNvSpPr/>
      </xdr:nvSpPr>
      <xdr:spPr>
        <a:xfrm>
          <a:off x="9569450" y="14179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156210</xdr:rowOff>
    </xdr:from>
    <xdr:to xmlns:xdr="http://schemas.openxmlformats.org/drawingml/2006/spreadsheetDrawing">
      <xdr:col>50</xdr:col>
      <xdr:colOff>165100</xdr:colOff>
      <xdr:row>85</xdr:row>
      <xdr:rowOff>86360</xdr:rowOff>
    </xdr:to>
    <xdr:sp macro="" textlink="">
      <xdr:nvSpPr>
        <xdr:cNvPr id="354" name="フローチャート: 判断 353"/>
        <xdr:cNvSpPr/>
      </xdr:nvSpPr>
      <xdr:spPr>
        <a:xfrm>
          <a:off x="8794750" y="14030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145415</xdr:rowOff>
    </xdr:from>
    <xdr:to xmlns:xdr="http://schemas.openxmlformats.org/drawingml/2006/spreadsheetDrawing">
      <xdr:col>46</xdr:col>
      <xdr:colOff>38100</xdr:colOff>
      <xdr:row>85</xdr:row>
      <xdr:rowOff>75565</xdr:rowOff>
    </xdr:to>
    <xdr:sp macro="" textlink="">
      <xdr:nvSpPr>
        <xdr:cNvPr id="355" name="フローチャート: 判断 354"/>
        <xdr:cNvSpPr/>
      </xdr:nvSpPr>
      <xdr:spPr>
        <a:xfrm>
          <a:off x="7985125" y="140201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138430</xdr:rowOff>
    </xdr:from>
    <xdr:to xmlns:xdr="http://schemas.openxmlformats.org/drawingml/2006/spreadsheetDrawing">
      <xdr:col>41</xdr:col>
      <xdr:colOff>101600</xdr:colOff>
      <xdr:row>85</xdr:row>
      <xdr:rowOff>68580</xdr:rowOff>
    </xdr:to>
    <xdr:sp macro="" textlink="">
      <xdr:nvSpPr>
        <xdr:cNvPr id="356" name="フローチャート: 判断 355"/>
        <xdr:cNvSpPr/>
      </xdr:nvSpPr>
      <xdr:spPr>
        <a:xfrm>
          <a:off x="7159625" y="14013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159385</xdr:rowOff>
    </xdr:from>
    <xdr:to xmlns:xdr="http://schemas.openxmlformats.org/drawingml/2006/spreadsheetDrawing">
      <xdr:col>36</xdr:col>
      <xdr:colOff>165100</xdr:colOff>
      <xdr:row>85</xdr:row>
      <xdr:rowOff>89535</xdr:rowOff>
    </xdr:to>
    <xdr:sp macro="" textlink="">
      <xdr:nvSpPr>
        <xdr:cNvPr id="357" name="フローチャート: 判断 356"/>
        <xdr:cNvSpPr/>
      </xdr:nvSpPr>
      <xdr:spPr>
        <a:xfrm>
          <a:off x="6350000" y="14034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8" name="テキスト ボックス 357"/>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9" name="テキスト ボックス 358"/>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60" name="テキスト ボックス 359"/>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1" name="テキスト ボックス 360"/>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2" name="テキスト ボックス 361"/>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128270</xdr:rowOff>
    </xdr:from>
    <xdr:to xmlns:xdr="http://schemas.openxmlformats.org/drawingml/2006/spreadsheetDrawing">
      <xdr:col>55</xdr:col>
      <xdr:colOff>50800</xdr:colOff>
      <xdr:row>86</xdr:row>
      <xdr:rowOff>58420</xdr:rowOff>
    </xdr:to>
    <xdr:sp macro="" textlink="">
      <xdr:nvSpPr>
        <xdr:cNvPr id="363" name="楕円 362"/>
        <xdr:cNvSpPr/>
      </xdr:nvSpPr>
      <xdr:spPr>
        <a:xfrm>
          <a:off x="9569450" y="141681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151130</xdr:rowOff>
    </xdr:from>
    <xdr:ext cx="469265" cy="257810"/>
    <xdr:sp macro="" textlink="">
      <xdr:nvSpPr>
        <xdr:cNvPr id="364" name="【公営住宅】&#10;一人当たり面積該当値テキスト"/>
        <xdr:cNvSpPr txBox="1"/>
      </xdr:nvSpPr>
      <xdr:spPr>
        <a:xfrm>
          <a:off x="9642475" y="140258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141605</xdr:rowOff>
    </xdr:from>
    <xdr:to xmlns:xdr="http://schemas.openxmlformats.org/drawingml/2006/spreadsheetDrawing">
      <xdr:col>50</xdr:col>
      <xdr:colOff>165100</xdr:colOff>
      <xdr:row>86</xdr:row>
      <xdr:rowOff>71755</xdr:rowOff>
    </xdr:to>
    <xdr:sp macro="" textlink="">
      <xdr:nvSpPr>
        <xdr:cNvPr id="365" name="楕円 364"/>
        <xdr:cNvSpPr/>
      </xdr:nvSpPr>
      <xdr:spPr>
        <a:xfrm>
          <a:off x="8794750" y="14181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6985</xdr:rowOff>
    </xdr:from>
    <xdr:to xmlns:xdr="http://schemas.openxmlformats.org/drawingml/2006/spreadsheetDrawing">
      <xdr:col>55</xdr:col>
      <xdr:colOff>0</xdr:colOff>
      <xdr:row>86</xdr:row>
      <xdr:rowOff>20955</xdr:rowOff>
    </xdr:to>
    <xdr:cxnSp macro="">
      <xdr:nvCxnSpPr>
        <xdr:cNvPr id="366" name="直線コネクタ 365"/>
        <xdr:cNvCxnSpPr/>
      </xdr:nvCxnSpPr>
      <xdr:spPr>
        <a:xfrm flipV="1">
          <a:off x="8845550" y="14211935"/>
          <a:ext cx="7588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143510</xdr:rowOff>
    </xdr:from>
    <xdr:to xmlns:xdr="http://schemas.openxmlformats.org/drawingml/2006/spreadsheetDrawing">
      <xdr:col>46</xdr:col>
      <xdr:colOff>38100</xdr:colOff>
      <xdr:row>86</xdr:row>
      <xdr:rowOff>74295</xdr:rowOff>
    </xdr:to>
    <xdr:sp macro="" textlink="">
      <xdr:nvSpPr>
        <xdr:cNvPr id="367" name="楕円 366"/>
        <xdr:cNvSpPr/>
      </xdr:nvSpPr>
      <xdr:spPr>
        <a:xfrm>
          <a:off x="7985125" y="1418336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86</xdr:row>
      <xdr:rowOff>20955</xdr:rowOff>
    </xdr:from>
    <xdr:to xmlns:xdr="http://schemas.openxmlformats.org/drawingml/2006/spreadsheetDrawing">
      <xdr:col>50</xdr:col>
      <xdr:colOff>114300</xdr:colOff>
      <xdr:row>86</xdr:row>
      <xdr:rowOff>23495</xdr:rowOff>
    </xdr:to>
    <xdr:cxnSp macro="">
      <xdr:nvCxnSpPr>
        <xdr:cNvPr id="368" name="直線コネクタ 367"/>
        <xdr:cNvCxnSpPr/>
      </xdr:nvCxnSpPr>
      <xdr:spPr>
        <a:xfrm flipV="1">
          <a:off x="8032750" y="1422590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146050</xdr:rowOff>
    </xdr:from>
    <xdr:to xmlns:xdr="http://schemas.openxmlformats.org/drawingml/2006/spreadsheetDrawing">
      <xdr:col>41</xdr:col>
      <xdr:colOff>101600</xdr:colOff>
      <xdr:row>86</xdr:row>
      <xdr:rowOff>76200</xdr:rowOff>
    </xdr:to>
    <xdr:sp macro="" textlink="">
      <xdr:nvSpPr>
        <xdr:cNvPr id="369" name="楕円 368"/>
        <xdr:cNvSpPr/>
      </xdr:nvSpPr>
      <xdr:spPr>
        <a:xfrm>
          <a:off x="7159625" y="1418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23495</xdr:rowOff>
    </xdr:from>
    <xdr:to xmlns:xdr="http://schemas.openxmlformats.org/drawingml/2006/spreadsheetDrawing">
      <xdr:col>45</xdr:col>
      <xdr:colOff>174625</xdr:colOff>
      <xdr:row>86</xdr:row>
      <xdr:rowOff>26035</xdr:rowOff>
    </xdr:to>
    <xdr:cxnSp macro="">
      <xdr:nvCxnSpPr>
        <xdr:cNvPr id="370" name="直線コネクタ 369"/>
        <xdr:cNvCxnSpPr/>
      </xdr:nvCxnSpPr>
      <xdr:spPr>
        <a:xfrm flipV="1">
          <a:off x="7210425" y="1422844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146050</xdr:rowOff>
    </xdr:from>
    <xdr:to xmlns:xdr="http://schemas.openxmlformats.org/drawingml/2006/spreadsheetDrawing">
      <xdr:col>36</xdr:col>
      <xdr:colOff>165100</xdr:colOff>
      <xdr:row>86</xdr:row>
      <xdr:rowOff>76200</xdr:rowOff>
    </xdr:to>
    <xdr:sp macro="" textlink="">
      <xdr:nvSpPr>
        <xdr:cNvPr id="371" name="楕円 370"/>
        <xdr:cNvSpPr/>
      </xdr:nvSpPr>
      <xdr:spPr>
        <a:xfrm>
          <a:off x="6350000" y="1418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26035</xdr:rowOff>
    </xdr:from>
    <xdr:to xmlns:xdr="http://schemas.openxmlformats.org/drawingml/2006/spreadsheetDrawing">
      <xdr:col>41</xdr:col>
      <xdr:colOff>50800</xdr:colOff>
      <xdr:row>86</xdr:row>
      <xdr:rowOff>26035</xdr:rowOff>
    </xdr:to>
    <xdr:cxnSp macro="">
      <xdr:nvCxnSpPr>
        <xdr:cNvPr id="372" name="直線コネクタ 371"/>
        <xdr:cNvCxnSpPr/>
      </xdr:nvCxnSpPr>
      <xdr:spPr>
        <a:xfrm flipV="1">
          <a:off x="6400800" y="1423098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102870</xdr:rowOff>
    </xdr:from>
    <xdr:ext cx="469900" cy="258445"/>
    <xdr:sp macro="" textlink="">
      <xdr:nvSpPr>
        <xdr:cNvPr id="373" name="n_1aveValue【公営住宅】&#10;一人当たり面積"/>
        <xdr:cNvSpPr txBox="1"/>
      </xdr:nvSpPr>
      <xdr:spPr>
        <a:xfrm>
          <a:off x="8613775" y="13812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92710</xdr:rowOff>
    </xdr:from>
    <xdr:ext cx="469265" cy="258445"/>
    <xdr:sp macro="" textlink="">
      <xdr:nvSpPr>
        <xdr:cNvPr id="374" name="n_2aveValue【公営住宅】&#10;一人当たり面積"/>
        <xdr:cNvSpPr txBox="1"/>
      </xdr:nvSpPr>
      <xdr:spPr>
        <a:xfrm>
          <a:off x="7816850" y="13802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85725</xdr:rowOff>
    </xdr:from>
    <xdr:ext cx="469265" cy="257810"/>
    <xdr:sp macro="" textlink="">
      <xdr:nvSpPr>
        <xdr:cNvPr id="375" name="n_3aveValue【公営住宅】&#10;一人当たり面積"/>
        <xdr:cNvSpPr txBox="1"/>
      </xdr:nvSpPr>
      <xdr:spPr>
        <a:xfrm>
          <a:off x="6991350" y="1379537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106045</xdr:rowOff>
    </xdr:from>
    <xdr:ext cx="469265" cy="258445"/>
    <xdr:sp macro="" textlink="">
      <xdr:nvSpPr>
        <xdr:cNvPr id="376" name="n_4aveValue【公営住宅】&#10;一人当たり面積"/>
        <xdr:cNvSpPr txBox="1"/>
      </xdr:nvSpPr>
      <xdr:spPr>
        <a:xfrm>
          <a:off x="6181725" y="13815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62865</xdr:rowOff>
    </xdr:from>
    <xdr:ext cx="469900" cy="253365"/>
    <xdr:sp macro="" textlink="">
      <xdr:nvSpPr>
        <xdr:cNvPr id="377" name="n_1mainValue【公営住宅】&#10;一人当たり面積"/>
        <xdr:cNvSpPr txBox="1"/>
      </xdr:nvSpPr>
      <xdr:spPr>
        <a:xfrm>
          <a:off x="8613775" y="142678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64770</xdr:rowOff>
    </xdr:from>
    <xdr:ext cx="469265" cy="253365"/>
    <xdr:sp macro="" textlink="">
      <xdr:nvSpPr>
        <xdr:cNvPr id="378" name="n_2mainValue【公営住宅】&#10;一人当たり面積"/>
        <xdr:cNvSpPr txBox="1"/>
      </xdr:nvSpPr>
      <xdr:spPr>
        <a:xfrm>
          <a:off x="7816850" y="1426972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67310</xdr:rowOff>
    </xdr:from>
    <xdr:ext cx="469265" cy="252095"/>
    <xdr:sp macro="" textlink="">
      <xdr:nvSpPr>
        <xdr:cNvPr id="379" name="n_3mainValue【公営住宅】&#10;一人当たり面積"/>
        <xdr:cNvSpPr txBox="1"/>
      </xdr:nvSpPr>
      <xdr:spPr>
        <a:xfrm>
          <a:off x="6991350" y="14272260"/>
          <a:ext cx="469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67945</xdr:rowOff>
    </xdr:from>
    <xdr:ext cx="469265" cy="252730"/>
    <xdr:sp macro="" textlink="">
      <xdr:nvSpPr>
        <xdr:cNvPr id="380" name="n_4mainValue【公営住宅】&#10;一人当たり面積"/>
        <xdr:cNvSpPr txBox="1"/>
      </xdr:nvSpPr>
      <xdr:spPr>
        <a:xfrm>
          <a:off x="6181725" y="1427289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8" name="正方形/長方形 397"/>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00" name="正方形/長方形 399"/>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02" name="正方形/長方形 401"/>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4" name="正方形/長方形 403"/>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5" name="テキスト ボックス 404"/>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6" name="直線コネクタ 405"/>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07" name="テキスト ボックス 406"/>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408" name="直線コネクタ 407"/>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409" name="テキスト ボックス 408"/>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410" name="直線コネクタ 409"/>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411" name="テキスト ボックス 410"/>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412" name="直線コネクタ 411"/>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413" name="テキスト ボックス 412"/>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414" name="直線コネクタ 413"/>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415" name="テキスト ボックス 414"/>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416" name="直線コネクタ 415"/>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17" name="テキスト ボックス 416"/>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8" name="直線コネクタ 417"/>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419" name="テキスト ボックス 418"/>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20" name="直線コネクタ 419"/>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21"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93980</xdr:rowOff>
    </xdr:from>
    <xdr:to xmlns:xdr="http://schemas.openxmlformats.org/drawingml/2006/spreadsheetDrawing">
      <xdr:col>85</xdr:col>
      <xdr:colOff>126365</xdr:colOff>
      <xdr:row>42</xdr:row>
      <xdr:rowOff>92710</xdr:rowOff>
    </xdr:to>
    <xdr:cxnSp macro="">
      <xdr:nvCxnSpPr>
        <xdr:cNvPr id="422" name="直線コネクタ 421"/>
        <xdr:cNvCxnSpPr/>
      </xdr:nvCxnSpPr>
      <xdr:spPr>
        <a:xfrm flipV="1">
          <a:off x="14969490" y="5548630"/>
          <a:ext cx="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423" name="【認定こども園・幼稚園・保育所】&#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4" name="直線コネクタ 423"/>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40005</xdr:rowOff>
    </xdr:from>
    <xdr:ext cx="339725" cy="258445"/>
    <xdr:sp macro="" textlink="">
      <xdr:nvSpPr>
        <xdr:cNvPr id="425" name="【認定こども園・幼稚園・保育所】&#10;有形固定資産減価償却率最大値テキスト"/>
        <xdr:cNvSpPr txBox="1"/>
      </xdr:nvSpPr>
      <xdr:spPr>
        <a:xfrm>
          <a:off x="15008225" y="532955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93980</xdr:rowOff>
    </xdr:from>
    <xdr:to xmlns:xdr="http://schemas.openxmlformats.org/drawingml/2006/spreadsheetDrawing">
      <xdr:col>86</xdr:col>
      <xdr:colOff>25400</xdr:colOff>
      <xdr:row>33</xdr:row>
      <xdr:rowOff>93980</xdr:rowOff>
    </xdr:to>
    <xdr:cxnSp macro="">
      <xdr:nvCxnSpPr>
        <xdr:cNvPr id="426" name="直線コネクタ 425"/>
        <xdr:cNvCxnSpPr/>
      </xdr:nvCxnSpPr>
      <xdr:spPr>
        <a:xfrm>
          <a:off x="14881225" y="5548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29845</xdr:rowOff>
    </xdr:from>
    <xdr:ext cx="404495" cy="258445"/>
    <xdr:sp macro="" textlink="">
      <xdr:nvSpPr>
        <xdr:cNvPr id="427" name="【認定こども園・幼稚園・保育所】&#10;有形固定資産減価償却率平均値テキスト"/>
        <xdr:cNvSpPr txBox="1"/>
      </xdr:nvSpPr>
      <xdr:spPr>
        <a:xfrm>
          <a:off x="15008225" y="61448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6985</xdr:rowOff>
    </xdr:from>
    <xdr:to xmlns:xdr="http://schemas.openxmlformats.org/drawingml/2006/spreadsheetDrawing">
      <xdr:col>85</xdr:col>
      <xdr:colOff>174625</xdr:colOff>
      <xdr:row>38</xdr:row>
      <xdr:rowOff>108585</xdr:rowOff>
    </xdr:to>
    <xdr:sp macro="" textlink="">
      <xdr:nvSpPr>
        <xdr:cNvPr id="428" name="フローチャート: 判断 427"/>
        <xdr:cNvSpPr/>
      </xdr:nvSpPr>
      <xdr:spPr>
        <a:xfrm>
          <a:off x="14919325" y="628713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42545</xdr:rowOff>
    </xdr:from>
    <xdr:to xmlns:xdr="http://schemas.openxmlformats.org/drawingml/2006/spreadsheetDrawing">
      <xdr:col>81</xdr:col>
      <xdr:colOff>101600</xdr:colOff>
      <xdr:row>37</xdr:row>
      <xdr:rowOff>144145</xdr:rowOff>
    </xdr:to>
    <xdr:sp macro="" textlink="">
      <xdr:nvSpPr>
        <xdr:cNvPr id="429" name="フローチャート: 判断 428"/>
        <xdr:cNvSpPr/>
      </xdr:nvSpPr>
      <xdr:spPr>
        <a:xfrm>
          <a:off x="14144625"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31115</xdr:rowOff>
    </xdr:from>
    <xdr:to xmlns:xdr="http://schemas.openxmlformats.org/drawingml/2006/spreadsheetDrawing">
      <xdr:col>76</xdr:col>
      <xdr:colOff>165100</xdr:colOff>
      <xdr:row>37</xdr:row>
      <xdr:rowOff>132715</xdr:rowOff>
    </xdr:to>
    <xdr:sp macro="" textlink="">
      <xdr:nvSpPr>
        <xdr:cNvPr id="430" name="フローチャート: 判断 429"/>
        <xdr:cNvSpPr/>
      </xdr:nvSpPr>
      <xdr:spPr>
        <a:xfrm>
          <a:off x="133350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88900</xdr:rowOff>
    </xdr:from>
    <xdr:to xmlns:xdr="http://schemas.openxmlformats.org/drawingml/2006/spreadsheetDrawing">
      <xdr:col>72</xdr:col>
      <xdr:colOff>38100</xdr:colOff>
      <xdr:row>38</xdr:row>
      <xdr:rowOff>19050</xdr:rowOff>
    </xdr:to>
    <xdr:sp macro="" textlink="">
      <xdr:nvSpPr>
        <xdr:cNvPr id="431" name="フローチャート: 判断 430"/>
        <xdr:cNvSpPr/>
      </xdr:nvSpPr>
      <xdr:spPr>
        <a:xfrm>
          <a:off x="12525375" y="6203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84455</xdr:rowOff>
    </xdr:from>
    <xdr:to xmlns:xdr="http://schemas.openxmlformats.org/drawingml/2006/spreadsheetDrawing">
      <xdr:col>67</xdr:col>
      <xdr:colOff>101600</xdr:colOff>
      <xdr:row>38</xdr:row>
      <xdr:rowOff>13970</xdr:rowOff>
    </xdr:to>
    <xdr:sp macro="" textlink="">
      <xdr:nvSpPr>
        <xdr:cNvPr id="432" name="フローチャート: 判断 431"/>
        <xdr:cNvSpPr/>
      </xdr:nvSpPr>
      <xdr:spPr>
        <a:xfrm>
          <a:off x="11699875" y="619950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3" name="テキスト ボックス 432"/>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34" name="テキスト ボックス 433"/>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5" name="テキスト ボックス 434"/>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36" name="テキスト ボックス 435"/>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7" name="テキスト ボックス 436"/>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90805</xdr:rowOff>
    </xdr:from>
    <xdr:to xmlns:xdr="http://schemas.openxmlformats.org/drawingml/2006/spreadsheetDrawing">
      <xdr:col>85</xdr:col>
      <xdr:colOff>174625</xdr:colOff>
      <xdr:row>40</xdr:row>
      <xdr:rowOff>20955</xdr:rowOff>
    </xdr:to>
    <xdr:sp macro="" textlink="">
      <xdr:nvSpPr>
        <xdr:cNvPr id="438" name="楕円 437"/>
        <xdr:cNvSpPr/>
      </xdr:nvSpPr>
      <xdr:spPr>
        <a:xfrm>
          <a:off x="14919325" y="653605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68580</xdr:rowOff>
    </xdr:from>
    <xdr:ext cx="404495" cy="258445"/>
    <xdr:sp macro="" textlink="">
      <xdr:nvSpPr>
        <xdr:cNvPr id="439" name="【認定こども園・幼稚園・保育所】&#10;有形固定資産減価償却率該当値テキスト"/>
        <xdr:cNvSpPr txBox="1"/>
      </xdr:nvSpPr>
      <xdr:spPr>
        <a:xfrm>
          <a:off x="15008225" y="6513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41275</xdr:rowOff>
    </xdr:from>
    <xdr:to xmlns:xdr="http://schemas.openxmlformats.org/drawingml/2006/spreadsheetDrawing">
      <xdr:col>81</xdr:col>
      <xdr:colOff>101600</xdr:colOff>
      <xdr:row>39</xdr:row>
      <xdr:rowOff>142875</xdr:rowOff>
    </xdr:to>
    <xdr:sp macro="" textlink="">
      <xdr:nvSpPr>
        <xdr:cNvPr id="440" name="楕円 439"/>
        <xdr:cNvSpPr/>
      </xdr:nvSpPr>
      <xdr:spPr>
        <a:xfrm>
          <a:off x="14144625"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92710</xdr:rowOff>
    </xdr:from>
    <xdr:to xmlns:xdr="http://schemas.openxmlformats.org/drawingml/2006/spreadsheetDrawing">
      <xdr:col>85</xdr:col>
      <xdr:colOff>127000</xdr:colOff>
      <xdr:row>39</xdr:row>
      <xdr:rowOff>141605</xdr:rowOff>
    </xdr:to>
    <xdr:cxnSp macro="">
      <xdr:nvCxnSpPr>
        <xdr:cNvPr id="441" name="直線コネクタ 440"/>
        <xdr:cNvCxnSpPr/>
      </xdr:nvCxnSpPr>
      <xdr:spPr>
        <a:xfrm>
          <a:off x="14195425" y="6537960"/>
          <a:ext cx="7747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164465</xdr:rowOff>
    </xdr:from>
    <xdr:to xmlns:xdr="http://schemas.openxmlformats.org/drawingml/2006/spreadsheetDrawing">
      <xdr:col>76</xdr:col>
      <xdr:colOff>165100</xdr:colOff>
      <xdr:row>39</xdr:row>
      <xdr:rowOff>94615</xdr:rowOff>
    </xdr:to>
    <xdr:sp macro="" textlink="">
      <xdr:nvSpPr>
        <xdr:cNvPr id="442" name="楕円 441"/>
        <xdr:cNvSpPr/>
      </xdr:nvSpPr>
      <xdr:spPr>
        <a:xfrm>
          <a:off x="13335000" y="6444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43180</xdr:rowOff>
    </xdr:from>
    <xdr:to xmlns:xdr="http://schemas.openxmlformats.org/drawingml/2006/spreadsheetDrawing">
      <xdr:col>81</xdr:col>
      <xdr:colOff>50800</xdr:colOff>
      <xdr:row>39</xdr:row>
      <xdr:rowOff>92710</xdr:rowOff>
    </xdr:to>
    <xdr:cxnSp macro="">
      <xdr:nvCxnSpPr>
        <xdr:cNvPr id="443" name="直線コネクタ 442"/>
        <xdr:cNvCxnSpPr/>
      </xdr:nvCxnSpPr>
      <xdr:spPr>
        <a:xfrm>
          <a:off x="13385800" y="6488430"/>
          <a:ext cx="8096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121285</xdr:rowOff>
    </xdr:from>
    <xdr:to xmlns:xdr="http://schemas.openxmlformats.org/drawingml/2006/spreadsheetDrawing">
      <xdr:col>72</xdr:col>
      <xdr:colOff>38100</xdr:colOff>
      <xdr:row>39</xdr:row>
      <xdr:rowOff>51435</xdr:rowOff>
    </xdr:to>
    <xdr:sp macro="" textlink="">
      <xdr:nvSpPr>
        <xdr:cNvPr id="444" name="楕円 443"/>
        <xdr:cNvSpPr/>
      </xdr:nvSpPr>
      <xdr:spPr>
        <a:xfrm>
          <a:off x="12525375" y="64014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39</xdr:row>
      <xdr:rowOff>1270</xdr:rowOff>
    </xdr:from>
    <xdr:to xmlns:xdr="http://schemas.openxmlformats.org/drawingml/2006/spreadsheetDrawing">
      <xdr:col>76</xdr:col>
      <xdr:colOff>114300</xdr:colOff>
      <xdr:row>39</xdr:row>
      <xdr:rowOff>43180</xdr:rowOff>
    </xdr:to>
    <xdr:cxnSp macro="">
      <xdr:nvCxnSpPr>
        <xdr:cNvPr id="445" name="直線コネクタ 444"/>
        <xdr:cNvCxnSpPr/>
      </xdr:nvCxnSpPr>
      <xdr:spPr>
        <a:xfrm>
          <a:off x="12573000" y="644652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144145</xdr:rowOff>
    </xdr:from>
    <xdr:to xmlns:xdr="http://schemas.openxmlformats.org/drawingml/2006/spreadsheetDrawing">
      <xdr:col>67</xdr:col>
      <xdr:colOff>101600</xdr:colOff>
      <xdr:row>38</xdr:row>
      <xdr:rowOff>74295</xdr:rowOff>
    </xdr:to>
    <xdr:sp macro="" textlink="">
      <xdr:nvSpPr>
        <xdr:cNvPr id="446" name="楕円 445"/>
        <xdr:cNvSpPr/>
      </xdr:nvSpPr>
      <xdr:spPr>
        <a:xfrm>
          <a:off x="11699875" y="6259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24130</xdr:rowOff>
    </xdr:from>
    <xdr:to xmlns:xdr="http://schemas.openxmlformats.org/drawingml/2006/spreadsheetDrawing">
      <xdr:col>71</xdr:col>
      <xdr:colOff>174625</xdr:colOff>
      <xdr:row>39</xdr:row>
      <xdr:rowOff>1270</xdr:rowOff>
    </xdr:to>
    <xdr:cxnSp macro="">
      <xdr:nvCxnSpPr>
        <xdr:cNvPr id="447" name="直線コネクタ 446"/>
        <xdr:cNvCxnSpPr/>
      </xdr:nvCxnSpPr>
      <xdr:spPr>
        <a:xfrm>
          <a:off x="11750675" y="6304280"/>
          <a:ext cx="822325"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161290</xdr:rowOff>
    </xdr:from>
    <xdr:ext cx="405130" cy="258445"/>
    <xdr:sp macro="" textlink="">
      <xdr:nvSpPr>
        <xdr:cNvPr id="448" name="n_1aveValue【認定こども園・幼稚園・保育所】&#10;有形固定資産減価償却率"/>
        <xdr:cNvSpPr txBox="1"/>
      </xdr:nvSpPr>
      <xdr:spPr>
        <a:xfrm>
          <a:off x="13996035" y="5946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149860</xdr:rowOff>
    </xdr:from>
    <xdr:ext cx="405130" cy="257810"/>
    <xdr:sp macro="" textlink="">
      <xdr:nvSpPr>
        <xdr:cNvPr id="449" name="n_2aveValue【認定こども園・幼稚園・保育所】&#10;有形固定資産減価償却率"/>
        <xdr:cNvSpPr txBox="1"/>
      </xdr:nvSpPr>
      <xdr:spPr>
        <a:xfrm>
          <a:off x="13199110" y="59347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35560</xdr:rowOff>
    </xdr:from>
    <xdr:ext cx="405130" cy="258445"/>
    <xdr:sp macro="" textlink="">
      <xdr:nvSpPr>
        <xdr:cNvPr id="450" name="n_3aveValue【認定こども園・幼稚園・保育所】&#10;有形固定資産減価償却率"/>
        <xdr:cNvSpPr txBox="1"/>
      </xdr:nvSpPr>
      <xdr:spPr>
        <a:xfrm>
          <a:off x="12389485" y="5985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30480</xdr:rowOff>
    </xdr:from>
    <xdr:ext cx="405130" cy="258445"/>
    <xdr:sp macro="" textlink="">
      <xdr:nvSpPr>
        <xdr:cNvPr id="451" name="n_4aveValue【認定こども園・幼稚園・保育所】&#10;有形固定資産減価償却率"/>
        <xdr:cNvSpPr txBox="1"/>
      </xdr:nvSpPr>
      <xdr:spPr>
        <a:xfrm>
          <a:off x="11563985" y="5980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133985</xdr:rowOff>
    </xdr:from>
    <xdr:ext cx="405130" cy="258445"/>
    <xdr:sp macro="" textlink="">
      <xdr:nvSpPr>
        <xdr:cNvPr id="452" name="n_1mainValue【認定こども園・幼稚園・保育所】&#10;有形固定資産減価償却率"/>
        <xdr:cNvSpPr txBox="1"/>
      </xdr:nvSpPr>
      <xdr:spPr>
        <a:xfrm>
          <a:off x="13996035" y="6579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85725</xdr:rowOff>
    </xdr:from>
    <xdr:ext cx="405130" cy="257810"/>
    <xdr:sp macro="" textlink="">
      <xdr:nvSpPr>
        <xdr:cNvPr id="453" name="n_2mainValue【認定こども園・幼稚園・保育所】&#10;有形固定資産減価償却率"/>
        <xdr:cNvSpPr txBox="1"/>
      </xdr:nvSpPr>
      <xdr:spPr>
        <a:xfrm>
          <a:off x="13199110" y="65309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42545</xdr:rowOff>
    </xdr:from>
    <xdr:ext cx="405130" cy="258445"/>
    <xdr:sp macro="" textlink="">
      <xdr:nvSpPr>
        <xdr:cNvPr id="454" name="n_3mainValue【認定こども園・幼稚園・保育所】&#10;有形固定資産減価償却率"/>
        <xdr:cNvSpPr txBox="1"/>
      </xdr:nvSpPr>
      <xdr:spPr>
        <a:xfrm>
          <a:off x="12389485" y="6487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65405</xdr:rowOff>
    </xdr:from>
    <xdr:ext cx="405130" cy="258445"/>
    <xdr:sp macro="" textlink="">
      <xdr:nvSpPr>
        <xdr:cNvPr id="455" name="n_4mainValue【認定こども園・幼稚園・保育所】&#10;有形固定資産減価償却率"/>
        <xdr:cNvSpPr txBox="1"/>
      </xdr:nvSpPr>
      <xdr:spPr>
        <a:xfrm>
          <a:off x="11563985" y="6345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6" name="正方形/長方形 455"/>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7" name="正方形/長方形 456"/>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8" name="正方形/長方形 457"/>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9" name="正方形/長方形 458"/>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60" name="正方形/長方形 459"/>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61" name="正方形/長方形 460"/>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62" name="正方形/長方形 461"/>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3" name="正方形/長方形 462"/>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64" name="テキスト ボックス 463"/>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65" name="直線コネクタ 464"/>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6" name="直線コネクタ 465"/>
        <xdr:cNvCxnSpPr/>
      </xdr:nvCxnSpPr>
      <xdr:spPr>
        <a:xfrm>
          <a:off x="167640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66675</xdr:rowOff>
    </xdr:from>
    <xdr:ext cx="466725" cy="258445"/>
    <xdr:sp macro="" textlink="">
      <xdr:nvSpPr>
        <xdr:cNvPr id="467" name="テキスト ボックス 466"/>
        <xdr:cNvSpPr txBox="1"/>
      </xdr:nvSpPr>
      <xdr:spPr>
        <a:xfrm>
          <a:off x="16344265"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8" name="直線コネクタ 467"/>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28575</xdr:rowOff>
    </xdr:from>
    <xdr:ext cx="466725" cy="258445"/>
    <xdr:sp macro="" textlink="">
      <xdr:nvSpPr>
        <xdr:cNvPr id="469" name="テキスト ボックス 468"/>
        <xdr:cNvSpPr txBox="1"/>
      </xdr:nvSpPr>
      <xdr:spPr>
        <a:xfrm>
          <a:off x="16344265" y="6473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132715</xdr:rowOff>
    </xdr:from>
    <xdr:to xmlns:xdr="http://schemas.openxmlformats.org/drawingml/2006/spreadsheetDrawing">
      <xdr:col>120</xdr:col>
      <xdr:colOff>114300</xdr:colOff>
      <xdr:row>37</xdr:row>
      <xdr:rowOff>132715</xdr:rowOff>
    </xdr:to>
    <xdr:cxnSp macro="">
      <xdr:nvCxnSpPr>
        <xdr:cNvPr id="470" name="直線コネクタ 469"/>
        <xdr:cNvCxnSpPr/>
      </xdr:nvCxnSpPr>
      <xdr:spPr>
        <a:xfrm>
          <a:off x="167640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8445"/>
    <xdr:sp macro="" textlink="">
      <xdr:nvSpPr>
        <xdr:cNvPr id="471" name="テキスト ボックス 470"/>
        <xdr:cNvSpPr txBox="1"/>
      </xdr:nvSpPr>
      <xdr:spPr>
        <a:xfrm>
          <a:off x="16344265" y="6112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2" name="直線コネクタ 471"/>
        <xdr:cNvCxnSpPr/>
      </xdr:nvCxnSpPr>
      <xdr:spPr>
        <a:xfrm>
          <a:off x="167640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8445"/>
    <xdr:sp macro="" textlink="">
      <xdr:nvSpPr>
        <xdr:cNvPr id="473" name="テキスト ボックス 472"/>
        <xdr:cNvSpPr txBox="1"/>
      </xdr:nvSpPr>
      <xdr:spPr>
        <a:xfrm>
          <a:off x="16344265" y="574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4" name="直線コネクタ 473"/>
        <xdr:cNvCxnSpPr/>
      </xdr:nvCxnSpPr>
      <xdr:spPr>
        <a:xfrm>
          <a:off x="167640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85725</xdr:rowOff>
    </xdr:from>
    <xdr:ext cx="466725" cy="257810"/>
    <xdr:sp macro="" textlink="">
      <xdr:nvSpPr>
        <xdr:cNvPr id="475" name="テキスト ボックス 474"/>
        <xdr:cNvSpPr txBox="1"/>
      </xdr:nvSpPr>
      <xdr:spPr>
        <a:xfrm>
          <a:off x="16344265" y="5375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6" name="直線コネクタ 475"/>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477" name="テキスト ボックス 476"/>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8"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35</xdr:row>
      <xdr:rowOff>140970</xdr:rowOff>
    </xdr:from>
    <xdr:to xmlns:xdr="http://schemas.openxmlformats.org/drawingml/2006/spreadsheetDrawing">
      <xdr:col>116</xdr:col>
      <xdr:colOff>62865</xdr:colOff>
      <xdr:row>42</xdr:row>
      <xdr:rowOff>17780</xdr:rowOff>
    </xdr:to>
    <xdr:cxnSp macro="">
      <xdr:nvCxnSpPr>
        <xdr:cNvPr id="479" name="直線コネクタ 478"/>
        <xdr:cNvCxnSpPr/>
      </xdr:nvCxnSpPr>
      <xdr:spPr>
        <a:xfrm flipV="1">
          <a:off x="20319365" y="592582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21590</xdr:rowOff>
    </xdr:from>
    <xdr:ext cx="469265" cy="257810"/>
    <xdr:sp macro="" textlink="">
      <xdr:nvSpPr>
        <xdr:cNvPr id="480" name="【認定こども園・幼稚園・保育所】&#10;一人当たり面積最小値テキスト"/>
        <xdr:cNvSpPr txBox="1"/>
      </xdr:nvSpPr>
      <xdr:spPr>
        <a:xfrm>
          <a:off x="20358100" y="696214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17780</xdr:rowOff>
    </xdr:from>
    <xdr:to xmlns:xdr="http://schemas.openxmlformats.org/drawingml/2006/spreadsheetDrawing">
      <xdr:col>116</xdr:col>
      <xdr:colOff>152400</xdr:colOff>
      <xdr:row>42</xdr:row>
      <xdr:rowOff>17780</xdr:rowOff>
    </xdr:to>
    <xdr:cxnSp macro="">
      <xdr:nvCxnSpPr>
        <xdr:cNvPr id="481" name="直線コネクタ 480"/>
        <xdr:cNvCxnSpPr/>
      </xdr:nvCxnSpPr>
      <xdr:spPr>
        <a:xfrm>
          <a:off x="20246975" y="6958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34</xdr:row>
      <xdr:rowOff>87630</xdr:rowOff>
    </xdr:from>
    <xdr:ext cx="469265" cy="257810"/>
    <xdr:sp macro="" textlink="">
      <xdr:nvSpPr>
        <xdr:cNvPr id="482" name="【認定こども園・幼稚園・保育所】&#10;一人当たり面積最大値テキスト"/>
        <xdr:cNvSpPr txBox="1"/>
      </xdr:nvSpPr>
      <xdr:spPr>
        <a:xfrm>
          <a:off x="20358100" y="57073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35</xdr:row>
      <xdr:rowOff>140970</xdr:rowOff>
    </xdr:from>
    <xdr:to xmlns:xdr="http://schemas.openxmlformats.org/drawingml/2006/spreadsheetDrawing">
      <xdr:col>116</xdr:col>
      <xdr:colOff>152400</xdr:colOff>
      <xdr:row>35</xdr:row>
      <xdr:rowOff>140970</xdr:rowOff>
    </xdr:to>
    <xdr:cxnSp macro="">
      <xdr:nvCxnSpPr>
        <xdr:cNvPr id="483" name="直線コネクタ 482"/>
        <xdr:cNvCxnSpPr/>
      </xdr:nvCxnSpPr>
      <xdr:spPr>
        <a:xfrm>
          <a:off x="20246975" y="5925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35560</xdr:rowOff>
    </xdr:from>
    <xdr:ext cx="469265" cy="258445"/>
    <xdr:sp macro="" textlink="">
      <xdr:nvSpPr>
        <xdr:cNvPr id="484" name="【認定こども園・幼稚園・保育所】&#10;一人当たり面積平均値テキスト"/>
        <xdr:cNvSpPr txBox="1"/>
      </xdr:nvSpPr>
      <xdr:spPr>
        <a:xfrm>
          <a:off x="20358100" y="6480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57150</xdr:rowOff>
    </xdr:from>
    <xdr:to xmlns:xdr="http://schemas.openxmlformats.org/drawingml/2006/spreadsheetDrawing">
      <xdr:col>116</xdr:col>
      <xdr:colOff>114300</xdr:colOff>
      <xdr:row>39</xdr:row>
      <xdr:rowOff>158750</xdr:rowOff>
    </xdr:to>
    <xdr:sp macro="" textlink="">
      <xdr:nvSpPr>
        <xdr:cNvPr id="485" name="フローチャート: 判断 484"/>
        <xdr:cNvSpPr/>
      </xdr:nvSpPr>
      <xdr:spPr>
        <a:xfrm>
          <a:off x="20269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75565</xdr:rowOff>
    </xdr:from>
    <xdr:to xmlns:xdr="http://schemas.openxmlformats.org/drawingml/2006/spreadsheetDrawing">
      <xdr:col>112</xdr:col>
      <xdr:colOff>38100</xdr:colOff>
      <xdr:row>40</xdr:row>
      <xdr:rowOff>5715</xdr:rowOff>
    </xdr:to>
    <xdr:sp macro="" textlink="">
      <xdr:nvSpPr>
        <xdr:cNvPr id="486" name="フローチャート: 判断 485"/>
        <xdr:cNvSpPr/>
      </xdr:nvSpPr>
      <xdr:spPr>
        <a:xfrm>
          <a:off x="19510375" y="65208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71120</xdr:rowOff>
    </xdr:from>
    <xdr:to xmlns:xdr="http://schemas.openxmlformats.org/drawingml/2006/spreadsheetDrawing">
      <xdr:col>107</xdr:col>
      <xdr:colOff>101600</xdr:colOff>
      <xdr:row>40</xdr:row>
      <xdr:rowOff>1270</xdr:rowOff>
    </xdr:to>
    <xdr:sp macro="" textlink="">
      <xdr:nvSpPr>
        <xdr:cNvPr id="487" name="フローチャート: 判断 486"/>
        <xdr:cNvSpPr/>
      </xdr:nvSpPr>
      <xdr:spPr>
        <a:xfrm>
          <a:off x="18684875" y="6516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34</xdr:row>
      <xdr:rowOff>53340</xdr:rowOff>
    </xdr:from>
    <xdr:to xmlns:xdr="http://schemas.openxmlformats.org/drawingml/2006/spreadsheetDrawing">
      <xdr:col>102</xdr:col>
      <xdr:colOff>165100</xdr:colOff>
      <xdr:row>34</xdr:row>
      <xdr:rowOff>154305</xdr:rowOff>
    </xdr:to>
    <xdr:sp macro="" textlink="">
      <xdr:nvSpPr>
        <xdr:cNvPr id="488" name="フローチャート: 判断 487"/>
        <xdr:cNvSpPr/>
      </xdr:nvSpPr>
      <xdr:spPr>
        <a:xfrm>
          <a:off x="17875250" y="5673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118110</xdr:rowOff>
    </xdr:from>
    <xdr:to xmlns:xdr="http://schemas.openxmlformats.org/drawingml/2006/spreadsheetDrawing">
      <xdr:col>98</xdr:col>
      <xdr:colOff>38100</xdr:colOff>
      <xdr:row>40</xdr:row>
      <xdr:rowOff>47625</xdr:rowOff>
    </xdr:to>
    <xdr:sp macro="" textlink="">
      <xdr:nvSpPr>
        <xdr:cNvPr id="489" name="フローチャート: 判断 488"/>
        <xdr:cNvSpPr/>
      </xdr:nvSpPr>
      <xdr:spPr>
        <a:xfrm>
          <a:off x="17065625" y="656336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90" name="テキスト ボックス 489"/>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91" name="テキスト ボックス 490"/>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92" name="テキスト ボックス 491"/>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93" name="テキスト ボックス 492"/>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94" name="テキスト ボックス 493"/>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153670</xdr:rowOff>
    </xdr:from>
    <xdr:to xmlns:xdr="http://schemas.openxmlformats.org/drawingml/2006/spreadsheetDrawing">
      <xdr:col>116</xdr:col>
      <xdr:colOff>114300</xdr:colOff>
      <xdr:row>39</xdr:row>
      <xdr:rowOff>83820</xdr:rowOff>
    </xdr:to>
    <xdr:sp macro="" textlink="">
      <xdr:nvSpPr>
        <xdr:cNvPr id="495" name="楕円 494"/>
        <xdr:cNvSpPr/>
      </xdr:nvSpPr>
      <xdr:spPr>
        <a:xfrm>
          <a:off x="20269200" y="6433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5080</xdr:rowOff>
    </xdr:from>
    <xdr:ext cx="469265" cy="258445"/>
    <xdr:sp macro="" textlink="">
      <xdr:nvSpPr>
        <xdr:cNvPr id="496" name="【認定こども園・幼稚園・保育所】&#10;一人当たり面積該当値テキスト"/>
        <xdr:cNvSpPr txBox="1"/>
      </xdr:nvSpPr>
      <xdr:spPr>
        <a:xfrm>
          <a:off x="20358100" y="6285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155575</xdr:rowOff>
    </xdr:from>
    <xdr:to xmlns:xdr="http://schemas.openxmlformats.org/drawingml/2006/spreadsheetDrawing">
      <xdr:col>112</xdr:col>
      <xdr:colOff>38100</xdr:colOff>
      <xdr:row>39</xdr:row>
      <xdr:rowOff>85725</xdr:rowOff>
    </xdr:to>
    <xdr:sp macro="" textlink="">
      <xdr:nvSpPr>
        <xdr:cNvPr id="497" name="楕円 496"/>
        <xdr:cNvSpPr/>
      </xdr:nvSpPr>
      <xdr:spPr>
        <a:xfrm>
          <a:off x="19510375" y="6435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39</xdr:row>
      <xdr:rowOff>32385</xdr:rowOff>
    </xdr:from>
    <xdr:to xmlns:xdr="http://schemas.openxmlformats.org/drawingml/2006/spreadsheetDrawing">
      <xdr:col>116</xdr:col>
      <xdr:colOff>63500</xdr:colOff>
      <xdr:row>39</xdr:row>
      <xdr:rowOff>35560</xdr:rowOff>
    </xdr:to>
    <xdr:cxnSp macro="">
      <xdr:nvCxnSpPr>
        <xdr:cNvPr id="498" name="直線コネクタ 497"/>
        <xdr:cNvCxnSpPr/>
      </xdr:nvCxnSpPr>
      <xdr:spPr>
        <a:xfrm flipV="1">
          <a:off x="19558000" y="647763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165735</xdr:rowOff>
    </xdr:from>
    <xdr:to xmlns:xdr="http://schemas.openxmlformats.org/drawingml/2006/spreadsheetDrawing">
      <xdr:col>107</xdr:col>
      <xdr:colOff>101600</xdr:colOff>
      <xdr:row>39</xdr:row>
      <xdr:rowOff>96520</xdr:rowOff>
    </xdr:to>
    <xdr:sp macro="" textlink="">
      <xdr:nvSpPr>
        <xdr:cNvPr id="499" name="楕円 498"/>
        <xdr:cNvSpPr/>
      </xdr:nvSpPr>
      <xdr:spPr>
        <a:xfrm>
          <a:off x="18684875" y="64458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35560</xdr:rowOff>
    </xdr:from>
    <xdr:to xmlns:xdr="http://schemas.openxmlformats.org/drawingml/2006/spreadsheetDrawing">
      <xdr:col>111</xdr:col>
      <xdr:colOff>174625</xdr:colOff>
      <xdr:row>39</xdr:row>
      <xdr:rowOff>45085</xdr:rowOff>
    </xdr:to>
    <xdr:cxnSp macro="">
      <xdr:nvCxnSpPr>
        <xdr:cNvPr id="500" name="直線コネクタ 499"/>
        <xdr:cNvCxnSpPr/>
      </xdr:nvCxnSpPr>
      <xdr:spPr>
        <a:xfrm flipV="1">
          <a:off x="18735675" y="6480810"/>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3810</xdr:rowOff>
    </xdr:from>
    <xdr:to xmlns:xdr="http://schemas.openxmlformats.org/drawingml/2006/spreadsheetDrawing">
      <xdr:col>102</xdr:col>
      <xdr:colOff>165100</xdr:colOff>
      <xdr:row>39</xdr:row>
      <xdr:rowOff>105410</xdr:rowOff>
    </xdr:to>
    <xdr:sp macro="" textlink="">
      <xdr:nvSpPr>
        <xdr:cNvPr id="501" name="楕円 500"/>
        <xdr:cNvSpPr/>
      </xdr:nvSpPr>
      <xdr:spPr>
        <a:xfrm>
          <a:off x="1787525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45085</xdr:rowOff>
    </xdr:from>
    <xdr:to xmlns:xdr="http://schemas.openxmlformats.org/drawingml/2006/spreadsheetDrawing">
      <xdr:col>107</xdr:col>
      <xdr:colOff>50800</xdr:colOff>
      <xdr:row>39</xdr:row>
      <xdr:rowOff>54610</xdr:rowOff>
    </xdr:to>
    <xdr:cxnSp macro="">
      <xdr:nvCxnSpPr>
        <xdr:cNvPr id="502" name="直線コネクタ 501"/>
        <xdr:cNvCxnSpPr/>
      </xdr:nvCxnSpPr>
      <xdr:spPr>
        <a:xfrm flipV="1">
          <a:off x="17926050" y="649033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12065</xdr:rowOff>
    </xdr:from>
    <xdr:to xmlns:xdr="http://schemas.openxmlformats.org/drawingml/2006/spreadsheetDrawing">
      <xdr:col>98</xdr:col>
      <xdr:colOff>38100</xdr:colOff>
      <xdr:row>39</xdr:row>
      <xdr:rowOff>113665</xdr:rowOff>
    </xdr:to>
    <xdr:sp macro="" textlink="">
      <xdr:nvSpPr>
        <xdr:cNvPr id="503" name="楕円 502"/>
        <xdr:cNvSpPr/>
      </xdr:nvSpPr>
      <xdr:spPr>
        <a:xfrm>
          <a:off x="17065625" y="64573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39</xdr:row>
      <xdr:rowOff>54610</xdr:rowOff>
    </xdr:from>
    <xdr:to xmlns:xdr="http://schemas.openxmlformats.org/drawingml/2006/spreadsheetDrawing">
      <xdr:col>102</xdr:col>
      <xdr:colOff>114300</xdr:colOff>
      <xdr:row>39</xdr:row>
      <xdr:rowOff>62865</xdr:rowOff>
    </xdr:to>
    <xdr:cxnSp macro="">
      <xdr:nvCxnSpPr>
        <xdr:cNvPr id="504" name="直線コネクタ 503"/>
        <xdr:cNvCxnSpPr/>
      </xdr:nvCxnSpPr>
      <xdr:spPr>
        <a:xfrm flipV="1">
          <a:off x="17113250" y="649986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168275</xdr:rowOff>
    </xdr:from>
    <xdr:ext cx="469900" cy="258445"/>
    <xdr:sp macro="" textlink="">
      <xdr:nvSpPr>
        <xdr:cNvPr id="505" name="n_1aveValue【認定こども園・幼稚園・保育所】&#10;一人当たり面積"/>
        <xdr:cNvSpPr txBox="1"/>
      </xdr:nvSpPr>
      <xdr:spPr>
        <a:xfrm>
          <a:off x="19329400" y="6613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163830</xdr:rowOff>
    </xdr:from>
    <xdr:ext cx="469265" cy="258445"/>
    <xdr:sp macro="" textlink="">
      <xdr:nvSpPr>
        <xdr:cNvPr id="506" name="n_2aveValue【認定こども園・幼稚園・保育所】&#10;一人当たり面積"/>
        <xdr:cNvSpPr txBox="1"/>
      </xdr:nvSpPr>
      <xdr:spPr>
        <a:xfrm>
          <a:off x="18516600" y="6609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33</xdr:row>
      <xdr:rowOff>0</xdr:rowOff>
    </xdr:from>
    <xdr:ext cx="469265" cy="258445"/>
    <xdr:sp macro="" textlink="">
      <xdr:nvSpPr>
        <xdr:cNvPr id="507" name="n_3aveValue【認定こども園・幼稚園・保育所】&#10;一人当たり面積"/>
        <xdr:cNvSpPr txBox="1"/>
      </xdr:nvSpPr>
      <xdr:spPr>
        <a:xfrm>
          <a:off x="17706975" y="5454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39370</xdr:rowOff>
    </xdr:from>
    <xdr:ext cx="469265" cy="258445"/>
    <xdr:sp macro="" textlink="">
      <xdr:nvSpPr>
        <xdr:cNvPr id="508" name="n_4aveValue【認定こども園・幼稚園・保育所】&#10;一人当たり面積"/>
        <xdr:cNvSpPr txBox="1"/>
      </xdr:nvSpPr>
      <xdr:spPr>
        <a:xfrm>
          <a:off x="16897350" y="6649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102235</xdr:rowOff>
    </xdr:from>
    <xdr:ext cx="469900" cy="258445"/>
    <xdr:sp macro="" textlink="">
      <xdr:nvSpPr>
        <xdr:cNvPr id="509" name="n_1mainValue【認定こども園・幼稚園・保育所】&#10;一人当たり面積"/>
        <xdr:cNvSpPr txBox="1"/>
      </xdr:nvSpPr>
      <xdr:spPr>
        <a:xfrm>
          <a:off x="19329400" y="6217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112395</xdr:rowOff>
    </xdr:from>
    <xdr:ext cx="469265" cy="258445"/>
    <xdr:sp macro="" textlink="">
      <xdr:nvSpPr>
        <xdr:cNvPr id="510" name="n_2mainValue【認定こども園・幼稚園・保育所】&#10;一人当たり面積"/>
        <xdr:cNvSpPr txBox="1"/>
      </xdr:nvSpPr>
      <xdr:spPr>
        <a:xfrm>
          <a:off x="18516600" y="6227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96520</xdr:rowOff>
    </xdr:from>
    <xdr:ext cx="469265" cy="258445"/>
    <xdr:sp macro="" textlink="">
      <xdr:nvSpPr>
        <xdr:cNvPr id="511" name="n_3mainValue【認定こども園・幼稚園・保育所】&#10;一人当たり面積"/>
        <xdr:cNvSpPr txBox="1"/>
      </xdr:nvSpPr>
      <xdr:spPr>
        <a:xfrm>
          <a:off x="17706975" y="65417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130810</xdr:rowOff>
    </xdr:from>
    <xdr:ext cx="469265" cy="258445"/>
    <xdr:sp macro="" textlink="">
      <xdr:nvSpPr>
        <xdr:cNvPr id="512" name="n_4mainValue【認定こども園・幼稚園・保育所】&#10;一人当たり面積"/>
        <xdr:cNvSpPr txBox="1"/>
      </xdr:nvSpPr>
      <xdr:spPr>
        <a:xfrm>
          <a:off x="16897350" y="6245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13" name="正方形/長方形 512"/>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4" name="正方形/長方形 513"/>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15" name="正方形/長方形 514"/>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6" name="正方形/長方形 515"/>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7" name="正方形/長方形 516"/>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8" name="正方形/長方形 517"/>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9" name="正方形/長方形 518"/>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20" name="正方形/長方形 519"/>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21" name="テキスト ボックス 520"/>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22" name="直線コネクタ 521"/>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523" name="テキスト ボックス 522"/>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174625</xdr:colOff>
      <xdr:row>64</xdr:row>
      <xdr:rowOff>75565</xdr:rowOff>
    </xdr:to>
    <xdr:cxnSp macro="">
      <xdr:nvCxnSpPr>
        <xdr:cNvPr id="524" name="直線コネクタ 523"/>
        <xdr:cNvCxnSpPr/>
      </xdr:nvCxnSpPr>
      <xdr:spPr>
        <a:xfrm>
          <a:off x="11414125" y="10648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8445"/>
    <xdr:sp macro="" textlink="">
      <xdr:nvSpPr>
        <xdr:cNvPr id="525" name="テキスト ボックス 524"/>
        <xdr:cNvSpPr txBox="1"/>
      </xdr:nvSpPr>
      <xdr:spPr>
        <a:xfrm>
          <a:off x="10994390"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174625</xdr:colOff>
      <xdr:row>62</xdr:row>
      <xdr:rowOff>38100</xdr:rowOff>
    </xdr:to>
    <xdr:cxnSp macro="">
      <xdr:nvCxnSpPr>
        <xdr:cNvPr id="526" name="直線コネクタ 525"/>
        <xdr:cNvCxnSpPr/>
      </xdr:nvCxnSpPr>
      <xdr:spPr>
        <a:xfrm>
          <a:off x="11414125" y="10280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8445"/>
    <xdr:sp macro="" textlink="">
      <xdr:nvSpPr>
        <xdr:cNvPr id="527" name="テキスト ボックス 526"/>
        <xdr:cNvSpPr txBox="1"/>
      </xdr:nvSpPr>
      <xdr:spPr>
        <a:xfrm>
          <a:off x="1104265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28" name="直線コネクタ 527"/>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3225" cy="258445"/>
    <xdr:sp macro="" textlink="">
      <xdr:nvSpPr>
        <xdr:cNvPr id="529" name="テキスト ボックス 528"/>
        <xdr:cNvSpPr txBox="1"/>
      </xdr:nvSpPr>
      <xdr:spPr>
        <a:xfrm>
          <a:off x="11042650" y="9775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174625</xdr:colOff>
      <xdr:row>57</xdr:row>
      <xdr:rowOff>132715</xdr:rowOff>
    </xdr:to>
    <xdr:cxnSp macro="">
      <xdr:nvCxnSpPr>
        <xdr:cNvPr id="530" name="直線コネクタ 529"/>
        <xdr:cNvCxnSpPr/>
      </xdr:nvCxnSpPr>
      <xdr:spPr>
        <a:xfrm>
          <a:off x="11414125" y="9549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531" name="テキスト ボックス 530"/>
        <xdr:cNvSpPr txBox="1"/>
      </xdr:nvSpPr>
      <xdr:spPr>
        <a:xfrm>
          <a:off x="1104265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174625</xdr:colOff>
      <xdr:row>55</xdr:row>
      <xdr:rowOff>95250</xdr:rowOff>
    </xdr:to>
    <xdr:cxnSp macro="">
      <xdr:nvCxnSpPr>
        <xdr:cNvPr id="532" name="直線コネクタ 531"/>
        <xdr:cNvCxnSpPr/>
      </xdr:nvCxnSpPr>
      <xdr:spPr>
        <a:xfrm>
          <a:off x="11414125" y="9182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8445"/>
    <xdr:sp macro="" textlink="">
      <xdr:nvSpPr>
        <xdr:cNvPr id="533" name="テキスト ボックス 532"/>
        <xdr:cNvSpPr txBox="1"/>
      </xdr:nvSpPr>
      <xdr:spPr>
        <a:xfrm>
          <a:off x="1104265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34" name="直線コネクタ 533"/>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85725</xdr:rowOff>
    </xdr:from>
    <xdr:ext cx="339090" cy="257810"/>
    <xdr:sp macro="" textlink="">
      <xdr:nvSpPr>
        <xdr:cNvPr id="535" name="テキスト ボックス 534"/>
        <xdr:cNvSpPr txBox="1"/>
      </xdr:nvSpPr>
      <xdr:spPr>
        <a:xfrm>
          <a:off x="11106785" y="8677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6"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22860</xdr:rowOff>
    </xdr:from>
    <xdr:to xmlns:xdr="http://schemas.openxmlformats.org/drawingml/2006/spreadsheetDrawing">
      <xdr:col>85</xdr:col>
      <xdr:colOff>126365</xdr:colOff>
      <xdr:row>63</xdr:row>
      <xdr:rowOff>116205</xdr:rowOff>
    </xdr:to>
    <xdr:cxnSp macro="">
      <xdr:nvCxnSpPr>
        <xdr:cNvPr id="537" name="直線コネクタ 536"/>
        <xdr:cNvCxnSpPr/>
      </xdr:nvCxnSpPr>
      <xdr:spPr>
        <a:xfrm flipV="1">
          <a:off x="14969490" y="910971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120015</xdr:rowOff>
    </xdr:from>
    <xdr:ext cx="404495" cy="257810"/>
    <xdr:sp macro="" textlink="">
      <xdr:nvSpPr>
        <xdr:cNvPr id="538" name="【学校施設】&#10;有形固定資産減価償却率最小値テキスト"/>
        <xdr:cNvSpPr txBox="1"/>
      </xdr:nvSpPr>
      <xdr:spPr>
        <a:xfrm>
          <a:off x="15008225" y="1052766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116205</xdr:rowOff>
    </xdr:from>
    <xdr:to xmlns:xdr="http://schemas.openxmlformats.org/drawingml/2006/spreadsheetDrawing">
      <xdr:col>86</xdr:col>
      <xdr:colOff>25400</xdr:colOff>
      <xdr:row>63</xdr:row>
      <xdr:rowOff>116205</xdr:rowOff>
    </xdr:to>
    <xdr:cxnSp macro="">
      <xdr:nvCxnSpPr>
        <xdr:cNvPr id="539" name="直線コネクタ 538"/>
        <xdr:cNvCxnSpPr/>
      </xdr:nvCxnSpPr>
      <xdr:spPr>
        <a:xfrm>
          <a:off x="14881225" y="10523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140970</xdr:rowOff>
    </xdr:from>
    <xdr:ext cx="404495" cy="258445"/>
    <xdr:sp macro="" textlink="">
      <xdr:nvSpPr>
        <xdr:cNvPr id="540" name="【学校施設】&#10;有形固定資産減価償却率最大値テキスト"/>
        <xdr:cNvSpPr txBox="1"/>
      </xdr:nvSpPr>
      <xdr:spPr>
        <a:xfrm>
          <a:off x="15008225" y="8897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22860</xdr:rowOff>
    </xdr:from>
    <xdr:to xmlns:xdr="http://schemas.openxmlformats.org/drawingml/2006/spreadsheetDrawing">
      <xdr:col>86</xdr:col>
      <xdr:colOff>25400</xdr:colOff>
      <xdr:row>55</xdr:row>
      <xdr:rowOff>22860</xdr:rowOff>
    </xdr:to>
    <xdr:cxnSp macro="">
      <xdr:nvCxnSpPr>
        <xdr:cNvPr id="541" name="直線コネクタ 540"/>
        <xdr:cNvCxnSpPr/>
      </xdr:nvCxnSpPr>
      <xdr:spPr>
        <a:xfrm>
          <a:off x="14881225" y="91097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4445</xdr:rowOff>
    </xdr:from>
    <xdr:ext cx="404495" cy="258445"/>
    <xdr:sp macro="" textlink="">
      <xdr:nvSpPr>
        <xdr:cNvPr id="542" name="【学校施設】&#10;有形固定資産減価償却率平均値テキスト"/>
        <xdr:cNvSpPr txBox="1"/>
      </xdr:nvSpPr>
      <xdr:spPr>
        <a:xfrm>
          <a:off x="15008225" y="97516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153035</xdr:rowOff>
    </xdr:from>
    <xdr:to xmlns:xdr="http://schemas.openxmlformats.org/drawingml/2006/spreadsheetDrawing">
      <xdr:col>85</xdr:col>
      <xdr:colOff>174625</xdr:colOff>
      <xdr:row>60</xdr:row>
      <xdr:rowOff>83185</xdr:rowOff>
    </xdr:to>
    <xdr:sp macro="" textlink="">
      <xdr:nvSpPr>
        <xdr:cNvPr id="543" name="フローチャート: 判断 542"/>
        <xdr:cNvSpPr/>
      </xdr:nvSpPr>
      <xdr:spPr>
        <a:xfrm>
          <a:off x="14919325" y="990028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131445</xdr:rowOff>
    </xdr:from>
    <xdr:to xmlns:xdr="http://schemas.openxmlformats.org/drawingml/2006/spreadsheetDrawing">
      <xdr:col>81</xdr:col>
      <xdr:colOff>101600</xdr:colOff>
      <xdr:row>60</xdr:row>
      <xdr:rowOff>62230</xdr:rowOff>
    </xdr:to>
    <xdr:sp macro="" textlink="">
      <xdr:nvSpPr>
        <xdr:cNvPr id="544" name="フローチャート: 判断 543"/>
        <xdr:cNvSpPr/>
      </xdr:nvSpPr>
      <xdr:spPr>
        <a:xfrm>
          <a:off x="14144625" y="98786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118745</xdr:rowOff>
    </xdr:from>
    <xdr:to xmlns:xdr="http://schemas.openxmlformats.org/drawingml/2006/spreadsheetDrawing">
      <xdr:col>76</xdr:col>
      <xdr:colOff>165100</xdr:colOff>
      <xdr:row>60</xdr:row>
      <xdr:rowOff>48260</xdr:rowOff>
    </xdr:to>
    <xdr:sp macro="" textlink="">
      <xdr:nvSpPr>
        <xdr:cNvPr id="545" name="フローチャート: 判断 544"/>
        <xdr:cNvSpPr/>
      </xdr:nvSpPr>
      <xdr:spPr>
        <a:xfrm>
          <a:off x="13335000" y="98659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100965</xdr:rowOff>
    </xdr:from>
    <xdr:to xmlns:xdr="http://schemas.openxmlformats.org/drawingml/2006/spreadsheetDrawing">
      <xdr:col>72</xdr:col>
      <xdr:colOff>38100</xdr:colOff>
      <xdr:row>60</xdr:row>
      <xdr:rowOff>31115</xdr:rowOff>
    </xdr:to>
    <xdr:sp macro="" textlink="">
      <xdr:nvSpPr>
        <xdr:cNvPr id="546" name="フローチャート: 判断 545"/>
        <xdr:cNvSpPr/>
      </xdr:nvSpPr>
      <xdr:spPr>
        <a:xfrm>
          <a:off x="12525375" y="98482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76200</xdr:rowOff>
    </xdr:from>
    <xdr:to xmlns:xdr="http://schemas.openxmlformats.org/drawingml/2006/spreadsheetDrawing">
      <xdr:col>67</xdr:col>
      <xdr:colOff>101600</xdr:colOff>
      <xdr:row>60</xdr:row>
      <xdr:rowOff>6350</xdr:rowOff>
    </xdr:to>
    <xdr:sp macro="" textlink="">
      <xdr:nvSpPr>
        <xdr:cNvPr id="547" name="フローチャート: 判断 546"/>
        <xdr:cNvSpPr/>
      </xdr:nvSpPr>
      <xdr:spPr>
        <a:xfrm>
          <a:off x="11699875" y="9823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48" name="テキスト ボックス 547"/>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549" name="テキスト ボックス 548"/>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50" name="テキスト ボックス 549"/>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551" name="テキスト ボックス 550"/>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552" name="テキスト ボックス 551"/>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133350</xdr:rowOff>
    </xdr:from>
    <xdr:to xmlns:xdr="http://schemas.openxmlformats.org/drawingml/2006/spreadsheetDrawing">
      <xdr:col>85</xdr:col>
      <xdr:colOff>174625</xdr:colOff>
      <xdr:row>61</xdr:row>
      <xdr:rowOff>63500</xdr:rowOff>
    </xdr:to>
    <xdr:sp macro="" textlink="">
      <xdr:nvSpPr>
        <xdr:cNvPr id="553" name="楕円 552"/>
        <xdr:cNvSpPr/>
      </xdr:nvSpPr>
      <xdr:spPr>
        <a:xfrm>
          <a:off x="14919325" y="1004570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111760</xdr:rowOff>
    </xdr:from>
    <xdr:ext cx="404495" cy="258445"/>
    <xdr:sp macro="" textlink="">
      <xdr:nvSpPr>
        <xdr:cNvPr id="554" name="【学校施設】&#10;有形固定資産減価償却率該当値テキスト"/>
        <xdr:cNvSpPr txBox="1"/>
      </xdr:nvSpPr>
      <xdr:spPr>
        <a:xfrm>
          <a:off x="15008225" y="10024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126365</xdr:rowOff>
    </xdr:from>
    <xdr:to xmlns:xdr="http://schemas.openxmlformats.org/drawingml/2006/spreadsheetDrawing">
      <xdr:col>81</xdr:col>
      <xdr:colOff>101600</xdr:colOff>
      <xdr:row>61</xdr:row>
      <xdr:rowOff>56515</xdr:rowOff>
    </xdr:to>
    <xdr:sp macro="" textlink="">
      <xdr:nvSpPr>
        <xdr:cNvPr id="555" name="楕円 554"/>
        <xdr:cNvSpPr/>
      </xdr:nvSpPr>
      <xdr:spPr>
        <a:xfrm>
          <a:off x="14144625" y="10038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5715</xdr:rowOff>
    </xdr:from>
    <xdr:to xmlns:xdr="http://schemas.openxmlformats.org/drawingml/2006/spreadsheetDrawing">
      <xdr:col>85</xdr:col>
      <xdr:colOff>127000</xdr:colOff>
      <xdr:row>61</xdr:row>
      <xdr:rowOff>12700</xdr:rowOff>
    </xdr:to>
    <xdr:cxnSp macro="">
      <xdr:nvCxnSpPr>
        <xdr:cNvPr id="556" name="直線コネクタ 555"/>
        <xdr:cNvCxnSpPr/>
      </xdr:nvCxnSpPr>
      <xdr:spPr>
        <a:xfrm>
          <a:off x="14195425" y="10083165"/>
          <a:ext cx="7747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102870</xdr:rowOff>
    </xdr:from>
    <xdr:to xmlns:xdr="http://schemas.openxmlformats.org/drawingml/2006/spreadsheetDrawing">
      <xdr:col>76</xdr:col>
      <xdr:colOff>165100</xdr:colOff>
      <xdr:row>61</xdr:row>
      <xdr:rowOff>33020</xdr:rowOff>
    </xdr:to>
    <xdr:sp macro="" textlink="">
      <xdr:nvSpPr>
        <xdr:cNvPr id="557" name="楕円 556"/>
        <xdr:cNvSpPr/>
      </xdr:nvSpPr>
      <xdr:spPr>
        <a:xfrm>
          <a:off x="13335000" y="10015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154305</xdr:rowOff>
    </xdr:from>
    <xdr:to xmlns:xdr="http://schemas.openxmlformats.org/drawingml/2006/spreadsheetDrawing">
      <xdr:col>81</xdr:col>
      <xdr:colOff>50800</xdr:colOff>
      <xdr:row>61</xdr:row>
      <xdr:rowOff>5715</xdr:rowOff>
    </xdr:to>
    <xdr:cxnSp macro="">
      <xdr:nvCxnSpPr>
        <xdr:cNvPr id="558" name="直線コネクタ 557"/>
        <xdr:cNvCxnSpPr/>
      </xdr:nvCxnSpPr>
      <xdr:spPr>
        <a:xfrm>
          <a:off x="13385800" y="1006665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71120</xdr:rowOff>
    </xdr:from>
    <xdr:to xmlns:xdr="http://schemas.openxmlformats.org/drawingml/2006/spreadsheetDrawing">
      <xdr:col>72</xdr:col>
      <xdr:colOff>38100</xdr:colOff>
      <xdr:row>61</xdr:row>
      <xdr:rowOff>1270</xdr:rowOff>
    </xdr:to>
    <xdr:sp macro="" textlink="">
      <xdr:nvSpPr>
        <xdr:cNvPr id="559" name="楕円 558"/>
        <xdr:cNvSpPr/>
      </xdr:nvSpPr>
      <xdr:spPr>
        <a:xfrm>
          <a:off x="12525375" y="99834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60</xdr:row>
      <xdr:rowOff>121285</xdr:rowOff>
    </xdr:from>
    <xdr:to xmlns:xdr="http://schemas.openxmlformats.org/drawingml/2006/spreadsheetDrawing">
      <xdr:col>76</xdr:col>
      <xdr:colOff>114300</xdr:colOff>
      <xdr:row>60</xdr:row>
      <xdr:rowOff>154305</xdr:rowOff>
    </xdr:to>
    <xdr:cxnSp macro="">
      <xdr:nvCxnSpPr>
        <xdr:cNvPr id="560" name="直線コネクタ 559"/>
        <xdr:cNvCxnSpPr/>
      </xdr:nvCxnSpPr>
      <xdr:spPr>
        <a:xfrm>
          <a:off x="12573000" y="10033635"/>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34925</xdr:rowOff>
    </xdr:from>
    <xdr:to xmlns:xdr="http://schemas.openxmlformats.org/drawingml/2006/spreadsheetDrawing">
      <xdr:col>67</xdr:col>
      <xdr:colOff>101600</xdr:colOff>
      <xdr:row>60</xdr:row>
      <xdr:rowOff>135890</xdr:rowOff>
    </xdr:to>
    <xdr:sp macro="" textlink="">
      <xdr:nvSpPr>
        <xdr:cNvPr id="561" name="楕円 560"/>
        <xdr:cNvSpPr/>
      </xdr:nvSpPr>
      <xdr:spPr>
        <a:xfrm>
          <a:off x="11699875" y="99472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85725</xdr:rowOff>
    </xdr:from>
    <xdr:to xmlns:xdr="http://schemas.openxmlformats.org/drawingml/2006/spreadsheetDrawing">
      <xdr:col>71</xdr:col>
      <xdr:colOff>174625</xdr:colOff>
      <xdr:row>60</xdr:row>
      <xdr:rowOff>121285</xdr:rowOff>
    </xdr:to>
    <xdr:cxnSp macro="">
      <xdr:nvCxnSpPr>
        <xdr:cNvPr id="562" name="直線コネクタ 561"/>
        <xdr:cNvCxnSpPr/>
      </xdr:nvCxnSpPr>
      <xdr:spPr>
        <a:xfrm>
          <a:off x="11750675" y="9998075"/>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78105</xdr:rowOff>
    </xdr:from>
    <xdr:ext cx="405130" cy="258445"/>
    <xdr:sp macro="" textlink="">
      <xdr:nvSpPr>
        <xdr:cNvPr id="563" name="n_1aveValue【学校施設】&#10;有形固定資産減価償却率"/>
        <xdr:cNvSpPr txBox="1"/>
      </xdr:nvSpPr>
      <xdr:spPr>
        <a:xfrm>
          <a:off x="13996035" y="9660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64770</xdr:rowOff>
    </xdr:from>
    <xdr:ext cx="405130" cy="258445"/>
    <xdr:sp macro="" textlink="">
      <xdr:nvSpPr>
        <xdr:cNvPr id="564" name="n_2aveValue【学校施設】&#10;有形固定資産減価償却率"/>
        <xdr:cNvSpPr txBox="1"/>
      </xdr:nvSpPr>
      <xdr:spPr>
        <a:xfrm>
          <a:off x="13199110" y="9646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47625</xdr:rowOff>
    </xdr:from>
    <xdr:ext cx="405130" cy="258445"/>
    <xdr:sp macro="" textlink="">
      <xdr:nvSpPr>
        <xdr:cNvPr id="565" name="n_3aveValue【学校施設】&#10;有形固定資産減価償却率"/>
        <xdr:cNvSpPr txBox="1"/>
      </xdr:nvSpPr>
      <xdr:spPr>
        <a:xfrm>
          <a:off x="12389485" y="9629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23495</xdr:rowOff>
    </xdr:from>
    <xdr:ext cx="405130" cy="258445"/>
    <xdr:sp macro="" textlink="">
      <xdr:nvSpPr>
        <xdr:cNvPr id="566" name="n_4aveValue【学校施設】&#10;有形固定資産減価償却率"/>
        <xdr:cNvSpPr txBox="1"/>
      </xdr:nvSpPr>
      <xdr:spPr>
        <a:xfrm>
          <a:off x="11563985" y="9605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46990</xdr:rowOff>
    </xdr:from>
    <xdr:ext cx="405130" cy="258445"/>
    <xdr:sp macro="" textlink="">
      <xdr:nvSpPr>
        <xdr:cNvPr id="567" name="n_1mainValue【学校施設】&#10;有形固定資産減価償却率"/>
        <xdr:cNvSpPr txBox="1"/>
      </xdr:nvSpPr>
      <xdr:spPr>
        <a:xfrm>
          <a:off x="13996035" y="10124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24765</xdr:rowOff>
    </xdr:from>
    <xdr:ext cx="405130" cy="258445"/>
    <xdr:sp macro="" textlink="">
      <xdr:nvSpPr>
        <xdr:cNvPr id="568" name="n_2mainValue【学校施設】&#10;有形固定資産減価償却率"/>
        <xdr:cNvSpPr txBox="1"/>
      </xdr:nvSpPr>
      <xdr:spPr>
        <a:xfrm>
          <a:off x="13199110" y="10102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163830</xdr:rowOff>
    </xdr:from>
    <xdr:ext cx="405130" cy="258445"/>
    <xdr:sp macro="" textlink="">
      <xdr:nvSpPr>
        <xdr:cNvPr id="569" name="n_3mainValue【学校施設】&#10;有形固定資産減価償却率"/>
        <xdr:cNvSpPr txBox="1"/>
      </xdr:nvSpPr>
      <xdr:spPr>
        <a:xfrm>
          <a:off x="12389485" y="10076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127635</xdr:rowOff>
    </xdr:from>
    <xdr:ext cx="405130" cy="258445"/>
    <xdr:sp macro="" textlink="">
      <xdr:nvSpPr>
        <xdr:cNvPr id="570" name="n_4mainValue【学校施設】&#10;有形固定資産減価償却率"/>
        <xdr:cNvSpPr txBox="1"/>
      </xdr:nvSpPr>
      <xdr:spPr>
        <a:xfrm>
          <a:off x="11563985" y="10039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71" name="正方形/長方形 570"/>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2" name="正方形/長方形 571"/>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73" name="正方形/長方形 572"/>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4" name="正方形/長方形 573"/>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75" name="正方形/長方形 574"/>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6" name="正方形/長方形 575"/>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7" name="正方形/長方形 576"/>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8" name="正方形/長方形 577"/>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79" name="テキスト ボックス 578"/>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80" name="直線コネクタ 579"/>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81" name="直線コネクタ 580"/>
        <xdr:cNvCxnSpPr/>
      </xdr:nvCxnSpPr>
      <xdr:spPr>
        <a:xfrm>
          <a:off x="167640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8445"/>
    <xdr:sp macro="" textlink="">
      <xdr:nvSpPr>
        <xdr:cNvPr id="582" name="テキスト ボックス 581"/>
        <xdr:cNvSpPr txBox="1"/>
      </xdr:nvSpPr>
      <xdr:spPr>
        <a:xfrm>
          <a:off x="163442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146050</xdr:rowOff>
    </xdr:from>
    <xdr:to xmlns:xdr="http://schemas.openxmlformats.org/drawingml/2006/spreadsheetDrawing">
      <xdr:col>120</xdr:col>
      <xdr:colOff>114300</xdr:colOff>
      <xdr:row>62</xdr:row>
      <xdr:rowOff>146050</xdr:rowOff>
    </xdr:to>
    <xdr:cxnSp macro="">
      <xdr:nvCxnSpPr>
        <xdr:cNvPr id="583" name="直線コネクタ 582"/>
        <xdr:cNvCxnSpPr/>
      </xdr:nvCxnSpPr>
      <xdr:spPr>
        <a:xfrm>
          <a:off x="167640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8445"/>
    <xdr:sp macro="" textlink="">
      <xdr:nvSpPr>
        <xdr:cNvPr id="584" name="テキスト ボックス 583"/>
        <xdr:cNvSpPr txBox="1"/>
      </xdr:nvSpPr>
      <xdr:spPr>
        <a:xfrm>
          <a:off x="16344265" y="10246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5" name="直線コネクタ 584"/>
        <xdr:cNvCxnSpPr/>
      </xdr:nvCxnSpPr>
      <xdr:spPr>
        <a:xfrm>
          <a:off x="167640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7810"/>
    <xdr:sp macro="" textlink="">
      <xdr:nvSpPr>
        <xdr:cNvPr id="586" name="テキスト ボックス 585"/>
        <xdr:cNvSpPr txBox="1"/>
      </xdr:nvSpPr>
      <xdr:spPr>
        <a:xfrm>
          <a:off x="16344265" y="99333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587" name="直線コネクタ 586"/>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8445"/>
    <xdr:sp macro="" textlink="">
      <xdr:nvSpPr>
        <xdr:cNvPr id="588" name="テキスト ボックス 587"/>
        <xdr:cNvSpPr txBox="1"/>
      </xdr:nvSpPr>
      <xdr:spPr>
        <a:xfrm>
          <a:off x="16344265" y="96196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9" name="直線コネクタ 588"/>
        <xdr:cNvCxnSpPr/>
      </xdr:nvCxnSpPr>
      <xdr:spPr>
        <a:xfrm>
          <a:off x="167640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7810"/>
    <xdr:sp macro="" textlink="">
      <xdr:nvSpPr>
        <xdr:cNvPr id="590" name="テキスト ボックス 589"/>
        <xdr:cNvSpPr txBox="1"/>
      </xdr:nvSpPr>
      <xdr:spPr>
        <a:xfrm>
          <a:off x="16344265" y="93059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40005</xdr:rowOff>
    </xdr:from>
    <xdr:to xmlns:xdr="http://schemas.openxmlformats.org/drawingml/2006/spreadsheetDrawing">
      <xdr:col>120</xdr:col>
      <xdr:colOff>114300</xdr:colOff>
      <xdr:row>55</xdr:row>
      <xdr:rowOff>40005</xdr:rowOff>
    </xdr:to>
    <xdr:cxnSp macro="">
      <xdr:nvCxnSpPr>
        <xdr:cNvPr id="591" name="直線コネクタ 590"/>
        <xdr:cNvCxnSpPr/>
      </xdr:nvCxnSpPr>
      <xdr:spPr>
        <a:xfrm>
          <a:off x="167640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0860" cy="258445"/>
    <xdr:sp macro="" textlink="">
      <xdr:nvSpPr>
        <xdr:cNvPr id="592" name="テキスト ボックス 591"/>
        <xdr:cNvSpPr txBox="1"/>
      </xdr:nvSpPr>
      <xdr:spPr>
        <a:xfrm>
          <a:off x="16280130" y="89916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3" name="直線コネクタ 592"/>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7810"/>
    <xdr:sp macro="" textlink="">
      <xdr:nvSpPr>
        <xdr:cNvPr id="594" name="テキスト ボックス 593"/>
        <xdr:cNvSpPr txBox="1"/>
      </xdr:nvSpPr>
      <xdr:spPr>
        <a:xfrm>
          <a:off x="16280130" y="8677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95"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57785</xdr:rowOff>
    </xdr:from>
    <xdr:to xmlns:xdr="http://schemas.openxmlformats.org/drawingml/2006/spreadsheetDrawing">
      <xdr:col>116</xdr:col>
      <xdr:colOff>62865</xdr:colOff>
      <xdr:row>64</xdr:row>
      <xdr:rowOff>8255</xdr:rowOff>
    </xdr:to>
    <xdr:cxnSp macro="">
      <xdr:nvCxnSpPr>
        <xdr:cNvPr id="596" name="直線コネクタ 595"/>
        <xdr:cNvCxnSpPr/>
      </xdr:nvCxnSpPr>
      <xdr:spPr>
        <a:xfrm flipV="1">
          <a:off x="20319365" y="9144635"/>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12065</xdr:rowOff>
    </xdr:from>
    <xdr:ext cx="469265" cy="258445"/>
    <xdr:sp macro="" textlink="">
      <xdr:nvSpPr>
        <xdr:cNvPr id="597" name="【学校施設】&#10;一人当たり面積最小値テキスト"/>
        <xdr:cNvSpPr txBox="1"/>
      </xdr:nvSpPr>
      <xdr:spPr>
        <a:xfrm>
          <a:off x="20358100" y="10584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8255</xdr:rowOff>
    </xdr:from>
    <xdr:to xmlns:xdr="http://schemas.openxmlformats.org/drawingml/2006/spreadsheetDrawing">
      <xdr:col>116</xdr:col>
      <xdr:colOff>152400</xdr:colOff>
      <xdr:row>64</xdr:row>
      <xdr:rowOff>8255</xdr:rowOff>
    </xdr:to>
    <xdr:cxnSp macro="">
      <xdr:nvCxnSpPr>
        <xdr:cNvPr id="598" name="直線コネクタ 597"/>
        <xdr:cNvCxnSpPr/>
      </xdr:nvCxnSpPr>
      <xdr:spPr>
        <a:xfrm>
          <a:off x="20246975" y="10581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4445</xdr:rowOff>
    </xdr:from>
    <xdr:ext cx="469265" cy="258445"/>
    <xdr:sp macro="" textlink="">
      <xdr:nvSpPr>
        <xdr:cNvPr id="599" name="【学校施設】&#10;一人当たり面積最大値テキスト"/>
        <xdr:cNvSpPr txBox="1"/>
      </xdr:nvSpPr>
      <xdr:spPr>
        <a:xfrm>
          <a:off x="20358100" y="8926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57785</xdr:rowOff>
    </xdr:from>
    <xdr:to xmlns:xdr="http://schemas.openxmlformats.org/drawingml/2006/spreadsheetDrawing">
      <xdr:col>116</xdr:col>
      <xdr:colOff>152400</xdr:colOff>
      <xdr:row>55</xdr:row>
      <xdr:rowOff>57785</xdr:rowOff>
    </xdr:to>
    <xdr:cxnSp macro="">
      <xdr:nvCxnSpPr>
        <xdr:cNvPr id="600" name="直線コネクタ 599"/>
        <xdr:cNvCxnSpPr/>
      </xdr:nvCxnSpPr>
      <xdr:spPr>
        <a:xfrm>
          <a:off x="20246975" y="9144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131445</xdr:rowOff>
    </xdr:from>
    <xdr:ext cx="469265" cy="258445"/>
    <xdr:sp macro="" textlink="">
      <xdr:nvSpPr>
        <xdr:cNvPr id="601" name="【学校施設】&#10;一人当たり面積平均値テキスト"/>
        <xdr:cNvSpPr txBox="1"/>
      </xdr:nvSpPr>
      <xdr:spPr>
        <a:xfrm>
          <a:off x="20358100" y="102088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153035</xdr:rowOff>
    </xdr:from>
    <xdr:to xmlns:xdr="http://schemas.openxmlformats.org/drawingml/2006/spreadsheetDrawing">
      <xdr:col>116</xdr:col>
      <xdr:colOff>114300</xdr:colOff>
      <xdr:row>62</xdr:row>
      <xdr:rowOff>83185</xdr:rowOff>
    </xdr:to>
    <xdr:sp macro="" textlink="">
      <xdr:nvSpPr>
        <xdr:cNvPr id="602" name="フローチャート: 判断 601"/>
        <xdr:cNvSpPr/>
      </xdr:nvSpPr>
      <xdr:spPr>
        <a:xfrm>
          <a:off x="20269200" y="10230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60960</xdr:rowOff>
    </xdr:from>
    <xdr:to xmlns:xdr="http://schemas.openxmlformats.org/drawingml/2006/spreadsheetDrawing">
      <xdr:col>112</xdr:col>
      <xdr:colOff>38100</xdr:colOff>
      <xdr:row>61</xdr:row>
      <xdr:rowOff>162560</xdr:rowOff>
    </xdr:to>
    <xdr:sp macro="" textlink="">
      <xdr:nvSpPr>
        <xdr:cNvPr id="603" name="フローチャート: 判断 602"/>
        <xdr:cNvSpPr/>
      </xdr:nvSpPr>
      <xdr:spPr>
        <a:xfrm>
          <a:off x="19510375" y="101384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36195</xdr:rowOff>
    </xdr:from>
    <xdr:to xmlns:xdr="http://schemas.openxmlformats.org/drawingml/2006/spreadsheetDrawing">
      <xdr:col>107</xdr:col>
      <xdr:colOff>101600</xdr:colOff>
      <xdr:row>61</xdr:row>
      <xdr:rowOff>137160</xdr:rowOff>
    </xdr:to>
    <xdr:sp macro="" textlink="">
      <xdr:nvSpPr>
        <xdr:cNvPr id="604" name="フローチャート: 判断 603"/>
        <xdr:cNvSpPr/>
      </xdr:nvSpPr>
      <xdr:spPr>
        <a:xfrm>
          <a:off x="18684875" y="101136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33655</xdr:rowOff>
    </xdr:from>
    <xdr:to xmlns:xdr="http://schemas.openxmlformats.org/drawingml/2006/spreadsheetDrawing">
      <xdr:col>102</xdr:col>
      <xdr:colOff>165100</xdr:colOff>
      <xdr:row>61</xdr:row>
      <xdr:rowOff>135255</xdr:rowOff>
    </xdr:to>
    <xdr:sp macro="" textlink="">
      <xdr:nvSpPr>
        <xdr:cNvPr id="605" name="フローチャート: 判断 604"/>
        <xdr:cNvSpPr/>
      </xdr:nvSpPr>
      <xdr:spPr>
        <a:xfrm>
          <a:off x="17875250" y="1011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50165</xdr:rowOff>
    </xdr:from>
    <xdr:to xmlns:xdr="http://schemas.openxmlformats.org/drawingml/2006/spreadsheetDrawing">
      <xdr:col>98</xdr:col>
      <xdr:colOff>38100</xdr:colOff>
      <xdr:row>61</xdr:row>
      <xdr:rowOff>151765</xdr:rowOff>
    </xdr:to>
    <xdr:sp macro="" textlink="">
      <xdr:nvSpPr>
        <xdr:cNvPr id="606" name="フローチャート: 判断 605"/>
        <xdr:cNvSpPr/>
      </xdr:nvSpPr>
      <xdr:spPr>
        <a:xfrm>
          <a:off x="17065625" y="10127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07" name="テキスト ボックス 606"/>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608" name="テキスト ボックス 607"/>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609" name="テキスト ボックス 608"/>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10" name="テキスト ボックス 609"/>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611" name="テキスト ボックス 610"/>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84455</xdr:rowOff>
    </xdr:from>
    <xdr:to xmlns:xdr="http://schemas.openxmlformats.org/drawingml/2006/spreadsheetDrawing">
      <xdr:col>116</xdr:col>
      <xdr:colOff>114300</xdr:colOff>
      <xdr:row>62</xdr:row>
      <xdr:rowOff>13970</xdr:rowOff>
    </xdr:to>
    <xdr:sp macro="" textlink="">
      <xdr:nvSpPr>
        <xdr:cNvPr id="612" name="楕円 611"/>
        <xdr:cNvSpPr/>
      </xdr:nvSpPr>
      <xdr:spPr>
        <a:xfrm>
          <a:off x="20269200" y="1016190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107315</xdr:rowOff>
    </xdr:from>
    <xdr:ext cx="469265" cy="258445"/>
    <xdr:sp macro="" textlink="">
      <xdr:nvSpPr>
        <xdr:cNvPr id="613" name="【学校施設】&#10;一人当たり面積該当値テキスト"/>
        <xdr:cNvSpPr txBox="1"/>
      </xdr:nvSpPr>
      <xdr:spPr>
        <a:xfrm>
          <a:off x="20358100" y="10019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87630</xdr:rowOff>
    </xdr:from>
    <xdr:to xmlns:xdr="http://schemas.openxmlformats.org/drawingml/2006/spreadsheetDrawing">
      <xdr:col>112</xdr:col>
      <xdr:colOff>38100</xdr:colOff>
      <xdr:row>62</xdr:row>
      <xdr:rowOff>17780</xdr:rowOff>
    </xdr:to>
    <xdr:sp macro="" textlink="">
      <xdr:nvSpPr>
        <xdr:cNvPr id="614" name="楕円 613"/>
        <xdr:cNvSpPr/>
      </xdr:nvSpPr>
      <xdr:spPr>
        <a:xfrm>
          <a:off x="19510375" y="101650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61</xdr:row>
      <xdr:rowOff>134620</xdr:rowOff>
    </xdr:from>
    <xdr:to xmlns:xdr="http://schemas.openxmlformats.org/drawingml/2006/spreadsheetDrawing">
      <xdr:col>116</xdr:col>
      <xdr:colOff>63500</xdr:colOff>
      <xdr:row>61</xdr:row>
      <xdr:rowOff>137795</xdr:rowOff>
    </xdr:to>
    <xdr:cxnSp macro="">
      <xdr:nvCxnSpPr>
        <xdr:cNvPr id="615" name="直線コネクタ 614"/>
        <xdr:cNvCxnSpPr/>
      </xdr:nvCxnSpPr>
      <xdr:spPr>
        <a:xfrm flipV="1">
          <a:off x="19558000" y="10212070"/>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80645</xdr:rowOff>
    </xdr:from>
    <xdr:to xmlns:xdr="http://schemas.openxmlformats.org/drawingml/2006/spreadsheetDrawing">
      <xdr:col>107</xdr:col>
      <xdr:colOff>101600</xdr:colOff>
      <xdr:row>62</xdr:row>
      <xdr:rowOff>10795</xdr:rowOff>
    </xdr:to>
    <xdr:sp macro="" textlink="">
      <xdr:nvSpPr>
        <xdr:cNvPr id="616" name="楕円 615"/>
        <xdr:cNvSpPr/>
      </xdr:nvSpPr>
      <xdr:spPr>
        <a:xfrm>
          <a:off x="18684875" y="10158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131445</xdr:rowOff>
    </xdr:from>
    <xdr:to xmlns:xdr="http://schemas.openxmlformats.org/drawingml/2006/spreadsheetDrawing">
      <xdr:col>111</xdr:col>
      <xdr:colOff>174625</xdr:colOff>
      <xdr:row>61</xdr:row>
      <xdr:rowOff>137795</xdr:rowOff>
    </xdr:to>
    <xdr:cxnSp macro="">
      <xdr:nvCxnSpPr>
        <xdr:cNvPr id="617" name="直線コネクタ 616"/>
        <xdr:cNvCxnSpPr/>
      </xdr:nvCxnSpPr>
      <xdr:spPr>
        <a:xfrm>
          <a:off x="18735675" y="10208895"/>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90170</xdr:rowOff>
    </xdr:from>
    <xdr:to xmlns:xdr="http://schemas.openxmlformats.org/drawingml/2006/spreadsheetDrawing">
      <xdr:col>102</xdr:col>
      <xdr:colOff>165100</xdr:colOff>
      <xdr:row>62</xdr:row>
      <xdr:rowOff>20320</xdr:rowOff>
    </xdr:to>
    <xdr:sp macro="" textlink="">
      <xdr:nvSpPr>
        <xdr:cNvPr id="618" name="楕円 617"/>
        <xdr:cNvSpPr/>
      </xdr:nvSpPr>
      <xdr:spPr>
        <a:xfrm>
          <a:off x="17875250" y="10167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131445</xdr:rowOff>
    </xdr:from>
    <xdr:to xmlns:xdr="http://schemas.openxmlformats.org/drawingml/2006/spreadsheetDrawing">
      <xdr:col>107</xdr:col>
      <xdr:colOff>50800</xdr:colOff>
      <xdr:row>61</xdr:row>
      <xdr:rowOff>140970</xdr:rowOff>
    </xdr:to>
    <xdr:cxnSp macro="">
      <xdr:nvCxnSpPr>
        <xdr:cNvPr id="619" name="直線コネクタ 618"/>
        <xdr:cNvCxnSpPr/>
      </xdr:nvCxnSpPr>
      <xdr:spPr>
        <a:xfrm flipV="1">
          <a:off x="17926050" y="1020889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97790</xdr:rowOff>
    </xdr:from>
    <xdr:to xmlns:xdr="http://schemas.openxmlformats.org/drawingml/2006/spreadsheetDrawing">
      <xdr:col>98</xdr:col>
      <xdr:colOff>38100</xdr:colOff>
      <xdr:row>62</xdr:row>
      <xdr:rowOff>28575</xdr:rowOff>
    </xdr:to>
    <xdr:sp macro="" textlink="">
      <xdr:nvSpPr>
        <xdr:cNvPr id="620" name="楕円 619"/>
        <xdr:cNvSpPr/>
      </xdr:nvSpPr>
      <xdr:spPr>
        <a:xfrm>
          <a:off x="17065625" y="1017524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61</xdr:row>
      <xdr:rowOff>140970</xdr:rowOff>
    </xdr:from>
    <xdr:to xmlns:xdr="http://schemas.openxmlformats.org/drawingml/2006/spreadsheetDrawing">
      <xdr:col>102</xdr:col>
      <xdr:colOff>114300</xdr:colOff>
      <xdr:row>61</xdr:row>
      <xdr:rowOff>149225</xdr:rowOff>
    </xdr:to>
    <xdr:cxnSp macro="">
      <xdr:nvCxnSpPr>
        <xdr:cNvPr id="621" name="直線コネクタ 620"/>
        <xdr:cNvCxnSpPr/>
      </xdr:nvCxnSpPr>
      <xdr:spPr>
        <a:xfrm flipV="1">
          <a:off x="17113250" y="1021842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6985</xdr:rowOff>
    </xdr:from>
    <xdr:ext cx="469900" cy="258445"/>
    <xdr:sp macro="" textlink="">
      <xdr:nvSpPr>
        <xdr:cNvPr id="622" name="n_1aveValue【学校施設】&#10;一人当たり面積"/>
        <xdr:cNvSpPr txBox="1"/>
      </xdr:nvSpPr>
      <xdr:spPr>
        <a:xfrm>
          <a:off x="19329400" y="9919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154305</xdr:rowOff>
    </xdr:from>
    <xdr:ext cx="469265" cy="257810"/>
    <xdr:sp macro="" textlink="">
      <xdr:nvSpPr>
        <xdr:cNvPr id="623" name="n_2aveValue【学校施設】&#10;一人当たり面積"/>
        <xdr:cNvSpPr txBox="1"/>
      </xdr:nvSpPr>
      <xdr:spPr>
        <a:xfrm>
          <a:off x="18516600" y="990155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153035</xdr:rowOff>
    </xdr:from>
    <xdr:ext cx="469265" cy="257810"/>
    <xdr:sp macro="" textlink="">
      <xdr:nvSpPr>
        <xdr:cNvPr id="624" name="n_3aveValue【学校施設】&#10;一人当たり面積"/>
        <xdr:cNvSpPr txBox="1"/>
      </xdr:nvSpPr>
      <xdr:spPr>
        <a:xfrm>
          <a:off x="17706975" y="990028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167640</xdr:rowOff>
    </xdr:from>
    <xdr:ext cx="469265" cy="258445"/>
    <xdr:sp macro="" textlink="">
      <xdr:nvSpPr>
        <xdr:cNvPr id="625" name="n_4aveValue【学校施設】&#10;一人当たり面積"/>
        <xdr:cNvSpPr txBox="1"/>
      </xdr:nvSpPr>
      <xdr:spPr>
        <a:xfrm>
          <a:off x="16897350" y="9914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8255</xdr:rowOff>
    </xdr:from>
    <xdr:ext cx="469900" cy="258445"/>
    <xdr:sp macro="" textlink="">
      <xdr:nvSpPr>
        <xdr:cNvPr id="626" name="n_1mainValue【学校施設】&#10;一人当たり面積"/>
        <xdr:cNvSpPr txBox="1"/>
      </xdr:nvSpPr>
      <xdr:spPr>
        <a:xfrm>
          <a:off x="19329400" y="10250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2540</xdr:rowOff>
    </xdr:from>
    <xdr:ext cx="469265" cy="258445"/>
    <xdr:sp macro="" textlink="">
      <xdr:nvSpPr>
        <xdr:cNvPr id="627" name="n_2mainValue【学校施設】&#10;一人当たり面積"/>
        <xdr:cNvSpPr txBox="1"/>
      </xdr:nvSpPr>
      <xdr:spPr>
        <a:xfrm>
          <a:off x="18516600" y="10245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10795</xdr:rowOff>
    </xdr:from>
    <xdr:ext cx="469265" cy="258445"/>
    <xdr:sp macro="" textlink="">
      <xdr:nvSpPr>
        <xdr:cNvPr id="628" name="n_3mainValue【学校施設】&#10;一人当たり面積"/>
        <xdr:cNvSpPr txBox="1"/>
      </xdr:nvSpPr>
      <xdr:spPr>
        <a:xfrm>
          <a:off x="17706975" y="10253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19685</xdr:rowOff>
    </xdr:from>
    <xdr:ext cx="469265" cy="257810"/>
    <xdr:sp macro="" textlink="">
      <xdr:nvSpPr>
        <xdr:cNvPr id="629" name="n_4mainValue【学校施設】&#10;一人当たり面積"/>
        <xdr:cNvSpPr txBox="1"/>
      </xdr:nvSpPr>
      <xdr:spPr>
        <a:xfrm>
          <a:off x="16897350" y="102622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30" name="正方形/長方形 629"/>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1" name="正方形/長方形 630"/>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2" name="正方形/長方形 631"/>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3" name="正方形/長方形 632"/>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4" name="正方形/長方形 633"/>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5" name="正方形/長方形 634"/>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6" name="正方形/長方形 635"/>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637" name="正方形/長方形 636"/>
        <xdr:cNvSpPr/>
      </xdr:nvSpPr>
      <xdr:spPr>
        <a:xfrm>
          <a:off x="11414125" y="12484100"/>
          <a:ext cx="4327525" cy="2197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38" name="正方形/長方形 637"/>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9" name="正方形/長方形 638"/>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40" name="正方形/長方形 639"/>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41" name="正方形/長方形 640"/>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2" name="正方形/長方形 641"/>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3" name="正方形/長方形 642"/>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4" name="正方形/長方形 643"/>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645" name="正方形/長方形 644"/>
        <xdr:cNvSpPr/>
      </xdr:nvSpPr>
      <xdr:spPr>
        <a:xfrm>
          <a:off x="16764000" y="12484100"/>
          <a:ext cx="4343400" cy="2197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6" name="正方形/長方形 645"/>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7" name="正方形/長方形 646"/>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8" name="正方形/長方形 647"/>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9" name="正方形/長方形 648"/>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50" name="正方形/長方形 649"/>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51" name="正方形/長方形 650"/>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2" name="正方形/長方形 651"/>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3" name="正方形/長方形 652"/>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54" name="テキスト ボックス 653"/>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655" name="直線コネクタ 654"/>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6" name="テキスト ボックス 655"/>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657" name="直線コネクタ 656"/>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658" name="テキスト ボックス 657"/>
        <xdr:cNvSpPr txBox="1"/>
      </xdr:nvSpPr>
      <xdr:spPr>
        <a:xfrm>
          <a:off x="1099439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659" name="直線コネクタ 658"/>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60" name="テキスト ボックス 659"/>
        <xdr:cNvSpPr txBox="1"/>
      </xdr:nvSpPr>
      <xdr:spPr>
        <a:xfrm>
          <a:off x="1104265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661" name="直線コネクタ 660"/>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62" name="テキスト ボックス 661"/>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663" name="直線コネクタ 662"/>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64" name="テキスト ボックス 663"/>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665" name="直線コネクタ 664"/>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666" name="テキスト ボックス 665"/>
        <xdr:cNvSpPr txBox="1"/>
      </xdr:nvSpPr>
      <xdr:spPr>
        <a:xfrm>
          <a:off x="11042650" y="16431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667" name="直線コネクタ 666"/>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668" name="テキスト ボックス 667"/>
        <xdr:cNvSpPr txBox="1"/>
      </xdr:nvSpPr>
      <xdr:spPr>
        <a:xfrm>
          <a:off x="11106785"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9"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57150</xdr:rowOff>
    </xdr:from>
    <xdr:to xmlns:xdr="http://schemas.openxmlformats.org/drawingml/2006/spreadsheetDrawing">
      <xdr:col>85</xdr:col>
      <xdr:colOff>126365</xdr:colOff>
      <xdr:row>108</xdr:row>
      <xdr:rowOff>152400</xdr:rowOff>
    </xdr:to>
    <xdr:cxnSp macro="">
      <xdr:nvCxnSpPr>
        <xdr:cNvPr id="670" name="直線コネクタ 669"/>
        <xdr:cNvCxnSpPr/>
      </xdr:nvCxnSpPr>
      <xdr:spPr>
        <a:xfrm flipV="1">
          <a:off x="14969490" y="1663065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265" cy="258445"/>
    <xdr:sp macro="" textlink="">
      <xdr:nvSpPr>
        <xdr:cNvPr id="671" name="【公民館】&#10;有形固定資産減価償却率最小値テキスト"/>
        <xdr:cNvSpPr txBox="1"/>
      </xdr:nvSpPr>
      <xdr:spPr>
        <a:xfrm>
          <a:off x="15008225" y="1810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72" name="直線コネクタ 671"/>
        <xdr:cNvCxnSpPr/>
      </xdr:nvCxnSpPr>
      <xdr:spPr>
        <a:xfrm>
          <a:off x="1488122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3810</xdr:rowOff>
    </xdr:from>
    <xdr:ext cx="404495" cy="259080"/>
    <xdr:sp macro="" textlink="">
      <xdr:nvSpPr>
        <xdr:cNvPr id="673" name="【公民館】&#10;有形固定資産減価償却率最大値テキスト"/>
        <xdr:cNvSpPr txBox="1"/>
      </xdr:nvSpPr>
      <xdr:spPr>
        <a:xfrm>
          <a:off x="15008225" y="16405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57150</xdr:rowOff>
    </xdr:from>
    <xdr:to xmlns:xdr="http://schemas.openxmlformats.org/drawingml/2006/spreadsheetDrawing">
      <xdr:col>86</xdr:col>
      <xdr:colOff>25400</xdr:colOff>
      <xdr:row>100</xdr:row>
      <xdr:rowOff>57150</xdr:rowOff>
    </xdr:to>
    <xdr:cxnSp macro="">
      <xdr:nvCxnSpPr>
        <xdr:cNvPr id="674" name="直線コネクタ 673"/>
        <xdr:cNvCxnSpPr/>
      </xdr:nvCxnSpPr>
      <xdr:spPr>
        <a:xfrm>
          <a:off x="14881225" y="16630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90170</xdr:rowOff>
    </xdr:from>
    <xdr:ext cx="404495" cy="259080"/>
    <xdr:sp macro="" textlink="">
      <xdr:nvSpPr>
        <xdr:cNvPr id="675" name="【公民館】&#10;有形固定資産減価償却率平均値テキスト"/>
        <xdr:cNvSpPr txBox="1"/>
      </xdr:nvSpPr>
      <xdr:spPr>
        <a:xfrm>
          <a:off x="15008225" y="1734947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67310</xdr:rowOff>
    </xdr:from>
    <xdr:to xmlns:xdr="http://schemas.openxmlformats.org/drawingml/2006/spreadsheetDrawing">
      <xdr:col>85</xdr:col>
      <xdr:colOff>174625</xdr:colOff>
      <xdr:row>105</xdr:row>
      <xdr:rowOff>168910</xdr:rowOff>
    </xdr:to>
    <xdr:sp macro="" textlink="">
      <xdr:nvSpPr>
        <xdr:cNvPr id="676" name="フローチャート: 判断 675"/>
        <xdr:cNvSpPr/>
      </xdr:nvSpPr>
      <xdr:spPr>
        <a:xfrm>
          <a:off x="14919325" y="174980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139700</xdr:rowOff>
    </xdr:from>
    <xdr:to xmlns:xdr="http://schemas.openxmlformats.org/drawingml/2006/spreadsheetDrawing">
      <xdr:col>81</xdr:col>
      <xdr:colOff>101600</xdr:colOff>
      <xdr:row>105</xdr:row>
      <xdr:rowOff>69850</xdr:rowOff>
    </xdr:to>
    <xdr:sp macro="" textlink="">
      <xdr:nvSpPr>
        <xdr:cNvPr id="677" name="フローチャート: 判断 676"/>
        <xdr:cNvSpPr/>
      </xdr:nvSpPr>
      <xdr:spPr>
        <a:xfrm>
          <a:off x="14144625"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149225</xdr:rowOff>
    </xdr:from>
    <xdr:to xmlns:xdr="http://schemas.openxmlformats.org/drawingml/2006/spreadsheetDrawing">
      <xdr:col>76</xdr:col>
      <xdr:colOff>165100</xdr:colOff>
      <xdr:row>105</xdr:row>
      <xdr:rowOff>79375</xdr:rowOff>
    </xdr:to>
    <xdr:sp macro="" textlink="">
      <xdr:nvSpPr>
        <xdr:cNvPr id="678" name="フローチャート: 判断 677"/>
        <xdr:cNvSpPr/>
      </xdr:nvSpPr>
      <xdr:spPr>
        <a:xfrm>
          <a:off x="13335000" y="1740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133985</xdr:rowOff>
    </xdr:from>
    <xdr:to xmlns:xdr="http://schemas.openxmlformats.org/drawingml/2006/spreadsheetDrawing">
      <xdr:col>72</xdr:col>
      <xdr:colOff>38100</xdr:colOff>
      <xdr:row>105</xdr:row>
      <xdr:rowOff>64135</xdr:rowOff>
    </xdr:to>
    <xdr:sp macro="" textlink="">
      <xdr:nvSpPr>
        <xdr:cNvPr id="679" name="フローチャート: 判断 678"/>
        <xdr:cNvSpPr/>
      </xdr:nvSpPr>
      <xdr:spPr>
        <a:xfrm>
          <a:off x="12525375" y="17393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12065</xdr:rowOff>
    </xdr:from>
    <xdr:to xmlns:xdr="http://schemas.openxmlformats.org/drawingml/2006/spreadsheetDrawing">
      <xdr:col>67</xdr:col>
      <xdr:colOff>101600</xdr:colOff>
      <xdr:row>105</xdr:row>
      <xdr:rowOff>113665</xdr:rowOff>
    </xdr:to>
    <xdr:sp macro="" textlink="">
      <xdr:nvSpPr>
        <xdr:cNvPr id="680" name="フローチャート: 判断 679"/>
        <xdr:cNvSpPr/>
      </xdr:nvSpPr>
      <xdr:spPr>
        <a:xfrm>
          <a:off x="11699875" y="17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81" name="テキスト ボックス 680"/>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2" name="テキスト ボックス 681"/>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3" name="テキスト ボックス 682"/>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684" name="テキスト ボックス 683"/>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5" name="テキスト ボックス 684"/>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31115</xdr:rowOff>
    </xdr:from>
    <xdr:to xmlns:xdr="http://schemas.openxmlformats.org/drawingml/2006/spreadsheetDrawing">
      <xdr:col>85</xdr:col>
      <xdr:colOff>174625</xdr:colOff>
      <xdr:row>108</xdr:row>
      <xdr:rowOff>132715</xdr:rowOff>
    </xdr:to>
    <xdr:sp macro="" textlink="">
      <xdr:nvSpPr>
        <xdr:cNvPr id="686" name="楕円 685"/>
        <xdr:cNvSpPr/>
      </xdr:nvSpPr>
      <xdr:spPr>
        <a:xfrm>
          <a:off x="14919325" y="179762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117475</xdr:rowOff>
    </xdr:from>
    <xdr:ext cx="404495" cy="259080"/>
    <xdr:sp macro="" textlink="">
      <xdr:nvSpPr>
        <xdr:cNvPr id="687" name="【公民館】&#10;有形固定資産減価償却率該当値テキスト"/>
        <xdr:cNvSpPr txBox="1"/>
      </xdr:nvSpPr>
      <xdr:spPr>
        <a:xfrm>
          <a:off x="15008225" y="17891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15875</xdr:rowOff>
    </xdr:from>
    <xdr:to xmlns:xdr="http://schemas.openxmlformats.org/drawingml/2006/spreadsheetDrawing">
      <xdr:col>81</xdr:col>
      <xdr:colOff>101600</xdr:colOff>
      <xdr:row>108</xdr:row>
      <xdr:rowOff>117475</xdr:rowOff>
    </xdr:to>
    <xdr:sp macro="" textlink="">
      <xdr:nvSpPr>
        <xdr:cNvPr id="688" name="楕円 687"/>
        <xdr:cNvSpPr/>
      </xdr:nvSpPr>
      <xdr:spPr>
        <a:xfrm>
          <a:off x="14144625"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66675</xdr:rowOff>
    </xdr:from>
    <xdr:to xmlns:xdr="http://schemas.openxmlformats.org/drawingml/2006/spreadsheetDrawing">
      <xdr:col>85</xdr:col>
      <xdr:colOff>127000</xdr:colOff>
      <xdr:row>108</xdr:row>
      <xdr:rowOff>81915</xdr:rowOff>
    </xdr:to>
    <xdr:cxnSp macro="">
      <xdr:nvCxnSpPr>
        <xdr:cNvPr id="689" name="直線コネクタ 688"/>
        <xdr:cNvCxnSpPr/>
      </xdr:nvCxnSpPr>
      <xdr:spPr>
        <a:xfrm>
          <a:off x="14195425" y="18011775"/>
          <a:ext cx="7747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635</xdr:rowOff>
    </xdr:from>
    <xdr:to xmlns:xdr="http://schemas.openxmlformats.org/drawingml/2006/spreadsheetDrawing">
      <xdr:col>76</xdr:col>
      <xdr:colOff>165100</xdr:colOff>
      <xdr:row>108</xdr:row>
      <xdr:rowOff>102235</xdr:rowOff>
    </xdr:to>
    <xdr:sp macro="" textlink="">
      <xdr:nvSpPr>
        <xdr:cNvPr id="690" name="楕円 689"/>
        <xdr:cNvSpPr/>
      </xdr:nvSpPr>
      <xdr:spPr>
        <a:xfrm>
          <a:off x="133350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52070</xdr:rowOff>
    </xdr:from>
    <xdr:to xmlns:xdr="http://schemas.openxmlformats.org/drawingml/2006/spreadsheetDrawing">
      <xdr:col>81</xdr:col>
      <xdr:colOff>50800</xdr:colOff>
      <xdr:row>108</xdr:row>
      <xdr:rowOff>66675</xdr:rowOff>
    </xdr:to>
    <xdr:cxnSp macro="">
      <xdr:nvCxnSpPr>
        <xdr:cNvPr id="691" name="直線コネクタ 690"/>
        <xdr:cNvCxnSpPr/>
      </xdr:nvCxnSpPr>
      <xdr:spPr>
        <a:xfrm>
          <a:off x="13385800" y="17997170"/>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156845</xdr:rowOff>
    </xdr:from>
    <xdr:to xmlns:xdr="http://schemas.openxmlformats.org/drawingml/2006/spreadsheetDrawing">
      <xdr:col>72</xdr:col>
      <xdr:colOff>38100</xdr:colOff>
      <xdr:row>108</xdr:row>
      <xdr:rowOff>86995</xdr:rowOff>
    </xdr:to>
    <xdr:sp macro="" textlink="">
      <xdr:nvSpPr>
        <xdr:cNvPr id="692" name="楕円 691"/>
        <xdr:cNvSpPr/>
      </xdr:nvSpPr>
      <xdr:spPr>
        <a:xfrm>
          <a:off x="12525375" y="179304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108</xdr:row>
      <xdr:rowOff>36195</xdr:rowOff>
    </xdr:from>
    <xdr:to xmlns:xdr="http://schemas.openxmlformats.org/drawingml/2006/spreadsheetDrawing">
      <xdr:col>76</xdr:col>
      <xdr:colOff>114300</xdr:colOff>
      <xdr:row>108</xdr:row>
      <xdr:rowOff>52070</xdr:rowOff>
    </xdr:to>
    <xdr:cxnSp macro="">
      <xdr:nvCxnSpPr>
        <xdr:cNvPr id="693" name="直線コネクタ 692"/>
        <xdr:cNvCxnSpPr/>
      </xdr:nvCxnSpPr>
      <xdr:spPr>
        <a:xfrm>
          <a:off x="12573000" y="1798129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141605</xdr:rowOff>
    </xdr:from>
    <xdr:to xmlns:xdr="http://schemas.openxmlformats.org/drawingml/2006/spreadsheetDrawing">
      <xdr:col>67</xdr:col>
      <xdr:colOff>101600</xdr:colOff>
      <xdr:row>108</xdr:row>
      <xdr:rowOff>71755</xdr:rowOff>
    </xdr:to>
    <xdr:sp macro="" textlink="">
      <xdr:nvSpPr>
        <xdr:cNvPr id="694" name="楕円 693"/>
        <xdr:cNvSpPr/>
      </xdr:nvSpPr>
      <xdr:spPr>
        <a:xfrm>
          <a:off x="11699875"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108</xdr:row>
      <xdr:rowOff>20955</xdr:rowOff>
    </xdr:from>
    <xdr:to xmlns:xdr="http://schemas.openxmlformats.org/drawingml/2006/spreadsheetDrawing">
      <xdr:col>71</xdr:col>
      <xdr:colOff>174625</xdr:colOff>
      <xdr:row>108</xdr:row>
      <xdr:rowOff>36195</xdr:rowOff>
    </xdr:to>
    <xdr:cxnSp macro="">
      <xdr:nvCxnSpPr>
        <xdr:cNvPr id="695" name="直線コネクタ 694"/>
        <xdr:cNvCxnSpPr/>
      </xdr:nvCxnSpPr>
      <xdr:spPr>
        <a:xfrm>
          <a:off x="11750675" y="17966055"/>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86360</xdr:rowOff>
    </xdr:from>
    <xdr:ext cx="405130" cy="258445"/>
    <xdr:sp macro="" textlink="">
      <xdr:nvSpPr>
        <xdr:cNvPr id="696" name="n_1aveValue【公民館】&#10;有形固定資産減価償却率"/>
        <xdr:cNvSpPr txBox="1"/>
      </xdr:nvSpPr>
      <xdr:spPr>
        <a:xfrm>
          <a:off x="13996035" y="17174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95885</xdr:rowOff>
    </xdr:from>
    <xdr:ext cx="405130" cy="259080"/>
    <xdr:sp macro="" textlink="">
      <xdr:nvSpPr>
        <xdr:cNvPr id="697" name="n_2aveValue【公民館】&#10;有形固定資産減価償却率"/>
        <xdr:cNvSpPr txBox="1"/>
      </xdr:nvSpPr>
      <xdr:spPr>
        <a:xfrm>
          <a:off x="13199110" y="17183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80645</xdr:rowOff>
    </xdr:from>
    <xdr:ext cx="405130" cy="259080"/>
    <xdr:sp macro="" textlink="">
      <xdr:nvSpPr>
        <xdr:cNvPr id="698" name="n_3aveValue【公民館】&#10;有形固定資産減価償却率"/>
        <xdr:cNvSpPr txBox="1"/>
      </xdr:nvSpPr>
      <xdr:spPr>
        <a:xfrm>
          <a:off x="12389485" y="17168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130175</xdr:rowOff>
    </xdr:from>
    <xdr:ext cx="405130" cy="259080"/>
    <xdr:sp macro="" textlink="">
      <xdr:nvSpPr>
        <xdr:cNvPr id="699" name="n_4aveValue【公民館】&#10;有形固定資産減価償却率"/>
        <xdr:cNvSpPr txBox="1"/>
      </xdr:nvSpPr>
      <xdr:spPr>
        <a:xfrm>
          <a:off x="11563985" y="17218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109220</xdr:rowOff>
    </xdr:from>
    <xdr:ext cx="405130" cy="258445"/>
    <xdr:sp macro="" textlink="">
      <xdr:nvSpPr>
        <xdr:cNvPr id="700" name="n_1mainValue【公民館】&#10;有形固定資産減価償却率"/>
        <xdr:cNvSpPr txBox="1"/>
      </xdr:nvSpPr>
      <xdr:spPr>
        <a:xfrm>
          <a:off x="13996035" y="18054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93345</xdr:rowOff>
    </xdr:from>
    <xdr:ext cx="405130" cy="259080"/>
    <xdr:sp macro="" textlink="">
      <xdr:nvSpPr>
        <xdr:cNvPr id="701" name="n_2mainValue【公民館】&#10;有形固定資産減価償却率"/>
        <xdr:cNvSpPr txBox="1"/>
      </xdr:nvSpPr>
      <xdr:spPr>
        <a:xfrm>
          <a:off x="13199110" y="18038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78105</xdr:rowOff>
    </xdr:from>
    <xdr:ext cx="405130" cy="258445"/>
    <xdr:sp macro="" textlink="">
      <xdr:nvSpPr>
        <xdr:cNvPr id="702" name="n_3mainValue【公民館】&#10;有形固定資産減価償却率"/>
        <xdr:cNvSpPr txBox="1"/>
      </xdr:nvSpPr>
      <xdr:spPr>
        <a:xfrm>
          <a:off x="12389485" y="18023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63500</xdr:rowOff>
    </xdr:from>
    <xdr:ext cx="405130" cy="258445"/>
    <xdr:sp macro="" textlink="">
      <xdr:nvSpPr>
        <xdr:cNvPr id="703" name="n_4mainValue【公民館】&#10;有形固定資産減価償却率"/>
        <xdr:cNvSpPr txBox="1"/>
      </xdr:nvSpPr>
      <xdr:spPr>
        <a:xfrm>
          <a:off x="11563985" y="18008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4" name="正方形/長方形 703"/>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5" name="正方形/長方形 704"/>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6" name="正方形/長方形 705"/>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7" name="正方形/長方形 706"/>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8" name="正方形/長方形 707"/>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9" name="正方形/長方形 708"/>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10" name="正方形/長方形 709"/>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1" name="正方形/長方形 710"/>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12" name="テキスト ボックス 711"/>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3" name="直線コネクタ 712"/>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14" name="直線コネクタ 713"/>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15" name="テキスト ボックス 714"/>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6" name="直線コネクタ 715"/>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17" name="テキスト ボックス 716"/>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8" name="直線コネクタ 717"/>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719" name="テキスト ボックス 718"/>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20" name="直線コネクタ 719"/>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721" name="テキスト ボックス 720"/>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22" name="直線コネクタ 721"/>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723" name="テキスト ボックス 722"/>
        <xdr:cNvSpPr txBox="1"/>
      </xdr:nvSpPr>
      <xdr:spPr>
        <a:xfrm>
          <a:off x="16344265"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4" name="直線コネクタ 723"/>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25" name="テキスト ボックス 724"/>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6"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169545</xdr:rowOff>
    </xdr:from>
    <xdr:to xmlns:xdr="http://schemas.openxmlformats.org/drawingml/2006/spreadsheetDrawing">
      <xdr:col>116</xdr:col>
      <xdr:colOff>62865</xdr:colOff>
      <xdr:row>108</xdr:row>
      <xdr:rowOff>147320</xdr:rowOff>
    </xdr:to>
    <xdr:cxnSp macro="">
      <xdr:nvCxnSpPr>
        <xdr:cNvPr id="727" name="直線コネクタ 726"/>
        <xdr:cNvCxnSpPr/>
      </xdr:nvCxnSpPr>
      <xdr:spPr>
        <a:xfrm flipV="1">
          <a:off x="20319365" y="16571595"/>
          <a:ext cx="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151130</xdr:rowOff>
    </xdr:from>
    <xdr:ext cx="469265" cy="259080"/>
    <xdr:sp macro="" textlink="">
      <xdr:nvSpPr>
        <xdr:cNvPr id="728" name="【公民館】&#10;一人当たり面積最小値テキスト"/>
        <xdr:cNvSpPr txBox="1"/>
      </xdr:nvSpPr>
      <xdr:spPr>
        <a:xfrm>
          <a:off x="20358100" y="18096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147320</xdr:rowOff>
    </xdr:from>
    <xdr:to xmlns:xdr="http://schemas.openxmlformats.org/drawingml/2006/spreadsheetDrawing">
      <xdr:col>116</xdr:col>
      <xdr:colOff>152400</xdr:colOff>
      <xdr:row>108</xdr:row>
      <xdr:rowOff>147320</xdr:rowOff>
    </xdr:to>
    <xdr:cxnSp macro="">
      <xdr:nvCxnSpPr>
        <xdr:cNvPr id="729" name="直線コネクタ 728"/>
        <xdr:cNvCxnSpPr/>
      </xdr:nvCxnSpPr>
      <xdr:spPr>
        <a:xfrm>
          <a:off x="20246975" y="18092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116205</xdr:rowOff>
    </xdr:from>
    <xdr:ext cx="469265" cy="259080"/>
    <xdr:sp macro="" textlink="">
      <xdr:nvSpPr>
        <xdr:cNvPr id="730" name="【公民館】&#10;一人当たり面積最大値テキスト"/>
        <xdr:cNvSpPr txBox="1"/>
      </xdr:nvSpPr>
      <xdr:spPr>
        <a:xfrm>
          <a:off x="20358100" y="16346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169545</xdr:rowOff>
    </xdr:from>
    <xdr:to xmlns:xdr="http://schemas.openxmlformats.org/drawingml/2006/spreadsheetDrawing">
      <xdr:col>116</xdr:col>
      <xdr:colOff>152400</xdr:colOff>
      <xdr:row>99</xdr:row>
      <xdr:rowOff>169545</xdr:rowOff>
    </xdr:to>
    <xdr:cxnSp macro="">
      <xdr:nvCxnSpPr>
        <xdr:cNvPr id="731" name="直線コネクタ 730"/>
        <xdr:cNvCxnSpPr/>
      </xdr:nvCxnSpPr>
      <xdr:spPr>
        <a:xfrm>
          <a:off x="20246975" y="16571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62230</xdr:rowOff>
    </xdr:from>
    <xdr:ext cx="469265" cy="259080"/>
    <xdr:sp macro="" textlink="">
      <xdr:nvSpPr>
        <xdr:cNvPr id="732" name="【公民館】&#10;一人当たり面積平均値テキスト"/>
        <xdr:cNvSpPr txBox="1"/>
      </xdr:nvSpPr>
      <xdr:spPr>
        <a:xfrm>
          <a:off x="20358100" y="178358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83820</xdr:rowOff>
    </xdr:from>
    <xdr:to xmlns:xdr="http://schemas.openxmlformats.org/drawingml/2006/spreadsheetDrawing">
      <xdr:col>116</xdr:col>
      <xdr:colOff>114300</xdr:colOff>
      <xdr:row>108</xdr:row>
      <xdr:rowOff>13970</xdr:rowOff>
    </xdr:to>
    <xdr:sp macro="" textlink="">
      <xdr:nvSpPr>
        <xdr:cNvPr id="733" name="フローチャート: 判断 732"/>
        <xdr:cNvSpPr/>
      </xdr:nvSpPr>
      <xdr:spPr>
        <a:xfrm>
          <a:off x="20269200" y="1785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80010</xdr:rowOff>
    </xdr:from>
    <xdr:to xmlns:xdr="http://schemas.openxmlformats.org/drawingml/2006/spreadsheetDrawing">
      <xdr:col>112</xdr:col>
      <xdr:colOff>38100</xdr:colOff>
      <xdr:row>108</xdr:row>
      <xdr:rowOff>10160</xdr:rowOff>
    </xdr:to>
    <xdr:sp macro="" textlink="">
      <xdr:nvSpPr>
        <xdr:cNvPr id="734" name="フローチャート: 判断 733"/>
        <xdr:cNvSpPr/>
      </xdr:nvSpPr>
      <xdr:spPr>
        <a:xfrm>
          <a:off x="19510375" y="17853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76200</xdr:rowOff>
    </xdr:from>
    <xdr:to xmlns:xdr="http://schemas.openxmlformats.org/drawingml/2006/spreadsheetDrawing">
      <xdr:col>107</xdr:col>
      <xdr:colOff>101600</xdr:colOff>
      <xdr:row>108</xdr:row>
      <xdr:rowOff>6350</xdr:rowOff>
    </xdr:to>
    <xdr:sp macro="" textlink="">
      <xdr:nvSpPr>
        <xdr:cNvPr id="735" name="フローチャート: 判断 734"/>
        <xdr:cNvSpPr/>
      </xdr:nvSpPr>
      <xdr:spPr>
        <a:xfrm>
          <a:off x="18684875"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86995</xdr:rowOff>
    </xdr:from>
    <xdr:to xmlns:xdr="http://schemas.openxmlformats.org/drawingml/2006/spreadsheetDrawing">
      <xdr:col>102</xdr:col>
      <xdr:colOff>165100</xdr:colOff>
      <xdr:row>108</xdr:row>
      <xdr:rowOff>17780</xdr:rowOff>
    </xdr:to>
    <xdr:sp macro="" textlink="">
      <xdr:nvSpPr>
        <xdr:cNvPr id="736" name="フローチャート: 判断 735"/>
        <xdr:cNvSpPr/>
      </xdr:nvSpPr>
      <xdr:spPr>
        <a:xfrm>
          <a:off x="17875250" y="1786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102235</xdr:rowOff>
    </xdr:from>
    <xdr:to xmlns:xdr="http://schemas.openxmlformats.org/drawingml/2006/spreadsheetDrawing">
      <xdr:col>98</xdr:col>
      <xdr:colOff>38100</xdr:colOff>
      <xdr:row>108</xdr:row>
      <xdr:rowOff>32385</xdr:rowOff>
    </xdr:to>
    <xdr:sp macro="" textlink="">
      <xdr:nvSpPr>
        <xdr:cNvPr id="737" name="フローチャート: 判断 736"/>
        <xdr:cNvSpPr/>
      </xdr:nvSpPr>
      <xdr:spPr>
        <a:xfrm>
          <a:off x="17065625" y="17875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8" name="テキスト ボックス 737"/>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39" name="テキスト ボックス 738"/>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40" name="テキスト ボックス 739"/>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1" name="テキスト ボックス 740"/>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42" name="テキスト ボックス 741"/>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53975</xdr:rowOff>
    </xdr:from>
    <xdr:to xmlns:xdr="http://schemas.openxmlformats.org/drawingml/2006/spreadsheetDrawing">
      <xdr:col>116</xdr:col>
      <xdr:colOff>114300</xdr:colOff>
      <xdr:row>106</xdr:row>
      <xdr:rowOff>155575</xdr:rowOff>
    </xdr:to>
    <xdr:sp macro="" textlink="">
      <xdr:nvSpPr>
        <xdr:cNvPr id="743" name="楕円 742"/>
        <xdr:cNvSpPr/>
      </xdr:nvSpPr>
      <xdr:spPr>
        <a:xfrm>
          <a:off x="202692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76835</xdr:rowOff>
    </xdr:from>
    <xdr:ext cx="469265" cy="258445"/>
    <xdr:sp macro="" textlink="">
      <xdr:nvSpPr>
        <xdr:cNvPr id="744" name="【公民館】&#10;一人当たり面積該当値テキスト"/>
        <xdr:cNvSpPr txBox="1"/>
      </xdr:nvSpPr>
      <xdr:spPr>
        <a:xfrm>
          <a:off x="20358100" y="17507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56515</xdr:rowOff>
    </xdr:from>
    <xdr:to xmlns:xdr="http://schemas.openxmlformats.org/drawingml/2006/spreadsheetDrawing">
      <xdr:col>112</xdr:col>
      <xdr:colOff>38100</xdr:colOff>
      <xdr:row>106</xdr:row>
      <xdr:rowOff>158115</xdr:rowOff>
    </xdr:to>
    <xdr:sp macro="" textlink="">
      <xdr:nvSpPr>
        <xdr:cNvPr id="745" name="楕円 744"/>
        <xdr:cNvSpPr/>
      </xdr:nvSpPr>
      <xdr:spPr>
        <a:xfrm>
          <a:off x="19510375" y="176587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106</xdr:row>
      <xdr:rowOff>104775</xdr:rowOff>
    </xdr:from>
    <xdr:to xmlns:xdr="http://schemas.openxmlformats.org/drawingml/2006/spreadsheetDrawing">
      <xdr:col>116</xdr:col>
      <xdr:colOff>63500</xdr:colOff>
      <xdr:row>106</xdr:row>
      <xdr:rowOff>107315</xdr:rowOff>
    </xdr:to>
    <xdr:cxnSp macro="">
      <xdr:nvCxnSpPr>
        <xdr:cNvPr id="746" name="直線コネクタ 745"/>
        <xdr:cNvCxnSpPr/>
      </xdr:nvCxnSpPr>
      <xdr:spPr>
        <a:xfrm flipV="1">
          <a:off x="19558000" y="1770697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38100</xdr:rowOff>
    </xdr:from>
    <xdr:to xmlns:xdr="http://schemas.openxmlformats.org/drawingml/2006/spreadsheetDrawing">
      <xdr:col>107</xdr:col>
      <xdr:colOff>101600</xdr:colOff>
      <xdr:row>106</xdr:row>
      <xdr:rowOff>139700</xdr:rowOff>
    </xdr:to>
    <xdr:sp macro="" textlink="">
      <xdr:nvSpPr>
        <xdr:cNvPr id="747" name="楕円 746"/>
        <xdr:cNvSpPr/>
      </xdr:nvSpPr>
      <xdr:spPr>
        <a:xfrm>
          <a:off x="18684875" y="176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88900</xdr:rowOff>
    </xdr:from>
    <xdr:to xmlns:xdr="http://schemas.openxmlformats.org/drawingml/2006/spreadsheetDrawing">
      <xdr:col>111</xdr:col>
      <xdr:colOff>174625</xdr:colOff>
      <xdr:row>106</xdr:row>
      <xdr:rowOff>107315</xdr:rowOff>
    </xdr:to>
    <xdr:cxnSp macro="">
      <xdr:nvCxnSpPr>
        <xdr:cNvPr id="748" name="直線コネクタ 747"/>
        <xdr:cNvCxnSpPr/>
      </xdr:nvCxnSpPr>
      <xdr:spPr>
        <a:xfrm>
          <a:off x="18735675" y="17691100"/>
          <a:ext cx="8223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45085</xdr:rowOff>
    </xdr:from>
    <xdr:to xmlns:xdr="http://schemas.openxmlformats.org/drawingml/2006/spreadsheetDrawing">
      <xdr:col>102</xdr:col>
      <xdr:colOff>165100</xdr:colOff>
      <xdr:row>106</xdr:row>
      <xdr:rowOff>146685</xdr:rowOff>
    </xdr:to>
    <xdr:sp macro="" textlink="">
      <xdr:nvSpPr>
        <xdr:cNvPr id="749" name="楕円 748"/>
        <xdr:cNvSpPr/>
      </xdr:nvSpPr>
      <xdr:spPr>
        <a:xfrm>
          <a:off x="17875250" y="176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88900</xdr:rowOff>
    </xdr:from>
    <xdr:to xmlns:xdr="http://schemas.openxmlformats.org/drawingml/2006/spreadsheetDrawing">
      <xdr:col>107</xdr:col>
      <xdr:colOff>50800</xdr:colOff>
      <xdr:row>106</xdr:row>
      <xdr:rowOff>95885</xdr:rowOff>
    </xdr:to>
    <xdr:cxnSp macro="">
      <xdr:nvCxnSpPr>
        <xdr:cNvPr id="750" name="直線コネクタ 749"/>
        <xdr:cNvCxnSpPr/>
      </xdr:nvCxnSpPr>
      <xdr:spPr>
        <a:xfrm flipV="1">
          <a:off x="17926050" y="1769110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55880</xdr:rowOff>
    </xdr:from>
    <xdr:to xmlns:xdr="http://schemas.openxmlformats.org/drawingml/2006/spreadsheetDrawing">
      <xdr:col>98</xdr:col>
      <xdr:colOff>38100</xdr:colOff>
      <xdr:row>106</xdr:row>
      <xdr:rowOff>157480</xdr:rowOff>
    </xdr:to>
    <xdr:sp macro="" textlink="">
      <xdr:nvSpPr>
        <xdr:cNvPr id="751" name="楕円 750"/>
        <xdr:cNvSpPr/>
      </xdr:nvSpPr>
      <xdr:spPr>
        <a:xfrm>
          <a:off x="17065625" y="176580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106</xdr:row>
      <xdr:rowOff>95885</xdr:rowOff>
    </xdr:from>
    <xdr:to xmlns:xdr="http://schemas.openxmlformats.org/drawingml/2006/spreadsheetDrawing">
      <xdr:col>102</xdr:col>
      <xdr:colOff>114300</xdr:colOff>
      <xdr:row>106</xdr:row>
      <xdr:rowOff>106680</xdr:rowOff>
    </xdr:to>
    <xdr:cxnSp macro="">
      <xdr:nvCxnSpPr>
        <xdr:cNvPr id="752" name="直線コネクタ 751"/>
        <xdr:cNvCxnSpPr/>
      </xdr:nvCxnSpPr>
      <xdr:spPr>
        <a:xfrm flipV="1">
          <a:off x="17113250" y="1769808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1270</xdr:rowOff>
    </xdr:from>
    <xdr:ext cx="469900" cy="259080"/>
    <xdr:sp macro="" textlink="">
      <xdr:nvSpPr>
        <xdr:cNvPr id="753" name="n_1aveValue【公民館】&#10;一人当たり面積"/>
        <xdr:cNvSpPr txBox="1"/>
      </xdr:nvSpPr>
      <xdr:spPr>
        <a:xfrm>
          <a:off x="19329400" y="17946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168910</xdr:rowOff>
    </xdr:from>
    <xdr:ext cx="469265" cy="258445"/>
    <xdr:sp macro="" textlink="">
      <xdr:nvSpPr>
        <xdr:cNvPr id="754" name="n_2aveValue【公民館】&#10;一人当たり面積"/>
        <xdr:cNvSpPr txBox="1"/>
      </xdr:nvSpPr>
      <xdr:spPr>
        <a:xfrm>
          <a:off x="18516600" y="17942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8255</xdr:rowOff>
    </xdr:from>
    <xdr:ext cx="469265" cy="258445"/>
    <xdr:sp macro="" textlink="">
      <xdr:nvSpPr>
        <xdr:cNvPr id="755" name="n_3aveValue【公民館】&#10;一人当たり面積"/>
        <xdr:cNvSpPr txBox="1"/>
      </xdr:nvSpPr>
      <xdr:spPr>
        <a:xfrm>
          <a:off x="17706975" y="17953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23495</xdr:rowOff>
    </xdr:from>
    <xdr:ext cx="469265" cy="259080"/>
    <xdr:sp macro="" textlink="">
      <xdr:nvSpPr>
        <xdr:cNvPr id="756" name="n_4aveValue【公民館】&#10;一人当たり面積"/>
        <xdr:cNvSpPr txBox="1"/>
      </xdr:nvSpPr>
      <xdr:spPr>
        <a:xfrm>
          <a:off x="16897350" y="17968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3175</xdr:rowOff>
    </xdr:from>
    <xdr:ext cx="469900" cy="259080"/>
    <xdr:sp macro="" textlink="">
      <xdr:nvSpPr>
        <xdr:cNvPr id="757" name="n_1mainValue【公民館】&#10;一人当たり面積"/>
        <xdr:cNvSpPr txBox="1"/>
      </xdr:nvSpPr>
      <xdr:spPr>
        <a:xfrm>
          <a:off x="19329400" y="17433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156210</xdr:rowOff>
    </xdr:from>
    <xdr:ext cx="469265" cy="258445"/>
    <xdr:sp macro="" textlink="">
      <xdr:nvSpPr>
        <xdr:cNvPr id="758" name="n_2mainValue【公民館】&#10;一人当たり面積"/>
        <xdr:cNvSpPr txBox="1"/>
      </xdr:nvSpPr>
      <xdr:spPr>
        <a:xfrm>
          <a:off x="18516600" y="17415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163195</xdr:rowOff>
    </xdr:from>
    <xdr:ext cx="469265" cy="259080"/>
    <xdr:sp macro="" textlink="">
      <xdr:nvSpPr>
        <xdr:cNvPr id="759" name="n_3mainValue【公民館】&#10;一人当たり面積"/>
        <xdr:cNvSpPr txBox="1"/>
      </xdr:nvSpPr>
      <xdr:spPr>
        <a:xfrm>
          <a:off x="17706975" y="17422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2540</xdr:rowOff>
    </xdr:from>
    <xdr:ext cx="469265" cy="259080"/>
    <xdr:sp macro="" textlink="">
      <xdr:nvSpPr>
        <xdr:cNvPr id="760" name="n_4mainValue【公民館】&#10;一人当たり面積"/>
        <xdr:cNvSpPr txBox="1"/>
      </xdr:nvSpPr>
      <xdr:spPr>
        <a:xfrm>
          <a:off x="16897350" y="17433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1" name="正方形/長方形 760"/>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2" name="正方形/長方形 761"/>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3" name="テキスト ボックス 762"/>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有形固定資産減価償却率</a:t>
          </a:r>
          <a:r>
            <a:rPr kumimoji="1" lang="en-US" altLang="ja-JP" sz="11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道路を除く類型においては、類似団体の平均値以</a:t>
          </a:r>
          <a:r>
            <a:rPr kumimoji="1" lang="ja-JP" altLang="en-US" sz="1100">
              <a:solidFill>
                <a:schemeClr val="dk1"/>
              </a:solidFill>
              <a:effectLst/>
              <a:latin typeface="ＭＳ Ｐゴシック"/>
              <a:ea typeface="ＭＳ Ｐゴシック"/>
              <a:cs typeface="+mn-cs"/>
            </a:rPr>
            <a:t>上</a:t>
          </a:r>
          <a:r>
            <a:rPr kumimoji="1" lang="ja-JP" altLang="ja-JP" sz="1100">
              <a:solidFill>
                <a:schemeClr val="dk1"/>
              </a:solidFill>
              <a:effectLst/>
              <a:latin typeface="ＭＳ Ｐゴシック"/>
              <a:ea typeface="ＭＳ Ｐゴシック"/>
              <a:cs typeface="+mn-cs"/>
            </a:rPr>
            <a:t>となっており、ほとんどの類型において昨年度よりも増加しており、老朽化が進んでいる状況と言える。</a:t>
          </a:r>
          <a:endParaRPr lang="ja-JP" altLang="ja-JP" sz="1100">
            <a:effectLst/>
            <a:latin typeface="ＭＳ Ｐゴシック"/>
            <a:ea typeface="ＭＳ Ｐゴシック"/>
          </a:endParaRPr>
        </a:p>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一人当たり面積</a:t>
          </a:r>
          <a:r>
            <a:rPr kumimoji="1" lang="en-US" altLang="ja-JP" sz="11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公民館が類似団体内で</a:t>
          </a:r>
          <a:r>
            <a:rPr kumimoji="1" lang="en-US" altLang="ja-JP" sz="1100">
              <a:solidFill>
                <a:schemeClr val="dk1"/>
              </a:solidFill>
              <a:effectLst/>
              <a:latin typeface="ＭＳ Ｐゴシック"/>
              <a:ea typeface="ＭＳ Ｐゴシック"/>
              <a:cs typeface="+mn-cs"/>
            </a:rPr>
            <a:t>10</a:t>
          </a:r>
          <a:r>
            <a:rPr kumimoji="1" lang="ja-JP" altLang="ja-JP" sz="1100">
              <a:solidFill>
                <a:schemeClr val="dk1"/>
              </a:solidFill>
              <a:effectLst/>
              <a:latin typeface="ＭＳ Ｐゴシック"/>
              <a:ea typeface="ＭＳ Ｐゴシック"/>
              <a:cs typeface="+mn-cs"/>
            </a:rPr>
            <a:t>位となっているほか、道路、公営住宅、認定こども園、学校施設、公民館で類似団体平均を上回っている。</a:t>
          </a:r>
          <a:endParaRPr lang="ja-JP" altLang="ja-JP" sz="1400">
            <a:effectLst/>
            <a:latin typeface="ＭＳ Ｐゴシック"/>
            <a:ea typeface="ＭＳ Ｐゴシック"/>
          </a:endParaRPr>
        </a:p>
        <a:p>
          <a:endParaRPr kumimoji="1" lang="en-US" altLang="ja-JP" sz="11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津野町公共施設等総合管理計画及び津野町個別施設計画に基づき、全体状況の把握に努め、長寿命化を図りながら適切な施設の維持管理を行う。</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5,583
5,562
197.85
8,194,511
7,990,481
171,400
3,976,416
7,102,479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図書館】&#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46355</xdr:rowOff>
    </xdr:from>
    <xdr:to xmlns:xdr="http://schemas.openxmlformats.org/drawingml/2006/spreadsheetDrawing">
      <xdr:col>24</xdr:col>
      <xdr:colOff>62865</xdr:colOff>
      <xdr:row>41</xdr:row>
      <xdr:rowOff>58420</xdr:rowOff>
    </xdr:to>
    <xdr:cxnSp macro="">
      <xdr:nvCxnSpPr>
        <xdr:cNvPr id="58" name="直線コネクタ 57"/>
        <xdr:cNvCxnSpPr/>
      </xdr:nvCxnSpPr>
      <xdr:spPr>
        <a:xfrm flipV="1">
          <a:off x="4253865" y="5501005"/>
          <a:ext cx="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62230</xdr:rowOff>
    </xdr:from>
    <xdr:ext cx="404495" cy="258445"/>
    <xdr:sp macro="" textlink="">
      <xdr:nvSpPr>
        <xdr:cNvPr id="59" name="【図書館】&#10;有形固定資産減価償却率最小値テキスト"/>
        <xdr:cNvSpPr txBox="1"/>
      </xdr:nvSpPr>
      <xdr:spPr>
        <a:xfrm>
          <a:off x="4292600" y="6837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58420</xdr:rowOff>
    </xdr:from>
    <xdr:to xmlns:xdr="http://schemas.openxmlformats.org/drawingml/2006/spreadsheetDrawing">
      <xdr:col>24</xdr:col>
      <xdr:colOff>152400</xdr:colOff>
      <xdr:row>41</xdr:row>
      <xdr:rowOff>58420</xdr:rowOff>
    </xdr:to>
    <xdr:cxnSp macro="">
      <xdr:nvCxnSpPr>
        <xdr:cNvPr id="60" name="直線コネクタ 59"/>
        <xdr:cNvCxnSpPr/>
      </xdr:nvCxnSpPr>
      <xdr:spPr>
        <a:xfrm>
          <a:off x="4181475" y="6833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165100</xdr:rowOff>
    </xdr:from>
    <xdr:ext cx="339725" cy="258445"/>
    <xdr:sp macro="" textlink="">
      <xdr:nvSpPr>
        <xdr:cNvPr id="61" name="【図書館】&#10;有形固定資産減価償却率最大値テキスト"/>
        <xdr:cNvSpPr txBox="1"/>
      </xdr:nvSpPr>
      <xdr:spPr>
        <a:xfrm>
          <a:off x="4292600" y="528955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46355</xdr:rowOff>
    </xdr:from>
    <xdr:to xmlns:xdr="http://schemas.openxmlformats.org/drawingml/2006/spreadsheetDrawing">
      <xdr:col>24</xdr:col>
      <xdr:colOff>152400</xdr:colOff>
      <xdr:row>33</xdr:row>
      <xdr:rowOff>46355</xdr:rowOff>
    </xdr:to>
    <xdr:cxnSp macro="">
      <xdr:nvCxnSpPr>
        <xdr:cNvPr id="62" name="直線コネクタ 61"/>
        <xdr:cNvCxnSpPr/>
      </xdr:nvCxnSpPr>
      <xdr:spPr>
        <a:xfrm>
          <a:off x="4181475" y="5501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38735</xdr:rowOff>
    </xdr:from>
    <xdr:ext cx="404495" cy="258445"/>
    <xdr:sp macro="" textlink="">
      <xdr:nvSpPr>
        <xdr:cNvPr id="63" name="【図書館】&#10;有形固定資産減価償却率平均値テキスト"/>
        <xdr:cNvSpPr txBox="1"/>
      </xdr:nvSpPr>
      <xdr:spPr>
        <a:xfrm>
          <a:off x="4292600" y="59886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15240</xdr:rowOff>
    </xdr:from>
    <xdr:to xmlns:xdr="http://schemas.openxmlformats.org/drawingml/2006/spreadsheetDrawing">
      <xdr:col>24</xdr:col>
      <xdr:colOff>114300</xdr:colOff>
      <xdr:row>37</xdr:row>
      <xdr:rowOff>117475</xdr:rowOff>
    </xdr:to>
    <xdr:sp macro="" textlink="">
      <xdr:nvSpPr>
        <xdr:cNvPr id="64" name="フローチャート: 判断 63"/>
        <xdr:cNvSpPr/>
      </xdr:nvSpPr>
      <xdr:spPr>
        <a:xfrm>
          <a:off x="4203700" y="61302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97155</xdr:rowOff>
    </xdr:from>
    <xdr:to xmlns:xdr="http://schemas.openxmlformats.org/drawingml/2006/spreadsheetDrawing">
      <xdr:col>20</xdr:col>
      <xdr:colOff>38100</xdr:colOff>
      <xdr:row>39</xdr:row>
      <xdr:rowOff>27305</xdr:rowOff>
    </xdr:to>
    <xdr:sp macro="" textlink="">
      <xdr:nvSpPr>
        <xdr:cNvPr id="65" name="フローチャート: 判断 64"/>
        <xdr:cNvSpPr/>
      </xdr:nvSpPr>
      <xdr:spPr>
        <a:xfrm>
          <a:off x="3444875" y="63773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85725</xdr:rowOff>
    </xdr:from>
    <xdr:to xmlns:xdr="http://schemas.openxmlformats.org/drawingml/2006/spreadsheetDrawing">
      <xdr:col>15</xdr:col>
      <xdr:colOff>101600</xdr:colOff>
      <xdr:row>39</xdr:row>
      <xdr:rowOff>15240</xdr:rowOff>
    </xdr:to>
    <xdr:sp macro="" textlink="">
      <xdr:nvSpPr>
        <xdr:cNvPr id="66" name="フローチャート: 判断 65"/>
        <xdr:cNvSpPr/>
      </xdr:nvSpPr>
      <xdr:spPr>
        <a:xfrm>
          <a:off x="2619375" y="63658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71120</xdr:rowOff>
    </xdr:from>
    <xdr:to xmlns:xdr="http://schemas.openxmlformats.org/drawingml/2006/spreadsheetDrawing">
      <xdr:col>10</xdr:col>
      <xdr:colOff>165100</xdr:colOff>
      <xdr:row>39</xdr:row>
      <xdr:rowOff>1270</xdr:rowOff>
    </xdr:to>
    <xdr:sp macro="" textlink="">
      <xdr:nvSpPr>
        <xdr:cNvPr id="67" name="フローチャート: 判断 66"/>
        <xdr:cNvSpPr/>
      </xdr:nvSpPr>
      <xdr:spPr>
        <a:xfrm>
          <a:off x="180975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41275</xdr:rowOff>
    </xdr:from>
    <xdr:to xmlns:xdr="http://schemas.openxmlformats.org/drawingml/2006/spreadsheetDrawing">
      <xdr:col>6</xdr:col>
      <xdr:colOff>38100</xdr:colOff>
      <xdr:row>38</xdr:row>
      <xdr:rowOff>142875</xdr:rowOff>
    </xdr:to>
    <xdr:sp macro="" textlink="">
      <xdr:nvSpPr>
        <xdr:cNvPr id="68" name="フローチャート: 判断 67"/>
        <xdr:cNvSpPr/>
      </xdr:nvSpPr>
      <xdr:spPr>
        <a:xfrm>
          <a:off x="1000125" y="63214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36830</xdr:rowOff>
    </xdr:from>
    <xdr:to xmlns:xdr="http://schemas.openxmlformats.org/drawingml/2006/spreadsheetDrawing">
      <xdr:col>24</xdr:col>
      <xdr:colOff>114300</xdr:colOff>
      <xdr:row>39</xdr:row>
      <xdr:rowOff>137795</xdr:rowOff>
    </xdr:to>
    <xdr:sp macro="" textlink="">
      <xdr:nvSpPr>
        <xdr:cNvPr id="74" name="楕円 73"/>
        <xdr:cNvSpPr/>
      </xdr:nvSpPr>
      <xdr:spPr>
        <a:xfrm>
          <a:off x="4203700" y="6482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14605</xdr:rowOff>
    </xdr:from>
    <xdr:ext cx="404495" cy="258445"/>
    <xdr:sp macro="" textlink="">
      <xdr:nvSpPr>
        <xdr:cNvPr id="75" name="【図書館】&#10;有形固定資産減価償却率該当値テキスト"/>
        <xdr:cNvSpPr txBox="1"/>
      </xdr:nvSpPr>
      <xdr:spPr>
        <a:xfrm>
          <a:off x="4292600" y="64598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157480</xdr:rowOff>
    </xdr:from>
    <xdr:to xmlns:xdr="http://schemas.openxmlformats.org/drawingml/2006/spreadsheetDrawing">
      <xdr:col>20</xdr:col>
      <xdr:colOff>38100</xdr:colOff>
      <xdr:row>39</xdr:row>
      <xdr:rowOff>87630</xdr:rowOff>
    </xdr:to>
    <xdr:sp macro="" textlink="">
      <xdr:nvSpPr>
        <xdr:cNvPr id="76" name="楕円 75"/>
        <xdr:cNvSpPr/>
      </xdr:nvSpPr>
      <xdr:spPr>
        <a:xfrm>
          <a:off x="3444875" y="64376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39</xdr:row>
      <xdr:rowOff>36830</xdr:rowOff>
    </xdr:from>
    <xdr:to xmlns:xdr="http://schemas.openxmlformats.org/drawingml/2006/spreadsheetDrawing">
      <xdr:col>24</xdr:col>
      <xdr:colOff>63500</xdr:colOff>
      <xdr:row>39</xdr:row>
      <xdr:rowOff>87630</xdr:rowOff>
    </xdr:to>
    <xdr:cxnSp macro="">
      <xdr:nvCxnSpPr>
        <xdr:cNvPr id="77" name="直線コネクタ 76"/>
        <xdr:cNvCxnSpPr/>
      </xdr:nvCxnSpPr>
      <xdr:spPr>
        <a:xfrm>
          <a:off x="3492500" y="6482080"/>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108585</xdr:rowOff>
    </xdr:from>
    <xdr:to xmlns:xdr="http://schemas.openxmlformats.org/drawingml/2006/spreadsheetDrawing">
      <xdr:col>15</xdr:col>
      <xdr:colOff>101600</xdr:colOff>
      <xdr:row>39</xdr:row>
      <xdr:rowOff>38735</xdr:rowOff>
    </xdr:to>
    <xdr:sp macro="" textlink="">
      <xdr:nvSpPr>
        <xdr:cNvPr id="78" name="楕円 77"/>
        <xdr:cNvSpPr/>
      </xdr:nvSpPr>
      <xdr:spPr>
        <a:xfrm>
          <a:off x="2619375" y="6388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159385</xdr:rowOff>
    </xdr:from>
    <xdr:to xmlns:xdr="http://schemas.openxmlformats.org/drawingml/2006/spreadsheetDrawing">
      <xdr:col>19</xdr:col>
      <xdr:colOff>174625</xdr:colOff>
      <xdr:row>39</xdr:row>
      <xdr:rowOff>36830</xdr:rowOff>
    </xdr:to>
    <xdr:cxnSp macro="">
      <xdr:nvCxnSpPr>
        <xdr:cNvPr id="79" name="直線コネクタ 78"/>
        <xdr:cNvCxnSpPr/>
      </xdr:nvCxnSpPr>
      <xdr:spPr>
        <a:xfrm>
          <a:off x="2670175" y="6439535"/>
          <a:ext cx="8223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80" name="楕円 79"/>
        <xdr:cNvSpPr/>
      </xdr:nvSpPr>
      <xdr:spPr>
        <a:xfrm>
          <a:off x="180975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109855</xdr:rowOff>
    </xdr:from>
    <xdr:to xmlns:xdr="http://schemas.openxmlformats.org/drawingml/2006/spreadsheetDrawing">
      <xdr:col>15</xdr:col>
      <xdr:colOff>50800</xdr:colOff>
      <xdr:row>38</xdr:row>
      <xdr:rowOff>159385</xdr:rowOff>
    </xdr:to>
    <xdr:cxnSp macro="">
      <xdr:nvCxnSpPr>
        <xdr:cNvPr id="81" name="直線コネクタ 80"/>
        <xdr:cNvCxnSpPr/>
      </xdr:nvCxnSpPr>
      <xdr:spPr>
        <a:xfrm>
          <a:off x="1860550" y="6390005"/>
          <a:ext cx="8096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25400</xdr:rowOff>
    </xdr:from>
    <xdr:to xmlns:xdr="http://schemas.openxmlformats.org/drawingml/2006/spreadsheetDrawing">
      <xdr:col>6</xdr:col>
      <xdr:colOff>38100</xdr:colOff>
      <xdr:row>38</xdr:row>
      <xdr:rowOff>127000</xdr:rowOff>
    </xdr:to>
    <xdr:sp macro="" textlink="">
      <xdr:nvSpPr>
        <xdr:cNvPr id="82" name="楕円 81"/>
        <xdr:cNvSpPr/>
      </xdr:nvSpPr>
      <xdr:spPr>
        <a:xfrm>
          <a:off x="1000125" y="63055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38</xdr:row>
      <xdr:rowOff>75565</xdr:rowOff>
    </xdr:from>
    <xdr:to xmlns:xdr="http://schemas.openxmlformats.org/drawingml/2006/spreadsheetDrawing">
      <xdr:col>10</xdr:col>
      <xdr:colOff>114300</xdr:colOff>
      <xdr:row>38</xdr:row>
      <xdr:rowOff>109855</xdr:rowOff>
    </xdr:to>
    <xdr:cxnSp macro="">
      <xdr:nvCxnSpPr>
        <xdr:cNvPr id="83" name="直線コネクタ 82"/>
        <xdr:cNvCxnSpPr/>
      </xdr:nvCxnSpPr>
      <xdr:spPr>
        <a:xfrm>
          <a:off x="1047750" y="6355715"/>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43180</xdr:rowOff>
    </xdr:from>
    <xdr:ext cx="405130" cy="258445"/>
    <xdr:sp macro="" textlink="">
      <xdr:nvSpPr>
        <xdr:cNvPr id="84" name="n_1aveValue【図書館】&#10;有形固定資産減価償却率"/>
        <xdr:cNvSpPr txBox="1"/>
      </xdr:nvSpPr>
      <xdr:spPr>
        <a:xfrm>
          <a:off x="3296285" y="6158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31750</xdr:rowOff>
    </xdr:from>
    <xdr:ext cx="405130" cy="258445"/>
    <xdr:sp macro="" textlink="">
      <xdr:nvSpPr>
        <xdr:cNvPr id="85" name="n_2aveValue【図書館】&#10;有形固定資産減価償却率"/>
        <xdr:cNvSpPr txBox="1"/>
      </xdr:nvSpPr>
      <xdr:spPr>
        <a:xfrm>
          <a:off x="2483485" y="6146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163830</xdr:rowOff>
    </xdr:from>
    <xdr:ext cx="405130" cy="258445"/>
    <xdr:sp macro="" textlink="">
      <xdr:nvSpPr>
        <xdr:cNvPr id="86" name="n_3aveValue【図書館】&#10;有形固定資産減価償却率"/>
        <xdr:cNvSpPr txBox="1"/>
      </xdr:nvSpPr>
      <xdr:spPr>
        <a:xfrm>
          <a:off x="1673860" y="6443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133985</xdr:rowOff>
    </xdr:from>
    <xdr:ext cx="405130" cy="258445"/>
    <xdr:sp macro="" textlink="">
      <xdr:nvSpPr>
        <xdr:cNvPr id="87" name="n_4aveValue【図書館】&#10;有形固定資産減価償却率"/>
        <xdr:cNvSpPr txBox="1"/>
      </xdr:nvSpPr>
      <xdr:spPr>
        <a:xfrm>
          <a:off x="864235" y="64141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78105</xdr:rowOff>
    </xdr:from>
    <xdr:ext cx="405130" cy="258445"/>
    <xdr:sp macro="" textlink="">
      <xdr:nvSpPr>
        <xdr:cNvPr id="88" name="n_1mainValue【図書館】&#10;有形固定資産減価償却率"/>
        <xdr:cNvSpPr txBox="1"/>
      </xdr:nvSpPr>
      <xdr:spPr>
        <a:xfrm>
          <a:off x="3296285" y="6523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29210</xdr:rowOff>
    </xdr:from>
    <xdr:ext cx="405130" cy="258445"/>
    <xdr:sp macro="" textlink="">
      <xdr:nvSpPr>
        <xdr:cNvPr id="89" name="n_2mainValue【図書館】&#10;有形固定資産減価償却率"/>
        <xdr:cNvSpPr txBox="1"/>
      </xdr:nvSpPr>
      <xdr:spPr>
        <a:xfrm>
          <a:off x="2483485" y="6474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5715</xdr:rowOff>
    </xdr:from>
    <xdr:ext cx="405130" cy="258445"/>
    <xdr:sp macro="" textlink="">
      <xdr:nvSpPr>
        <xdr:cNvPr id="90" name="n_3mainValue【図書館】&#10;有形固定資産減価償却率"/>
        <xdr:cNvSpPr txBox="1"/>
      </xdr:nvSpPr>
      <xdr:spPr>
        <a:xfrm>
          <a:off x="1673860" y="6120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142875</xdr:rowOff>
    </xdr:from>
    <xdr:ext cx="405130" cy="258445"/>
    <xdr:sp macro="" textlink="">
      <xdr:nvSpPr>
        <xdr:cNvPr id="91" name="n_4mainValue【図書館】&#10;有形固定資産減価償却率"/>
        <xdr:cNvSpPr txBox="1"/>
      </xdr:nvSpPr>
      <xdr:spPr>
        <a:xfrm>
          <a:off x="864235" y="6092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4790"/>
    <xdr:sp macro="" textlink="">
      <xdr:nvSpPr>
        <xdr:cNvPr id="100" name="テキスト ボックス 99"/>
        <xdr:cNvSpPr txBox="1"/>
      </xdr:nvSpPr>
      <xdr:spPr>
        <a:xfrm>
          <a:off x="6026150"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2" name="直線コネクタ 101"/>
        <xdr:cNvCxnSpPr/>
      </xdr:nvCxnSpPr>
      <xdr:spPr>
        <a:xfrm>
          <a:off x="6064250" y="70332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121285</xdr:rowOff>
    </xdr:from>
    <xdr:ext cx="466725" cy="257810"/>
    <xdr:sp macro="" textlink="">
      <xdr:nvSpPr>
        <xdr:cNvPr id="103" name="テキスト ボックス 102"/>
        <xdr:cNvSpPr txBox="1"/>
      </xdr:nvSpPr>
      <xdr:spPr>
        <a:xfrm>
          <a:off x="562864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108585</xdr:rowOff>
    </xdr:from>
    <xdr:to xmlns:xdr="http://schemas.openxmlformats.org/drawingml/2006/spreadsheetDrawing">
      <xdr:col>59</xdr:col>
      <xdr:colOff>50800</xdr:colOff>
      <xdr:row>40</xdr:row>
      <xdr:rowOff>108585</xdr:rowOff>
    </xdr:to>
    <xdr:cxnSp macro="">
      <xdr:nvCxnSpPr>
        <xdr:cNvPr id="104" name="直線コネクタ 103"/>
        <xdr:cNvCxnSpPr/>
      </xdr:nvCxnSpPr>
      <xdr:spPr>
        <a:xfrm>
          <a:off x="6064250" y="67189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137160</xdr:rowOff>
    </xdr:from>
    <xdr:ext cx="466725" cy="258445"/>
    <xdr:sp macro="" textlink="">
      <xdr:nvSpPr>
        <xdr:cNvPr id="105" name="テキスト ボックス 104"/>
        <xdr:cNvSpPr txBox="1"/>
      </xdr:nvSpPr>
      <xdr:spPr>
        <a:xfrm>
          <a:off x="5628640" y="6582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6" name="直線コネクタ 105"/>
        <xdr:cNvCxnSpPr/>
      </xdr:nvCxnSpPr>
      <xdr:spPr>
        <a:xfrm>
          <a:off x="6064250" y="64052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154305</xdr:rowOff>
    </xdr:from>
    <xdr:ext cx="466725" cy="257810"/>
    <xdr:sp macro="" textlink="">
      <xdr:nvSpPr>
        <xdr:cNvPr id="107" name="テキスト ボックス 106"/>
        <xdr:cNvSpPr txBox="1"/>
      </xdr:nvSpPr>
      <xdr:spPr>
        <a:xfrm>
          <a:off x="5628640" y="626935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8" name="直線コネクタ 107"/>
        <xdr:cNvCxnSpPr/>
      </xdr:nvCxnSpPr>
      <xdr:spPr>
        <a:xfrm>
          <a:off x="6064250" y="6091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170180</xdr:rowOff>
    </xdr:from>
    <xdr:ext cx="466725" cy="257810"/>
    <xdr:sp macro="" textlink="">
      <xdr:nvSpPr>
        <xdr:cNvPr id="109" name="テキスト ボックス 108"/>
        <xdr:cNvSpPr txBox="1"/>
      </xdr:nvSpPr>
      <xdr:spPr>
        <a:xfrm>
          <a:off x="5628640" y="595503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10" name="直線コネクタ 109"/>
        <xdr:cNvCxnSpPr/>
      </xdr:nvCxnSpPr>
      <xdr:spPr>
        <a:xfrm>
          <a:off x="6064250" y="5777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15240</xdr:rowOff>
    </xdr:from>
    <xdr:ext cx="466725" cy="258445"/>
    <xdr:sp macro="" textlink="">
      <xdr:nvSpPr>
        <xdr:cNvPr id="111" name="テキスト ボックス 110"/>
        <xdr:cNvSpPr txBox="1"/>
      </xdr:nvSpPr>
      <xdr:spPr>
        <a:xfrm>
          <a:off x="5628640" y="56349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2" name="直線コネクタ 111"/>
        <xdr:cNvCxnSpPr/>
      </xdr:nvCxnSpPr>
      <xdr:spPr>
        <a:xfrm>
          <a:off x="6064250" y="54571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31115</xdr:rowOff>
    </xdr:from>
    <xdr:ext cx="466725" cy="258445"/>
    <xdr:sp macro="" textlink="">
      <xdr:nvSpPr>
        <xdr:cNvPr id="113" name="テキスト ボックス 112"/>
        <xdr:cNvSpPr txBox="1"/>
      </xdr:nvSpPr>
      <xdr:spPr>
        <a:xfrm>
          <a:off x="5628640" y="5320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4" name="直線コネクタ 113"/>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8445"/>
    <xdr:sp macro="" textlink="">
      <xdr:nvSpPr>
        <xdr:cNvPr id="115" name="テキスト ボックス 114"/>
        <xdr:cNvSpPr txBox="1"/>
      </xdr:nvSpPr>
      <xdr:spPr>
        <a:xfrm>
          <a:off x="5628640"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6" name="【図書館】&#10;一人当たり面積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41275</xdr:rowOff>
    </xdr:from>
    <xdr:to xmlns:xdr="http://schemas.openxmlformats.org/drawingml/2006/spreadsheetDrawing">
      <xdr:col>54</xdr:col>
      <xdr:colOff>174625</xdr:colOff>
      <xdr:row>42</xdr:row>
      <xdr:rowOff>6985</xdr:rowOff>
    </xdr:to>
    <xdr:cxnSp macro="">
      <xdr:nvCxnSpPr>
        <xdr:cNvPr id="117" name="直線コネクタ 116"/>
        <xdr:cNvCxnSpPr/>
      </xdr:nvCxnSpPr>
      <xdr:spPr>
        <a:xfrm flipV="1">
          <a:off x="9604375" y="5495925"/>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10795</xdr:rowOff>
    </xdr:from>
    <xdr:ext cx="469265" cy="258445"/>
    <xdr:sp macro="" textlink="">
      <xdr:nvSpPr>
        <xdr:cNvPr id="118" name="【図書館】&#10;一人当たり面積最小値テキスト"/>
        <xdr:cNvSpPr txBox="1"/>
      </xdr:nvSpPr>
      <xdr:spPr>
        <a:xfrm>
          <a:off x="9642475" y="6951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6985</xdr:rowOff>
    </xdr:from>
    <xdr:to xmlns:xdr="http://schemas.openxmlformats.org/drawingml/2006/spreadsheetDrawing">
      <xdr:col>55</xdr:col>
      <xdr:colOff>88900</xdr:colOff>
      <xdr:row>42</xdr:row>
      <xdr:rowOff>6985</xdr:rowOff>
    </xdr:to>
    <xdr:cxnSp macro="">
      <xdr:nvCxnSpPr>
        <xdr:cNvPr id="119" name="直線コネクタ 118"/>
        <xdr:cNvCxnSpPr/>
      </xdr:nvCxnSpPr>
      <xdr:spPr>
        <a:xfrm>
          <a:off x="9531350" y="6947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160020</xdr:rowOff>
    </xdr:from>
    <xdr:ext cx="469265" cy="258445"/>
    <xdr:sp macro="" textlink="">
      <xdr:nvSpPr>
        <xdr:cNvPr id="120" name="【図書館】&#10;一人当たり面積最大値テキスト"/>
        <xdr:cNvSpPr txBox="1"/>
      </xdr:nvSpPr>
      <xdr:spPr>
        <a:xfrm>
          <a:off x="9642475" y="5284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41275</xdr:rowOff>
    </xdr:from>
    <xdr:to xmlns:xdr="http://schemas.openxmlformats.org/drawingml/2006/spreadsheetDrawing">
      <xdr:col>55</xdr:col>
      <xdr:colOff>88900</xdr:colOff>
      <xdr:row>33</xdr:row>
      <xdr:rowOff>41275</xdr:rowOff>
    </xdr:to>
    <xdr:cxnSp macro="">
      <xdr:nvCxnSpPr>
        <xdr:cNvPr id="121" name="直線コネクタ 120"/>
        <xdr:cNvCxnSpPr/>
      </xdr:nvCxnSpPr>
      <xdr:spPr>
        <a:xfrm>
          <a:off x="9531350" y="549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18415</xdr:rowOff>
    </xdr:from>
    <xdr:ext cx="469265" cy="257810"/>
    <xdr:sp macro="" textlink="">
      <xdr:nvSpPr>
        <xdr:cNvPr id="122" name="【図書館】&#10;一人当たり面積平均値テキスト"/>
        <xdr:cNvSpPr txBox="1"/>
      </xdr:nvSpPr>
      <xdr:spPr>
        <a:xfrm>
          <a:off x="9642475" y="646366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40005</xdr:rowOff>
    </xdr:from>
    <xdr:to xmlns:xdr="http://schemas.openxmlformats.org/drawingml/2006/spreadsheetDrawing">
      <xdr:col>55</xdr:col>
      <xdr:colOff>50800</xdr:colOff>
      <xdr:row>39</xdr:row>
      <xdr:rowOff>141605</xdr:rowOff>
    </xdr:to>
    <xdr:sp macro="" textlink="">
      <xdr:nvSpPr>
        <xdr:cNvPr id="123" name="フローチャート: 判断 122"/>
        <xdr:cNvSpPr/>
      </xdr:nvSpPr>
      <xdr:spPr>
        <a:xfrm>
          <a:off x="9569450" y="64852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128270</xdr:rowOff>
    </xdr:from>
    <xdr:to xmlns:xdr="http://schemas.openxmlformats.org/drawingml/2006/spreadsheetDrawing">
      <xdr:col>50</xdr:col>
      <xdr:colOff>165100</xdr:colOff>
      <xdr:row>40</xdr:row>
      <xdr:rowOff>58420</xdr:rowOff>
    </xdr:to>
    <xdr:sp macro="" textlink="">
      <xdr:nvSpPr>
        <xdr:cNvPr id="124" name="フローチャート: 判断 123"/>
        <xdr:cNvSpPr/>
      </xdr:nvSpPr>
      <xdr:spPr>
        <a:xfrm>
          <a:off x="8794750" y="6573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118745</xdr:rowOff>
    </xdr:from>
    <xdr:to xmlns:xdr="http://schemas.openxmlformats.org/drawingml/2006/spreadsheetDrawing">
      <xdr:col>46</xdr:col>
      <xdr:colOff>38100</xdr:colOff>
      <xdr:row>40</xdr:row>
      <xdr:rowOff>48260</xdr:rowOff>
    </xdr:to>
    <xdr:sp macro="" textlink="">
      <xdr:nvSpPr>
        <xdr:cNvPr id="125" name="フローチャート: 判断 124"/>
        <xdr:cNvSpPr/>
      </xdr:nvSpPr>
      <xdr:spPr>
        <a:xfrm>
          <a:off x="7985125" y="656399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131445</xdr:rowOff>
    </xdr:from>
    <xdr:to xmlns:xdr="http://schemas.openxmlformats.org/drawingml/2006/spreadsheetDrawing">
      <xdr:col>41</xdr:col>
      <xdr:colOff>101600</xdr:colOff>
      <xdr:row>40</xdr:row>
      <xdr:rowOff>61595</xdr:rowOff>
    </xdr:to>
    <xdr:sp macro="" textlink="">
      <xdr:nvSpPr>
        <xdr:cNvPr id="126" name="フローチャート: 判断 125"/>
        <xdr:cNvSpPr/>
      </xdr:nvSpPr>
      <xdr:spPr>
        <a:xfrm>
          <a:off x="7159625" y="6576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160655</xdr:rowOff>
    </xdr:from>
    <xdr:to xmlns:xdr="http://schemas.openxmlformats.org/drawingml/2006/spreadsheetDrawing">
      <xdr:col>36</xdr:col>
      <xdr:colOff>165100</xdr:colOff>
      <xdr:row>40</xdr:row>
      <xdr:rowOff>90805</xdr:rowOff>
    </xdr:to>
    <xdr:sp macro="" textlink="">
      <xdr:nvSpPr>
        <xdr:cNvPr id="127" name="フローチャート: 判断 126"/>
        <xdr:cNvSpPr/>
      </xdr:nvSpPr>
      <xdr:spPr>
        <a:xfrm>
          <a:off x="6350000" y="6605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8" name="テキスト ボックス 127"/>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9" name="テキスト ボックス 128"/>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30" name="テキスト ボックス 129"/>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31" name="テキスト ボックス 130"/>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2" name="テキスト ボックス 131"/>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165735</xdr:rowOff>
    </xdr:from>
    <xdr:to xmlns:xdr="http://schemas.openxmlformats.org/drawingml/2006/spreadsheetDrawing">
      <xdr:col>55</xdr:col>
      <xdr:colOff>50800</xdr:colOff>
      <xdr:row>39</xdr:row>
      <xdr:rowOff>95885</xdr:rowOff>
    </xdr:to>
    <xdr:sp macro="" textlink="">
      <xdr:nvSpPr>
        <xdr:cNvPr id="133" name="楕円 132"/>
        <xdr:cNvSpPr/>
      </xdr:nvSpPr>
      <xdr:spPr>
        <a:xfrm>
          <a:off x="9569450" y="64458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17780</xdr:rowOff>
    </xdr:from>
    <xdr:ext cx="469265" cy="257810"/>
    <xdr:sp macro="" textlink="">
      <xdr:nvSpPr>
        <xdr:cNvPr id="134" name="【図書館】&#10;一人当たり面積該当値テキスト"/>
        <xdr:cNvSpPr txBox="1"/>
      </xdr:nvSpPr>
      <xdr:spPr>
        <a:xfrm>
          <a:off x="9642475" y="62979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168275</xdr:rowOff>
    </xdr:from>
    <xdr:to xmlns:xdr="http://schemas.openxmlformats.org/drawingml/2006/spreadsheetDrawing">
      <xdr:col>50</xdr:col>
      <xdr:colOff>165100</xdr:colOff>
      <xdr:row>39</xdr:row>
      <xdr:rowOff>98425</xdr:rowOff>
    </xdr:to>
    <xdr:sp macro="" textlink="">
      <xdr:nvSpPr>
        <xdr:cNvPr id="135" name="楕円 134"/>
        <xdr:cNvSpPr/>
      </xdr:nvSpPr>
      <xdr:spPr>
        <a:xfrm>
          <a:off x="8794750" y="64484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47625</xdr:rowOff>
    </xdr:to>
    <xdr:cxnSp macro="">
      <xdr:nvCxnSpPr>
        <xdr:cNvPr id="136" name="直線コネクタ 135"/>
        <xdr:cNvCxnSpPr/>
      </xdr:nvCxnSpPr>
      <xdr:spPr>
        <a:xfrm flipV="1">
          <a:off x="8845550" y="6489700"/>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6985</xdr:rowOff>
    </xdr:from>
    <xdr:to xmlns:xdr="http://schemas.openxmlformats.org/drawingml/2006/spreadsheetDrawing">
      <xdr:col>46</xdr:col>
      <xdr:colOff>38100</xdr:colOff>
      <xdr:row>39</xdr:row>
      <xdr:rowOff>108585</xdr:rowOff>
    </xdr:to>
    <xdr:sp macro="" textlink="">
      <xdr:nvSpPr>
        <xdr:cNvPr id="137" name="楕円 136"/>
        <xdr:cNvSpPr/>
      </xdr:nvSpPr>
      <xdr:spPr>
        <a:xfrm>
          <a:off x="7985125" y="64522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47625</xdr:rowOff>
    </xdr:from>
    <xdr:to xmlns:xdr="http://schemas.openxmlformats.org/drawingml/2006/spreadsheetDrawing">
      <xdr:col>50</xdr:col>
      <xdr:colOff>114300</xdr:colOff>
      <xdr:row>39</xdr:row>
      <xdr:rowOff>58420</xdr:rowOff>
    </xdr:to>
    <xdr:cxnSp macro="">
      <xdr:nvCxnSpPr>
        <xdr:cNvPr id="138" name="直線コネクタ 137"/>
        <xdr:cNvCxnSpPr/>
      </xdr:nvCxnSpPr>
      <xdr:spPr>
        <a:xfrm flipV="1">
          <a:off x="8032750" y="649287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17780</xdr:rowOff>
    </xdr:from>
    <xdr:to xmlns:xdr="http://schemas.openxmlformats.org/drawingml/2006/spreadsheetDrawing">
      <xdr:col>41</xdr:col>
      <xdr:colOff>101600</xdr:colOff>
      <xdr:row>39</xdr:row>
      <xdr:rowOff>118745</xdr:rowOff>
    </xdr:to>
    <xdr:sp macro="" textlink="">
      <xdr:nvSpPr>
        <xdr:cNvPr id="139" name="楕円 138"/>
        <xdr:cNvSpPr/>
      </xdr:nvSpPr>
      <xdr:spPr>
        <a:xfrm>
          <a:off x="7159625" y="6463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58420</xdr:rowOff>
    </xdr:from>
    <xdr:to xmlns:xdr="http://schemas.openxmlformats.org/drawingml/2006/spreadsheetDrawing">
      <xdr:col>45</xdr:col>
      <xdr:colOff>174625</xdr:colOff>
      <xdr:row>39</xdr:row>
      <xdr:rowOff>67310</xdr:rowOff>
    </xdr:to>
    <xdr:cxnSp macro="">
      <xdr:nvCxnSpPr>
        <xdr:cNvPr id="140" name="直線コネクタ 139"/>
        <xdr:cNvCxnSpPr/>
      </xdr:nvCxnSpPr>
      <xdr:spPr>
        <a:xfrm flipV="1">
          <a:off x="7210425" y="650367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27305</xdr:rowOff>
    </xdr:from>
    <xdr:to xmlns:xdr="http://schemas.openxmlformats.org/drawingml/2006/spreadsheetDrawing">
      <xdr:col>36</xdr:col>
      <xdr:colOff>165100</xdr:colOff>
      <xdr:row>39</xdr:row>
      <xdr:rowOff>128905</xdr:rowOff>
    </xdr:to>
    <xdr:sp macro="" textlink="">
      <xdr:nvSpPr>
        <xdr:cNvPr id="141" name="楕円 140"/>
        <xdr:cNvSpPr/>
      </xdr:nvSpPr>
      <xdr:spPr>
        <a:xfrm>
          <a:off x="6350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67310</xdr:rowOff>
    </xdr:from>
    <xdr:to xmlns:xdr="http://schemas.openxmlformats.org/drawingml/2006/spreadsheetDrawing">
      <xdr:col>41</xdr:col>
      <xdr:colOff>50800</xdr:colOff>
      <xdr:row>39</xdr:row>
      <xdr:rowOff>77470</xdr:rowOff>
    </xdr:to>
    <xdr:cxnSp macro="">
      <xdr:nvCxnSpPr>
        <xdr:cNvPr id="142" name="直線コネクタ 141"/>
        <xdr:cNvCxnSpPr/>
      </xdr:nvCxnSpPr>
      <xdr:spPr>
        <a:xfrm flipV="1">
          <a:off x="6400800" y="651256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48895</xdr:rowOff>
    </xdr:from>
    <xdr:ext cx="469900" cy="258445"/>
    <xdr:sp macro="" textlink="">
      <xdr:nvSpPr>
        <xdr:cNvPr id="143" name="n_1aveValue【図書館】&#10;一人当たり面積"/>
        <xdr:cNvSpPr txBox="1"/>
      </xdr:nvSpPr>
      <xdr:spPr>
        <a:xfrm>
          <a:off x="8613775" y="6659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40005</xdr:rowOff>
    </xdr:from>
    <xdr:ext cx="469265" cy="258445"/>
    <xdr:sp macro="" textlink="">
      <xdr:nvSpPr>
        <xdr:cNvPr id="144" name="n_2aveValue【図書館】&#10;一人当たり面積"/>
        <xdr:cNvSpPr txBox="1"/>
      </xdr:nvSpPr>
      <xdr:spPr>
        <a:xfrm>
          <a:off x="7816850" y="6650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52705</xdr:rowOff>
    </xdr:from>
    <xdr:ext cx="469265" cy="257810"/>
    <xdr:sp macro="" textlink="">
      <xdr:nvSpPr>
        <xdr:cNvPr id="145" name="n_3aveValue【図書館】&#10;一人当たり面積"/>
        <xdr:cNvSpPr txBox="1"/>
      </xdr:nvSpPr>
      <xdr:spPr>
        <a:xfrm>
          <a:off x="6991350" y="666305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81280</xdr:rowOff>
    </xdr:from>
    <xdr:ext cx="469265" cy="258445"/>
    <xdr:sp macro="" textlink="">
      <xdr:nvSpPr>
        <xdr:cNvPr id="146" name="n_4aveValue【図書館】&#10;一人当たり面積"/>
        <xdr:cNvSpPr txBox="1"/>
      </xdr:nvSpPr>
      <xdr:spPr>
        <a:xfrm>
          <a:off x="6181725" y="6691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114935</xdr:rowOff>
    </xdr:from>
    <xdr:ext cx="469900" cy="258445"/>
    <xdr:sp macro="" textlink="">
      <xdr:nvSpPr>
        <xdr:cNvPr id="147" name="n_1mainValue【図書館】&#10;一人当たり面積"/>
        <xdr:cNvSpPr txBox="1"/>
      </xdr:nvSpPr>
      <xdr:spPr>
        <a:xfrm>
          <a:off x="8613775" y="6229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125730</xdr:rowOff>
    </xdr:from>
    <xdr:ext cx="469265" cy="258445"/>
    <xdr:sp macro="" textlink="">
      <xdr:nvSpPr>
        <xdr:cNvPr id="148" name="n_2mainValue【図書館】&#10;一人当たり面積"/>
        <xdr:cNvSpPr txBox="1"/>
      </xdr:nvSpPr>
      <xdr:spPr>
        <a:xfrm>
          <a:off x="7816850" y="6240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134620</xdr:rowOff>
    </xdr:from>
    <xdr:ext cx="469265" cy="258445"/>
    <xdr:sp macro="" textlink="">
      <xdr:nvSpPr>
        <xdr:cNvPr id="149" name="n_3mainValue【図書館】&#10;一人当たり面積"/>
        <xdr:cNvSpPr txBox="1"/>
      </xdr:nvSpPr>
      <xdr:spPr>
        <a:xfrm>
          <a:off x="6991350" y="6249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144780</xdr:rowOff>
    </xdr:from>
    <xdr:ext cx="469265" cy="258445"/>
    <xdr:sp macro="" textlink="">
      <xdr:nvSpPr>
        <xdr:cNvPr id="150" name="n_4mainValue【図書館】&#10;一人当たり面積"/>
        <xdr:cNvSpPr txBox="1"/>
      </xdr:nvSpPr>
      <xdr:spPr>
        <a:xfrm>
          <a:off x="6181725" y="6259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51" name="正方形/長方形 150"/>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2" name="正方形/長方形 151"/>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3" name="正方形/長方形 152"/>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4" name="正方形/長方形 153"/>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5" name="正方形/長方形 154"/>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6" name="正方形/長方形 155"/>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7" name="正方形/長方形 156"/>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8" name="正方形/長方形 157"/>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9" name="テキスト ボックス 158"/>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60" name="直線コネクタ 159"/>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61" name="テキスト ボックス 160"/>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2" name="直線コネクタ 161"/>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63" name="テキスト ボックス 162"/>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4" name="直線コネクタ 163"/>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5" name="テキスト ボックス 164"/>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6" name="直線コネクタ 165"/>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7" name="テキスト ボックス 166"/>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8" name="直線コネクタ 167"/>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9" name="テキスト ボックス 168"/>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70" name="直線コネクタ 169"/>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71" name="テキスト ボックス 170"/>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2" name="直線コネクタ 171"/>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3" name="テキスト ボックス 172"/>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4" name="直線コネクタ 173"/>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5" name="【体育館・プー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138430</xdr:rowOff>
    </xdr:from>
    <xdr:to xmlns:xdr="http://schemas.openxmlformats.org/drawingml/2006/spreadsheetDrawing">
      <xdr:col>24</xdr:col>
      <xdr:colOff>62865</xdr:colOff>
      <xdr:row>64</xdr:row>
      <xdr:rowOff>130810</xdr:rowOff>
    </xdr:to>
    <xdr:cxnSp macro="">
      <xdr:nvCxnSpPr>
        <xdr:cNvPr id="176" name="直線コネクタ 175"/>
        <xdr:cNvCxnSpPr/>
      </xdr:nvCxnSpPr>
      <xdr:spPr>
        <a:xfrm flipV="1">
          <a:off x="4253865" y="922528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133985</xdr:rowOff>
    </xdr:from>
    <xdr:ext cx="469265" cy="258445"/>
    <xdr:sp macro="" textlink="">
      <xdr:nvSpPr>
        <xdr:cNvPr id="177" name="【体育館・プール】&#10;有形固定資産減価償却率最小値テキスト"/>
        <xdr:cNvSpPr txBox="1"/>
      </xdr:nvSpPr>
      <xdr:spPr>
        <a:xfrm>
          <a:off x="4292600"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8" name="直線コネクタ 177"/>
        <xdr:cNvCxnSpPr/>
      </xdr:nvCxnSpPr>
      <xdr:spPr>
        <a:xfrm>
          <a:off x="418147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85725</xdr:rowOff>
    </xdr:from>
    <xdr:ext cx="339725" cy="257810"/>
    <xdr:sp macro="" textlink="">
      <xdr:nvSpPr>
        <xdr:cNvPr id="179" name="【体育館・プール】&#10;有形固定資産減価償却率最大値テキスト"/>
        <xdr:cNvSpPr txBox="1"/>
      </xdr:nvSpPr>
      <xdr:spPr>
        <a:xfrm>
          <a:off x="4292600" y="9007475"/>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138430</xdr:rowOff>
    </xdr:from>
    <xdr:to xmlns:xdr="http://schemas.openxmlformats.org/drawingml/2006/spreadsheetDrawing">
      <xdr:col>24</xdr:col>
      <xdr:colOff>152400</xdr:colOff>
      <xdr:row>55</xdr:row>
      <xdr:rowOff>138430</xdr:rowOff>
    </xdr:to>
    <xdr:cxnSp macro="">
      <xdr:nvCxnSpPr>
        <xdr:cNvPr id="180" name="直線コネクタ 179"/>
        <xdr:cNvCxnSpPr/>
      </xdr:nvCxnSpPr>
      <xdr:spPr>
        <a:xfrm>
          <a:off x="4181475" y="92252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133350</xdr:rowOff>
    </xdr:from>
    <xdr:ext cx="404495" cy="258445"/>
    <xdr:sp macro="" textlink="">
      <xdr:nvSpPr>
        <xdr:cNvPr id="181" name="【体育館・プール】&#10;有形固定資産減価償却率平均値テキスト"/>
        <xdr:cNvSpPr txBox="1"/>
      </xdr:nvSpPr>
      <xdr:spPr>
        <a:xfrm>
          <a:off x="4292600" y="100457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110490</xdr:rowOff>
    </xdr:from>
    <xdr:to xmlns:xdr="http://schemas.openxmlformats.org/drawingml/2006/spreadsheetDrawing">
      <xdr:col>24</xdr:col>
      <xdr:colOff>114300</xdr:colOff>
      <xdr:row>62</xdr:row>
      <xdr:rowOff>40640</xdr:rowOff>
    </xdr:to>
    <xdr:sp macro="" textlink="">
      <xdr:nvSpPr>
        <xdr:cNvPr id="182" name="フローチャート: 判断 181"/>
        <xdr:cNvSpPr/>
      </xdr:nvSpPr>
      <xdr:spPr>
        <a:xfrm>
          <a:off x="4203700" y="1018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53975</xdr:rowOff>
    </xdr:from>
    <xdr:to xmlns:xdr="http://schemas.openxmlformats.org/drawingml/2006/spreadsheetDrawing">
      <xdr:col>20</xdr:col>
      <xdr:colOff>38100</xdr:colOff>
      <xdr:row>61</xdr:row>
      <xdr:rowOff>154940</xdr:rowOff>
    </xdr:to>
    <xdr:sp macro="" textlink="">
      <xdr:nvSpPr>
        <xdr:cNvPr id="183" name="フローチャート: 判断 182"/>
        <xdr:cNvSpPr/>
      </xdr:nvSpPr>
      <xdr:spPr>
        <a:xfrm>
          <a:off x="3444875" y="1013142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163195</xdr:rowOff>
    </xdr:from>
    <xdr:to xmlns:xdr="http://schemas.openxmlformats.org/drawingml/2006/spreadsheetDrawing">
      <xdr:col>15</xdr:col>
      <xdr:colOff>101600</xdr:colOff>
      <xdr:row>61</xdr:row>
      <xdr:rowOff>93345</xdr:rowOff>
    </xdr:to>
    <xdr:sp macro="" textlink="">
      <xdr:nvSpPr>
        <xdr:cNvPr id="184" name="フローチャート: 判断 183"/>
        <xdr:cNvSpPr/>
      </xdr:nvSpPr>
      <xdr:spPr>
        <a:xfrm>
          <a:off x="2619375" y="10075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149860</xdr:rowOff>
    </xdr:from>
    <xdr:to xmlns:xdr="http://schemas.openxmlformats.org/drawingml/2006/spreadsheetDrawing">
      <xdr:col>10</xdr:col>
      <xdr:colOff>165100</xdr:colOff>
      <xdr:row>61</xdr:row>
      <xdr:rowOff>79375</xdr:rowOff>
    </xdr:to>
    <xdr:sp macro="" textlink="">
      <xdr:nvSpPr>
        <xdr:cNvPr id="185" name="フローチャート: 判断 184"/>
        <xdr:cNvSpPr/>
      </xdr:nvSpPr>
      <xdr:spPr>
        <a:xfrm>
          <a:off x="1809750" y="1006221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154305</xdr:rowOff>
    </xdr:from>
    <xdr:to xmlns:xdr="http://schemas.openxmlformats.org/drawingml/2006/spreadsheetDrawing">
      <xdr:col>6</xdr:col>
      <xdr:colOff>38100</xdr:colOff>
      <xdr:row>61</xdr:row>
      <xdr:rowOff>85090</xdr:rowOff>
    </xdr:to>
    <xdr:sp macro="" textlink="">
      <xdr:nvSpPr>
        <xdr:cNvPr id="186" name="フローチャート: 判断 185"/>
        <xdr:cNvSpPr/>
      </xdr:nvSpPr>
      <xdr:spPr>
        <a:xfrm>
          <a:off x="1000125" y="1006665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7" name="テキスト ボックス 186"/>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8" name="テキスト ボックス 187"/>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9" name="テキスト ボックス 188"/>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90" name="テキスト ボックス 189"/>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91" name="テキスト ボックス 190"/>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91440</xdr:rowOff>
    </xdr:from>
    <xdr:to xmlns:xdr="http://schemas.openxmlformats.org/drawingml/2006/spreadsheetDrawing">
      <xdr:col>24</xdr:col>
      <xdr:colOff>114300</xdr:colOff>
      <xdr:row>63</xdr:row>
      <xdr:rowOff>21590</xdr:rowOff>
    </xdr:to>
    <xdr:sp macro="" textlink="">
      <xdr:nvSpPr>
        <xdr:cNvPr id="192" name="楕円 191"/>
        <xdr:cNvSpPr/>
      </xdr:nvSpPr>
      <xdr:spPr>
        <a:xfrm>
          <a:off x="4203700" y="10333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69850</xdr:rowOff>
    </xdr:from>
    <xdr:ext cx="404495" cy="258445"/>
    <xdr:sp macro="" textlink="">
      <xdr:nvSpPr>
        <xdr:cNvPr id="193" name="【体育館・プール】&#10;有形固定資産減価償却率該当値テキスト"/>
        <xdr:cNvSpPr txBox="1"/>
      </xdr:nvSpPr>
      <xdr:spPr>
        <a:xfrm>
          <a:off x="4292600" y="10312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127000</xdr:rowOff>
    </xdr:from>
    <xdr:to xmlns:xdr="http://schemas.openxmlformats.org/drawingml/2006/spreadsheetDrawing">
      <xdr:col>20</xdr:col>
      <xdr:colOff>38100</xdr:colOff>
      <xdr:row>63</xdr:row>
      <xdr:rowOff>57150</xdr:rowOff>
    </xdr:to>
    <xdr:sp macro="" textlink="">
      <xdr:nvSpPr>
        <xdr:cNvPr id="194" name="楕円 193"/>
        <xdr:cNvSpPr/>
      </xdr:nvSpPr>
      <xdr:spPr>
        <a:xfrm>
          <a:off x="3444875" y="10369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142240</xdr:rowOff>
    </xdr:from>
    <xdr:to xmlns:xdr="http://schemas.openxmlformats.org/drawingml/2006/spreadsheetDrawing">
      <xdr:col>24</xdr:col>
      <xdr:colOff>63500</xdr:colOff>
      <xdr:row>63</xdr:row>
      <xdr:rowOff>5715</xdr:rowOff>
    </xdr:to>
    <xdr:cxnSp macro="">
      <xdr:nvCxnSpPr>
        <xdr:cNvPr id="195" name="直線コネクタ 194"/>
        <xdr:cNvCxnSpPr/>
      </xdr:nvCxnSpPr>
      <xdr:spPr>
        <a:xfrm flipV="1">
          <a:off x="3492500" y="1038479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97155</xdr:rowOff>
    </xdr:from>
    <xdr:to xmlns:xdr="http://schemas.openxmlformats.org/drawingml/2006/spreadsheetDrawing">
      <xdr:col>15</xdr:col>
      <xdr:colOff>101600</xdr:colOff>
      <xdr:row>63</xdr:row>
      <xdr:rowOff>27940</xdr:rowOff>
    </xdr:to>
    <xdr:sp macro="" textlink="">
      <xdr:nvSpPr>
        <xdr:cNvPr id="196" name="楕円 195"/>
        <xdr:cNvSpPr/>
      </xdr:nvSpPr>
      <xdr:spPr>
        <a:xfrm>
          <a:off x="2619375" y="103397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147955</xdr:rowOff>
    </xdr:from>
    <xdr:to xmlns:xdr="http://schemas.openxmlformats.org/drawingml/2006/spreadsheetDrawing">
      <xdr:col>19</xdr:col>
      <xdr:colOff>174625</xdr:colOff>
      <xdr:row>63</xdr:row>
      <xdr:rowOff>5715</xdr:rowOff>
    </xdr:to>
    <xdr:cxnSp macro="">
      <xdr:nvCxnSpPr>
        <xdr:cNvPr id="197" name="直線コネクタ 196"/>
        <xdr:cNvCxnSpPr/>
      </xdr:nvCxnSpPr>
      <xdr:spPr>
        <a:xfrm>
          <a:off x="2670175" y="10390505"/>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64770</xdr:rowOff>
    </xdr:from>
    <xdr:to xmlns:xdr="http://schemas.openxmlformats.org/drawingml/2006/spreadsheetDrawing">
      <xdr:col>10</xdr:col>
      <xdr:colOff>165100</xdr:colOff>
      <xdr:row>62</xdr:row>
      <xdr:rowOff>166370</xdr:rowOff>
    </xdr:to>
    <xdr:sp macro="" textlink="">
      <xdr:nvSpPr>
        <xdr:cNvPr id="198" name="楕円 197"/>
        <xdr:cNvSpPr/>
      </xdr:nvSpPr>
      <xdr:spPr>
        <a:xfrm>
          <a:off x="180975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116205</xdr:rowOff>
    </xdr:from>
    <xdr:to xmlns:xdr="http://schemas.openxmlformats.org/drawingml/2006/spreadsheetDrawing">
      <xdr:col>15</xdr:col>
      <xdr:colOff>50800</xdr:colOff>
      <xdr:row>62</xdr:row>
      <xdr:rowOff>147955</xdr:rowOff>
    </xdr:to>
    <xdr:cxnSp macro="">
      <xdr:nvCxnSpPr>
        <xdr:cNvPr id="199" name="直線コネクタ 198"/>
        <xdr:cNvCxnSpPr/>
      </xdr:nvCxnSpPr>
      <xdr:spPr>
        <a:xfrm>
          <a:off x="1860550" y="1035875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50165</xdr:rowOff>
    </xdr:from>
    <xdr:to xmlns:xdr="http://schemas.openxmlformats.org/drawingml/2006/spreadsheetDrawing">
      <xdr:col>6</xdr:col>
      <xdr:colOff>38100</xdr:colOff>
      <xdr:row>62</xdr:row>
      <xdr:rowOff>151765</xdr:rowOff>
    </xdr:to>
    <xdr:sp macro="" textlink="">
      <xdr:nvSpPr>
        <xdr:cNvPr id="200" name="楕円 199"/>
        <xdr:cNvSpPr/>
      </xdr:nvSpPr>
      <xdr:spPr>
        <a:xfrm>
          <a:off x="1000125" y="102927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100330</xdr:rowOff>
    </xdr:from>
    <xdr:to xmlns:xdr="http://schemas.openxmlformats.org/drawingml/2006/spreadsheetDrawing">
      <xdr:col>10</xdr:col>
      <xdr:colOff>114300</xdr:colOff>
      <xdr:row>62</xdr:row>
      <xdr:rowOff>116205</xdr:rowOff>
    </xdr:to>
    <xdr:cxnSp macro="">
      <xdr:nvCxnSpPr>
        <xdr:cNvPr id="201" name="直線コネクタ 200"/>
        <xdr:cNvCxnSpPr/>
      </xdr:nvCxnSpPr>
      <xdr:spPr>
        <a:xfrm>
          <a:off x="1047750" y="1034288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635</xdr:rowOff>
    </xdr:from>
    <xdr:ext cx="405130" cy="258445"/>
    <xdr:sp macro="" textlink="">
      <xdr:nvSpPr>
        <xdr:cNvPr id="202" name="n_1aveValue【体育館・プール】&#10;有形固定資産減価償却率"/>
        <xdr:cNvSpPr txBox="1"/>
      </xdr:nvSpPr>
      <xdr:spPr>
        <a:xfrm>
          <a:off x="3296285" y="9912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109220</xdr:rowOff>
    </xdr:from>
    <xdr:ext cx="405130" cy="258445"/>
    <xdr:sp macro="" textlink="">
      <xdr:nvSpPr>
        <xdr:cNvPr id="203" name="n_2aveValue【体育館・プール】&#10;有形固定資産減価償却率"/>
        <xdr:cNvSpPr txBox="1"/>
      </xdr:nvSpPr>
      <xdr:spPr>
        <a:xfrm>
          <a:off x="2483485" y="9856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96520</xdr:rowOff>
    </xdr:from>
    <xdr:ext cx="405130" cy="258445"/>
    <xdr:sp macro="" textlink="">
      <xdr:nvSpPr>
        <xdr:cNvPr id="204" name="n_3aveValue【体育館・プール】&#10;有形固定資産減価償却率"/>
        <xdr:cNvSpPr txBox="1"/>
      </xdr:nvSpPr>
      <xdr:spPr>
        <a:xfrm>
          <a:off x="1673860" y="9843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100965</xdr:rowOff>
    </xdr:from>
    <xdr:ext cx="405130" cy="258445"/>
    <xdr:sp macro="" textlink="">
      <xdr:nvSpPr>
        <xdr:cNvPr id="205" name="n_4aveValue【体育館・プール】&#10;有形固定資産減価償却率"/>
        <xdr:cNvSpPr txBox="1"/>
      </xdr:nvSpPr>
      <xdr:spPr>
        <a:xfrm>
          <a:off x="864235" y="9848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47625</xdr:rowOff>
    </xdr:from>
    <xdr:ext cx="405130" cy="258445"/>
    <xdr:sp macro="" textlink="">
      <xdr:nvSpPr>
        <xdr:cNvPr id="206" name="n_1mainValue【体育館・プール】&#10;有形固定資産減価償却率"/>
        <xdr:cNvSpPr txBox="1"/>
      </xdr:nvSpPr>
      <xdr:spPr>
        <a:xfrm>
          <a:off x="3296285" y="10455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19050</xdr:rowOff>
    </xdr:from>
    <xdr:ext cx="405130" cy="257810"/>
    <xdr:sp macro="" textlink="">
      <xdr:nvSpPr>
        <xdr:cNvPr id="207" name="n_2mainValue【体育館・プール】&#10;有形固定資産減価償却率"/>
        <xdr:cNvSpPr txBox="1"/>
      </xdr:nvSpPr>
      <xdr:spPr>
        <a:xfrm>
          <a:off x="2483485" y="10426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158115</xdr:rowOff>
    </xdr:from>
    <xdr:ext cx="405130" cy="258445"/>
    <xdr:sp macro="" textlink="">
      <xdr:nvSpPr>
        <xdr:cNvPr id="208" name="n_3mainValue【体育館・プール】&#10;有形固定資産減価償却率"/>
        <xdr:cNvSpPr txBox="1"/>
      </xdr:nvSpPr>
      <xdr:spPr>
        <a:xfrm>
          <a:off x="1673860" y="10400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142875</xdr:rowOff>
    </xdr:from>
    <xdr:ext cx="405130" cy="258445"/>
    <xdr:sp macro="" textlink="">
      <xdr:nvSpPr>
        <xdr:cNvPr id="209" name="n_4mainValue【体育館・プール】&#10;有形固定資産減価償却率"/>
        <xdr:cNvSpPr txBox="1"/>
      </xdr:nvSpPr>
      <xdr:spPr>
        <a:xfrm>
          <a:off x="864235" y="10385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10" name="正方形/長方形 209"/>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1" name="正方形/長方形 210"/>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2" name="正方形/長方形 211"/>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3" name="正方形/長方形 212"/>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4" name="正方形/長方形 213"/>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5" name="正方形/長方形 214"/>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6" name="正方形/長方形 215"/>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7" name="正方形/長方形 216"/>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8" name="テキスト ボックス 217"/>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9" name="直線コネクタ 218"/>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20" name="直線コネクタ 219"/>
        <xdr:cNvCxnSpPr/>
      </xdr:nvCxnSpPr>
      <xdr:spPr>
        <a:xfrm>
          <a:off x="6064250" y="107035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8445"/>
    <xdr:sp macro="" textlink="">
      <xdr:nvSpPr>
        <xdr:cNvPr id="221" name="テキスト ボックス 220"/>
        <xdr:cNvSpPr txBox="1"/>
      </xdr:nvSpPr>
      <xdr:spPr>
        <a:xfrm>
          <a:off x="562864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146050</xdr:rowOff>
    </xdr:from>
    <xdr:to xmlns:xdr="http://schemas.openxmlformats.org/drawingml/2006/spreadsheetDrawing">
      <xdr:col>59</xdr:col>
      <xdr:colOff>50800</xdr:colOff>
      <xdr:row>62</xdr:row>
      <xdr:rowOff>146050</xdr:rowOff>
    </xdr:to>
    <xdr:cxnSp macro="">
      <xdr:nvCxnSpPr>
        <xdr:cNvPr id="222" name="直線コネクタ 221"/>
        <xdr:cNvCxnSpPr/>
      </xdr:nvCxnSpPr>
      <xdr:spPr>
        <a:xfrm>
          <a:off x="6064250" y="10388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8445"/>
    <xdr:sp macro="" textlink="">
      <xdr:nvSpPr>
        <xdr:cNvPr id="223" name="テキスト ボックス 222"/>
        <xdr:cNvSpPr txBox="1"/>
      </xdr:nvSpPr>
      <xdr:spPr>
        <a:xfrm>
          <a:off x="5628640" y="10246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4" name="直線コネクタ 223"/>
        <xdr:cNvCxnSpPr/>
      </xdr:nvCxnSpPr>
      <xdr:spPr>
        <a:xfrm>
          <a:off x="6064250" y="100755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7810"/>
    <xdr:sp macro="" textlink="">
      <xdr:nvSpPr>
        <xdr:cNvPr id="225" name="テキスト ボックス 224"/>
        <xdr:cNvSpPr txBox="1"/>
      </xdr:nvSpPr>
      <xdr:spPr>
        <a:xfrm>
          <a:off x="5628640" y="99333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26" name="直線コネクタ 225"/>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8445"/>
    <xdr:sp macro="" textlink="">
      <xdr:nvSpPr>
        <xdr:cNvPr id="227" name="テキスト ボックス 226"/>
        <xdr:cNvSpPr txBox="1"/>
      </xdr:nvSpPr>
      <xdr:spPr>
        <a:xfrm>
          <a:off x="5628640" y="96196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8" name="直線コネクタ 227"/>
        <xdr:cNvCxnSpPr/>
      </xdr:nvCxnSpPr>
      <xdr:spPr>
        <a:xfrm>
          <a:off x="6064250" y="9441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7810"/>
    <xdr:sp macro="" textlink="">
      <xdr:nvSpPr>
        <xdr:cNvPr id="229" name="テキスト ボックス 228"/>
        <xdr:cNvSpPr txBox="1"/>
      </xdr:nvSpPr>
      <xdr:spPr>
        <a:xfrm>
          <a:off x="5628640" y="93059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40005</xdr:rowOff>
    </xdr:from>
    <xdr:to xmlns:xdr="http://schemas.openxmlformats.org/drawingml/2006/spreadsheetDrawing">
      <xdr:col>59</xdr:col>
      <xdr:colOff>50800</xdr:colOff>
      <xdr:row>55</xdr:row>
      <xdr:rowOff>40005</xdr:rowOff>
    </xdr:to>
    <xdr:cxnSp macro="">
      <xdr:nvCxnSpPr>
        <xdr:cNvPr id="230" name="直線コネクタ 229"/>
        <xdr:cNvCxnSpPr/>
      </xdr:nvCxnSpPr>
      <xdr:spPr>
        <a:xfrm>
          <a:off x="6064250" y="91268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6725" cy="258445"/>
    <xdr:sp macro="" textlink="">
      <xdr:nvSpPr>
        <xdr:cNvPr id="231" name="テキスト ボックス 230"/>
        <xdr:cNvSpPr txBox="1"/>
      </xdr:nvSpPr>
      <xdr:spPr>
        <a:xfrm>
          <a:off x="5628640" y="89916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2" name="直線コネクタ 231"/>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725" cy="257810"/>
    <xdr:sp macro="" textlink="">
      <xdr:nvSpPr>
        <xdr:cNvPr id="233" name="テキスト ボックス 232"/>
        <xdr:cNvSpPr txBox="1"/>
      </xdr:nvSpPr>
      <xdr:spPr>
        <a:xfrm>
          <a:off x="5628640"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34" name="【体育館・プール】&#10;一人当たり面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54</xdr:row>
      <xdr:rowOff>133350</xdr:rowOff>
    </xdr:from>
    <xdr:to xmlns:xdr="http://schemas.openxmlformats.org/drawingml/2006/spreadsheetDrawing">
      <xdr:col>54</xdr:col>
      <xdr:colOff>174625</xdr:colOff>
      <xdr:row>63</xdr:row>
      <xdr:rowOff>166370</xdr:rowOff>
    </xdr:to>
    <xdr:cxnSp macro="">
      <xdr:nvCxnSpPr>
        <xdr:cNvPr id="235" name="直線コネクタ 234"/>
        <xdr:cNvCxnSpPr/>
      </xdr:nvCxnSpPr>
      <xdr:spPr>
        <a:xfrm flipV="1">
          <a:off x="9604375" y="9055100"/>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170180</xdr:rowOff>
    </xdr:from>
    <xdr:ext cx="469265" cy="257810"/>
    <xdr:sp macro="" textlink="">
      <xdr:nvSpPr>
        <xdr:cNvPr id="236" name="【体育館・プール】&#10;一人当たり面積最小値テキスト"/>
        <xdr:cNvSpPr txBox="1"/>
      </xdr:nvSpPr>
      <xdr:spPr>
        <a:xfrm>
          <a:off x="9642475" y="105778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166370</xdr:rowOff>
    </xdr:from>
    <xdr:to xmlns:xdr="http://schemas.openxmlformats.org/drawingml/2006/spreadsheetDrawing">
      <xdr:col>55</xdr:col>
      <xdr:colOff>88900</xdr:colOff>
      <xdr:row>63</xdr:row>
      <xdr:rowOff>166370</xdr:rowOff>
    </xdr:to>
    <xdr:cxnSp macro="">
      <xdr:nvCxnSpPr>
        <xdr:cNvPr id="237" name="直線コネクタ 236"/>
        <xdr:cNvCxnSpPr/>
      </xdr:nvCxnSpPr>
      <xdr:spPr>
        <a:xfrm>
          <a:off x="9531350" y="10574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80010</xdr:rowOff>
    </xdr:from>
    <xdr:ext cx="469265" cy="258445"/>
    <xdr:sp macro="" textlink="">
      <xdr:nvSpPr>
        <xdr:cNvPr id="238" name="【体育館・プール】&#10;一人当たり面積最大値テキスト"/>
        <xdr:cNvSpPr txBox="1"/>
      </xdr:nvSpPr>
      <xdr:spPr>
        <a:xfrm>
          <a:off x="9642475" y="8836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54</xdr:row>
      <xdr:rowOff>133350</xdr:rowOff>
    </xdr:from>
    <xdr:to xmlns:xdr="http://schemas.openxmlformats.org/drawingml/2006/spreadsheetDrawing">
      <xdr:col>55</xdr:col>
      <xdr:colOff>88900</xdr:colOff>
      <xdr:row>54</xdr:row>
      <xdr:rowOff>133350</xdr:rowOff>
    </xdr:to>
    <xdr:cxnSp macro="">
      <xdr:nvCxnSpPr>
        <xdr:cNvPr id="239" name="直線コネクタ 238"/>
        <xdr:cNvCxnSpPr/>
      </xdr:nvCxnSpPr>
      <xdr:spPr>
        <a:xfrm>
          <a:off x="9531350" y="9055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84455</xdr:rowOff>
    </xdr:from>
    <xdr:ext cx="469265" cy="257810"/>
    <xdr:sp macro="" textlink="">
      <xdr:nvSpPr>
        <xdr:cNvPr id="240" name="【体育館・プール】&#10;一人当たり面積平均値テキスト"/>
        <xdr:cNvSpPr txBox="1"/>
      </xdr:nvSpPr>
      <xdr:spPr>
        <a:xfrm>
          <a:off x="9642475" y="999680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106045</xdr:rowOff>
    </xdr:from>
    <xdr:to xmlns:xdr="http://schemas.openxmlformats.org/drawingml/2006/spreadsheetDrawing">
      <xdr:col>55</xdr:col>
      <xdr:colOff>50800</xdr:colOff>
      <xdr:row>61</xdr:row>
      <xdr:rowOff>36195</xdr:rowOff>
    </xdr:to>
    <xdr:sp macro="" textlink="">
      <xdr:nvSpPr>
        <xdr:cNvPr id="241" name="フローチャート: 判断 240"/>
        <xdr:cNvSpPr/>
      </xdr:nvSpPr>
      <xdr:spPr>
        <a:xfrm>
          <a:off x="9569450" y="10018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59</xdr:row>
      <xdr:rowOff>135255</xdr:rowOff>
    </xdr:from>
    <xdr:to xmlns:xdr="http://schemas.openxmlformats.org/drawingml/2006/spreadsheetDrawing">
      <xdr:col>50</xdr:col>
      <xdr:colOff>165100</xdr:colOff>
      <xdr:row>60</xdr:row>
      <xdr:rowOff>65405</xdr:rowOff>
    </xdr:to>
    <xdr:sp macro="" textlink="">
      <xdr:nvSpPr>
        <xdr:cNvPr id="242" name="フローチャート: 判断 241"/>
        <xdr:cNvSpPr/>
      </xdr:nvSpPr>
      <xdr:spPr>
        <a:xfrm>
          <a:off x="8794750" y="9882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59</xdr:row>
      <xdr:rowOff>100330</xdr:rowOff>
    </xdr:from>
    <xdr:to xmlns:xdr="http://schemas.openxmlformats.org/drawingml/2006/spreadsheetDrawing">
      <xdr:col>46</xdr:col>
      <xdr:colOff>38100</xdr:colOff>
      <xdr:row>60</xdr:row>
      <xdr:rowOff>30480</xdr:rowOff>
    </xdr:to>
    <xdr:sp macro="" textlink="">
      <xdr:nvSpPr>
        <xdr:cNvPr id="243" name="フローチャート: 判断 242"/>
        <xdr:cNvSpPr/>
      </xdr:nvSpPr>
      <xdr:spPr>
        <a:xfrm>
          <a:off x="7985125" y="9847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59</xdr:row>
      <xdr:rowOff>133985</xdr:rowOff>
    </xdr:from>
    <xdr:to xmlns:xdr="http://schemas.openxmlformats.org/drawingml/2006/spreadsheetDrawing">
      <xdr:col>41</xdr:col>
      <xdr:colOff>101600</xdr:colOff>
      <xdr:row>60</xdr:row>
      <xdr:rowOff>64135</xdr:rowOff>
    </xdr:to>
    <xdr:sp macro="" textlink="">
      <xdr:nvSpPr>
        <xdr:cNvPr id="244" name="フローチャート: 判断 243"/>
        <xdr:cNvSpPr/>
      </xdr:nvSpPr>
      <xdr:spPr>
        <a:xfrm>
          <a:off x="7159625" y="98812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28575</xdr:rowOff>
    </xdr:from>
    <xdr:to xmlns:xdr="http://schemas.openxmlformats.org/drawingml/2006/spreadsheetDrawing">
      <xdr:col>36</xdr:col>
      <xdr:colOff>165100</xdr:colOff>
      <xdr:row>60</xdr:row>
      <xdr:rowOff>130175</xdr:rowOff>
    </xdr:to>
    <xdr:sp macro="" textlink="">
      <xdr:nvSpPr>
        <xdr:cNvPr id="245" name="フローチャート: 判断 244"/>
        <xdr:cNvSpPr/>
      </xdr:nvSpPr>
      <xdr:spPr>
        <a:xfrm>
          <a:off x="63500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6" name="テキスト ボックス 245"/>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7" name="テキスト ボックス 246"/>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8" name="テキスト ボックス 247"/>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9" name="テキスト ボックス 248"/>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50" name="テキスト ボックス 249"/>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107315</xdr:rowOff>
    </xdr:from>
    <xdr:to xmlns:xdr="http://schemas.openxmlformats.org/drawingml/2006/spreadsheetDrawing">
      <xdr:col>55</xdr:col>
      <xdr:colOff>50800</xdr:colOff>
      <xdr:row>59</xdr:row>
      <xdr:rowOff>37465</xdr:rowOff>
    </xdr:to>
    <xdr:sp macro="" textlink="">
      <xdr:nvSpPr>
        <xdr:cNvPr id="251" name="楕円 250"/>
        <xdr:cNvSpPr/>
      </xdr:nvSpPr>
      <xdr:spPr>
        <a:xfrm>
          <a:off x="9569450" y="96894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130175</xdr:rowOff>
    </xdr:from>
    <xdr:ext cx="469265" cy="258445"/>
    <xdr:sp macro="" textlink="">
      <xdr:nvSpPr>
        <xdr:cNvPr id="252" name="【体育館・プール】&#10;一人当たり面積該当値テキスト"/>
        <xdr:cNvSpPr txBox="1"/>
      </xdr:nvSpPr>
      <xdr:spPr>
        <a:xfrm>
          <a:off x="9642475" y="9547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113030</xdr:rowOff>
    </xdr:from>
    <xdr:to xmlns:xdr="http://schemas.openxmlformats.org/drawingml/2006/spreadsheetDrawing">
      <xdr:col>50</xdr:col>
      <xdr:colOff>165100</xdr:colOff>
      <xdr:row>59</xdr:row>
      <xdr:rowOff>43180</xdr:rowOff>
    </xdr:to>
    <xdr:sp macro="" textlink="">
      <xdr:nvSpPr>
        <xdr:cNvPr id="253" name="楕円 252"/>
        <xdr:cNvSpPr/>
      </xdr:nvSpPr>
      <xdr:spPr>
        <a:xfrm>
          <a:off x="8794750" y="9695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158115</xdr:rowOff>
    </xdr:from>
    <xdr:to xmlns:xdr="http://schemas.openxmlformats.org/drawingml/2006/spreadsheetDrawing">
      <xdr:col>55</xdr:col>
      <xdr:colOff>0</xdr:colOff>
      <xdr:row>58</xdr:row>
      <xdr:rowOff>164465</xdr:rowOff>
    </xdr:to>
    <xdr:cxnSp macro="">
      <xdr:nvCxnSpPr>
        <xdr:cNvPr id="254" name="直線コネクタ 253"/>
        <xdr:cNvCxnSpPr/>
      </xdr:nvCxnSpPr>
      <xdr:spPr>
        <a:xfrm flipV="1">
          <a:off x="8845550" y="9740265"/>
          <a:ext cx="7588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131445</xdr:rowOff>
    </xdr:from>
    <xdr:to xmlns:xdr="http://schemas.openxmlformats.org/drawingml/2006/spreadsheetDrawing">
      <xdr:col>46</xdr:col>
      <xdr:colOff>38100</xdr:colOff>
      <xdr:row>59</xdr:row>
      <xdr:rowOff>62230</xdr:rowOff>
    </xdr:to>
    <xdr:sp macro="" textlink="">
      <xdr:nvSpPr>
        <xdr:cNvPr id="255" name="楕円 254"/>
        <xdr:cNvSpPr/>
      </xdr:nvSpPr>
      <xdr:spPr>
        <a:xfrm>
          <a:off x="7985125" y="971359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164465</xdr:rowOff>
    </xdr:from>
    <xdr:to xmlns:xdr="http://schemas.openxmlformats.org/drawingml/2006/spreadsheetDrawing">
      <xdr:col>50</xdr:col>
      <xdr:colOff>114300</xdr:colOff>
      <xdr:row>59</xdr:row>
      <xdr:rowOff>10795</xdr:rowOff>
    </xdr:to>
    <xdr:cxnSp macro="">
      <xdr:nvCxnSpPr>
        <xdr:cNvPr id="256" name="直線コネクタ 255"/>
        <xdr:cNvCxnSpPr/>
      </xdr:nvCxnSpPr>
      <xdr:spPr>
        <a:xfrm flipV="1">
          <a:off x="8032750" y="974661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149225</xdr:rowOff>
    </xdr:from>
    <xdr:to xmlns:xdr="http://schemas.openxmlformats.org/drawingml/2006/spreadsheetDrawing">
      <xdr:col>41</xdr:col>
      <xdr:colOff>101600</xdr:colOff>
      <xdr:row>59</xdr:row>
      <xdr:rowOff>78740</xdr:rowOff>
    </xdr:to>
    <xdr:sp macro="" textlink="">
      <xdr:nvSpPr>
        <xdr:cNvPr id="257" name="楕円 256"/>
        <xdr:cNvSpPr/>
      </xdr:nvSpPr>
      <xdr:spPr>
        <a:xfrm>
          <a:off x="7159625" y="973137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10795</xdr:rowOff>
    </xdr:from>
    <xdr:to xmlns:xdr="http://schemas.openxmlformats.org/drawingml/2006/spreadsheetDrawing">
      <xdr:col>45</xdr:col>
      <xdr:colOff>174625</xdr:colOff>
      <xdr:row>59</xdr:row>
      <xdr:rowOff>28575</xdr:rowOff>
    </xdr:to>
    <xdr:cxnSp macro="">
      <xdr:nvCxnSpPr>
        <xdr:cNvPr id="258" name="直線コネクタ 257"/>
        <xdr:cNvCxnSpPr/>
      </xdr:nvCxnSpPr>
      <xdr:spPr>
        <a:xfrm flipV="1">
          <a:off x="7210425" y="975804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22860</xdr:rowOff>
    </xdr:from>
    <xdr:to xmlns:xdr="http://schemas.openxmlformats.org/drawingml/2006/spreadsheetDrawing">
      <xdr:col>36</xdr:col>
      <xdr:colOff>165100</xdr:colOff>
      <xdr:row>61</xdr:row>
      <xdr:rowOff>124460</xdr:rowOff>
    </xdr:to>
    <xdr:sp macro="" textlink="">
      <xdr:nvSpPr>
        <xdr:cNvPr id="259" name="楕円 258"/>
        <xdr:cNvSpPr/>
      </xdr:nvSpPr>
      <xdr:spPr>
        <a:xfrm>
          <a:off x="6350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28575</xdr:rowOff>
    </xdr:from>
    <xdr:to xmlns:xdr="http://schemas.openxmlformats.org/drawingml/2006/spreadsheetDrawing">
      <xdr:col>41</xdr:col>
      <xdr:colOff>50800</xdr:colOff>
      <xdr:row>61</xdr:row>
      <xdr:rowOff>73660</xdr:rowOff>
    </xdr:to>
    <xdr:cxnSp macro="">
      <xdr:nvCxnSpPr>
        <xdr:cNvPr id="260" name="直線コネクタ 259"/>
        <xdr:cNvCxnSpPr/>
      </xdr:nvCxnSpPr>
      <xdr:spPr>
        <a:xfrm flipV="1">
          <a:off x="6400800" y="9775825"/>
          <a:ext cx="809625" cy="375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57150</xdr:rowOff>
    </xdr:from>
    <xdr:ext cx="469900" cy="258445"/>
    <xdr:sp macro="" textlink="">
      <xdr:nvSpPr>
        <xdr:cNvPr id="261" name="n_1aveValue【体育館・プール】&#10;一人当たり面積"/>
        <xdr:cNvSpPr txBox="1"/>
      </xdr:nvSpPr>
      <xdr:spPr>
        <a:xfrm>
          <a:off x="8613775" y="9969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22225</xdr:rowOff>
    </xdr:from>
    <xdr:ext cx="469265" cy="257175"/>
    <xdr:sp macro="" textlink="">
      <xdr:nvSpPr>
        <xdr:cNvPr id="262" name="n_2aveValue【体育館・プール】&#10;一人当たり面積"/>
        <xdr:cNvSpPr txBox="1"/>
      </xdr:nvSpPr>
      <xdr:spPr>
        <a:xfrm>
          <a:off x="7816850" y="993457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55880</xdr:rowOff>
    </xdr:from>
    <xdr:ext cx="469265" cy="258445"/>
    <xdr:sp macro="" textlink="">
      <xdr:nvSpPr>
        <xdr:cNvPr id="263" name="n_3aveValue【体育館・プール】&#10;一人当たり面積"/>
        <xdr:cNvSpPr txBox="1"/>
      </xdr:nvSpPr>
      <xdr:spPr>
        <a:xfrm>
          <a:off x="6991350" y="9968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58</xdr:row>
      <xdr:rowOff>146050</xdr:rowOff>
    </xdr:from>
    <xdr:ext cx="469265" cy="258445"/>
    <xdr:sp macro="" textlink="">
      <xdr:nvSpPr>
        <xdr:cNvPr id="264" name="n_4aveValue【体育館・プール】&#10;一人当たり面積"/>
        <xdr:cNvSpPr txBox="1"/>
      </xdr:nvSpPr>
      <xdr:spPr>
        <a:xfrm>
          <a:off x="6181725" y="9728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57</xdr:row>
      <xdr:rowOff>60325</xdr:rowOff>
    </xdr:from>
    <xdr:ext cx="469900" cy="258445"/>
    <xdr:sp macro="" textlink="">
      <xdr:nvSpPr>
        <xdr:cNvPr id="265" name="n_1mainValue【体育館・プール】&#10;一人当たり面積"/>
        <xdr:cNvSpPr txBox="1"/>
      </xdr:nvSpPr>
      <xdr:spPr>
        <a:xfrm>
          <a:off x="8613775" y="9477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57</xdr:row>
      <xdr:rowOff>78105</xdr:rowOff>
    </xdr:from>
    <xdr:ext cx="469265" cy="258445"/>
    <xdr:sp macro="" textlink="">
      <xdr:nvSpPr>
        <xdr:cNvPr id="266" name="n_2mainValue【体育館・プール】&#10;一人当たり面積"/>
        <xdr:cNvSpPr txBox="1"/>
      </xdr:nvSpPr>
      <xdr:spPr>
        <a:xfrm>
          <a:off x="7816850" y="9495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57</xdr:row>
      <xdr:rowOff>95885</xdr:rowOff>
    </xdr:from>
    <xdr:ext cx="469265" cy="258445"/>
    <xdr:sp macro="" textlink="">
      <xdr:nvSpPr>
        <xdr:cNvPr id="267" name="n_3mainValue【体育館・プール】&#10;一人当たり面積"/>
        <xdr:cNvSpPr txBox="1"/>
      </xdr:nvSpPr>
      <xdr:spPr>
        <a:xfrm>
          <a:off x="6991350" y="9512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114935</xdr:rowOff>
    </xdr:from>
    <xdr:ext cx="469265" cy="258445"/>
    <xdr:sp macro="" textlink="">
      <xdr:nvSpPr>
        <xdr:cNvPr id="268" name="n_4mainValue【体育館・プール】&#10;一人当たり面積"/>
        <xdr:cNvSpPr txBox="1"/>
      </xdr:nvSpPr>
      <xdr:spPr>
        <a:xfrm>
          <a:off x="6181725" y="10192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9" name="正方形/長方形 268"/>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70" name="正方形/長方形 269"/>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71" name="正方形/長方形 270"/>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2" name="正方形/長方形 271"/>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3" name="正方形/長方形 272"/>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4" name="正方形/長方形 273"/>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5" name="正方形/長方形 274"/>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76" name="正方形/長方形 275"/>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7" name="テキスト ボックス 276"/>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8" name="直線コネクタ 277"/>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9" name="テキスト ボックス 278"/>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80" name="直線コネクタ 279"/>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81" name="テキスト ボックス 280"/>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82" name="直線コネクタ 281"/>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83" name="テキスト ボックス 282"/>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84" name="直線コネクタ 283"/>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85" name="テキスト ボックス 284"/>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6" name="直線コネクタ 285"/>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87" name="テキスト ボックス 286"/>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8" name="直線コネクタ 287"/>
        <xdr:cNvCxnSpPr/>
      </xdr:nvCxnSpPr>
      <xdr:spPr>
        <a:xfrm>
          <a:off x="6985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5905"/>
    <xdr:sp macro="" textlink="">
      <xdr:nvSpPr>
        <xdr:cNvPr id="289" name="テキスト ボックス 288"/>
        <xdr:cNvSpPr txBox="1"/>
      </xdr:nvSpPr>
      <xdr:spPr>
        <a:xfrm>
          <a:off x="342900" y="1271651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90" name="直線コネクタ 289"/>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8445"/>
    <xdr:sp macro="" textlink="">
      <xdr:nvSpPr>
        <xdr:cNvPr id="291" name="テキスト ボックス 290"/>
        <xdr:cNvSpPr txBox="1"/>
      </xdr:nvSpPr>
      <xdr:spPr>
        <a:xfrm>
          <a:off x="391160" y="12348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92" name="【福祉施設】&#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36830</xdr:rowOff>
    </xdr:from>
    <xdr:to xmlns:xdr="http://schemas.openxmlformats.org/drawingml/2006/spreadsheetDrawing">
      <xdr:col>24</xdr:col>
      <xdr:colOff>62865</xdr:colOff>
      <xdr:row>86</xdr:row>
      <xdr:rowOff>109855</xdr:rowOff>
    </xdr:to>
    <xdr:cxnSp macro="">
      <xdr:nvCxnSpPr>
        <xdr:cNvPr id="293" name="直線コネクタ 292"/>
        <xdr:cNvCxnSpPr/>
      </xdr:nvCxnSpPr>
      <xdr:spPr>
        <a:xfrm flipV="1">
          <a:off x="4253865" y="12920980"/>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94" name="【福祉施設】&#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95" name="直線コネクタ 294"/>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155575</xdr:rowOff>
    </xdr:from>
    <xdr:ext cx="404495" cy="255270"/>
    <xdr:sp macro="" textlink="">
      <xdr:nvSpPr>
        <xdr:cNvPr id="296" name="【福祉施設】&#10;有形固定資産減価償却率最大値テキスト"/>
        <xdr:cNvSpPr txBox="1"/>
      </xdr:nvSpPr>
      <xdr:spPr>
        <a:xfrm>
          <a:off x="4292600" y="1270952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36830</xdr:rowOff>
    </xdr:from>
    <xdr:to xmlns:xdr="http://schemas.openxmlformats.org/drawingml/2006/spreadsheetDrawing">
      <xdr:col>24</xdr:col>
      <xdr:colOff>152400</xdr:colOff>
      <xdr:row>78</xdr:row>
      <xdr:rowOff>36830</xdr:rowOff>
    </xdr:to>
    <xdr:cxnSp macro="">
      <xdr:nvCxnSpPr>
        <xdr:cNvPr id="297" name="直線コネクタ 296"/>
        <xdr:cNvCxnSpPr/>
      </xdr:nvCxnSpPr>
      <xdr:spPr>
        <a:xfrm>
          <a:off x="4181475" y="12920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73025</xdr:rowOff>
    </xdr:from>
    <xdr:ext cx="404495" cy="249555"/>
    <xdr:sp macro="" textlink="">
      <xdr:nvSpPr>
        <xdr:cNvPr id="298" name="【福祉施設】&#10;有形固定資産減価償却率平均値テキスト"/>
        <xdr:cNvSpPr txBox="1"/>
      </xdr:nvSpPr>
      <xdr:spPr>
        <a:xfrm>
          <a:off x="4292600" y="1345247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93980</xdr:rowOff>
    </xdr:from>
    <xdr:to xmlns:xdr="http://schemas.openxmlformats.org/drawingml/2006/spreadsheetDrawing">
      <xdr:col>24</xdr:col>
      <xdr:colOff>114300</xdr:colOff>
      <xdr:row>82</xdr:row>
      <xdr:rowOff>27305</xdr:rowOff>
    </xdr:to>
    <xdr:sp macro="" textlink="">
      <xdr:nvSpPr>
        <xdr:cNvPr id="299" name="フローチャート: 判断 298"/>
        <xdr:cNvSpPr/>
      </xdr:nvSpPr>
      <xdr:spPr>
        <a:xfrm>
          <a:off x="4203700" y="134734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48260</xdr:rowOff>
    </xdr:from>
    <xdr:to xmlns:xdr="http://schemas.openxmlformats.org/drawingml/2006/spreadsheetDrawing">
      <xdr:col>20</xdr:col>
      <xdr:colOff>38100</xdr:colOff>
      <xdr:row>81</xdr:row>
      <xdr:rowOff>146050</xdr:rowOff>
    </xdr:to>
    <xdr:sp macro="" textlink="">
      <xdr:nvSpPr>
        <xdr:cNvPr id="300" name="フローチャート: 判断 299"/>
        <xdr:cNvSpPr/>
      </xdr:nvSpPr>
      <xdr:spPr>
        <a:xfrm>
          <a:off x="3444875" y="134277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22860</xdr:rowOff>
    </xdr:from>
    <xdr:to xmlns:xdr="http://schemas.openxmlformats.org/drawingml/2006/spreadsheetDrawing">
      <xdr:col>15</xdr:col>
      <xdr:colOff>101600</xdr:colOff>
      <xdr:row>81</xdr:row>
      <xdr:rowOff>120650</xdr:rowOff>
    </xdr:to>
    <xdr:sp macro="" textlink="">
      <xdr:nvSpPr>
        <xdr:cNvPr id="301" name="フローチャート: 判断 300"/>
        <xdr:cNvSpPr/>
      </xdr:nvSpPr>
      <xdr:spPr>
        <a:xfrm>
          <a:off x="2619375" y="13402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112395</xdr:rowOff>
    </xdr:from>
    <xdr:to xmlns:xdr="http://schemas.openxmlformats.org/drawingml/2006/spreadsheetDrawing">
      <xdr:col>10</xdr:col>
      <xdr:colOff>165100</xdr:colOff>
      <xdr:row>81</xdr:row>
      <xdr:rowOff>45085</xdr:rowOff>
    </xdr:to>
    <xdr:sp macro="" textlink="">
      <xdr:nvSpPr>
        <xdr:cNvPr id="302" name="フローチャート: 判断 301"/>
        <xdr:cNvSpPr/>
      </xdr:nvSpPr>
      <xdr:spPr>
        <a:xfrm>
          <a:off x="1809750" y="13326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103505</xdr:rowOff>
    </xdr:from>
    <xdr:to xmlns:xdr="http://schemas.openxmlformats.org/drawingml/2006/spreadsheetDrawing">
      <xdr:col>6</xdr:col>
      <xdr:colOff>38100</xdr:colOff>
      <xdr:row>81</xdr:row>
      <xdr:rowOff>36195</xdr:rowOff>
    </xdr:to>
    <xdr:sp macro="" textlink="">
      <xdr:nvSpPr>
        <xdr:cNvPr id="303" name="フローチャート: 判断 302"/>
        <xdr:cNvSpPr/>
      </xdr:nvSpPr>
      <xdr:spPr>
        <a:xfrm>
          <a:off x="1000125" y="133178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304" name="テキスト ボックス 303"/>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5" name="テキスト ボックス 304"/>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6" name="テキスト ボックス 305"/>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7" name="テキスト ボックス 306"/>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8" name="テキスト ボックス 307"/>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55880</xdr:rowOff>
    </xdr:from>
    <xdr:to xmlns:xdr="http://schemas.openxmlformats.org/drawingml/2006/spreadsheetDrawing">
      <xdr:col>24</xdr:col>
      <xdr:colOff>114300</xdr:colOff>
      <xdr:row>81</xdr:row>
      <xdr:rowOff>153670</xdr:rowOff>
    </xdr:to>
    <xdr:sp macro="" textlink="">
      <xdr:nvSpPr>
        <xdr:cNvPr id="309" name="楕円 308"/>
        <xdr:cNvSpPr/>
      </xdr:nvSpPr>
      <xdr:spPr>
        <a:xfrm>
          <a:off x="4203700" y="13435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77470</xdr:rowOff>
    </xdr:from>
    <xdr:ext cx="404495" cy="249555"/>
    <xdr:sp macro="" textlink="">
      <xdr:nvSpPr>
        <xdr:cNvPr id="310" name="【福祉施設】&#10;有形固定資産減価償却率該当値テキスト"/>
        <xdr:cNvSpPr txBox="1"/>
      </xdr:nvSpPr>
      <xdr:spPr>
        <a:xfrm>
          <a:off x="4292600" y="1329182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110490</xdr:rowOff>
    </xdr:from>
    <xdr:to xmlns:xdr="http://schemas.openxmlformats.org/drawingml/2006/spreadsheetDrawing">
      <xdr:col>20</xdr:col>
      <xdr:colOff>38100</xdr:colOff>
      <xdr:row>81</xdr:row>
      <xdr:rowOff>43180</xdr:rowOff>
    </xdr:to>
    <xdr:sp macro="" textlink="">
      <xdr:nvSpPr>
        <xdr:cNvPr id="311" name="楕円 310"/>
        <xdr:cNvSpPr/>
      </xdr:nvSpPr>
      <xdr:spPr>
        <a:xfrm>
          <a:off x="3444875" y="133248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80</xdr:row>
      <xdr:rowOff>160020</xdr:rowOff>
    </xdr:from>
    <xdr:to xmlns:xdr="http://schemas.openxmlformats.org/drawingml/2006/spreadsheetDrawing">
      <xdr:col>24</xdr:col>
      <xdr:colOff>63500</xdr:colOff>
      <xdr:row>81</xdr:row>
      <xdr:rowOff>104775</xdr:rowOff>
    </xdr:to>
    <xdr:cxnSp macro="">
      <xdr:nvCxnSpPr>
        <xdr:cNvPr id="312" name="直線コネクタ 311"/>
        <xdr:cNvCxnSpPr/>
      </xdr:nvCxnSpPr>
      <xdr:spPr>
        <a:xfrm>
          <a:off x="3492500" y="13374370"/>
          <a:ext cx="762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143510</xdr:rowOff>
    </xdr:from>
    <xdr:to xmlns:xdr="http://schemas.openxmlformats.org/drawingml/2006/spreadsheetDrawing">
      <xdr:col>15</xdr:col>
      <xdr:colOff>101600</xdr:colOff>
      <xdr:row>81</xdr:row>
      <xdr:rowOff>76200</xdr:rowOff>
    </xdr:to>
    <xdr:sp macro="" textlink="">
      <xdr:nvSpPr>
        <xdr:cNvPr id="313" name="楕円 312"/>
        <xdr:cNvSpPr/>
      </xdr:nvSpPr>
      <xdr:spPr>
        <a:xfrm>
          <a:off x="2619375" y="13357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160020</xdr:rowOff>
    </xdr:from>
    <xdr:to xmlns:xdr="http://schemas.openxmlformats.org/drawingml/2006/spreadsheetDrawing">
      <xdr:col>19</xdr:col>
      <xdr:colOff>174625</xdr:colOff>
      <xdr:row>81</xdr:row>
      <xdr:rowOff>27940</xdr:rowOff>
    </xdr:to>
    <xdr:cxnSp macro="">
      <xdr:nvCxnSpPr>
        <xdr:cNvPr id="314" name="直線コネクタ 313"/>
        <xdr:cNvCxnSpPr/>
      </xdr:nvCxnSpPr>
      <xdr:spPr>
        <a:xfrm flipV="1">
          <a:off x="2670175" y="1337437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103505</xdr:rowOff>
    </xdr:from>
    <xdr:to xmlns:xdr="http://schemas.openxmlformats.org/drawingml/2006/spreadsheetDrawing">
      <xdr:col>10</xdr:col>
      <xdr:colOff>165100</xdr:colOff>
      <xdr:row>81</xdr:row>
      <xdr:rowOff>36195</xdr:rowOff>
    </xdr:to>
    <xdr:sp macro="" textlink="">
      <xdr:nvSpPr>
        <xdr:cNvPr id="315" name="楕円 314"/>
        <xdr:cNvSpPr/>
      </xdr:nvSpPr>
      <xdr:spPr>
        <a:xfrm>
          <a:off x="1809750" y="13317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152400</xdr:rowOff>
    </xdr:from>
    <xdr:to xmlns:xdr="http://schemas.openxmlformats.org/drawingml/2006/spreadsheetDrawing">
      <xdr:col>15</xdr:col>
      <xdr:colOff>50800</xdr:colOff>
      <xdr:row>81</xdr:row>
      <xdr:rowOff>27940</xdr:rowOff>
    </xdr:to>
    <xdr:cxnSp macro="">
      <xdr:nvCxnSpPr>
        <xdr:cNvPr id="316" name="直線コネクタ 315"/>
        <xdr:cNvCxnSpPr/>
      </xdr:nvCxnSpPr>
      <xdr:spPr>
        <a:xfrm>
          <a:off x="1860550" y="13366750"/>
          <a:ext cx="8096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64770</xdr:rowOff>
    </xdr:from>
    <xdr:to xmlns:xdr="http://schemas.openxmlformats.org/drawingml/2006/spreadsheetDrawing">
      <xdr:col>6</xdr:col>
      <xdr:colOff>38100</xdr:colOff>
      <xdr:row>80</xdr:row>
      <xdr:rowOff>162560</xdr:rowOff>
    </xdr:to>
    <xdr:sp macro="" textlink="">
      <xdr:nvSpPr>
        <xdr:cNvPr id="317" name="楕円 316"/>
        <xdr:cNvSpPr/>
      </xdr:nvSpPr>
      <xdr:spPr>
        <a:xfrm>
          <a:off x="1000125" y="13279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80</xdr:row>
      <xdr:rowOff>113665</xdr:rowOff>
    </xdr:from>
    <xdr:to xmlns:xdr="http://schemas.openxmlformats.org/drawingml/2006/spreadsheetDrawing">
      <xdr:col>10</xdr:col>
      <xdr:colOff>114300</xdr:colOff>
      <xdr:row>80</xdr:row>
      <xdr:rowOff>152400</xdr:rowOff>
    </xdr:to>
    <xdr:cxnSp macro="">
      <xdr:nvCxnSpPr>
        <xdr:cNvPr id="318" name="直線コネクタ 317"/>
        <xdr:cNvCxnSpPr/>
      </xdr:nvCxnSpPr>
      <xdr:spPr>
        <a:xfrm>
          <a:off x="1047750" y="13328015"/>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137795</xdr:rowOff>
    </xdr:from>
    <xdr:ext cx="405130" cy="249555"/>
    <xdr:sp macro="" textlink="">
      <xdr:nvSpPr>
        <xdr:cNvPr id="319" name="n_1aveValue【福祉施設】&#10;有形固定資産減価償却率"/>
        <xdr:cNvSpPr txBox="1"/>
      </xdr:nvSpPr>
      <xdr:spPr>
        <a:xfrm>
          <a:off x="3296285" y="135172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111760</xdr:rowOff>
    </xdr:from>
    <xdr:ext cx="405130" cy="249555"/>
    <xdr:sp macro="" textlink="">
      <xdr:nvSpPr>
        <xdr:cNvPr id="320" name="n_2aveValue【福祉施設】&#10;有形固定資産減価償却率"/>
        <xdr:cNvSpPr txBox="1"/>
      </xdr:nvSpPr>
      <xdr:spPr>
        <a:xfrm>
          <a:off x="2483485" y="134912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36830</xdr:rowOff>
    </xdr:from>
    <xdr:ext cx="405130" cy="249555"/>
    <xdr:sp macro="" textlink="">
      <xdr:nvSpPr>
        <xdr:cNvPr id="321" name="n_3aveValue【福祉施設】&#10;有形固定資産減価償却率"/>
        <xdr:cNvSpPr txBox="1"/>
      </xdr:nvSpPr>
      <xdr:spPr>
        <a:xfrm>
          <a:off x="1673860" y="134162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27940</xdr:rowOff>
    </xdr:from>
    <xdr:ext cx="405130" cy="248920"/>
    <xdr:sp macro="" textlink="">
      <xdr:nvSpPr>
        <xdr:cNvPr id="322" name="n_4aveValue【福祉施設】&#10;有形固定資産減価償却率"/>
        <xdr:cNvSpPr txBox="1"/>
      </xdr:nvSpPr>
      <xdr:spPr>
        <a:xfrm>
          <a:off x="864235" y="134073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59690</xdr:rowOff>
    </xdr:from>
    <xdr:ext cx="405130" cy="248920"/>
    <xdr:sp macro="" textlink="">
      <xdr:nvSpPr>
        <xdr:cNvPr id="323" name="n_1mainValue【福祉施設】&#10;有形固定資産減価償却率"/>
        <xdr:cNvSpPr txBox="1"/>
      </xdr:nvSpPr>
      <xdr:spPr>
        <a:xfrm>
          <a:off x="3296285" y="131089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92710</xdr:rowOff>
    </xdr:from>
    <xdr:ext cx="405130" cy="248920"/>
    <xdr:sp macro="" textlink="">
      <xdr:nvSpPr>
        <xdr:cNvPr id="324" name="n_2mainValue【福祉施設】&#10;有形固定資産減価償却率"/>
        <xdr:cNvSpPr txBox="1"/>
      </xdr:nvSpPr>
      <xdr:spPr>
        <a:xfrm>
          <a:off x="2483485" y="131419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52070</xdr:rowOff>
    </xdr:from>
    <xdr:ext cx="405130" cy="248920"/>
    <xdr:sp macro="" textlink="">
      <xdr:nvSpPr>
        <xdr:cNvPr id="325" name="n_3mainValue【福祉施設】&#10;有形固定資産減価償却率"/>
        <xdr:cNvSpPr txBox="1"/>
      </xdr:nvSpPr>
      <xdr:spPr>
        <a:xfrm>
          <a:off x="1673860" y="131013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13335</xdr:rowOff>
    </xdr:from>
    <xdr:ext cx="405130" cy="249555"/>
    <xdr:sp macro="" textlink="">
      <xdr:nvSpPr>
        <xdr:cNvPr id="326" name="n_4mainValue【福祉施設】&#10;有形固定資産減価償却率"/>
        <xdr:cNvSpPr txBox="1"/>
      </xdr:nvSpPr>
      <xdr:spPr>
        <a:xfrm>
          <a:off x="864235" y="130625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7" name="正方形/長方形 326"/>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8" name="正方形/長方形 327"/>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9" name="正方形/長方形 328"/>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30" name="正方形/長方形 329"/>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1" name="正方形/長方形 330"/>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2" name="正方形/長方形 331"/>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3" name="正方形/長方形 332"/>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34" name="正方形/長方形 333"/>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35" name="テキスト ボックス 334"/>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6" name="直線コネクタ 335"/>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337" name="直線コネクタ 336"/>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48920"/>
    <xdr:sp macro="" textlink="">
      <xdr:nvSpPr>
        <xdr:cNvPr id="338" name="テキスト ボックス 337"/>
        <xdr:cNvSpPr txBox="1"/>
      </xdr:nvSpPr>
      <xdr:spPr>
        <a:xfrm>
          <a:off x="562864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9" name="直線コネクタ 338"/>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40640</xdr:rowOff>
    </xdr:from>
    <xdr:ext cx="466725" cy="249555"/>
    <xdr:sp macro="" textlink="">
      <xdr:nvSpPr>
        <xdr:cNvPr id="340" name="テキスト ボックス 339"/>
        <xdr:cNvSpPr txBox="1"/>
      </xdr:nvSpPr>
      <xdr:spPr>
        <a:xfrm>
          <a:off x="5628640"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28575</xdr:rowOff>
    </xdr:from>
    <xdr:to xmlns:xdr="http://schemas.openxmlformats.org/drawingml/2006/spreadsheetDrawing">
      <xdr:col>59</xdr:col>
      <xdr:colOff>50800</xdr:colOff>
      <xdr:row>83</xdr:row>
      <xdr:rowOff>28575</xdr:rowOff>
    </xdr:to>
    <xdr:cxnSp macro="">
      <xdr:nvCxnSpPr>
        <xdr:cNvPr id="341" name="直線コネクタ 340"/>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57150</xdr:rowOff>
    </xdr:from>
    <xdr:ext cx="466725" cy="248920"/>
    <xdr:sp macro="" textlink="">
      <xdr:nvSpPr>
        <xdr:cNvPr id="342" name="テキスト ボックス 341"/>
        <xdr:cNvSpPr txBox="1"/>
      </xdr:nvSpPr>
      <xdr:spPr>
        <a:xfrm>
          <a:off x="5628640"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44450</xdr:rowOff>
    </xdr:from>
    <xdr:to xmlns:xdr="http://schemas.openxmlformats.org/drawingml/2006/spreadsheetDrawing">
      <xdr:col>59</xdr:col>
      <xdr:colOff>50800</xdr:colOff>
      <xdr:row>81</xdr:row>
      <xdr:rowOff>44450</xdr:rowOff>
    </xdr:to>
    <xdr:cxnSp macro="">
      <xdr:nvCxnSpPr>
        <xdr:cNvPr id="343" name="直線コネクタ 342"/>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72390</xdr:rowOff>
    </xdr:from>
    <xdr:ext cx="466725" cy="249555"/>
    <xdr:sp macro="" textlink="">
      <xdr:nvSpPr>
        <xdr:cNvPr id="344" name="テキスト ボックス 343"/>
        <xdr:cNvSpPr txBox="1"/>
      </xdr:nvSpPr>
      <xdr:spPr>
        <a:xfrm>
          <a:off x="5628640"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60960</xdr:rowOff>
    </xdr:from>
    <xdr:to xmlns:xdr="http://schemas.openxmlformats.org/drawingml/2006/spreadsheetDrawing">
      <xdr:col>59</xdr:col>
      <xdr:colOff>50800</xdr:colOff>
      <xdr:row>79</xdr:row>
      <xdr:rowOff>60960</xdr:rowOff>
    </xdr:to>
    <xdr:cxnSp macro="">
      <xdr:nvCxnSpPr>
        <xdr:cNvPr id="345" name="直線コネクタ 344"/>
        <xdr:cNvCxnSpPr/>
      </xdr:nvCxnSpPr>
      <xdr:spPr>
        <a:xfrm>
          <a:off x="6064250" y="131102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88900</xdr:rowOff>
    </xdr:from>
    <xdr:ext cx="466725" cy="248920"/>
    <xdr:sp macro="" textlink="">
      <xdr:nvSpPr>
        <xdr:cNvPr id="346" name="テキスト ボックス 345"/>
        <xdr:cNvSpPr txBox="1"/>
      </xdr:nvSpPr>
      <xdr:spPr>
        <a:xfrm>
          <a:off x="5628640" y="1297305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47" name="直線コネクタ 346"/>
        <xdr:cNvCxnSpPr/>
      </xdr:nvCxnSpPr>
      <xdr:spPr>
        <a:xfrm>
          <a:off x="6064250" y="127971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7810"/>
    <xdr:sp macro="" textlink="">
      <xdr:nvSpPr>
        <xdr:cNvPr id="348" name="テキスト ボックス 347"/>
        <xdr:cNvSpPr txBox="1"/>
      </xdr:nvSpPr>
      <xdr:spPr>
        <a:xfrm>
          <a:off x="5628640" y="1266190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9" name="直線コネクタ 348"/>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350" name="テキスト ボックス 349"/>
        <xdr:cNvSpPr txBox="1"/>
      </xdr:nvSpPr>
      <xdr:spPr>
        <a:xfrm>
          <a:off x="5628640"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51" name="【福祉施設】&#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144780</xdr:rowOff>
    </xdr:from>
    <xdr:to xmlns:xdr="http://schemas.openxmlformats.org/drawingml/2006/spreadsheetDrawing">
      <xdr:col>54</xdr:col>
      <xdr:colOff>174625</xdr:colOff>
      <xdr:row>86</xdr:row>
      <xdr:rowOff>127000</xdr:rowOff>
    </xdr:to>
    <xdr:cxnSp macro="">
      <xdr:nvCxnSpPr>
        <xdr:cNvPr id="352" name="直線コネクタ 351"/>
        <xdr:cNvCxnSpPr/>
      </xdr:nvCxnSpPr>
      <xdr:spPr>
        <a:xfrm flipV="1">
          <a:off x="9604375" y="1286383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130175</xdr:rowOff>
    </xdr:from>
    <xdr:ext cx="469265" cy="248920"/>
    <xdr:sp macro="" textlink="">
      <xdr:nvSpPr>
        <xdr:cNvPr id="353" name="【福祉施設】&#10;一人当たり面積最小値テキスト"/>
        <xdr:cNvSpPr txBox="1"/>
      </xdr:nvSpPr>
      <xdr:spPr>
        <a:xfrm>
          <a:off x="9642475" y="143351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127000</xdr:rowOff>
    </xdr:from>
    <xdr:to xmlns:xdr="http://schemas.openxmlformats.org/drawingml/2006/spreadsheetDrawing">
      <xdr:col>55</xdr:col>
      <xdr:colOff>88900</xdr:colOff>
      <xdr:row>86</xdr:row>
      <xdr:rowOff>127000</xdr:rowOff>
    </xdr:to>
    <xdr:cxnSp macro="">
      <xdr:nvCxnSpPr>
        <xdr:cNvPr id="354" name="直線コネクタ 353"/>
        <xdr:cNvCxnSpPr/>
      </xdr:nvCxnSpPr>
      <xdr:spPr>
        <a:xfrm>
          <a:off x="9531350" y="1433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92075</xdr:rowOff>
    </xdr:from>
    <xdr:ext cx="469265" cy="258445"/>
    <xdr:sp macro="" textlink="">
      <xdr:nvSpPr>
        <xdr:cNvPr id="355" name="【福祉施設】&#10;一人当たり面積最大値テキスト"/>
        <xdr:cNvSpPr txBox="1"/>
      </xdr:nvSpPr>
      <xdr:spPr>
        <a:xfrm>
          <a:off x="9642475" y="1264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144780</xdr:rowOff>
    </xdr:from>
    <xdr:to xmlns:xdr="http://schemas.openxmlformats.org/drawingml/2006/spreadsheetDrawing">
      <xdr:col>55</xdr:col>
      <xdr:colOff>88900</xdr:colOff>
      <xdr:row>77</xdr:row>
      <xdr:rowOff>144780</xdr:rowOff>
    </xdr:to>
    <xdr:cxnSp macro="">
      <xdr:nvCxnSpPr>
        <xdr:cNvPr id="356" name="直線コネクタ 355"/>
        <xdr:cNvCxnSpPr/>
      </xdr:nvCxnSpPr>
      <xdr:spPr>
        <a:xfrm>
          <a:off x="9531350" y="12863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29845</xdr:rowOff>
    </xdr:from>
    <xdr:ext cx="469265" cy="248920"/>
    <xdr:sp macro="" textlink="">
      <xdr:nvSpPr>
        <xdr:cNvPr id="357" name="【福祉施設】&#10;一人当たり面積平均値テキスト"/>
        <xdr:cNvSpPr txBox="1"/>
      </xdr:nvSpPr>
      <xdr:spPr>
        <a:xfrm>
          <a:off x="9642475" y="1390459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50800</xdr:rowOff>
    </xdr:from>
    <xdr:to xmlns:xdr="http://schemas.openxmlformats.org/drawingml/2006/spreadsheetDrawing">
      <xdr:col>55</xdr:col>
      <xdr:colOff>50800</xdr:colOff>
      <xdr:row>84</xdr:row>
      <xdr:rowOff>149225</xdr:rowOff>
    </xdr:to>
    <xdr:sp macro="" textlink="">
      <xdr:nvSpPr>
        <xdr:cNvPr id="358" name="フローチャート: 判断 357"/>
        <xdr:cNvSpPr/>
      </xdr:nvSpPr>
      <xdr:spPr>
        <a:xfrm>
          <a:off x="9569450" y="1392555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45085</xdr:rowOff>
    </xdr:from>
    <xdr:to xmlns:xdr="http://schemas.openxmlformats.org/drawingml/2006/spreadsheetDrawing">
      <xdr:col>50</xdr:col>
      <xdr:colOff>165100</xdr:colOff>
      <xdr:row>84</xdr:row>
      <xdr:rowOff>142875</xdr:rowOff>
    </xdr:to>
    <xdr:sp macro="" textlink="">
      <xdr:nvSpPr>
        <xdr:cNvPr id="359" name="フローチャート: 判断 358"/>
        <xdr:cNvSpPr/>
      </xdr:nvSpPr>
      <xdr:spPr>
        <a:xfrm>
          <a:off x="8794750" y="13919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84455</xdr:rowOff>
    </xdr:from>
    <xdr:to xmlns:xdr="http://schemas.openxmlformats.org/drawingml/2006/spreadsheetDrawing">
      <xdr:col>46</xdr:col>
      <xdr:colOff>38100</xdr:colOff>
      <xdr:row>85</xdr:row>
      <xdr:rowOff>17145</xdr:rowOff>
    </xdr:to>
    <xdr:sp macro="" textlink="">
      <xdr:nvSpPr>
        <xdr:cNvPr id="360" name="フローチャート: 判断 359"/>
        <xdr:cNvSpPr/>
      </xdr:nvSpPr>
      <xdr:spPr>
        <a:xfrm>
          <a:off x="7985125" y="139592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26035</xdr:rowOff>
    </xdr:from>
    <xdr:to xmlns:xdr="http://schemas.openxmlformats.org/drawingml/2006/spreadsheetDrawing">
      <xdr:col>41</xdr:col>
      <xdr:colOff>101600</xdr:colOff>
      <xdr:row>84</xdr:row>
      <xdr:rowOff>123825</xdr:rowOff>
    </xdr:to>
    <xdr:sp macro="" textlink="">
      <xdr:nvSpPr>
        <xdr:cNvPr id="361" name="フローチャート: 判断 360"/>
        <xdr:cNvSpPr/>
      </xdr:nvSpPr>
      <xdr:spPr>
        <a:xfrm>
          <a:off x="7159625" y="13900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62865</xdr:rowOff>
    </xdr:from>
    <xdr:to xmlns:xdr="http://schemas.openxmlformats.org/drawingml/2006/spreadsheetDrawing">
      <xdr:col>36</xdr:col>
      <xdr:colOff>165100</xdr:colOff>
      <xdr:row>84</xdr:row>
      <xdr:rowOff>160655</xdr:rowOff>
    </xdr:to>
    <xdr:sp macro="" textlink="">
      <xdr:nvSpPr>
        <xdr:cNvPr id="362" name="フローチャート: 判断 361"/>
        <xdr:cNvSpPr/>
      </xdr:nvSpPr>
      <xdr:spPr>
        <a:xfrm>
          <a:off x="6350000" y="1393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63" name="テキスト ボックス 362"/>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64" name="テキスト ボックス 363"/>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65" name="テキスト ボックス 364"/>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6" name="テキスト ボックス 365"/>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7" name="テキスト ボックス 366"/>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38735</xdr:rowOff>
    </xdr:from>
    <xdr:to xmlns:xdr="http://schemas.openxmlformats.org/drawingml/2006/spreadsheetDrawing">
      <xdr:col>55</xdr:col>
      <xdr:colOff>50800</xdr:colOff>
      <xdr:row>84</xdr:row>
      <xdr:rowOff>137160</xdr:rowOff>
    </xdr:to>
    <xdr:sp macro="" textlink="">
      <xdr:nvSpPr>
        <xdr:cNvPr id="368" name="楕円 367"/>
        <xdr:cNvSpPr/>
      </xdr:nvSpPr>
      <xdr:spPr>
        <a:xfrm>
          <a:off x="9569450" y="1391348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60960</xdr:rowOff>
    </xdr:from>
    <xdr:ext cx="469265" cy="248920"/>
    <xdr:sp macro="" textlink="">
      <xdr:nvSpPr>
        <xdr:cNvPr id="369" name="【福祉施設】&#10;一人当たり面積該当値テキスト"/>
        <xdr:cNvSpPr txBox="1"/>
      </xdr:nvSpPr>
      <xdr:spPr>
        <a:xfrm>
          <a:off x="9642475" y="137706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40640</xdr:rowOff>
    </xdr:from>
    <xdr:to xmlns:xdr="http://schemas.openxmlformats.org/drawingml/2006/spreadsheetDrawing">
      <xdr:col>50</xdr:col>
      <xdr:colOff>165100</xdr:colOff>
      <xdr:row>84</xdr:row>
      <xdr:rowOff>138430</xdr:rowOff>
    </xdr:to>
    <xdr:sp macro="" textlink="">
      <xdr:nvSpPr>
        <xdr:cNvPr id="370" name="楕円 369"/>
        <xdr:cNvSpPr/>
      </xdr:nvSpPr>
      <xdr:spPr>
        <a:xfrm>
          <a:off x="8794750" y="13915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88265</xdr:rowOff>
    </xdr:from>
    <xdr:to xmlns:xdr="http://schemas.openxmlformats.org/drawingml/2006/spreadsheetDrawing">
      <xdr:col>55</xdr:col>
      <xdr:colOff>0</xdr:colOff>
      <xdr:row>84</xdr:row>
      <xdr:rowOff>90170</xdr:rowOff>
    </xdr:to>
    <xdr:cxnSp macro="">
      <xdr:nvCxnSpPr>
        <xdr:cNvPr id="371" name="直線コネクタ 370"/>
        <xdr:cNvCxnSpPr/>
      </xdr:nvCxnSpPr>
      <xdr:spPr>
        <a:xfrm flipV="1">
          <a:off x="8845550" y="13963015"/>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28575</xdr:rowOff>
    </xdr:from>
    <xdr:to xmlns:xdr="http://schemas.openxmlformats.org/drawingml/2006/spreadsheetDrawing">
      <xdr:col>46</xdr:col>
      <xdr:colOff>38100</xdr:colOff>
      <xdr:row>84</xdr:row>
      <xdr:rowOff>127000</xdr:rowOff>
    </xdr:to>
    <xdr:sp macro="" textlink="">
      <xdr:nvSpPr>
        <xdr:cNvPr id="372" name="楕円 371"/>
        <xdr:cNvSpPr/>
      </xdr:nvSpPr>
      <xdr:spPr>
        <a:xfrm>
          <a:off x="7985125" y="139033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77470</xdr:rowOff>
    </xdr:from>
    <xdr:to xmlns:xdr="http://schemas.openxmlformats.org/drawingml/2006/spreadsheetDrawing">
      <xdr:col>50</xdr:col>
      <xdr:colOff>114300</xdr:colOff>
      <xdr:row>84</xdr:row>
      <xdr:rowOff>90170</xdr:rowOff>
    </xdr:to>
    <xdr:cxnSp macro="">
      <xdr:nvCxnSpPr>
        <xdr:cNvPr id="373" name="直線コネクタ 372"/>
        <xdr:cNvCxnSpPr/>
      </xdr:nvCxnSpPr>
      <xdr:spPr>
        <a:xfrm>
          <a:off x="8032750" y="1395222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36195</xdr:rowOff>
    </xdr:from>
    <xdr:to xmlns:xdr="http://schemas.openxmlformats.org/drawingml/2006/spreadsheetDrawing">
      <xdr:col>41</xdr:col>
      <xdr:colOff>101600</xdr:colOff>
      <xdr:row>84</xdr:row>
      <xdr:rowOff>133985</xdr:rowOff>
    </xdr:to>
    <xdr:sp macro="" textlink="">
      <xdr:nvSpPr>
        <xdr:cNvPr id="374" name="楕円 373"/>
        <xdr:cNvSpPr/>
      </xdr:nvSpPr>
      <xdr:spPr>
        <a:xfrm>
          <a:off x="7159625" y="13910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77470</xdr:rowOff>
    </xdr:from>
    <xdr:to xmlns:xdr="http://schemas.openxmlformats.org/drawingml/2006/spreadsheetDrawing">
      <xdr:col>45</xdr:col>
      <xdr:colOff>174625</xdr:colOff>
      <xdr:row>84</xdr:row>
      <xdr:rowOff>85090</xdr:rowOff>
    </xdr:to>
    <xdr:cxnSp macro="">
      <xdr:nvCxnSpPr>
        <xdr:cNvPr id="375" name="直線コネクタ 374"/>
        <xdr:cNvCxnSpPr/>
      </xdr:nvCxnSpPr>
      <xdr:spPr>
        <a:xfrm flipV="1">
          <a:off x="7210425" y="1395222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43180</xdr:rowOff>
    </xdr:from>
    <xdr:to xmlns:xdr="http://schemas.openxmlformats.org/drawingml/2006/spreadsheetDrawing">
      <xdr:col>36</xdr:col>
      <xdr:colOff>165100</xdr:colOff>
      <xdr:row>84</xdr:row>
      <xdr:rowOff>140970</xdr:rowOff>
    </xdr:to>
    <xdr:sp macro="" textlink="">
      <xdr:nvSpPr>
        <xdr:cNvPr id="376" name="楕円 375"/>
        <xdr:cNvSpPr/>
      </xdr:nvSpPr>
      <xdr:spPr>
        <a:xfrm>
          <a:off x="6350000" y="13917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85090</xdr:rowOff>
    </xdr:from>
    <xdr:to xmlns:xdr="http://schemas.openxmlformats.org/drawingml/2006/spreadsheetDrawing">
      <xdr:col>41</xdr:col>
      <xdr:colOff>50800</xdr:colOff>
      <xdr:row>84</xdr:row>
      <xdr:rowOff>92710</xdr:rowOff>
    </xdr:to>
    <xdr:cxnSp macro="">
      <xdr:nvCxnSpPr>
        <xdr:cNvPr id="377" name="直線コネクタ 376"/>
        <xdr:cNvCxnSpPr/>
      </xdr:nvCxnSpPr>
      <xdr:spPr>
        <a:xfrm flipV="1">
          <a:off x="6400800" y="13959840"/>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134620</xdr:rowOff>
    </xdr:from>
    <xdr:ext cx="469900" cy="249555"/>
    <xdr:sp macro="" textlink="">
      <xdr:nvSpPr>
        <xdr:cNvPr id="378" name="n_1aveValue【福祉施設】&#10;一人当たり面積"/>
        <xdr:cNvSpPr txBox="1"/>
      </xdr:nvSpPr>
      <xdr:spPr>
        <a:xfrm>
          <a:off x="8613775" y="140093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8255</xdr:rowOff>
    </xdr:from>
    <xdr:ext cx="469265" cy="249555"/>
    <xdr:sp macro="" textlink="">
      <xdr:nvSpPr>
        <xdr:cNvPr id="379" name="n_2aveValue【福祉施設】&#10;一人当たり面積"/>
        <xdr:cNvSpPr txBox="1"/>
      </xdr:nvSpPr>
      <xdr:spPr>
        <a:xfrm>
          <a:off x="7816850" y="140481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139065</xdr:rowOff>
    </xdr:from>
    <xdr:ext cx="469265" cy="249555"/>
    <xdr:sp macro="" textlink="">
      <xdr:nvSpPr>
        <xdr:cNvPr id="380" name="n_3aveValue【福祉施設】&#10;一人当たり面積"/>
        <xdr:cNvSpPr txBox="1"/>
      </xdr:nvSpPr>
      <xdr:spPr>
        <a:xfrm>
          <a:off x="6991350" y="13683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152400</xdr:rowOff>
    </xdr:from>
    <xdr:ext cx="469265" cy="248920"/>
    <xdr:sp macro="" textlink="">
      <xdr:nvSpPr>
        <xdr:cNvPr id="381" name="n_4aveValue【福祉施設】&#10;一人当たり面積"/>
        <xdr:cNvSpPr txBox="1"/>
      </xdr:nvSpPr>
      <xdr:spPr>
        <a:xfrm>
          <a:off x="6181725" y="140271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154940</xdr:rowOff>
    </xdr:from>
    <xdr:ext cx="469900" cy="248920"/>
    <xdr:sp macro="" textlink="">
      <xdr:nvSpPr>
        <xdr:cNvPr id="382" name="n_1mainValue【福祉施設】&#10;一人当たり面積"/>
        <xdr:cNvSpPr txBox="1"/>
      </xdr:nvSpPr>
      <xdr:spPr>
        <a:xfrm>
          <a:off x="8613775" y="136994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142240</xdr:rowOff>
    </xdr:from>
    <xdr:ext cx="469265" cy="248920"/>
    <xdr:sp macro="" textlink="">
      <xdr:nvSpPr>
        <xdr:cNvPr id="383" name="n_2mainValue【福祉施設】&#10;一人当たり面積"/>
        <xdr:cNvSpPr txBox="1"/>
      </xdr:nvSpPr>
      <xdr:spPr>
        <a:xfrm>
          <a:off x="7816850" y="136867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125730</xdr:rowOff>
    </xdr:from>
    <xdr:ext cx="469265" cy="248920"/>
    <xdr:sp macro="" textlink="">
      <xdr:nvSpPr>
        <xdr:cNvPr id="384" name="n_3mainValue【福祉施設】&#10;一人当たり面積"/>
        <xdr:cNvSpPr txBox="1"/>
      </xdr:nvSpPr>
      <xdr:spPr>
        <a:xfrm>
          <a:off x="6991350" y="140004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157480</xdr:rowOff>
    </xdr:from>
    <xdr:ext cx="469265" cy="248920"/>
    <xdr:sp macro="" textlink="">
      <xdr:nvSpPr>
        <xdr:cNvPr id="385" name="n_4mainValue【福祉施設】&#10;一人当たり面積"/>
        <xdr:cNvSpPr txBox="1"/>
      </xdr:nvSpPr>
      <xdr:spPr>
        <a:xfrm>
          <a:off x="6181725" y="137020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6" name="正方形/長方形 385"/>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7" name="正方形/長方形 386"/>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8" name="正方形/長方形 387"/>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9" name="正方形/長方形 388"/>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90" name="正方形/長方形 389"/>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91" name="正方形/長方形 390"/>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92" name="正方形/長方形 391"/>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3" name="正方形/長方形 392"/>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4" name="正方形/長方形 393"/>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5" name="正方形/長方形 394"/>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6" name="正方形/長方形 395"/>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7" name="正方形/長方形 396"/>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8" name="正方形/長方形 397"/>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9" name="正方形/長方形 398"/>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00" name="正方形/長方形 399"/>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1" name="正方形/長方形 400"/>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02" name="正方形/長方形 401"/>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03" name="正方形/長方形 402"/>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04" name="正方形/長方形 403"/>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05" name="正方形/長方形 404"/>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06" name="正方形/長方形 405"/>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07" name="正方形/長方形 406"/>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08" name="正方形/長方形 407"/>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9" name="正方形/長方形 408"/>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10" name="テキスト ボックス 409"/>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11" name="直線コネクタ 410"/>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12" name="テキスト ボックス 411"/>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174625</xdr:colOff>
      <xdr:row>42</xdr:row>
      <xdr:rowOff>38100</xdr:rowOff>
    </xdr:to>
    <xdr:cxnSp macro="">
      <xdr:nvCxnSpPr>
        <xdr:cNvPr id="413" name="直線コネクタ 412"/>
        <xdr:cNvCxnSpPr/>
      </xdr:nvCxnSpPr>
      <xdr:spPr>
        <a:xfrm>
          <a:off x="11414125" y="6978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6725" cy="258445"/>
    <xdr:sp macro="" textlink="">
      <xdr:nvSpPr>
        <xdr:cNvPr id="414" name="テキスト ボックス 413"/>
        <xdr:cNvSpPr txBox="1"/>
      </xdr:nvSpPr>
      <xdr:spPr>
        <a:xfrm>
          <a:off x="1099439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15" name="直線コネクタ 414"/>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3225" cy="258445"/>
    <xdr:sp macro="" textlink="">
      <xdr:nvSpPr>
        <xdr:cNvPr id="416" name="テキスト ボックス 415"/>
        <xdr:cNvSpPr txBox="1"/>
      </xdr:nvSpPr>
      <xdr:spPr>
        <a:xfrm>
          <a:off x="11042650" y="6473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174625</xdr:colOff>
      <xdr:row>37</xdr:row>
      <xdr:rowOff>132715</xdr:rowOff>
    </xdr:to>
    <xdr:cxnSp macro="">
      <xdr:nvCxnSpPr>
        <xdr:cNvPr id="417" name="直線コネクタ 416"/>
        <xdr:cNvCxnSpPr/>
      </xdr:nvCxnSpPr>
      <xdr:spPr>
        <a:xfrm>
          <a:off x="11414125" y="6247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8445"/>
    <xdr:sp macro="" textlink="">
      <xdr:nvSpPr>
        <xdr:cNvPr id="418" name="テキスト ボックス 417"/>
        <xdr:cNvSpPr txBox="1"/>
      </xdr:nvSpPr>
      <xdr:spPr>
        <a:xfrm>
          <a:off x="1104265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174625</xdr:colOff>
      <xdr:row>35</xdr:row>
      <xdr:rowOff>95250</xdr:rowOff>
    </xdr:to>
    <xdr:cxnSp macro="">
      <xdr:nvCxnSpPr>
        <xdr:cNvPr id="419" name="直線コネクタ 418"/>
        <xdr:cNvCxnSpPr/>
      </xdr:nvCxnSpPr>
      <xdr:spPr>
        <a:xfrm>
          <a:off x="11414125" y="5880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8445"/>
    <xdr:sp macro="" textlink="">
      <xdr:nvSpPr>
        <xdr:cNvPr id="420" name="テキスト ボックス 419"/>
        <xdr:cNvSpPr txBox="1"/>
      </xdr:nvSpPr>
      <xdr:spPr>
        <a:xfrm>
          <a:off x="1104265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174625</xdr:colOff>
      <xdr:row>33</xdr:row>
      <xdr:rowOff>57150</xdr:rowOff>
    </xdr:to>
    <xdr:cxnSp macro="">
      <xdr:nvCxnSpPr>
        <xdr:cNvPr id="421" name="直線コネクタ 420"/>
        <xdr:cNvCxnSpPr/>
      </xdr:nvCxnSpPr>
      <xdr:spPr>
        <a:xfrm>
          <a:off x="11414125" y="551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85725</xdr:rowOff>
    </xdr:from>
    <xdr:ext cx="403225" cy="257810"/>
    <xdr:sp macro="" textlink="">
      <xdr:nvSpPr>
        <xdr:cNvPr id="422" name="テキスト ボックス 421"/>
        <xdr:cNvSpPr txBox="1"/>
      </xdr:nvSpPr>
      <xdr:spPr>
        <a:xfrm>
          <a:off x="11042650" y="53752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23" name="直線コネクタ 422"/>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8445"/>
    <xdr:sp macro="" textlink="">
      <xdr:nvSpPr>
        <xdr:cNvPr id="424" name="テキスト ボックス 423"/>
        <xdr:cNvSpPr txBox="1"/>
      </xdr:nvSpPr>
      <xdr:spPr>
        <a:xfrm>
          <a:off x="11106785" y="500697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25" name="【一般廃棄物処理施設】&#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85725</xdr:rowOff>
    </xdr:from>
    <xdr:to xmlns:xdr="http://schemas.openxmlformats.org/drawingml/2006/spreadsheetDrawing">
      <xdr:col>85</xdr:col>
      <xdr:colOff>126365</xdr:colOff>
      <xdr:row>42</xdr:row>
      <xdr:rowOff>38100</xdr:rowOff>
    </xdr:to>
    <xdr:cxnSp macro="">
      <xdr:nvCxnSpPr>
        <xdr:cNvPr id="426" name="直線コネクタ 425"/>
        <xdr:cNvCxnSpPr/>
      </xdr:nvCxnSpPr>
      <xdr:spPr>
        <a:xfrm flipV="1">
          <a:off x="14969490" y="570547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41275</xdr:rowOff>
    </xdr:from>
    <xdr:ext cx="469265" cy="258445"/>
    <xdr:sp macro="" textlink="">
      <xdr:nvSpPr>
        <xdr:cNvPr id="427" name="【一般廃棄物処理施設】&#10;有形固定資産減価償却率最小値テキスト"/>
        <xdr:cNvSpPr txBox="1"/>
      </xdr:nvSpPr>
      <xdr:spPr>
        <a:xfrm>
          <a:off x="15008225" y="698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28" name="直線コネクタ 427"/>
        <xdr:cNvCxnSpPr/>
      </xdr:nvCxnSpPr>
      <xdr:spPr>
        <a:xfrm>
          <a:off x="14881225" y="6978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31750</xdr:rowOff>
    </xdr:from>
    <xdr:ext cx="404495" cy="258445"/>
    <xdr:sp macro="" textlink="">
      <xdr:nvSpPr>
        <xdr:cNvPr id="429" name="【一般廃棄物処理施設】&#10;有形固定資産減価償却率最大値テキスト"/>
        <xdr:cNvSpPr txBox="1"/>
      </xdr:nvSpPr>
      <xdr:spPr>
        <a:xfrm>
          <a:off x="15008225" y="5486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85725</xdr:rowOff>
    </xdr:from>
    <xdr:to xmlns:xdr="http://schemas.openxmlformats.org/drawingml/2006/spreadsheetDrawing">
      <xdr:col>86</xdr:col>
      <xdr:colOff>25400</xdr:colOff>
      <xdr:row>34</xdr:row>
      <xdr:rowOff>85725</xdr:rowOff>
    </xdr:to>
    <xdr:cxnSp macro="">
      <xdr:nvCxnSpPr>
        <xdr:cNvPr id="430" name="直線コネクタ 429"/>
        <xdr:cNvCxnSpPr/>
      </xdr:nvCxnSpPr>
      <xdr:spPr>
        <a:xfrm>
          <a:off x="14881225" y="5705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97155</xdr:rowOff>
    </xdr:from>
    <xdr:ext cx="404495" cy="258445"/>
    <xdr:sp macro="" textlink="">
      <xdr:nvSpPr>
        <xdr:cNvPr id="431" name="【一般廃棄物処理施設】&#10;有形固定資産減価償却率平均値テキスト"/>
        <xdr:cNvSpPr txBox="1"/>
      </xdr:nvSpPr>
      <xdr:spPr>
        <a:xfrm>
          <a:off x="15008225" y="62122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118745</xdr:rowOff>
    </xdr:from>
    <xdr:to xmlns:xdr="http://schemas.openxmlformats.org/drawingml/2006/spreadsheetDrawing">
      <xdr:col>85</xdr:col>
      <xdr:colOff>174625</xdr:colOff>
      <xdr:row>38</xdr:row>
      <xdr:rowOff>48260</xdr:rowOff>
    </xdr:to>
    <xdr:sp macro="" textlink="">
      <xdr:nvSpPr>
        <xdr:cNvPr id="432" name="フローチャート: 判断 431"/>
        <xdr:cNvSpPr/>
      </xdr:nvSpPr>
      <xdr:spPr>
        <a:xfrm>
          <a:off x="14919325" y="6233795"/>
          <a:ext cx="984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93980</xdr:rowOff>
    </xdr:from>
    <xdr:to xmlns:xdr="http://schemas.openxmlformats.org/drawingml/2006/spreadsheetDrawing">
      <xdr:col>81</xdr:col>
      <xdr:colOff>101600</xdr:colOff>
      <xdr:row>38</xdr:row>
      <xdr:rowOff>24130</xdr:rowOff>
    </xdr:to>
    <xdr:sp macro="" textlink="">
      <xdr:nvSpPr>
        <xdr:cNvPr id="433" name="フローチャート: 判断 432"/>
        <xdr:cNvSpPr/>
      </xdr:nvSpPr>
      <xdr:spPr>
        <a:xfrm>
          <a:off x="14144625"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27305</xdr:rowOff>
    </xdr:from>
    <xdr:to xmlns:xdr="http://schemas.openxmlformats.org/drawingml/2006/spreadsheetDrawing">
      <xdr:col>76</xdr:col>
      <xdr:colOff>165100</xdr:colOff>
      <xdr:row>37</xdr:row>
      <xdr:rowOff>128905</xdr:rowOff>
    </xdr:to>
    <xdr:sp macro="" textlink="">
      <xdr:nvSpPr>
        <xdr:cNvPr id="434" name="フローチャート: 判断 433"/>
        <xdr:cNvSpPr/>
      </xdr:nvSpPr>
      <xdr:spPr>
        <a:xfrm>
          <a:off x="133350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156210</xdr:rowOff>
    </xdr:from>
    <xdr:to xmlns:xdr="http://schemas.openxmlformats.org/drawingml/2006/spreadsheetDrawing">
      <xdr:col>72</xdr:col>
      <xdr:colOff>38100</xdr:colOff>
      <xdr:row>37</xdr:row>
      <xdr:rowOff>86360</xdr:rowOff>
    </xdr:to>
    <xdr:sp macro="" textlink="">
      <xdr:nvSpPr>
        <xdr:cNvPr id="435" name="フローチャート: 判断 434"/>
        <xdr:cNvSpPr/>
      </xdr:nvSpPr>
      <xdr:spPr>
        <a:xfrm>
          <a:off x="12525375" y="61061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158750</xdr:rowOff>
    </xdr:from>
    <xdr:to xmlns:xdr="http://schemas.openxmlformats.org/drawingml/2006/spreadsheetDrawing">
      <xdr:col>67</xdr:col>
      <xdr:colOff>101600</xdr:colOff>
      <xdr:row>37</xdr:row>
      <xdr:rowOff>88900</xdr:rowOff>
    </xdr:to>
    <xdr:sp macro="" textlink="">
      <xdr:nvSpPr>
        <xdr:cNvPr id="436" name="フローチャート: 判断 435"/>
        <xdr:cNvSpPr/>
      </xdr:nvSpPr>
      <xdr:spPr>
        <a:xfrm>
          <a:off x="11699875"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7" name="テキスト ボックス 436"/>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38" name="テキスト ボックス 437"/>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9" name="テキスト ボックス 438"/>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40" name="テキスト ボックス 439"/>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41" name="テキスト ボックス 440"/>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105410</xdr:rowOff>
    </xdr:from>
    <xdr:to xmlns:xdr="http://schemas.openxmlformats.org/drawingml/2006/spreadsheetDrawing">
      <xdr:col>85</xdr:col>
      <xdr:colOff>174625</xdr:colOff>
      <xdr:row>36</xdr:row>
      <xdr:rowOff>35560</xdr:rowOff>
    </xdr:to>
    <xdr:sp macro="" textlink="">
      <xdr:nvSpPr>
        <xdr:cNvPr id="442" name="楕円 441"/>
        <xdr:cNvSpPr/>
      </xdr:nvSpPr>
      <xdr:spPr>
        <a:xfrm>
          <a:off x="14919325" y="589026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128270</xdr:rowOff>
    </xdr:from>
    <xdr:ext cx="404495" cy="258445"/>
    <xdr:sp macro="" textlink="">
      <xdr:nvSpPr>
        <xdr:cNvPr id="443" name="【一般廃棄物処理施設】&#10;有形固定資産減価償却率該当値テキスト"/>
        <xdr:cNvSpPr txBox="1"/>
      </xdr:nvSpPr>
      <xdr:spPr>
        <a:xfrm>
          <a:off x="15008225" y="5748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74295</xdr:rowOff>
    </xdr:from>
    <xdr:to xmlns:xdr="http://schemas.openxmlformats.org/drawingml/2006/spreadsheetDrawing">
      <xdr:col>81</xdr:col>
      <xdr:colOff>101600</xdr:colOff>
      <xdr:row>36</xdr:row>
      <xdr:rowOff>5080</xdr:rowOff>
    </xdr:to>
    <xdr:sp macro="" textlink="">
      <xdr:nvSpPr>
        <xdr:cNvPr id="444" name="楕円 443"/>
        <xdr:cNvSpPr/>
      </xdr:nvSpPr>
      <xdr:spPr>
        <a:xfrm>
          <a:off x="14144625" y="58591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125730</xdr:rowOff>
    </xdr:from>
    <xdr:to xmlns:xdr="http://schemas.openxmlformats.org/drawingml/2006/spreadsheetDrawing">
      <xdr:col>85</xdr:col>
      <xdr:colOff>127000</xdr:colOff>
      <xdr:row>35</xdr:row>
      <xdr:rowOff>155575</xdr:rowOff>
    </xdr:to>
    <xdr:cxnSp macro="">
      <xdr:nvCxnSpPr>
        <xdr:cNvPr id="445" name="直線コネクタ 444"/>
        <xdr:cNvCxnSpPr/>
      </xdr:nvCxnSpPr>
      <xdr:spPr>
        <a:xfrm>
          <a:off x="14195425" y="5910580"/>
          <a:ext cx="7747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19685</xdr:rowOff>
    </xdr:from>
    <xdr:to xmlns:xdr="http://schemas.openxmlformats.org/drawingml/2006/spreadsheetDrawing">
      <xdr:col>76</xdr:col>
      <xdr:colOff>165100</xdr:colOff>
      <xdr:row>35</xdr:row>
      <xdr:rowOff>120650</xdr:rowOff>
    </xdr:to>
    <xdr:sp macro="" textlink="">
      <xdr:nvSpPr>
        <xdr:cNvPr id="446" name="楕円 445"/>
        <xdr:cNvSpPr/>
      </xdr:nvSpPr>
      <xdr:spPr>
        <a:xfrm>
          <a:off x="13335000" y="58045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70485</xdr:rowOff>
    </xdr:from>
    <xdr:to xmlns:xdr="http://schemas.openxmlformats.org/drawingml/2006/spreadsheetDrawing">
      <xdr:col>81</xdr:col>
      <xdr:colOff>50800</xdr:colOff>
      <xdr:row>35</xdr:row>
      <xdr:rowOff>125730</xdr:rowOff>
    </xdr:to>
    <xdr:cxnSp macro="">
      <xdr:nvCxnSpPr>
        <xdr:cNvPr id="447" name="直線コネクタ 446"/>
        <xdr:cNvCxnSpPr/>
      </xdr:nvCxnSpPr>
      <xdr:spPr>
        <a:xfrm>
          <a:off x="13385800" y="5855335"/>
          <a:ext cx="8096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126365</xdr:rowOff>
    </xdr:from>
    <xdr:to xmlns:xdr="http://schemas.openxmlformats.org/drawingml/2006/spreadsheetDrawing">
      <xdr:col>72</xdr:col>
      <xdr:colOff>38100</xdr:colOff>
      <xdr:row>35</xdr:row>
      <xdr:rowOff>56515</xdr:rowOff>
    </xdr:to>
    <xdr:sp macro="" textlink="">
      <xdr:nvSpPr>
        <xdr:cNvPr id="448" name="楕円 447"/>
        <xdr:cNvSpPr/>
      </xdr:nvSpPr>
      <xdr:spPr>
        <a:xfrm>
          <a:off x="12525375" y="57461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35</xdr:row>
      <xdr:rowOff>5715</xdr:rowOff>
    </xdr:from>
    <xdr:to xmlns:xdr="http://schemas.openxmlformats.org/drawingml/2006/spreadsheetDrawing">
      <xdr:col>76</xdr:col>
      <xdr:colOff>114300</xdr:colOff>
      <xdr:row>35</xdr:row>
      <xdr:rowOff>70485</xdr:rowOff>
    </xdr:to>
    <xdr:cxnSp macro="">
      <xdr:nvCxnSpPr>
        <xdr:cNvPr id="449" name="直線コネクタ 448"/>
        <xdr:cNvCxnSpPr/>
      </xdr:nvCxnSpPr>
      <xdr:spPr>
        <a:xfrm>
          <a:off x="12573000" y="5790565"/>
          <a:ext cx="8128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59690</xdr:rowOff>
    </xdr:from>
    <xdr:to xmlns:xdr="http://schemas.openxmlformats.org/drawingml/2006/spreadsheetDrawing">
      <xdr:col>67</xdr:col>
      <xdr:colOff>101600</xdr:colOff>
      <xdr:row>34</xdr:row>
      <xdr:rowOff>161290</xdr:rowOff>
    </xdr:to>
    <xdr:sp macro="" textlink="">
      <xdr:nvSpPr>
        <xdr:cNvPr id="450" name="楕円 449"/>
        <xdr:cNvSpPr/>
      </xdr:nvSpPr>
      <xdr:spPr>
        <a:xfrm>
          <a:off x="11699875"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109855</xdr:rowOff>
    </xdr:from>
    <xdr:to xmlns:xdr="http://schemas.openxmlformats.org/drawingml/2006/spreadsheetDrawing">
      <xdr:col>71</xdr:col>
      <xdr:colOff>174625</xdr:colOff>
      <xdr:row>35</xdr:row>
      <xdr:rowOff>5715</xdr:rowOff>
    </xdr:to>
    <xdr:cxnSp macro="">
      <xdr:nvCxnSpPr>
        <xdr:cNvPr id="451" name="直線コネクタ 450"/>
        <xdr:cNvCxnSpPr/>
      </xdr:nvCxnSpPr>
      <xdr:spPr>
        <a:xfrm>
          <a:off x="11750675" y="5729605"/>
          <a:ext cx="82232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14605</xdr:rowOff>
    </xdr:from>
    <xdr:ext cx="405130" cy="258445"/>
    <xdr:sp macro="" textlink="">
      <xdr:nvSpPr>
        <xdr:cNvPr id="452" name="n_1aveValue【一般廃棄物処理施設】&#10;有形固定資産減価償却率"/>
        <xdr:cNvSpPr txBox="1"/>
      </xdr:nvSpPr>
      <xdr:spPr>
        <a:xfrm>
          <a:off x="13996035" y="6294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120015</xdr:rowOff>
    </xdr:from>
    <xdr:ext cx="405130" cy="257810"/>
    <xdr:sp macro="" textlink="">
      <xdr:nvSpPr>
        <xdr:cNvPr id="453" name="n_2aveValue【一般廃棄物処理施設】&#10;有形固定資産減価償却率"/>
        <xdr:cNvSpPr txBox="1"/>
      </xdr:nvSpPr>
      <xdr:spPr>
        <a:xfrm>
          <a:off x="13199110" y="62350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77470</xdr:rowOff>
    </xdr:from>
    <xdr:ext cx="405130" cy="258445"/>
    <xdr:sp macro="" textlink="">
      <xdr:nvSpPr>
        <xdr:cNvPr id="454" name="n_3aveValue【一般廃棄物処理施設】&#10;有形固定資産減価償却率"/>
        <xdr:cNvSpPr txBox="1"/>
      </xdr:nvSpPr>
      <xdr:spPr>
        <a:xfrm>
          <a:off x="12389485" y="6192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79375</xdr:rowOff>
    </xdr:from>
    <xdr:ext cx="405130" cy="258445"/>
    <xdr:sp macro="" textlink="">
      <xdr:nvSpPr>
        <xdr:cNvPr id="455" name="n_4aveValue【一般廃棄物処理施設】&#10;有形固定資産減価償却率"/>
        <xdr:cNvSpPr txBox="1"/>
      </xdr:nvSpPr>
      <xdr:spPr>
        <a:xfrm>
          <a:off x="11563985" y="6194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21590</xdr:rowOff>
    </xdr:from>
    <xdr:ext cx="405130" cy="257810"/>
    <xdr:sp macro="" textlink="">
      <xdr:nvSpPr>
        <xdr:cNvPr id="456" name="n_1mainValue【一般廃棄物処理施設】&#10;有形固定資産減価償却率"/>
        <xdr:cNvSpPr txBox="1"/>
      </xdr:nvSpPr>
      <xdr:spPr>
        <a:xfrm>
          <a:off x="13996035" y="56413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137160</xdr:rowOff>
    </xdr:from>
    <xdr:ext cx="405130" cy="258445"/>
    <xdr:sp macro="" textlink="">
      <xdr:nvSpPr>
        <xdr:cNvPr id="457" name="n_2mainValue【一般廃棄物処理施設】&#10;有形固定資産減価償却率"/>
        <xdr:cNvSpPr txBox="1"/>
      </xdr:nvSpPr>
      <xdr:spPr>
        <a:xfrm>
          <a:off x="13199110" y="5591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73025</xdr:rowOff>
    </xdr:from>
    <xdr:ext cx="405130" cy="258445"/>
    <xdr:sp macro="" textlink="">
      <xdr:nvSpPr>
        <xdr:cNvPr id="458" name="n_3mainValue【一般廃棄物処理施設】&#10;有形固定資産減価償却率"/>
        <xdr:cNvSpPr txBox="1"/>
      </xdr:nvSpPr>
      <xdr:spPr>
        <a:xfrm>
          <a:off x="12389485" y="5527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5715</xdr:rowOff>
    </xdr:from>
    <xdr:ext cx="405130" cy="258445"/>
    <xdr:sp macro="" textlink="">
      <xdr:nvSpPr>
        <xdr:cNvPr id="459" name="n_4mainValue【一般廃棄物処理施設】&#10;有形固定資産減価償却率"/>
        <xdr:cNvSpPr txBox="1"/>
      </xdr:nvSpPr>
      <xdr:spPr>
        <a:xfrm>
          <a:off x="11563985" y="5460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60" name="正方形/長方形 459"/>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61" name="正方形/長方形 460"/>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62" name="正方形/長方形 461"/>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63" name="正方形/長方形 462"/>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64" name="正方形/長方形 463"/>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65" name="正方形/長方形 464"/>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66" name="正方形/長方形 465"/>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7" name="正方形/長方形 466"/>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68" name="テキスト ボックス 467"/>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69" name="直線コネクタ 468"/>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70" name="直線コネクタ 469"/>
        <xdr:cNvCxnSpPr/>
      </xdr:nvCxnSpPr>
      <xdr:spPr>
        <a:xfrm>
          <a:off x="167640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66675</xdr:rowOff>
    </xdr:from>
    <xdr:ext cx="248920" cy="258445"/>
    <xdr:sp macro="" textlink="">
      <xdr:nvSpPr>
        <xdr:cNvPr id="471" name="テキスト ボックス 470"/>
        <xdr:cNvSpPr txBox="1"/>
      </xdr:nvSpPr>
      <xdr:spPr>
        <a:xfrm>
          <a:off x="16546830" y="68421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72" name="直線コネクタ 471"/>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28575</xdr:rowOff>
    </xdr:from>
    <xdr:ext cx="595630" cy="258445"/>
    <xdr:sp macro="" textlink="">
      <xdr:nvSpPr>
        <xdr:cNvPr id="473" name="テキスト ボックス 472"/>
        <xdr:cNvSpPr txBox="1"/>
      </xdr:nvSpPr>
      <xdr:spPr>
        <a:xfrm>
          <a:off x="16231870" y="6473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132715</xdr:rowOff>
    </xdr:from>
    <xdr:to xmlns:xdr="http://schemas.openxmlformats.org/drawingml/2006/spreadsheetDrawing">
      <xdr:col>120</xdr:col>
      <xdr:colOff>114300</xdr:colOff>
      <xdr:row>37</xdr:row>
      <xdr:rowOff>132715</xdr:rowOff>
    </xdr:to>
    <xdr:cxnSp macro="">
      <xdr:nvCxnSpPr>
        <xdr:cNvPr id="474" name="直線コネクタ 473"/>
        <xdr:cNvCxnSpPr/>
      </xdr:nvCxnSpPr>
      <xdr:spPr>
        <a:xfrm>
          <a:off x="167640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5630" cy="258445"/>
    <xdr:sp macro="" textlink="">
      <xdr:nvSpPr>
        <xdr:cNvPr id="475" name="テキスト ボックス 474"/>
        <xdr:cNvSpPr txBox="1"/>
      </xdr:nvSpPr>
      <xdr:spPr>
        <a:xfrm>
          <a:off x="16231870" y="6112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6" name="直線コネクタ 475"/>
        <xdr:cNvCxnSpPr/>
      </xdr:nvCxnSpPr>
      <xdr:spPr>
        <a:xfrm>
          <a:off x="167640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5630" cy="258445"/>
    <xdr:sp macro="" textlink="">
      <xdr:nvSpPr>
        <xdr:cNvPr id="477" name="テキスト ボックス 476"/>
        <xdr:cNvSpPr txBox="1"/>
      </xdr:nvSpPr>
      <xdr:spPr>
        <a:xfrm>
          <a:off x="16231870" y="5744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8" name="直線コネクタ 477"/>
        <xdr:cNvCxnSpPr/>
      </xdr:nvCxnSpPr>
      <xdr:spPr>
        <a:xfrm>
          <a:off x="167640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85725</xdr:rowOff>
    </xdr:from>
    <xdr:ext cx="595630" cy="257810"/>
    <xdr:sp macro="" textlink="">
      <xdr:nvSpPr>
        <xdr:cNvPr id="479" name="テキスト ボックス 478"/>
        <xdr:cNvSpPr txBox="1"/>
      </xdr:nvSpPr>
      <xdr:spPr>
        <a:xfrm>
          <a:off x="16231870" y="537527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80" name="直線コネクタ 479"/>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47625</xdr:rowOff>
    </xdr:from>
    <xdr:ext cx="595630" cy="258445"/>
    <xdr:sp macro="" textlink="">
      <xdr:nvSpPr>
        <xdr:cNvPr id="481" name="テキスト ボックス 480"/>
        <xdr:cNvSpPr txBox="1"/>
      </xdr:nvSpPr>
      <xdr:spPr>
        <a:xfrm>
          <a:off x="16231870" y="50069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82" name="【一般廃棄物処理施設】&#10;一人当たり有形固定資産（償却資産）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125730</xdr:rowOff>
    </xdr:from>
    <xdr:to xmlns:xdr="http://schemas.openxmlformats.org/drawingml/2006/spreadsheetDrawing">
      <xdr:col>116</xdr:col>
      <xdr:colOff>62865</xdr:colOff>
      <xdr:row>42</xdr:row>
      <xdr:rowOff>28575</xdr:rowOff>
    </xdr:to>
    <xdr:cxnSp macro="">
      <xdr:nvCxnSpPr>
        <xdr:cNvPr id="483" name="直線コネクタ 482"/>
        <xdr:cNvCxnSpPr/>
      </xdr:nvCxnSpPr>
      <xdr:spPr>
        <a:xfrm flipV="1">
          <a:off x="20319365" y="5415280"/>
          <a:ext cx="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31750</xdr:rowOff>
    </xdr:from>
    <xdr:ext cx="469265" cy="258445"/>
    <xdr:sp macro="" textlink="">
      <xdr:nvSpPr>
        <xdr:cNvPr id="484" name="【一般廃棄物処理施設】&#10;一人当たり有形固定資産（償却資産）額最小値テキスト"/>
        <xdr:cNvSpPr txBox="1"/>
      </xdr:nvSpPr>
      <xdr:spPr>
        <a:xfrm>
          <a:off x="20358100" y="6972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28575</xdr:rowOff>
    </xdr:from>
    <xdr:to xmlns:xdr="http://schemas.openxmlformats.org/drawingml/2006/spreadsheetDrawing">
      <xdr:col>116</xdr:col>
      <xdr:colOff>152400</xdr:colOff>
      <xdr:row>42</xdr:row>
      <xdr:rowOff>28575</xdr:rowOff>
    </xdr:to>
    <xdr:cxnSp macro="">
      <xdr:nvCxnSpPr>
        <xdr:cNvPr id="485" name="直線コネクタ 484"/>
        <xdr:cNvCxnSpPr/>
      </xdr:nvCxnSpPr>
      <xdr:spPr>
        <a:xfrm>
          <a:off x="20246975" y="69691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72390</xdr:rowOff>
    </xdr:from>
    <xdr:ext cx="598170" cy="258445"/>
    <xdr:sp macro="" textlink="">
      <xdr:nvSpPr>
        <xdr:cNvPr id="486" name="【一般廃棄物処理施設】&#10;一人当たり有形固定資産（償却資産）額最大値テキスト"/>
        <xdr:cNvSpPr txBox="1"/>
      </xdr:nvSpPr>
      <xdr:spPr>
        <a:xfrm>
          <a:off x="20358100" y="5196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125730</xdr:rowOff>
    </xdr:from>
    <xdr:to xmlns:xdr="http://schemas.openxmlformats.org/drawingml/2006/spreadsheetDrawing">
      <xdr:col>116</xdr:col>
      <xdr:colOff>152400</xdr:colOff>
      <xdr:row>32</xdr:row>
      <xdr:rowOff>125730</xdr:rowOff>
    </xdr:to>
    <xdr:cxnSp macro="">
      <xdr:nvCxnSpPr>
        <xdr:cNvPr id="487" name="直線コネクタ 486"/>
        <xdr:cNvCxnSpPr/>
      </xdr:nvCxnSpPr>
      <xdr:spPr>
        <a:xfrm>
          <a:off x="20246975" y="54152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121285</xdr:rowOff>
    </xdr:from>
    <xdr:ext cx="598170" cy="257810"/>
    <xdr:sp macro="" textlink="">
      <xdr:nvSpPr>
        <xdr:cNvPr id="488" name="【一般廃棄物処理施設】&#10;一人当たり有形固定資産（償却資産）額平均値テキスト"/>
        <xdr:cNvSpPr txBox="1"/>
      </xdr:nvSpPr>
      <xdr:spPr>
        <a:xfrm>
          <a:off x="20358100" y="6236335"/>
          <a:ext cx="5981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98425</xdr:rowOff>
    </xdr:from>
    <xdr:to xmlns:xdr="http://schemas.openxmlformats.org/drawingml/2006/spreadsheetDrawing">
      <xdr:col>116</xdr:col>
      <xdr:colOff>114300</xdr:colOff>
      <xdr:row>39</xdr:row>
      <xdr:rowOff>28575</xdr:rowOff>
    </xdr:to>
    <xdr:sp macro="" textlink="">
      <xdr:nvSpPr>
        <xdr:cNvPr id="489" name="フローチャート: 判断 488"/>
        <xdr:cNvSpPr/>
      </xdr:nvSpPr>
      <xdr:spPr>
        <a:xfrm>
          <a:off x="20269200" y="6378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149860</xdr:rowOff>
    </xdr:from>
    <xdr:to xmlns:xdr="http://schemas.openxmlformats.org/drawingml/2006/spreadsheetDrawing">
      <xdr:col>112</xdr:col>
      <xdr:colOff>38100</xdr:colOff>
      <xdr:row>38</xdr:row>
      <xdr:rowOff>79375</xdr:rowOff>
    </xdr:to>
    <xdr:sp macro="" textlink="">
      <xdr:nvSpPr>
        <xdr:cNvPr id="490" name="フローチャート: 判断 489"/>
        <xdr:cNvSpPr/>
      </xdr:nvSpPr>
      <xdr:spPr>
        <a:xfrm>
          <a:off x="19510375" y="626491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39370</xdr:rowOff>
    </xdr:from>
    <xdr:to xmlns:xdr="http://schemas.openxmlformats.org/drawingml/2006/spreadsheetDrawing">
      <xdr:col>107</xdr:col>
      <xdr:colOff>101600</xdr:colOff>
      <xdr:row>38</xdr:row>
      <xdr:rowOff>140970</xdr:rowOff>
    </xdr:to>
    <xdr:sp macro="" textlink="">
      <xdr:nvSpPr>
        <xdr:cNvPr id="491" name="フローチャート: 判断 490"/>
        <xdr:cNvSpPr/>
      </xdr:nvSpPr>
      <xdr:spPr>
        <a:xfrm>
          <a:off x="18684875"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36830</xdr:rowOff>
    </xdr:from>
    <xdr:to xmlns:xdr="http://schemas.openxmlformats.org/drawingml/2006/spreadsheetDrawing">
      <xdr:col>102</xdr:col>
      <xdr:colOff>165100</xdr:colOff>
      <xdr:row>38</xdr:row>
      <xdr:rowOff>137795</xdr:rowOff>
    </xdr:to>
    <xdr:sp macro="" textlink="">
      <xdr:nvSpPr>
        <xdr:cNvPr id="492" name="フローチャート: 判断 491"/>
        <xdr:cNvSpPr/>
      </xdr:nvSpPr>
      <xdr:spPr>
        <a:xfrm>
          <a:off x="17875250" y="6316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117475</xdr:rowOff>
    </xdr:from>
    <xdr:to xmlns:xdr="http://schemas.openxmlformats.org/drawingml/2006/spreadsheetDrawing">
      <xdr:col>98</xdr:col>
      <xdr:colOff>38100</xdr:colOff>
      <xdr:row>39</xdr:row>
      <xdr:rowOff>46990</xdr:rowOff>
    </xdr:to>
    <xdr:sp macro="" textlink="">
      <xdr:nvSpPr>
        <xdr:cNvPr id="493" name="フローチャート: 判断 492"/>
        <xdr:cNvSpPr/>
      </xdr:nvSpPr>
      <xdr:spPr>
        <a:xfrm>
          <a:off x="17065625" y="639762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94" name="テキスト ボックス 493"/>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95" name="テキスト ボックス 494"/>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96" name="テキスト ボックス 495"/>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97" name="テキスト ボックス 496"/>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98" name="テキスト ボックス 497"/>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158115</xdr:rowOff>
    </xdr:from>
    <xdr:to xmlns:xdr="http://schemas.openxmlformats.org/drawingml/2006/spreadsheetDrawing">
      <xdr:col>116</xdr:col>
      <xdr:colOff>114300</xdr:colOff>
      <xdr:row>40</xdr:row>
      <xdr:rowOff>88265</xdr:rowOff>
    </xdr:to>
    <xdr:sp macro="" textlink="">
      <xdr:nvSpPr>
        <xdr:cNvPr id="499" name="楕円 498"/>
        <xdr:cNvSpPr/>
      </xdr:nvSpPr>
      <xdr:spPr>
        <a:xfrm>
          <a:off x="20269200" y="6603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135890</xdr:rowOff>
    </xdr:from>
    <xdr:ext cx="534035" cy="257810"/>
    <xdr:sp macro="" textlink="">
      <xdr:nvSpPr>
        <xdr:cNvPr id="500" name="【一般廃棄物処理施設】&#10;一人当たり有形固定資産（償却資産）額該当値テキスト"/>
        <xdr:cNvSpPr txBox="1"/>
      </xdr:nvSpPr>
      <xdr:spPr>
        <a:xfrm>
          <a:off x="20358100" y="658114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105410</xdr:rowOff>
    </xdr:from>
    <xdr:to xmlns:xdr="http://schemas.openxmlformats.org/drawingml/2006/spreadsheetDrawing">
      <xdr:col>112</xdr:col>
      <xdr:colOff>38100</xdr:colOff>
      <xdr:row>41</xdr:row>
      <xdr:rowOff>35560</xdr:rowOff>
    </xdr:to>
    <xdr:sp macro="" textlink="">
      <xdr:nvSpPr>
        <xdr:cNvPr id="501" name="楕円 500"/>
        <xdr:cNvSpPr/>
      </xdr:nvSpPr>
      <xdr:spPr>
        <a:xfrm>
          <a:off x="19510375" y="67157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40</xdr:row>
      <xdr:rowOff>37465</xdr:rowOff>
    </xdr:from>
    <xdr:to xmlns:xdr="http://schemas.openxmlformats.org/drawingml/2006/spreadsheetDrawing">
      <xdr:col>116</xdr:col>
      <xdr:colOff>63500</xdr:colOff>
      <xdr:row>40</xdr:row>
      <xdr:rowOff>155575</xdr:rowOff>
    </xdr:to>
    <xdr:cxnSp macro="">
      <xdr:nvCxnSpPr>
        <xdr:cNvPr id="502" name="直線コネクタ 501"/>
        <xdr:cNvCxnSpPr/>
      </xdr:nvCxnSpPr>
      <xdr:spPr>
        <a:xfrm flipV="1">
          <a:off x="19558000" y="6647815"/>
          <a:ext cx="762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103505</xdr:rowOff>
    </xdr:from>
    <xdr:to xmlns:xdr="http://schemas.openxmlformats.org/drawingml/2006/spreadsheetDrawing">
      <xdr:col>107</xdr:col>
      <xdr:colOff>101600</xdr:colOff>
      <xdr:row>41</xdr:row>
      <xdr:rowOff>33655</xdr:rowOff>
    </xdr:to>
    <xdr:sp macro="" textlink="">
      <xdr:nvSpPr>
        <xdr:cNvPr id="503" name="楕円 502"/>
        <xdr:cNvSpPr/>
      </xdr:nvSpPr>
      <xdr:spPr>
        <a:xfrm>
          <a:off x="18684875" y="6713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154305</xdr:rowOff>
    </xdr:from>
    <xdr:to xmlns:xdr="http://schemas.openxmlformats.org/drawingml/2006/spreadsheetDrawing">
      <xdr:col>111</xdr:col>
      <xdr:colOff>174625</xdr:colOff>
      <xdr:row>40</xdr:row>
      <xdr:rowOff>155575</xdr:rowOff>
    </xdr:to>
    <xdr:cxnSp macro="">
      <xdr:nvCxnSpPr>
        <xdr:cNvPr id="504" name="直線コネクタ 503"/>
        <xdr:cNvCxnSpPr/>
      </xdr:nvCxnSpPr>
      <xdr:spPr>
        <a:xfrm>
          <a:off x="18735675" y="676465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112395</xdr:rowOff>
    </xdr:from>
    <xdr:to xmlns:xdr="http://schemas.openxmlformats.org/drawingml/2006/spreadsheetDrawing">
      <xdr:col>102</xdr:col>
      <xdr:colOff>165100</xdr:colOff>
      <xdr:row>41</xdr:row>
      <xdr:rowOff>42545</xdr:rowOff>
    </xdr:to>
    <xdr:sp macro="" textlink="">
      <xdr:nvSpPr>
        <xdr:cNvPr id="505" name="楕円 504"/>
        <xdr:cNvSpPr/>
      </xdr:nvSpPr>
      <xdr:spPr>
        <a:xfrm>
          <a:off x="17875250" y="6722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154305</xdr:rowOff>
    </xdr:from>
    <xdr:to xmlns:xdr="http://schemas.openxmlformats.org/drawingml/2006/spreadsheetDrawing">
      <xdr:col>107</xdr:col>
      <xdr:colOff>50800</xdr:colOff>
      <xdr:row>40</xdr:row>
      <xdr:rowOff>163830</xdr:rowOff>
    </xdr:to>
    <xdr:cxnSp macro="">
      <xdr:nvCxnSpPr>
        <xdr:cNvPr id="506" name="直線コネクタ 505"/>
        <xdr:cNvCxnSpPr/>
      </xdr:nvCxnSpPr>
      <xdr:spPr>
        <a:xfrm flipV="1">
          <a:off x="17926050" y="676465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104775</xdr:rowOff>
    </xdr:from>
    <xdr:to xmlns:xdr="http://schemas.openxmlformats.org/drawingml/2006/spreadsheetDrawing">
      <xdr:col>98</xdr:col>
      <xdr:colOff>38100</xdr:colOff>
      <xdr:row>41</xdr:row>
      <xdr:rowOff>34925</xdr:rowOff>
    </xdr:to>
    <xdr:sp macro="" textlink="">
      <xdr:nvSpPr>
        <xdr:cNvPr id="507" name="楕円 506"/>
        <xdr:cNvSpPr/>
      </xdr:nvSpPr>
      <xdr:spPr>
        <a:xfrm>
          <a:off x="17065625" y="6715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154940</xdr:rowOff>
    </xdr:from>
    <xdr:to xmlns:xdr="http://schemas.openxmlformats.org/drawingml/2006/spreadsheetDrawing">
      <xdr:col>102</xdr:col>
      <xdr:colOff>114300</xdr:colOff>
      <xdr:row>40</xdr:row>
      <xdr:rowOff>163830</xdr:rowOff>
    </xdr:to>
    <xdr:cxnSp macro="">
      <xdr:nvCxnSpPr>
        <xdr:cNvPr id="508" name="直線コネクタ 507"/>
        <xdr:cNvCxnSpPr/>
      </xdr:nvCxnSpPr>
      <xdr:spPr>
        <a:xfrm>
          <a:off x="17113250" y="676529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36</xdr:row>
      <xdr:rowOff>96520</xdr:rowOff>
    </xdr:from>
    <xdr:ext cx="598170" cy="258445"/>
    <xdr:sp macro="" textlink="">
      <xdr:nvSpPr>
        <xdr:cNvPr id="509" name="n_1aveValue【一般廃棄物処理施設】&#10;一人当たり有形固定資産（償却資産）額"/>
        <xdr:cNvSpPr txBox="1"/>
      </xdr:nvSpPr>
      <xdr:spPr>
        <a:xfrm>
          <a:off x="19264630" y="6046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157480</xdr:rowOff>
    </xdr:from>
    <xdr:ext cx="598805" cy="258445"/>
    <xdr:sp macro="" textlink="">
      <xdr:nvSpPr>
        <xdr:cNvPr id="510" name="n_2aveValue【一般廃棄物処理施設】&#10;一人当たり有形固定資産（償却資産）額"/>
        <xdr:cNvSpPr txBox="1"/>
      </xdr:nvSpPr>
      <xdr:spPr>
        <a:xfrm>
          <a:off x="18467705" y="61074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154305</xdr:rowOff>
    </xdr:from>
    <xdr:ext cx="598805" cy="257810"/>
    <xdr:sp macro="" textlink="">
      <xdr:nvSpPr>
        <xdr:cNvPr id="511" name="n_3aveValue【一般廃棄物処理施設】&#10;一人当たり有形固定資産（償却資産）額"/>
        <xdr:cNvSpPr txBox="1"/>
      </xdr:nvSpPr>
      <xdr:spPr>
        <a:xfrm>
          <a:off x="17642205" y="61042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63500</xdr:rowOff>
    </xdr:from>
    <xdr:ext cx="598805" cy="258445"/>
    <xdr:sp macro="" textlink="">
      <xdr:nvSpPr>
        <xdr:cNvPr id="512" name="n_4aveValue【一般廃棄物処理施設】&#10;一人当たり有形固定資産（償却資産）額"/>
        <xdr:cNvSpPr txBox="1"/>
      </xdr:nvSpPr>
      <xdr:spPr>
        <a:xfrm>
          <a:off x="16832580" y="6178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26670</xdr:rowOff>
    </xdr:from>
    <xdr:ext cx="534035" cy="258445"/>
    <xdr:sp macro="" textlink="">
      <xdr:nvSpPr>
        <xdr:cNvPr id="513" name="n_1mainValue【一般廃棄物処理施設】&#10;一人当たり有形固定資産（償却資産）額"/>
        <xdr:cNvSpPr txBox="1"/>
      </xdr:nvSpPr>
      <xdr:spPr>
        <a:xfrm>
          <a:off x="19297015" y="6802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25400</xdr:rowOff>
    </xdr:from>
    <xdr:ext cx="534035" cy="258445"/>
    <xdr:sp macro="" textlink="">
      <xdr:nvSpPr>
        <xdr:cNvPr id="514" name="n_2mainValue【一般廃棄物処理施設】&#10;一人当たり有形固定資産（償却資産）額"/>
        <xdr:cNvSpPr txBox="1"/>
      </xdr:nvSpPr>
      <xdr:spPr>
        <a:xfrm>
          <a:off x="18500090" y="6800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33655</xdr:rowOff>
    </xdr:from>
    <xdr:ext cx="534035" cy="258445"/>
    <xdr:sp macro="" textlink="">
      <xdr:nvSpPr>
        <xdr:cNvPr id="515" name="n_3mainValue【一般廃棄物処理施設】&#10;一人当たり有形固定資産（償却資産）額"/>
        <xdr:cNvSpPr txBox="1"/>
      </xdr:nvSpPr>
      <xdr:spPr>
        <a:xfrm>
          <a:off x="17674590" y="680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26035</xdr:rowOff>
    </xdr:from>
    <xdr:ext cx="534035" cy="258445"/>
    <xdr:sp macro="" textlink="">
      <xdr:nvSpPr>
        <xdr:cNvPr id="516" name="n_4mainValue【一般廃棄物処理施設】&#10;一人当たり有形固定資産（償却資産）額"/>
        <xdr:cNvSpPr txBox="1"/>
      </xdr:nvSpPr>
      <xdr:spPr>
        <a:xfrm>
          <a:off x="16864965" y="6801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17" name="正方形/長方形 516"/>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8" name="正方形/長方形 517"/>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19" name="正方形/長方形 518"/>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20" name="正方形/長方形 519"/>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21" name="正方形/長方形 520"/>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22" name="正方形/長方形 521"/>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23" name="正方形/長方形 522"/>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24" name="正方形/長方形 523"/>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25" name="テキスト ボックス 524"/>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26" name="直線コネクタ 525"/>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527" name="テキスト ボックス 526"/>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528" name="直線コネクタ 527"/>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8445"/>
    <xdr:sp macro="" textlink="">
      <xdr:nvSpPr>
        <xdr:cNvPr id="529" name="テキスト ボックス 528"/>
        <xdr:cNvSpPr txBox="1"/>
      </xdr:nvSpPr>
      <xdr:spPr>
        <a:xfrm>
          <a:off x="1099439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530" name="直線コネクタ 529"/>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531" name="テキスト ボックス 530"/>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532" name="直線コネクタ 531"/>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533" name="テキスト ボックス 532"/>
        <xdr:cNvSpPr txBox="1"/>
      </xdr:nvSpPr>
      <xdr:spPr>
        <a:xfrm>
          <a:off x="1104265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34" name="直線コネクタ 533"/>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535" name="テキスト ボックス 534"/>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536" name="直線コネクタ 535"/>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537" name="テキスト ボックス 536"/>
        <xdr:cNvSpPr txBox="1"/>
      </xdr:nvSpPr>
      <xdr:spPr>
        <a:xfrm>
          <a:off x="1104265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538" name="直線コネクタ 537"/>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539" name="テキスト ボックス 538"/>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40" name="直線コネクタ 539"/>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41" name="【保健センター・保健所】&#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110490</xdr:rowOff>
    </xdr:from>
    <xdr:to xmlns:xdr="http://schemas.openxmlformats.org/drawingml/2006/spreadsheetDrawing">
      <xdr:col>85</xdr:col>
      <xdr:colOff>126365</xdr:colOff>
      <xdr:row>64</xdr:row>
      <xdr:rowOff>50800</xdr:rowOff>
    </xdr:to>
    <xdr:cxnSp macro="">
      <xdr:nvCxnSpPr>
        <xdr:cNvPr id="542" name="直線コネクタ 541"/>
        <xdr:cNvCxnSpPr/>
      </xdr:nvCxnSpPr>
      <xdr:spPr>
        <a:xfrm flipV="1">
          <a:off x="14969490" y="919734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54610</xdr:rowOff>
    </xdr:from>
    <xdr:ext cx="404495" cy="257810"/>
    <xdr:sp macro="" textlink="">
      <xdr:nvSpPr>
        <xdr:cNvPr id="543" name="【保健センター・保健所】&#10;有形固定資産減価償却率最小値テキスト"/>
        <xdr:cNvSpPr txBox="1"/>
      </xdr:nvSpPr>
      <xdr:spPr>
        <a:xfrm>
          <a:off x="15008225" y="1062736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50800</xdr:rowOff>
    </xdr:from>
    <xdr:to xmlns:xdr="http://schemas.openxmlformats.org/drawingml/2006/spreadsheetDrawing">
      <xdr:col>86</xdr:col>
      <xdr:colOff>25400</xdr:colOff>
      <xdr:row>64</xdr:row>
      <xdr:rowOff>50800</xdr:rowOff>
    </xdr:to>
    <xdr:cxnSp macro="">
      <xdr:nvCxnSpPr>
        <xdr:cNvPr id="544" name="直線コネクタ 543"/>
        <xdr:cNvCxnSpPr/>
      </xdr:nvCxnSpPr>
      <xdr:spPr>
        <a:xfrm>
          <a:off x="14881225" y="10623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57785</xdr:rowOff>
    </xdr:from>
    <xdr:ext cx="339725" cy="258445"/>
    <xdr:sp macro="" textlink="">
      <xdr:nvSpPr>
        <xdr:cNvPr id="545" name="【保健センター・保健所】&#10;有形固定資産減価償却率最大値テキスト"/>
        <xdr:cNvSpPr txBox="1"/>
      </xdr:nvSpPr>
      <xdr:spPr>
        <a:xfrm>
          <a:off x="15008225" y="897953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110490</xdr:rowOff>
    </xdr:from>
    <xdr:to xmlns:xdr="http://schemas.openxmlformats.org/drawingml/2006/spreadsheetDrawing">
      <xdr:col>86</xdr:col>
      <xdr:colOff>25400</xdr:colOff>
      <xdr:row>55</xdr:row>
      <xdr:rowOff>110490</xdr:rowOff>
    </xdr:to>
    <xdr:cxnSp macro="">
      <xdr:nvCxnSpPr>
        <xdr:cNvPr id="546" name="直線コネクタ 545"/>
        <xdr:cNvCxnSpPr/>
      </xdr:nvCxnSpPr>
      <xdr:spPr>
        <a:xfrm>
          <a:off x="14881225" y="9197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125095</xdr:rowOff>
    </xdr:from>
    <xdr:ext cx="404495" cy="257810"/>
    <xdr:sp macro="" textlink="">
      <xdr:nvSpPr>
        <xdr:cNvPr id="547" name="【保健センター・保健所】&#10;有形固定資産減価償却率平均値テキスト"/>
        <xdr:cNvSpPr txBox="1"/>
      </xdr:nvSpPr>
      <xdr:spPr>
        <a:xfrm>
          <a:off x="15008225" y="987234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146050</xdr:rowOff>
    </xdr:from>
    <xdr:to xmlns:xdr="http://schemas.openxmlformats.org/drawingml/2006/spreadsheetDrawing">
      <xdr:col>85</xdr:col>
      <xdr:colOff>174625</xdr:colOff>
      <xdr:row>60</xdr:row>
      <xdr:rowOff>76200</xdr:rowOff>
    </xdr:to>
    <xdr:sp macro="" textlink="">
      <xdr:nvSpPr>
        <xdr:cNvPr id="548" name="フローチャート: 判断 547"/>
        <xdr:cNvSpPr/>
      </xdr:nvSpPr>
      <xdr:spPr>
        <a:xfrm>
          <a:off x="14919325" y="989330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137795</xdr:rowOff>
    </xdr:from>
    <xdr:to xmlns:xdr="http://schemas.openxmlformats.org/drawingml/2006/spreadsheetDrawing">
      <xdr:col>81</xdr:col>
      <xdr:colOff>101600</xdr:colOff>
      <xdr:row>60</xdr:row>
      <xdr:rowOff>67945</xdr:rowOff>
    </xdr:to>
    <xdr:sp macro="" textlink="">
      <xdr:nvSpPr>
        <xdr:cNvPr id="549" name="フローチャート: 判断 548"/>
        <xdr:cNvSpPr/>
      </xdr:nvSpPr>
      <xdr:spPr>
        <a:xfrm>
          <a:off x="14144625" y="9885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83185</xdr:rowOff>
    </xdr:from>
    <xdr:to xmlns:xdr="http://schemas.openxmlformats.org/drawingml/2006/spreadsheetDrawing">
      <xdr:col>76</xdr:col>
      <xdr:colOff>165100</xdr:colOff>
      <xdr:row>60</xdr:row>
      <xdr:rowOff>12700</xdr:rowOff>
    </xdr:to>
    <xdr:sp macro="" textlink="">
      <xdr:nvSpPr>
        <xdr:cNvPr id="550" name="フローチャート: 判断 549"/>
        <xdr:cNvSpPr/>
      </xdr:nvSpPr>
      <xdr:spPr>
        <a:xfrm>
          <a:off x="13335000" y="983043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51435</xdr:rowOff>
    </xdr:from>
    <xdr:to xmlns:xdr="http://schemas.openxmlformats.org/drawingml/2006/spreadsheetDrawing">
      <xdr:col>72</xdr:col>
      <xdr:colOff>38100</xdr:colOff>
      <xdr:row>59</xdr:row>
      <xdr:rowOff>153670</xdr:rowOff>
    </xdr:to>
    <xdr:sp macro="" textlink="">
      <xdr:nvSpPr>
        <xdr:cNvPr id="551" name="フローチャート: 判断 550"/>
        <xdr:cNvSpPr/>
      </xdr:nvSpPr>
      <xdr:spPr>
        <a:xfrm>
          <a:off x="12525375" y="979868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37465</xdr:rowOff>
    </xdr:from>
    <xdr:to xmlns:xdr="http://schemas.openxmlformats.org/drawingml/2006/spreadsheetDrawing">
      <xdr:col>67</xdr:col>
      <xdr:colOff>101600</xdr:colOff>
      <xdr:row>59</xdr:row>
      <xdr:rowOff>138430</xdr:rowOff>
    </xdr:to>
    <xdr:sp macro="" textlink="">
      <xdr:nvSpPr>
        <xdr:cNvPr id="552" name="フローチャート: 判断 551"/>
        <xdr:cNvSpPr/>
      </xdr:nvSpPr>
      <xdr:spPr>
        <a:xfrm>
          <a:off x="11699875" y="97847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53" name="テキスト ボックス 552"/>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554" name="テキスト ボックス 553"/>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55" name="テキスト ボックス 554"/>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556" name="テキスト ボックス 555"/>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557" name="テキスト ボックス 556"/>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130175</xdr:rowOff>
    </xdr:from>
    <xdr:to xmlns:xdr="http://schemas.openxmlformats.org/drawingml/2006/spreadsheetDrawing">
      <xdr:col>85</xdr:col>
      <xdr:colOff>174625</xdr:colOff>
      <xdr:row>60</xdr:row>
      <xdr:rowOff>60325</xdr:rowOff>
    </xdr:to>
    <xdr:sp macro="" textlink="">
      <xdr:nvSpPr>
        <xdr:cNvPr id="558" name="楕円 557"/>
        <xdr:cNvSpPr/>
      </xdr:nvSpPr>
      <xdr:spPr>
        <a:xfrm>
          <a:off x="14919325" y="987742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153035</xdr:rowOff>
    </xdr:from>
    <xdr:ext cx="404495" cy="257810"/>
    <xdr:sp macro="" textlink="">
      <xdr:nvSpPr>
        <xdr:cNvPr id="559" name="【保健センター・保健所】&#10;有形固定資産減価償却率該当値テキスト"/>
        <xdr:cNvSpPr txBox="1"/>
      </xdr:nvSpPr>
      <xdr:spPr>
        <a:xfrm>
          <a:off x="15008225" y="973518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94615</xdr:rowOff>
    </xdr:from>
    <xdr:to xmlns:xdr="http://schemas.openxmlformats.org/drawingml/2006/spreadsheetDrawing">
      <xdr:col>81</xdr:col>
      <xdr:colOff>101600</xdr:colOff>
      <xdr:row>60</xdr:row>
      <xdr:rowOff>24765</xdr:rowOff>
    </xdr:to>
    <xdr:sp macro="" textlink="">
      <xdr:nvSpPr>
        <xdr:cNvPr id="560" name="楕円 559"/>
        <xdr:cNvSpPr/>
      </xdr:nvSpPr>
      <xdr:spPr>
        <a:xfrm>
          <a:off x="14144625" y="9841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144780</xdr:rowOff>
    </xdr:from>
    <xdr:to xmlns:xdr="http://schemas.openxmlformats.org/drawingml/2006/spreadsheetDrawing">
      <xdr:col>85</xdr:col>
      <xdr:colOff>127000</xdr:colOff>
      <xdr:row>60</xdr:row>
      <xdr:rowOff>8890</xdr:rowOff>
    </xdr:to>
    <xdr:cxnSp macro="">
      <xdr:nvCxnSpPr>
        <xdr:cNvPr id="561" name="直線コネクタ 560"/>
        <xdr:cNvCxnSpPr/>
      </xdr:nvCxnSpPr>
      <xdr:spPr>
        <a:xfrm>
          <a:off x="14195425" y="9892030"/>
          <a:ext cx="7747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58420</xdr:rowOff>
    </xdr:from>
    <xdr:to xmlns:xdr="http://schemas.openxmlformats.org/drawingml/2006/spreadsheetDrawing">
      <xdr:col>76</xdr:col>
      <xdr:colOff>165100</xdr:colOff>
      <xdr:row>59</xdr:row>
      <xdr:rowOff>160020</xdr:rowOff>
    </xdr:to>
    <xdr:sp macro="" textlink="">
      <xdr:nvSpPr>
        <xdr:cNvPr id="562" name="楕円 561"/>
        <xdr:cNvSpPr/>
      </xdr:nvSpPr>
      <xdr:spPr>
        <a:xfrm>
          <a:off x="133350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108585</xdr:rowOff>
    </xdr:from>
    <xdr:to xmlns:xdr="http://schemas.openxmlformats.org/drawingml/2006/spreadsheetDrawing">
      <xdr:col>81</xdr:col>
      <xdr:colOff>50800</xdr:colOff>
      <xdr:row>59</xdr:row>
      <xdr:rowOff>144780</xdr:rowOff>
    </xdr:to>
    <xdr:cxnSp macro="">
      <xdr:nvCxnSpPr>
        <xdr:cNvPr id="563" name="直線コネクタ 562"/>
        <xdr:cNvCxnSpPr/>
      </xdr:nvCxnSpPr>
      <xdr:spPr>
        <a:xfrm>
          <a:off x="13385800" y="9855835"/>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22860</xdr:rowOff>
    </xdr:from>
    <xdr:to xmlns:xdr="http://schemas.openxmlformats.org/drawingml/2006/spreadsheetDrawing">
      <xdr:col>72</xdr:col>
      <xdr:colOff>38100</xdr:colOff>
      <xdr:row>59</xdr:row>
      <xdr:rowOff>124460</xdr:rowOff>
    </xdr:to>
    <xdr:sp macro="" textlink="">
      <xdr:nvSpPr>
        <xdr:cNvPr id="564" name="楕円 563"/>
        <xdr:cNvSpPr/>
      </xdr:nvSpPr>
      <xdr:spPr>
        <a:xfrm>
          <a:off x="12525375" y="97701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73660</xdr:rowOff>
    </xdr:from>
    <xdr:to xmlns:xdr="http://schemas.openxmlformats.org/drawingml/2006/spreadsheetDrawing">
      <xdr:col>76</xdr:col>
      <xdr:colOff>114300</xdr:colOff>
      <xdr:row>59</xdr:row>
      <xdr:rowOff>108585</xdr:rowOff>
    </xdr:to>
    <xdr:cxnSp macro="">
      <xdr:nvCxnSpPr>
        <xdr:cNvPr id="565" name="直線コネクタ 564"/>
        <xdr:cNvCxnSpPr/>
      </xdr:nvCxnSpPr>
      <xdr:spPr>
        <a:xfrm>
          <a:off x="12573000" y="9820910"/>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158115</xdr:rowOff>
    </xdr:from>
    <xdr:to xmlns:xdr="http://schemas.openxmlformats.org/drawingml/2006/spreadsheetDrawing">
      <xdr:col>67</xdr:col>
      <xdr:colOff>101600</xdr:colOff>
      <xdr:row>59</xdr:row>
      <xdr:rowOff>88265</xdr:rowOff>
    </xdr:to>
    <xdr:sp macro="" textlink="">
      <xdr:nvSpPr>
        <xdr:cNvPr id="566" name="楕円 565"/>
        <xdr:cNvSpPr/>
      </xdr:nvSpPr>
      <xdr:spPr>
        <a:xfrm>
          <a:off x="11699875" y="9740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37465</xdr:rowOff>
    </xdr:from>
    <xdr:to xmlns:xdr="http://schemas.openxmlformats.org/drawingml/2006/spreadsheetDrawing">
      <xdr:col>71</xdr:col>
      <xdr:colOff>174625</xdr:colOff>
      <xdr:row>59</xdr:row>
      <xdr:rowOff>73660</xdr:rowOff>
    </xdr:to>
    <xdr:cxnSp macro="">
      <xdr:nvCxnSpPr>
        <xdr:cNvPr id="567" name="直線コネクタ 566"/>
        <xdr:cNvCxnSpPr/>
      </xdr:nvCxnSpPr>
      <xdr:spPr>
        <a:xfrm>
          <a:off x="11750675" y="9784715"/>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59690</xdr:rowOff>
    </xdr:from>
    <xdr:ext cx="405130" cy="258445"/>
    <xdr:sp macro="" textlink="">
      <xdr:nvSpPr>
        <xdr:cNvPr id="568" name="n_1aveValue【保健センター・保健所】&#10;有形固定資産減価償却率"/>
        <xdr:cNvSpPr txBox="1"/>
      </xdr:nvSpPr>
      <xdr:spPr>
        <a:xfrm>
          <a:off x="13996035" y="99720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4445</xdr:rowOff>
    </xdr:from>
    <xdr:ext cx="405130" cy="258445"/>
    <xdr:sp macro="" textlink="">
      <xdr:nvSpPr>
        <xdr:cNvPr id="569" name="n_2aveValue【保健センター・保健所】&#10;有形固定資産減価償却率"/>
        <xdr:cNvSpPr txBox="1"/>
      </xdr:nvSpPr>
      <xdr:spPr>
        <a:xfrm>
          <a:off x="13199110" y="9916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144145</xdr:rowOff>
    </xdr:from>
    <xdr:ext cx="405130" cy="258445"/>
    <xdr:sp macro="" textlink="">
      <xdr:nvSpPr>
        <xdr:cNvPr id="570" name="n_3aveValue【保健センター・保健所】&#10;有形固定資産減価償却率"/>
        <xdr:cNvSpPr txBox="1"/>
      </xdr:nvSpPr>
      <xdr:spPr>
        <a:xfrm>
          <a:off x="12389485" y="9891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130175</xdr:rowOff>
    </xdr:from>
    <xdr:ext cx="405130" cy="258445"/>
    <xdr:sp macro="" textlink="">
      <xdr:nvSpPr>
        <xdr:cNvPr id="571" name="n_4aveValue【保健センター・保健所】&#10;有形固定資産減価償却率"/>
        <xdr:cNvSpPr txBox="1"/>
      </xdr:nvSpPr>
      <xdr:spPr>
        <a:xfrm>
          <a:off x="11563985" y="9877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40640</xdr:rowOff>
    </xdr:from>
    <xdr:ext cx="405130" cy="258445"/>
    <xdr:sp macro="" textlink="">
      <xdr:nvSpPr>
        <xdr:cNvPr id="572" name="n_1mainValue【保健センター・保健所】&#10;有形固定資産減価償却率"/>
        <xdr:cNvSpPr txBox="1"/>
      </xdr:nvSpPr>
      <xdr:spPr>
        <a:xfrm>
          <a:off x="13996035" y="9622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5080</xdr:rowOff>
    </xdr:from>
    <xdr:ext cx="405130" cy="258445"/>
    <xdr:sp macro="" textlink="">
      <xdr:nvSpPr>
        <xdr:cNvPr id="573" name="n_2mainValue【保健センター・保健所】&#10;有形固定資産減価償却率"/>
        <xdr:cNvSpPr txBox="1"/>
      </xdr:nvSpPr>
      <xdr:spPr>
        <a:xfrm>
          <a:off x="13199110" y="9587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140970</xdr:rowOff>
    </xdr:from>
    <xdr:ext cx="405130" cy="258445"/>
    <xdr:sp macro="" textlink="">
      <xdr:nvSpPr>
        <xdr:cNvPr id="574" name="n_3mainValue【保健センター・保健所】&#10;有形固定資産減価償却率"/>
        <xdr:cNvSpPr txBox="1"/>
      </xdr:nvSpPr>
      <xdr:spPr>
        <a:xfrm>
          <a:off x="12389485" y="9558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104775</xdr:rowOff>
    </xdr:from>
    <xdr:ext cx="405130" cy="258445"/>
    <xdr:sp macro="" textlink="">
      <xdr:nvSpPr>
        <xdr:cNvPr id="575" name="n_4mainValue【保健センター・保健所】&#10;有形固定資産減価償却率"/>
        <xdr:cNvSpPr txBox="1"/>
      </xdr:nvSpPr>
      <xdr:spPr>
        <a:xfrm>
          <a:off x="11563985" y="9521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76" name="正方形/長方形 575"/>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7" name="正方形/長方形 576"/>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78" name="正方形/長方形 577"/>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9" name="正方形/長方形 578"/>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80" name="正方形/長方形 579"/>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81" name="正方形/長方形 580"/>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82" name="正方形/長方形 581"/>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83" name="正方形/長方形 582"/>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84" name="テキスト ボックス 583"/>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85" name="直線コネクタ 584"/>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86" name="直線コネクタ 585"/>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8445"/>
    <xdr:sp macro="" textlink="">
      <xdr:nvSpPr>
        <xdr:cNvPr id="587" name="テキスト ボックス 586"/>
        <xdr:cNvSpPr txBox="1"/>
      </xdr:nvSpPr>
      <xdr:spPr>
        <a:xfrm>
          <a:off x="16344265" y="1043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8" name="直線コネクタ 587"/>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85725</xdr:rowOff>
    </xdr:from>
    <xdr:ext cx="466725" cy="257810"/>
    <xdr:sp macro="" textlink="">
      <xdr:nvSpPr>
        <xdr:cNvPr id="589" name="テキスト ボックス 588"/>
        <xdr:cNvSpPr txBox="1"/>
      </xdr:nvSpPr>
      <xdr:spPr>
        <a:xfrm>
          <a:off x="16344265" y="99980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590" name="直線コネクタ 589"/>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142875</xdr:rowOff>
    </xdr:from>
    <xdr:ext cx="466725" cy="258445"/>
    <xdr:sp macro="" textlink="">
      <xdr:nvSpPr>
        <xdr:cNvPr id="591" name="テキスト ボックス 590"/>
        <xdr:cNvSpPr txBox="1"/>
      </xdr:nvSpPr>
      <xdr:spPr>
        <a:xfrm>
          <a:off x="16344265" y="95599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92" name="直線コネクタ 591"/>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6725" cy="258445"/>
    <xdr:sp macro="" textlink="">
      <xdr:nvSpPr>
        <xdr:cNvPr id="593" name="テキスト ボックス 592"/>
        <xdr:cNvSpPr txBox="1"/>
      </xdr:nvSpPr>
      <xdr:spPr>
        <a:xfrm>
          <a:off x="16344265" y="91154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4" name="直線コネクタ 593"/>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595" name="テキスト ボックス 594"/>
        <xdr:cNvSpPr txBox="1"/>
      </xdr:nvSpPr>
      <xdr:spPr>
        <a:xfrm>
          <a:off x="16344265"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96" name="【保健センター・保健所】&#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111125</xdr:rowOff>
    </xdr:from>
    <xdr:to xmlns:xdr="http://schemas.openxmlformats.org/drawingml/2006/spreadsheetDrawing">
      <xdr:col>116</xdr:col>
      <xdr:colOff>62865</xdr:colOff>
      <xdr:row>63</xdr:row>
      <xdr:rowOff>63500</xdr:rowOff>
    </xdr:to>
    <xdr:cxnSp macro="">
      <xdr:nvCxnSpPr>
        <xdr:cNvPr id="597" name="直線コネクタ 596"/>
        <xdr:cNvCxnSpPr/>
      </xdr:nvCxnSpPr>
      <xdr:spPr>
        <a:xfrm flipV="1">
          <a:off x="20319365" y="919797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67310</xdr:rowOff>
    </xdr:from>
    <xdr:ext cx="469265" cy="257810"/>
    <xdr:sp macro="" textlink="">
      <xdr:nvSpPr>
        <xdr:cNvPr id="598" name="【保健センター・保健所】&#10;一人当たり面積最小値テキスト"/>
        <xdr:cNvSpPr txBox="1"/>
      </xdr:nvSpPr>
      <xdr:spPr>
        <a:xfrm>
          <a:off x="20358100" y="104749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63500</xdr:rowOff>
    </xdr:from>
    <xdr:to xmlns:xdr="http://schemas.openxmlformats.org/drawingml/2006/spreadsheetDrawing">
      <xdr:col>116</xdr:col>
      <xdr:colOff>152400</xdr:colOff>
      <xdr:row>63</xdr:row>
      <xdr:rowOff>63500</xdr:rowOff>
    </xdr:to>
    <xdr:cxnSp macro="">
      <xdr:nvCxnSpPr>
        <xdr:cNvPr id="599" name="直線コネクタ 598"/>
        <xdr:cNvCxnSpPr/>
      </xdr:nvCxnSpPr>
      <xdr:spPr>
        <a:xfrm>
          <a:off x="20246975" y="10471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58420</xdr:rowOff>
    </xdr:from>
    <xdr:ext cx="469265" cy="258445"/>
    <xdr:sp macro="" textlink="">
      <xdr:nvSpPr>
        <xdr:cNvPr id="600" name="【保健センター・保健所】&#10;一人当たり面積最大値テキスト"/>
        <xdr:cNvSpPr txBox="1"/>
      </xdr:nvSpPr>
      <xdr:spPr>
        <a:xfrm>
          <a:off x="20358100" y="8980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111125</xdr:rowOff>
    </xdr:from>
    <xdr:to xmlns:xdr="http://schemas.openxmlformats.org/drawingml/2006/spreadsheetDrawing">
      <xdr:col>116</xdr:col>
      <xdr:colOff>152400</xdr:colOff>
      <xdr:row>55</xdr:row>
      <xdr:rowOff>111125</xdr:rowOff>
    </xdr:to>
    <xdr:cxnSp macro="">
      <xdr:nvCxnSpPr>
        <xdr:cNvPr id="601" name="直線コネクタ 600"/>
        <xdr:cNvCxnSpPr/>
      </xdr:nvCxnSpPr>
      <xdr:spPr>
        <a:xfrm>
          <a:off x="20246975" y="9197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71755</xdr:rowOff>
    </xdr:from>
    <xdr:ext cx="469265" cy="258445"/>
    <xdr:sp macro="" textlink="">
      <xdr:nvSpPr>
        <xdr:cNvPr id="602" name="【保健センター・保健所】&#10;一人当たり面積平均値テキスト"/>
        <xdr:cNvSpPr txBox="1"/>
      </xdr:nvSpPr>
      <xdr:spPr>
        <a:xfrm>
          <a:off x="20358100" y="1014920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93345</xdr:rowOff>
    </xdr:from>
    <xdr:to xmlns:xdr="http://schemas.openxmlformats.org/drawingml/2006/spreadsheetDrawing">
      <xdr:col>116</xdr:col>
      <xdr:colOff>114300</xdr:colOff>
      <xdr:row>62</xdr:row>
      <xdr:rowOff>23495</xdr:rowOff>
    </xdr:to>
    <xdr:sp macro="" textlink="">
      <xdr:nvSpPr>
        <xdr:cNvPr id="603" name="フローチャート: 判断 602"/>
        <xdr:cNvSpPr/>
      </xdr:nvSpPr>
      <xdr:spPr>
        <a:xfrm>
          <a:off x="20269200" y="10170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88900</xdr:rowOff>
    </xdr:from>
    <xdr:to xmlns:xdr="http://schemas.openxmlformats.org/drawingml/2006/spreadsheetDrawing">
      <xdr:col>112</xdr:col>
      <xdr:colOff>38100</xdr:colOff>
      <xdr:row>62</xdr:row>
      <xdr:rowOff>19050</xdr:rowOff>
    </xdr:to>
    <xdr:sp macro="" textlink="">
      <xdr:nvSpPr>
        <xdr:cNvPr id="604" name="フローチャート: 判断 603"/>
        <xdr:cNvSpPr/>
      </xdr:nvSpPr>
      <xdr:spPr>
        <a:xfrm>
          <a:off x="19510375" y="101663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20320</xdr:rowOff>
    </xdr:from>
    <xdr:to xmlns:xdr="http://schemas.openxmlformats.org/drawingml/2006/spreadsheetDrawing">
      <xdr:col>107</xdr:col>
      <xdr:colOff>101600</xdr:colOff>
      <xdr:row>61</xdr:row>
      <xdr:rowOff>121285</xdr:rowOff>
    </xdr:to>
    <xdr:sp macro="" textlink="">
      <xdr:nvSpPr>
        <xdr:cNvPr id="605" name="フローチャート: 判断 604"/>
        <xdr:cNvSpPr/>
      </xdr:nvSpPr>
      <xdr:spPr>
        <a:xfrm>
          <a:off x="18684875" y="10097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17780</xdr:rowOff>
    </xdr:from>
    <xdr:to xmlns:xdr="http://schemas.openxmlformats.org/drawingml/2006/spreadsheetDrawing">
      <xdr:col>102</xdr:col>
      <xdr:colOff>165100</xdr:colOff>
      <xdr:row>61</xdr:row>
      <xdr:rowOff>119380</xdr:rowOff>
    </xdr:to>
    <xdr:sp macro="" textlink="">
      <xdr:nvSpPr>
        <xdr:cNvPr id="606" name="フローチャート: 判断 605"/>
        <xdr:cNvSpPr/>
      </xdr:nvSpPr>
      <xdr:spPr>
        <a:xfrm>
          <a:off x="1787525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12700</xdr:rowOff>
    </xdr:from>
    <xdr:to xmlns:xdr="http://schemas.openxmlformats.org/drawingml/2006/spreadsheetDrawing">
      <xdr:col>98</xdr:col>
      <xdr:colOff>38100</xdr:colOff>
      <xdr:row>61</xdr:row>
      <xdr:rowOff>114300</xdr:rowOff>
    </xdr:to>
    <xdr:sp macro="" textlink="">
      <xdr:nvSpPr>
        <xdr:cNvPr id="607" name="フローチャート: 判断 606"/>
        <xdr:cNvSpPr/>
      </xdr:nvSpPr>
      <xdr:spPr>
        <a:xfrm>
          <a:off x="17065625" y="10090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08" name="テキスト ボックス 607"/>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609" name="テキスト ボックス 608"/>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610" name="テキスト ボックス 609"/>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11" name="テキスト ボックス 610"/>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612" name="テキスト ボックス 611"/>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127635</xdr:rowOff>
    </xdr:from>
    <xdr:to xmlns:xdr="http://schemas.openxmlformats.org/drawingml/2006/spreadsheetDrawing">
      <xdr:col>116</xdr:col>
      <xdr:colOff>114300</xdr:colOff>
      <xdr:row>59</xdr:row>
      <xdr:rowOff>57785</xdr:rowOff>
    </xdr:to>
    <xdr:sp macro="" textlink="">
      <xdr:nvSpPr>
        <xdr:cNvPr id="613" name="楕円 612"/>
        <xdr:cNvSpPr/>
      </xdr:nvSpPr>
      <xdr:spPr>
        <a:xfrm>
          <a:off x="20269200" y="9709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150495</xdr:rowOff>
    </xdr:from>
    <xdr:ext cx="469265" cy="257810"/>
    <xdr:sp macro="" textlink="">
      <xdr:nvSpPr>
        <xdr:cNvPr id="614" name="【保健センター・保健所】&#10;一人当たり面積該当値テキスト"/>
        <xdr:cNvSpPr txBox="1"/>
      </xdr:nvSpPr>
      <xdr:spPr>
        <a:xfrm>
          <a:off x="20358100" y="956754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131445</xdr:rowOff>
    </xdr:from>
    <xdr:to xmlns:xdr="http://schemas.openxmlformats.org/drawingml/2006/spreadsheetDrawing">
      <xdr:col>112</xdr:col>
      <xdr:colOff>38100</xdr:colOff>
      <xdr:row>59</xdr:row>
      <xdr:rowOff>62230</xdr:rowOff>
    </xdr:to>
    <xdr:sp macro="" textlink="">
      <xdr:nvSpPr>
        <xdr:cNvPr id="615" name="楕円 614"/>
        <xdr:cNvSpPr/>
      </xdr:nvSpPr>
      <xdr:spPr>
        <a:xfrm>
          <a:off x="19510375" y="971359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59</xdr:row>
      <xdr:rowOff>6350</xdr:rowOff>
    </xdr:from>
    <xdr:to xmlns:xdr="http://schemas.openxmlformats.org/drawingml/2006/spreadsheetDrawing">
      <xdr:col>116</xdr:col>
      <xdr:colOff>63500</xdr:colOff>
      <xdr:row>59</xdr:row>
      <xdr:rowOff>10795</xdr:rowOff>
    </xdr:to>
    <xdr:cxnSp macro="">
      <xdr:nvCxnSpPr>
        <xdr:cNvPr id="616" name="直線コネクタ 615"/>
        <xdr:cNvCxnSpPr/>
      </xdr:nvCxnSpPr>
      <xdr:spPr>
        <a:xfrm flipV="1">
          <a:off x="19558000" y="9753600"/>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150495</xdr:rowOff>
    </xdr:from>
    <xdr:to xmlns:xdr="http://schemas.openxmlformats.org/drawingml/2006/spreadsheetDrawing">
      <xdr:col>107</xdr:col>
      <xdr:colOff>101600</xdr:colOff>
      <xdr:row>59</xdr:row>
      <xdr:rowOff>80010</xdr:rowOff>
    </xdr:to>
    <xdr:sp macro="" textlink="">
      <xdr:nvSpPr>
        <xdr:cNvPr id="617" name="楕円 616"/>
        <xdr:cNvSpPr/>
      </xdr:nvSpPr>
      <xdr:spPr>
        <a:xfrm>
          <a:off x="18684875" y="973264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10795</xdr:rowOff>
    </xdr:from>
    <xdr:to xmlns:xdr="http://schemas.openxmlformats.org/drawingml/2006/spreadsheetDrawing">
      <xdr:col>111</xdr:col>
      <xdr:colOff>174625</xdr:colOff>
      <xdr:row>59</xdr:row>
      <xdr:rowOff>29210</xdr:rowOff>
    </xdr:to>
    <xdr:cxnSp macro="">
      <xdr:nvCxnSpPr>
        <xdr:cNvPr id="618" name="直線コネクタ 617"/>
        <xdr:cNvCxnSpPr/>
      </xdr:nvCxnSpPr>
      <xdr:spPr>
        <a:xfrm flipV="1">
          <a:off x="18735675" y="9758045"/>
          <a:ext cx="8223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163830</xdr:rowOff>
    </xdr:from>
    <xdr:to xmlns:xdr="http://schemas.openxmlformats.org/drawingml/2006/spreadsheetDrawing">
      <xdr:col>102</xdr:col>
      <xdr:colOff>165100</xdr:colOff>
      <xdr:row>59</xdr:row>
      <xdr:rowOff>93980</xdr:rowOff>
    </xdr:to>
    <xdr:sp macro="" textlink="">
      <xdr:nvSpPr>
        <xdr:cNvPr id="619" name="楕円 618"/>
        <xdr:cNvSpPr/>
      </xdr:nvSpPr>
      <xdr:spPr>
        <a:xfrm>
          <a:off x="17875250" y="9745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29210</xdr:rowOff>
    </xdr:from>
    <xdr:to xmlns:xdr="http://schemas.openxmlformats.org/drawingml/2006/spreadsheetDrawing">
      <xdr:col>107</xdr:col>
      <xdr:colOff>50800</xdr:colOff>
      <xdr:row>59</xdr:row>
      <xdr:rowOff>42545</xdr:rowOff>
    </xdr:to>
    <xdr:cxnSp macro="">
      <xdr:nvCxnSpPr>
        <xdr:cNvPr id="620" name="直線コネクタ 619"/>
        <xdr:cNvCxnSpPr/>
      </xdr:nvCxnSpPr>
      <xdr:spPr>
        <a:xfrm flipV="1">
          <a:off x="17926050" y="977646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5715</xdr:rowOff>
    </xdr:from>
    <xdr:to xmlns:xdr="http://schemas.openxmlformats.org/drawingml/2006/spreadsheetDrawing">
      <xdr:col>98</xdr:col>
      <xdr:colOff>38100</xdr:colOff>
      <xdr:row>59</xdr:row>
      <xdr:rowOff>107950</xdr:rowOff>
    </xdr:to>
    <xdr:sp macro="" textlink="">
      <xdr:nvSpPr>
        <xdr:cNvPr id="621" name="楕円 620"/>
        <xdr:cNvSpPr/>
      </xdr:nvSpPr>
      <xdr:spPr>
        <a:xfrm>
          <a:off x="17065625" y="97529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59</xdr:row>
      <xdr:rowOff>42545</xdr:rowOff>
    </xdr:from>
    <xdr:to xmlns:xdr="http://schemas.openxmlformats.org/drawingml/2006/spreadsheetDrawing">
      <xdr:col>102</xdr:col>
      <xdr:colOff>114300</xdr:colOff>
      <xdr:row>59</xdr:row>
      <xdr:rowOff>57150</xdr:rowOff>
    </xdr:to>
    <xdr:cxnSp macro="">
      <xdr:nvCxnSpPr>
        <xdr:cNvPr id="622" name="直線コネクタ 621"/>
        <xdr:cNvCxnSpPr/>
      </xdr:nvCxnSpPr>
      <xdr:spPr>
        <a:xfrm flipV="1">
          <a:off x="17113250" y="978979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9525</xdr:rowOff>
    </xdr:from>
    <xdr:ext cx="469900" cy="258445"/>
    <xdr:sp macro="" textlink="">
      <xdr:nvSpPr>
        <xdr:cNvPr id="623" name="n_1aveValue【保健センター・保健所】&#10;一人当たり面積"/>
        <xdr:cNvSpPr txBox="1"/>
      </xdr:nvSpPr>
      <xdr:spPr>
        <a:xfrm>
          <a:off x="19329400" y="10252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112395</xdr:rowOff>
    </xdr:from>
    <xdr:ext cx="469265" cy="258445"/>
    <xdr:sp macro="" textlink="">
      <xdr:nvSpPr>
        <xdr:cNvPr id="624" name="n_2aveValue【保健センター・保健所】&#10;一人当たり面積"/>
        <xdr:cNvSpPr txBox="1"/>
      </xdr:nvSpPr>
      <xdr:spPr>
        <a:xfrm>
          <a:off x="18516600" y="10189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109855</xdr:rowOff>
    </xdr:from>
    <xdr:ext cx="469265" cy="258445"/>
    <xdr:sp macro="" textlink="">
      <xdr:nvSpPr>
        <xdr:cNvPr id="625" name="n_3aveValue【保健センター・保健所】&#10;一人当たり面積"/>
        <xdr:cNvSpPr txBox="1"/>
      </xdr:nvSpPr>
      <xdr:spPr>
        <a:xfrm>
          <a:off x="17706975" y="10187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106045</xdr:rowOff>
    </xdr:from>
    <xdr:ext cx="469265" cy="258445"/>
    <xdr:sp macro="" textlink="">
      <xdr:nvSpPr>
        <xdr:cNvPr id="626" name="n_4aveValue【保健センター・保健所】&#10;一人当たり面積"/>
        <xdr:cNvSpPr txBox="1"/>
      </xdr:nvSpPr>
      <xdr:spPr>
        <a:xfrm>
          <a:off x="16897350" y="10183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78105</xdr:rowOff>
    </xdr:from>
    <xdr:ext cx="469900" cy="258445"/>
    <xdr:sp macro="" textlink="">
      <xdr:nvSpPr>
        <xdr:cNvPr id="627" name="n_1mainValue【保健センター・保健所】&#10;一人当たり面積"/>
        <xdr:cNvSpPr txBox="1"/>
      </xdr:nvSpPr>
      <xdr:spPr>
        <a:xfrm>
          <a:off x="19329400" y="9495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97155</xdr:rowOff>
    </xdr:from>
    <xdr:ext cx="469265" cy="258445"/>
    <xdr:sp macro="" textlink="">
      <xdr:nvSpPr>
        <xdr:cNvPr id="628" name="n_2mainValue【保健センター・保健所】&#10;一人当たり面積"/>
        <xdr:cNvSpPr txBox="1"/>
      </xdr:nvSpPr>
      <xdr:spPr>
        <a:xfrm>
          <a:off x="18516600" y="9514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109855</xdr:rowOff>
    </xdr:from>
    <xdr:ext cx="469265" cy="258445"/>
    <xdr:sp macro="" textlink="">
      <xdr:nvSpPr>
        <xdr:cNvPr id="629" name="n_3mainValue【保健センター・保健所】&#10;一人当たり面積"/>
        <xdr:cNvSpPr txBox="1"/>
      </xdr:nvSpPr>
      <xdr:spPr>
        <a:xfrm>
          <a:off x="17706975" y="9526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124460</xdr:rowOff>
    </xdr:from>
    <xdr:ext cx="469265" cy="258445"/>
    <xdr:sp macro="" textlink="">
      <xdr:nvSpPr>
        <xdr:cNvPr id="630" name="n_4mainValue【保健センター・保健所】&#10;一人当たり面積"/>
        <xdr:cNvSpPr txBox="1"/>
      </xdr:nvSpPr>
      <xdr:spPr>
        <a:xfrm>
          <a:off x="16897350" y="9541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31" name="正方形/長方形 630"/>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2" name="正方形/長方形 631"/>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3" name="正方形/長方形 632"/>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4" name="正方形/長方形 633"/>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5" name="正方形/長方形 634"/>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6" name="正方形/長方形 635"/>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7" name="正方形/長方形 636"/>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638" name="正方形/長方形 637"/>
        <xdr:cNvSpPr/>
      </xdr:nvSpPr>
      <xdr:spPr>
        <a:xfrm>
          <a:off x="11414125"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639" name="テキスト ボックス 638"/>
        <xdr:cNvSpPr txBox="1"/>
      </xdr:nvSpPr>
      <xdr:spPr>
        <a:xfrm>
          <a:off x="1137602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40" name="直線コネクタ 639"/>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641" name="テキスト ボックス 640"/>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42" name="直線コネクタ 641"/>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643" name="テキスト ボックス 642"/>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44" name="直線コネクタ 643"/>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45" name="テキスト ボックス 644"/>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46" name="直線コネクタ 645"/>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47" name="テキスト ボックス 646"/>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8" name="直線コネクタ 647"/>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649" name="テキスト ボックス 648"/>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132715</xdr:rowOff>
    </xdr:from>
    <xdr:to xmlns:xdr="http://schemas.openxmlformats.org/drawingml/2006/spreadsheetDrawing">
      <xdr:col>89</xdr:col>
      <xdr:colOff>174625</xdr:colOff>
      <xdr:row>77</xdr:row>
      <xdr:rowOff>132715</xdr:rowOff>
    </xdr:to>
    <xdr:cxnSp macro="">
      <xdr:nvCxnSpPr>
        <xdr:cNvPr id="650" name="直線コネクタ 649"/>
        <xdr:cNvCxnSpPr/>
      </xdr:nvCxnSpPr>
      <xdr:spPr>
        <a:xfrm>
          <a:off x="11414125" y="12851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5905"/>
    <xdr:sp macro="" textlink="">
      <xdr:nvSpPr>
        <xdr:cNvPr id="651" name="テキスト ボックス 650"/>
        <xdr:cNvSpPr txBox="1"/>
      </xdr:nvSpPr>
      <xdr:spPr>
        <a:xfrm>
          <a:off x="11042650" y="1271651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652" name="直線コネクタ 651"/>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9090" cy="258445"/>
    <xdr:sp macro="" textlink="">
      <xdr:nvSpPr>
        <xdr:cNvPr id="653" name="テキスト ボックス 652"/>
        <xdr:cNvSpPr txBox="1"/>
      </xdr:nvSpPr>
      <xdr:spPr>
        <a:xfrm>
          <a:off x="11106785" y="12348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654" name="【消防施設】&#10;有形固定資産減価償却率グラフ枠"/>
        <xdr:cNvSpPr/>
      </xdr:nvSpPr>
      <xdr:spPr>
        <a:xfrm>
          <a:off x="11414125"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43180</xdr:rowOff>
    </xdr:from>
    <xdr:to xmlns:xdr="http://schemas.openxmlformats.org/drawingml/2006/spreadsheetDrawing">
      <xdr:col>85</xdr:col>
      <xdr:colOff>126365</xdr:colOff>
      <xdr:row>86</xdr:row>
      <xdr:rowOff>62230</xdr:rowOff>
    </xdr:to>
    <xdr:cxnSp macro="">
      <xdr:nvCxnSpPr>
        <xdr:cNvPr id="655" name="直線コネクタ 654"/>
        <xdr:cNvCxnSpPr/>
      </xdr:nvCxnSpPr>
      <xdr:spPr>
        <a:xfrm flipV="1">
          <a:off x="14969490" y="1276223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66040</xdr:rowOff>
    </xdr:from>
    <xdr:ext cx="404495" cy="249555"/>
    <xdr:sp macro="" textlink="">
      <xdr:nvSpPr>
        <xdr:cNvPr id="656" name="【消防施設】&#10;有形固定資産減価償却率最小値テキスト"/>
        <xdr:cNvSpPr txBox="1"/>
      </xdr:nvSpPr>
      <xdr:spPr>
        <a:xfrm>
          <a:off x="15008225" y="142709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62230</xdr:rowOff>
    </xdr:from>
    <xdr:to xmlns:xdr="http://schemas.openxmlformats.org/drawingml/2006/spreadsheetDrawing">
      <xdr:col>86</xdr:col>
      <xdr:colOff>25400</xdr:colOff>
      <xdr:row>86</xdr:row>
      <xdr:rowOff>62230</xdr:rowOff>
    </xdr:to>
    <xdr:cxnSp macro="">
      <xdr:nvCxnSpPr>
        <xdr:cNvPr id="657" name="直線コネクタ 656"/>
        <xdr:cNvCxnSpPr/>
      </xdr:nvCxnSpPr>
      <xdr:spPr>
        <a:xfrm>
          <a:off x="14881225" y="14267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161925</xdr:rowOff>
    </xdr:from>
    <xdr:ext cx="404495" cy="258445"/>
    <xdr:sp macro="" textlink="">
      <xdr:nvSpPr>
        <xdr:cNvPr id="658" name="【消防施設】&#10;有形固定資産減価償却率最大値テキスト"/>
        <xdr:cNvSpPr txBox="1"/>
      </xdr:nvSpPr>
      <xdr:spPr>
        <a:xfrm>
          <a:off x="15008225" y="12550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43180</xdr:rowOff>
    </xdr:from>
    <xdr:to xmlns:xdr="http://schemas.openxmlformats.org/drawingml/2006/spreadsheetDrawing">
      <xdr:col>86</xdr:col>
      <xdr:colOff>25400</xdr:colOff>
      <xdr:row>77</xdr:row>
      <xdr:rowOff>43180</xdr:rowOff>
    </xdr:to>
    <xdr:cxnSp macro="">
      <xdr:nvCxnSpPr>
        <xdr:cNvPr id="659" name="直線コネクタ 658"/>
        <xdr:cNvCxnSpPr/>
      </xdr:nvCxnSpPr>
      <xdr:spPr>
        <a:xfrm>
          <a:off x="14881225" y="127622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33020</xdr:rowOff>
    </xdr:from>
    <xdr:ext cx="404495" cy="249555"/>
    <xdr:sp macro="" textlink="">
      <xdr:nvSpPr>
        <xdr:cNvPr id="660" name="【消防施設】&#10;有形固定資産減価償却率平均値テキスト"/>
        <xdr:cNvSpPr txBox="1"/>
      </xdr:nvSpPr>
      <xdr:spPr>
        <a:xfrm>
          <a:off x="15008225" y="1357757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53975</xdr:rowOff>
    </xdr:from>
    <xdr:to xmlns:xdr="http://schemas.openxmlformats.org/drawingml/2006/spreadsheetDrawing">
      <xdr:col>85</xdr:col>
      <xdr:colOff>174625</xdr:colOff>
      <xdr:row>82</xdr:row>
      <xdr:rowOff>151765</xdr:rowOff>
    </xdr:to>
    <xdr:sp macro="" textlink="">
      <xdr:nvSpPr>
        <xdr:cNvPr id="661" name="フローチャート: 判断 660"/>
        <xdr:cNvSpPr/>
      </xdr:nvSpPr>
      <xdr:spPr>
        <a:xfrm>
          <a:off x="14919325" y="135985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127000</xdr:rowOff>
    </xdr:from>
    <xdr:to xmlns:xdr="http://schemas.openxmlformats.org/drawingml/2006/spreadsheetDrawing">
      <xdr:col>81</xdr:col>
      <xdr:colOff>101600</xdr:colOff>
      <xdr:row>82</xdr:row>
      <xdr:rowOff>60325</xdr:rowOff>
    </xdr:to>
    <xdr:sp macro="" textlink="">
      <xdr:nvSpPr>
        <xdr:cNvPr id="662" name="フローチャート: 判断 661"/>
        <xdr:cNvSpPr/>
      </xdr:nvSpPr>
      <xdr:spPr>
        <a:xfrm>
          <a:off x="14144625" y="135064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59690</xdr:rowOff>
    </xdr:from>
    <xdr:to xmlns:xdr="http://schemas.openxmlformats.org/drawingml/2006/spreadsheetDrawing">
      <xdr:col>76</xdr:col>
      <xdr:colOff>165100</xdr:colOff>
      <xdr:row>82</xdr:row>
      <xdr:rowOff>157480</xdr:rowOff>
    </xdr:to>
    <xdr:sp macro="" textlink="">
      <xdr:nvSpPr>
        <xdr:cNvPr id="663" name="フローチャート: 判断 662"/>
        <xdr:cNvSpPr/>
      </xdr:nvSpPr>
      <xdr:spPr>
        <a:xfrm>
          <a:off x="13335000" y="13604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53975</xdr:rowOff>
    </xdr:from>
    <xdr:to xmlns:xdr="http://schemas.openxmlformats.org/drawingml/2006/spreadsheetDrawing">
      <xdr:col>72</xdr:col>
      <xdr:colOff>38100</xdr:colOff>
      <xdr:row>82</xdr:row>
      <xdr:rowOff>151765</xdr:rowOff>
    </xdr:to>
    <xdr:sp macro="" textlink="">
      <xdr:nvSpPr>
        <xdr:cNvPr id="664" name="フローチャート: 判断 663"/>
        <xdr:cNvSpPr/>
      </xdr:nvSpPr>
      <xdr:spPr>
        <a:xfrm>
          <a:off x="12525375" y="135985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77470</xdr:rowOff>
    </xdr:from>
    <xdr:to xmlns:xdr="http://schemas.openxmlformats.org/drawingml/2006/spreadsheetDrawing">
      <xdr:col>67</xdr:col>
      <xdr:colOff>101600</xdr:colOff>
      <xdr:row>83</xdr:row>
      <xdr:rowOff>10160</xdr:rowOff>
    </xdr:to>
    <xdr:sp macro="" textlink="">
      <xdr:nvSpPr>
        <xdr:cNvPr id="665" name="フローチャート: 判断 664"/>
        <xdr:cNvSpPr/>
      </xdr:nvSpPr>
      <xdr:spPr>
        <a:xfrm>
          <a:off x="11699875" y="1362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66" name="テキスト ボックス 665"/>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67" name="テキスト ボックス 666"/>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68" name="テキスト ボックス 667"/>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69" name="テキスト ボックス 668"/>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70" name="テキスト ボックス 669"/>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70485</xdr:rowOff>
    </xdr:from>
    <xdr:to xmlns:xdr="http://schemas.openxmlformats.org/drawingml/2006/spreadsheetDrawing">
      <xdr:col>85</xdr:col>
      <xdr:colOff>174625</xdr:colOff>
      <xdr:row>80</xdr:row>
      <xdr:rowOff>3175</xdr:rowOff>
    </xdr:to>
    <xdr:sp macro="" textlink="">
      <xdr:nvSpPr>
        <xdr:cNvPr id="671" name="楕円 670"/>
        <xdr:cNvSpPr/>
      </xdr:nvSpPr>
      <xdr:spPr>
        <a:xfrm>
          <a:off x="14919325" y="1311973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92710</xdr:rowOff>
    </xdr:from>
    <xdr:ext cx="404495" cy="248920"/>
    <xdr:sp macro="" textlink="">
      <xdr:nvSpPr>
        <xdr:cNvPr id="672" name="【消防施設】&#10;有形固定資産減価償却率該当値テキスト"/>
        <xdr:cNvSpPr txBox="1"/>
      </xdr:nvSpPr>
      <xdr:spPr>
        <a:xfrm>
          <a:off x="15008225" y="1297686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55880</xdr:rowOff>
    </xdr:from>
    <xdr:to xmlns:xdr="http://schemas.openxmlformats.org/drawingml/2006/spreadsheetDrawing">
      <xdr:col>81</xdr:col>
      <xdr:colOff>101600</xdr:colOff>
      <xdr:row>80</xdr:row>
      <xdr:rowOff>153670</xdr:rowOff>
    </xdr:to>
    <xdr:sp macro="" textlink="">
      <xdr:nvSpPr>
        <xdr:cNvPr id="673" name="楕円 672"/>
        <xdr:cNvSpPr/>
      </xdr:nvSpPr>
      <xdr:spPr>
        <a:xfrm>
          <a:off x="14144625" y="13270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119380</xdr:rowOff>
    </xdr:from>
    <xdr:to xmlns:xdr="http://schemas.openxmlformats.org/drawingml/2006/spreadsheetDrawing">
      <xdr:col>85</xdr:col>
      <xdr:colOff>127000</xdr:colOff>
      <xdr:row>80</xdr:row>
      <xdr:rowOff>104775</xdr:rowOff>
    </xdr:to>
    <xdr:cxnSp macro="">
      <xdr:nvCxnSpPr>
        <xdr:cNvPr id="674" name="直線コネクタ 673"/>
        <xdr:cNvCxnSpPr/>
      </xdr:nvCxnSpPr>
      <xdr:spPr>
        <a:xfrm flipV="1">
          <a:off x="14195425" y="13168630"/>
          <a:ext cx="7747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163830</xdr:rowOff>
    </xdr:from>
    <xdr:to xmlns:xdr="http://schemas.openxmlformats.org/drawingml/2006/spreadsheetDrawing">
      <xdr:col>76</xdr:col>
      <xdr:colOff>165100</xdr:colOff>
      <xdr:row>81</xdr:row>
      <xdr:rowOff>96520</xdr:rowOff>
    </xdr:to>
    <xdr:sp macro="" textlink="">
      <xdr:nvSpPr>
        <xdr:cNvPr id="675" name="楕円 674"/>
        <xdr:cNvSpPr/>
      </xdr:nvSpPr>
      <xdr:spPr>
        <a:xfrm>
          <a:off x="13335000" y="13378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104775</xdr:rowOff>
    </xdr:from>
    <xdr:to xmlns:xdr="http://schemas.openxmlformats.org/drawingml/2006/spreadsheetDrawing">
      <xdr:col>81</xdr:col>
      <xdr:colOff>50800</xdr:colOff>
      <xdr:row>81</xdr:row>
      <xdr:rowOff>47625</xdr:rowOff>
    </xdr:to>
    <xdr:cxnSp macro="">
      <xdr:nvCxnSpPr>
        <xdr:cNvPr id="676" name="直線コネクタ 675"/>
        <xdr:cNvCxnSpPr/>
      </xdr:nvCxnSpPr>
      <xdr:spPr>
        <a:xfrm flipV="1">
          <a:off x="13385800" y="13319125"/>
          <a:ext cx="80962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29845</xdr:rowOff>
    </xdr:from>
    <xdr:to xmlns:xdr="http://schemas.openxmlformats.org/drawingml/2006/spreadsheetDrawing">
      <xdr:col>72</xdr:col>
      <xdr:colOff>38100</xdr:colOff>
      <xdr:row>81</xdr:row>
      <xdr:rowOff>127635</xdr:rowOff>
    </xdr:to>
    <xdr:sp macro="" textlink="">
      <xdr:nvSpPr>
        <xdr:cNvPr id="677" name="楕円 676"/>
        <xdr:cNvSpPr/>
      </xdr:nvSpPr>
      <xdr:spPr>
        <a:xfrm>
          <a:off x="12525375" y="134092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81</xdr:row>
      <xdr:rowOff>47625</xdr:rowOff>
    </xdr:from>
    <xdr:to xmlns:xdr="http://schemas.openxmlformats.org/drawingml/2006/spreadsheetDrawing">
      <xdr:col>76</xdr:col>
      <xdr:colOff>114300</xdr:colOff>
      <xdr:row>81</xdr:row>
      <xdr:rowOff>78740</xdr:rowOff>
    </xdr:to>
    <xdr:cxnSp macro="">
      <xdr:nvCxnSpPr>
        <xdr:cNvPr id="678" name="直線コネクタ 677"/>
        <xdr:cNvCxnSpPr/>
      </xdr:nvCxnSpPr>
      <xdr:spPr>
        <a:xfrm flipV="1">
          <a:off x="12573000" y="1342707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145415</xdr:rowOff>
    </xdr:from>
    <xdr:to xmlns:xdr="http://schemas.openxmlformats.org/drawingml/2006/spreadsheetDrawing">
      <xdr:col>67</xdr:col>
      <xdr:colOff>101600</xdr:colOff>
      <xdr:row>81</xdr:row>
      <xdr:rowOff>78105</xdr:rowOff>
    </xdr:to>
    <xdr:sp macro="" textlink="">
      <xdr:nvSpPr>
        <xdr:cNvPr id="679" name="楕円 678"/>
        <xdr:cNvSpPr/>
      </xdr:nvSpPr>
      <xdr:spPr>
        <a:xfrm>
          <a:off x="11699875" y="13359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29210</xdr:rowOff>
    </xdr:from>
    <xdr:to xmlns:xdr="http://schemas.openxmlformats.org/drawingml/2006/spreadsheetDrawing">
      <xdr:col>71</xdr:col>
      <xdr:colOff>174625</xdr:colOff>
      <xdr:row>81</xdr:row>
      <xdr:rowOff>78740</xdr:rowOff>
    </xdr:to>
    <xdr:cxnSp macro="">
      <xdr:nvCxnSpPr>
        <xdr:cNvPr id="680" name="直線コネクタ 679"/>
        <xdr:cNvCxnSpPr/>
      </xdr:nvCxnSpPr>
      <xdr:spPr>
        <a:xfrm>
          <a:off x="11750675" y="13408660"/>
          <a:ext cx="8223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51435</xdr:rowOff>
    </xdr:from>
    <xdr:ext cx="405130" cy="248920"/>
    <xdr:sp macro="" textlink="">
      <xdr:nvSpPr>
        <xdr:cNvPr id="681" name="n_1aveValue【消防施設】&#10;有形固定資産減価償却率"/>
        <xdr:cNvSpPr txBox="1"/>
      </xdr:nvSpPr>
      <xdr:spPr>
        <a:xfrm>
          <a:off x="13996035" y="135959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149225</xdr:rowOff>
    </xdr:from>
    <xdr:ext cx="405130" cy="248920"/>
    <xdr:sp macro="" textlink="">
      <xdr:nvSpPr>
        <xdr:cNvPr id="682" name="n_2aveValue【消防施設】&#10;有形固定資産減価償却率"/>
        <xdr:cNvSpPr txBox="1"/>
      </xdr:nvSpPr>
      <xdr:spPr>
        <a:xfrm>
          <a:off x="13199110" y="136937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142875</xdr:rowOff>
    </xdr:from>
    <xdr:ext cx="405130" cy="249555"/>
    <xdr:sp macro="" textlink="">
      <xdr:nvSpPr>
        <xdr:cNvPr id="683" name="n_3aveValue【消防施設】&#10;有形固定資産減価償却率"/>
        <xdr:cNvSpPr txBox="1"/>
      </xdr:nvSpPr>
      <xdr:spPr>
        <a:xfrm>
          <a:off x="12389485" y="136874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1905</xdr:rowOff>
    </xdr:from>
    <xdr:ext cx="405130" cy="249555"/>
    <xdr:sp macro="" textlink="">
      <xdr:nvSpPr>
        <xdr:cNvPr id="684" name="n_4aveValue【消防施設】&#10;有形固定資産減価償却率"/>
        <xdr:cNvSpPr txBox="1"/>
      </xdr:nvSpPr>
      <xdr:spPr>
        <a:xfrm>
          <a:off x="11563985" y="137115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4445</xdr:rowOff>
    </xdr:from>
    <xdr:ext cx="405130" cy="249555"/>
    <xdr:sp macro="" textlink="">
      <xdr:nvSpPr>
        <xdr:cNvPr id="685" name="n_1mainValue【消防施設】&#10;有形固定資産減価償却率"/>
        <xdr:cNvSpPr txBox="1"/>
      </xdr:nvSpPr>
      <xdr:spPr>
        <a:xfrm>
          <a:off x="13996035" y="130536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112395</xdr:rowOff>
    </xdr:from>
    <xdr:ext cx="405130" cy="249555"/>
    <xdr:sp macro="" textlink="">
      <xdr:nvSpPr>
        <xdr:cNvPr id="686" name="n_2mainValue【消防施設】&#10;有形固定資産減価償却率"/>
        <xdr:cNvSpPr txBox="1"/>
      </xdr:nvSpPr>
      <xdr:spPr>
        <a:xfrm>
          <a:off x="13199110" y="131616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143510</xdr:rowOff>
    </xdr:from>
    <xdr:ext cx="405130" cy="249555"/>
    <xdr:sp macro="" textlink="">
      <xdr:nvSpPr>
        <xdr:cNvPr id="687" name="n_3mainValue【消防施設】&#10;有形固定資産減価償却率"/>
        <xdr:cNvSpPr txBox="1"/>
      </xdr:nvSpPr>
      <xdr:spPr>
        <a:xfrm>
          <a:off x="12389485" y="131927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93980</xdr:rowOff>
    </xdr:from>
    <xdr:ext cx="405130" cy="248920"/>
    <xdr:sp macro="" textlink="">
      <xdr:nvSpPr>
        <xdr:cNvPr id="688" name="n_4mainValue【消防施設】&#10;有形固定資産減価償却率"/>
        <xdr:cNvSpPr txBox="1"/>
      </xdr:nvSpPr>
      <xdr:spPr>
        <a:xfrm>
          <a:off x="11563985" y="131432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89" name="正方形/長方形 688"/>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90" name="正方形/長方形 689"/>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91" name="正方形/長方形 690"/>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2" name="正方形/長方形 691"/>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3" name="正方形/長方形 692"/>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4" name="正方形/長方形 693"/>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5" name="正方形/長方形 694"/>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696" name="正方形/長方形 695"/>
        <xdr:cNvSpPr/>
      </xdr:nvSpPr>
      <xdr:spPr>
        <a:xfrm>
          <a:off x="167640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885" cy="224790"/>
    <xdr:sp macro="" textlink="">
      <xdr:nvSpPr>
        <xdr:cNvPr id="697" name="テキスト ボックス 696"/>
        <xdr:cNvSpPr txBox="1"/>
      </xdr:nvSpPr>
      <xdr:spPr>
        <a:xfrm>
          <a:off x="16741775"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98" name="直線コネクタ 697"/>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36830</xdr:rowOff>
    </xdr:from>
    <xdr:to xmlns:xdr="http://schemas.openxmlformats.org/drawingml/2006/spreadsheetDrawing">
      <xdr:col>120</xdr:col>
      <xdr:colOff>114300</xdr:colOff>
      <xdr:row>86</xdr:row>
      <xdr:rowOff>36830</xdr:rowOff>
    </xdr:to>
    <xdr:cxnSp macro="">
      <xdr:nvCxnSpPr>
        <xdr:cNvPr id="699" name="直線コネクタ 698"/>
        <xdr:cNvCxnSpPr/>
      </xdr:nvCxnSpPr>
      <xdr:spPr>
        <a:xfrm>
          <a:off x="167640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64770</xdr:rowOff>
    </xdr:from>
    <xdr:ext cx="466725" cy="249555"/>
    <xdr:sp macro="" textlink="">
      <xdr:nvSpPr>
        <xdr:cNvPr id="700" name="テキスト ボックス 699"/>
        <xdr:cNvSpPr txBox="1"/>
      </xdr:nvSpPr>
      <xdr:spPr>
        <a:xfrm>
          <a:off x="16344265"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92075</xdr:rowOff>
    </xdr:from>
    <xdr:to xmlns:xdr="http://schemas.openxmlformats.org/drawingml/2006/spreadsheetDrawing">
      <xdr:col>120</xdr:col>
      <xdr:colOff>114300</xdr:colOff>
      <xdr:row>83</xdr:row>
      <xdr:rowOff>92075</xdr:rowOff>
    </xdr:to>
    <xdr:cxnSp macro="">
      <xdr:nvCxnSpPr>
        <xdr:cNvPr id="701" name="直線コネクタ 700"/>
        <xdr:cNvCxnSpPr/>
      </xdr:nvCxnSpPr>
      <xdr:spPr>
        <a:xfrm>
          <a:off x="167640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120015</xdr:rowOff>
    </xdr:from>
    <xdr:ext cx="466725" cy="248920"/>
    <xdr:sp macro="" textlink="">
      <xdr:nvSpPr>
        <xdr:cNvPr id="702" name="テキスト ボックス 701"/>
        <xdr:cNvSpPr txBox="1"/>
      </xdr:nvSpPr>
      <xdr:spPr>
        <a:xfrm>
          <a:off x="16344265"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146685</xdr:rowOff>
    </xdr:from>
    <xdr:to xmlns:xdr="http://schemas.openxmlformats.org/drawingml/2006/spreadsheetDrawing">
      <xdr:col>120</xdr:col>
      <xdr:colOff>114300</xdr:colOff>
      <xdr:row>80</xdr:row>
      <xdr:rowOff>146685</xdr:rowOff>
    </xdr:to>
    <xdr:cxnSp macro="">
      <xdr:nvCxnSpPr>
        <xdr:cNvPr id="703" name="直線コネクタ 702"/>
        <xdr:cNvCxnSpPr/>
      </xdr:nvCxnSpPr>
      <xdr:spPr>
        <a:xfrm>
          <a:off x="16764000" y="13361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9525</xdr:rowOff>
    </xdr:from>
    <xdr:ext cx="466725" cy="249555"/>
    <xdr:sp macro="" textlink="">
      <xdr:nvSpPr>
        <xdr:cNvPr id="704" name="テキスト ボックス 703"/>
        <xdr:cNvSpPr txBox="1"/>
      </xdr:nvSpPr>
      <xdr:spPr>
        <a:xfrm>
          <a:off x="16344265"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36830</xdr:rowOff>
    </xdr:from>
    <xdr:to xmlns:xdr="http://schemas.openxmlformats.org/drawingml/2006/spreadsheetDrawing">
      <xdr:col>120</xdr:col>
      <xdr:colOff>114300</xdr:colOff>
      <xdr:row>78</xdr:row>
      <xdr:rowOff>36830</xdr:rowOff>
    </xdr:to>
    <xdr:cxnSp macro="">
      <xdr:nvCxnSpPr>
        <xdr:cNvPr id="705" name="直線コネクタ 704"/>
        <xdr:cNvCxnSpPr/>
      </xdr:nvCxnSpPr>
      <xdr:spPr>
        <a:xfrm>
          <a:off x="16764000" y="12920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66675</xdr:rowOff>
    </xdr:from>
    <xdr:ext cx="466725" cy="252730"/>
    <xdr:sp macro="" textlink="">
      <xdr:nvSpPr>
        <xdr:cNvPr id="706" name="テキスト ボックス 705"/>
        <xdr:cNvSpPr txBox="1"/>
      </xdr:nvSpPr>
      <xdr:spPr>
        <a:xfrm>
          <a:off x="16344265" y="1278572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7" name="直線コネクタ 706"/>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708" name="テキスト ボックス 707"/>
        <xdr:cNvSpPr txBox="1"/>
      </xdr:nvSpPr>
      <xdr:spPr>
        <a:xfrm>
          <a:off x="16344265"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709" name="【消防施設】&#10;一人当たり面積グラフ枠"/>
        <xdr:cNvSpPr/>
      </xdr:nvSpPr>
      <xdr:spPr>
        <a:xfrm>
          <a:off x="167640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92075</xdr:rowOff>
    </xdr:from>
    <xdr:to xmlns:xdr="http://schemas.openxmlformats.org/drawingml/2006/spreadsheetDrawing">
      <xdr:col>116</xdr:col>
      <xdr:colOff>62865</xdr:colOff>
      <xdr:row>86</xdr:row>
      <xdr:rowOff>25400</xdr:rowOff>
    </xdr:to>
    <xdr:cxnSp macro="">
      <xdr:nvCxnSpPr>
        <xdr:cNvPr id="710" name="直線コネクタ 709"/>
        <xdr:cNvCxnSpPr/>
      </xdr:nvCxnSpPr>
      <xdr:spPr>
        <a:xfrm flipV="1">
          <a:off x="20319365" y="1297622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28575</xdr:rowOff>
    </xdr:from>
    <xdr:ext cx="469265" cy="248920"/>
    <xdr:sp macro="" textlink="">
      <xdr:nvSpPr>
        <xdr:cNvPr id="711" name="【消防施設】&#10;一人当たり面積最小値テキスト"/>
        <xdr:cNvSpPr txBox="1"/>
      </xdr:nvSpPr>
      <xdr:spPr>
        <a:xfrm>
          <a:off x="20358100" y="142335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25400</xdr:rowOff>
    </xdr:from>
    <xdr:to xmlns:xdr="http://schemas.openxmlformats.org/drawingml/2006/spreadsheetDrawing">
      <xdr:col>116</xdr:col>
      <xdr:colOff>152400</xdr:colOff>
      <xdr:row>86</xdr:row>
      <xdr:rowOff>25400</xdr:rowOff>
    </xdr:to>
    <xdr:cxnSp macro="">
      <xdr:nvCxnSpPr>
        <xdr:cNvPr id="712" name="直線コネクタ 711"/>
        <xdr:cNvCxnSpPr/>
      </xdr:nvCxnSpPr>
      <xdr:spPr>
        <a:xfrm>
          <a:off x="20246975" y="14230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41275</xdr:rowOff>
    </xdr:from>
    <xdr:ext cx="469265" cy="254000"/>
    <xdr:sp macro="" textlink="">
      <xdr:nvSpPr>
        <xdr:cNvPr id="713" name="【消防施設】&#10;一人当たり面積最大値テキスト"/>
        <xdr:cNvSpPr txBox="1"/>
      </xdr:nvSpPr>
      <xdr:spPr>
        <a:xfrm>
          <a:off x="20358100" y="1276032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92075</xdr:rowOff>
    </xdr:from>
    <xdr:to xmlns:xdr="http://schemas.openxmlformats.org/drawingml/2006/spreadsheetDrawing">
      <xdr:col>116</xdr:col>
      <xdr:colOff>152400</xdr:colOff>
      <xdr:row>78</xdr:row>
      <xdr:rowOff>92075</xdr:rowOff>
    </xdr:to>
    <xdr:cxnSp macro="">
      <xdr:nvCxnSpPr>
        <xdr:cNvPr id="714" name="直線コネクタ 713"/>
        <xdr:cNvCxnSpPr/>
      </xdr:nvCxnSpPr>
      <xdr:spPr>
        <a:xfrm>
          <a:off x="20246975" y="12976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76835</xdr:rowOff>
    </xdr:from>
    <xdr:ext cx="469265" cy="249555"/>
    <xdr:sp macro="" textlink="">
      <xdr:nvSpPr>
        <xdr:cNvPr id="715" name="【消防施設】&#10;一人当たり面積平均値テキスト"/>
        <xdr:cNvSpPr txBox="1"/>
      </xdr:nvSpPr>
      <xdr:spPr>
        <a:xfrm>
          <a:off x="20358100" y="1395158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55245</xdr:rowOff>
    </xdr:from>
    <xdr:to xmlns:xdr="http://schemas.openxmlformats.org/drawingml/2006/spreadsheetDrawing">
      <xdr:col>116</xdr:col>
      <xdr:colOff>114300</xdr:colOff>
      <xdr:row>85</xdr:row>
      <xdr:rowOff>153035</xdr:rowOff>
    </xdr:to>
    <xdr:sp macro="" textlink="">
      <xdr:nvSpPr>
        <xdr:cNvPr id="716" name="フローチャート: 判断 715"/>
        <xdr:cNvSpPr/>
      </xdr:nvSpPr>
      <xdr:spPr>
        <a:xfrm>
          <a:off x="20269200" y="14095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54610</xdr:rowOff>
    </xdr:from>
    <xdr:to xmlns:xdr="http://schemas.openxmlformats.org/drawingml/2006/spreadsheetDrawing">
      <xdr:col>112</xdr:col>
      <xdr:colOff>38100</xdr:colOff>
      <xdr:row>85</xdr:row>
      <xdr:rowOff>152400</xdr:rowOff>
    </xdr:to>
    <xdr:sp macro="" textlink="">
      <xdr:nvSpPr>
        <xdr:cNvPr id="717" name="フローチャート: 判断 716"/>
        <xdr:cNvSpPr/>
      </xdr:nvSpPr>
      <xdr:spPr>
        <a:xfrm>
          <a:off x="19510375" y="140944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56515</xdr:rowOff>
    </xdr:from>
    <xdr:to xmlns:xdr="http://schemas.openxmlformats.org/drawingml/2006/spreadsheetDrawing">
      <xdr:col>107</xdr:col>
      <xdr:colOff>101600</xdr:colOff>
      <xdr:row>85</xdr:row>
      <xdr:rowOff>154305</xdr:rowOff>
    </xdr:to>
    <xdr:sp macro="" textlink="">
      <xdr:nvSpPr>
        <xdr:cNvPr id="718" name="フローチャート: 判断 717"/>
        <xdr:cNvSpPr/>
      </xdr:nvSpPr>
      <xdr:spPr>
        <a:xfrm>
          <a:off x="18684875" y="14096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58420</xdr:rowOff>
    </xdr:from>
    <xdr:to xmlns:xdr="http://schemas.openxmlformats.org/drawingml/2006/spreadsheetDrawing">
      <xdr:col>102</xdr:col>
      <xdr:colOff>165100</xdr:colOff>
      <xdr:row>85</xdr:row>
      <xdr:rowOff>156210</xdr:rowOff>
    </xdr:to>
    <xdr:sp macro="" textlink="">
      <xdr:nvSpPr>
        <xdr:cNvPr id="719" name="フローチャート: 判断 718"/>
        <xdr:cNvSpPr/>
      </xdr:nvSpPr>
      <xdr:spPr>
        <a:xfrm>
          <a:off x="17875250" y="14098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56515</xdr:rowOff>
    </xdr:from>
    <xdr:to xmlns:xdr="http://schemas.openxmlformats.org/drawingml/2006/spreadsheetDrawing">
      <xdr:col>98</xdr:col>
      <xdr:colOff>38100</xdr:colOff>
      <xdr:row>85</xdr:row>
      <xdr:rowOff>154305</xdr:rowOff>
    </xdr:to>
    <xdr:sp macro="" textlink="">
      <xdr:nvSpPr>
        <xdr:cNvPr id="720" name="フローチャート: 判断 719"/>
        <xdr:cNvSpPr/>
      </xdr:nvSpPr>
      <xdr:spPr>
        <a:xfrm>
          <a:off x="17065625" y="140963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21" name="テキスト ボックス 720"/>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22" name="テキスト ボックス 721"/>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23" name="テキスト ボックス 722"/>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24" name="テキスト ボックス 723"/>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25" name="テキスト ボックス 724"/>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71755</xdr:rowOff>
    </xdr:from>
    <xdr:to xmlns:xdr="http://schemas.openxmlformats.org/drawingml/2006/spreadsheetDrawing">
      <xdr:col>116</xdr:col>
      <xdr:colOff>114300</xdr:colOff>
      <xdr:row>86</xdr:row>
      <xdr:rowOff>5080</xdr:rowOff>
    </xdr:to>
    <xdr:sp macro="" textlink="">
      <xdr:nvSpPr>
        <xdr:cNvPr id="726" name="楕円 725"/>
        <xdr:cNvSpPr/>
      </xdr:nvSpPr>
      <xdr:spPr>
        <a:xfrm>
          <a:off x="20269200" y="141116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34290</xdr:rowOff>
    </xdr:from>
    <xdr:ext cx="469265" cy="249555"/>
    <xdr:sp macro="" textlink="">
      <xdr:nvSpPr>
        <xdr:cNvPr id="727" name="【消防施設】&#10;一人当たり面積該当値テキスト"/>
        <xdr:cNvSpPr txBox="1"/>
      </xdr:nvSpPr>
      <xdr:spPr>
        <a:xfrm>
          <a:off x="20358100"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75565</xdr:rowOff>
    </xdr:from>
    <xdr:to xmlns:xdr="http://schemas.openxmlformats.org/drawingml/2006/spreadsheetDrawing">
      <xdr:col>112</xdr:col>
      <xdr:colOff>38100</xdr:colOff>
      <xdr:row>86</xdr:row>
      <xdr:rowOff>8255</xdr:rowOff>
    </xdr:to>
    <xdr:sp macro="" textlink="">
      <xdr:nvSpPr>
        <xdr:cNvPr id="728" name="楕円 727"/>
        <xdr:cNvSpPr/>
      </xdr:nvSpPr>
      <xdr:spPr>
        <a:xfrm>
          <a:off x="19510375" y="141154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121285</xdr:rowOff>
    </xdr:from>
    <xdr:to xmlns:xdr="http://schemas.openxmlformats.org/drawingml/2006/spreadsheetDrawing">
      <xdr:col>116</xdr:col>
      <xdr:colOff>63500</xdr:colOff>
      <xdr:row>85</xdr:row>
      <xdr:rowOff>125095</xdr:rowOff>
    </xdr:to>
    <xdr:cxnSp macro="">
      <xdr:nvCxnSpPr>
        <xdr:cNvPr id="729" name="直線コネクタ 728"/>
        <xdr:cNvCxnSpPr/>
      </xdr:nvCxnSpPr>
      <xdr:spPr>
        <a:xfrm flipV="1">
          <a:off x="19558000" y="14161135"/>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100330</xdr:rowOff>
    </xdr:from>
    <xdr:to xmlns:xdr="http://schemas.openxmlformats.org/drawingml/2006/spreadsheetDrawing">
      <xdr:col>107</xdr:col>
      <xdr:colOff>101600</xdr:colOff>
      <xdr:row>86</xdr:row>
      <xdr:rowOff>33020</xdr:rowOff>
    </xdr:to>
    <xdr:sp macro="" textlink="">
      <xdr:nvSpPr>
        <xdr:cNvPr id="730" name="楕円 729"/>
        <xdr:cNvSpPr/>
      </xdr:nvSpPr>
      <xdr:spPr>
        <a:xfrm>
          <a:off x="18684875" y="14140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125095</xdr:rowOff>
    </xdr:from>
    <xdr:to xmlns:xdr="http://schemas.openxmlformats.org/drawingml/2006/spreadsheetDrawing">
      <xdr:col>111</xdr:col>
      <xdr:colOff>174625</xdr:colOff>
      <xdr:row>85</xdr:row>
      <xdr:rowOff>149225</xdr:rowOff>
    </xdr:to>
    <xdr:cxnSp macro="">
      <xdr:nvCxnSpPr>
        <xdr:cNvPr id="731" name="直線コネクタ 730"/>
        <xdr:cNvCxnSpPr/>
      </xdr:nvCxnSpPr>
      <xdr:spPr>
        <a:xfrm flipV="1">
          <a:off x="18735675" y="14164945"/>
          <a:ext cx="8223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103505</xdr:rowOff>
    </xdr:from>
    <xdr:to xmlns:xdr="http://schemas.openxmlformats.org/drawingml/2006/spreadsheetDrawing">
      <xdr:col>102</xdr:col>
      <xdr:colOff>165100</xdr:colOff>
      <xdr:row>86</xdr:row>
      <xdr:rowOff>36195</xdr:rowOff>
    </xdr:to>
    <xdr:sp macro="" textlink="">
      <xdr:nvSpPr>
        <xdr:cNvPr id="732" name="楕円 731"/>
        <xdr:cNvSpPr/>
      </xdr:nvSpPr>
      <xdr:spPr>
        <a:xfrm>
          <a:off x="17875250" y="1414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149225</xdr:rowOff>
    </xdr:from>
    <xdr:to xmlns:xdr="http://schemas.openxmlformats.org/drawingml/2006/spreadsheetDrawing">
      <xdr:col>107</xdr:col>
      <xdr:colOff>50800</xdr:colOff>
      <xdr:row>85</xdr:row>
      <xdr:rowOff>152400</xdr:rowOff>
    </xdr:to>
    <xdr:cxnSp macro="">
      <xdr:nvCxnSpPr>
        <xdr:cNvPr id="733" name="直線コネクタ 732"/>
        <xdr:cNvCxnSpPr/>
      </xdr:nvCxnSpPr>
      <xdr:spPr>
        <a:xfrm flipV="1">
          <a:off x="17926050" y="1418907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53340</xdr:rowOff>
    </xdr:from>
    <xdr:to xmlns:xdr="http://schemas.openxmlformats.org/drawingml/2006/spreadsheetDrawing">
      <xdr:col>98</xdr:col>
      <xdr:colOff>38100</xdr:colOff>
      <xdr:row>85</xdr:row>
      <xdr:rowOff>151130</xdr:rowOff>
    </xdr:to>
    <xdr:sp macro="" textlink="">
      <xdr:nvSpPr>
        <xdr:cNvPr id="734" name="楕円 733"/>
        <xdr:cNvSpPr/>
      </xdr:nvSpPr>
      <xdr:spPr>
        <a:xfrm>
          <a:off x="17065625" y="140931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102235</xdr:rowOff>
    </xdr:from>
    <xdr:to xmlns:xdr="http://schemas.openxmlformats.org/drawingml/2006/spreadsheetDrawing">
      <xdr:col>102</xdr:col>
      <xdr:colOff>114300</xdr:colOff>
      <xdr:row>85</xdr:row>
      <xdr:rowOff>152400</xdr:rowOff>
    </xdr:to>
    <xdr:cxnSp macro="">
      <xdr:nvCxnSpPr>
        <xdr:cNvPr id="735" name="直線コネクタ 734"/>
        <xdr:cNvCxnSpPr/>
      </xdr:nvCxnSpPr>
      <xdr:spPr>
        <a:xfrm>
          <a:off x="17113250" y="14142085"/>
          <a:ext cx="812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3175</xdr:rowOff>
    </xdr:from>
    <xdr:ext cx="469900" cy="249555"/>
    <xdr:sp macro="" textlink="">
      <xdr:nvSpPr>
        <xdr:cNvPr id="736" name="n_1aveValue【消防施設】&#10;一人当たり面積"/>
        <xdr:cNvSpPr txBox="1"/>
      </xdr:nvSpPr>
      <xdr:spPr>
        <a:xfrm>
          <a:off x="19329400" y="138779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5080</xdr:rowOff>
    </xdr:from>
    <xdr:ext cx="469265" cy="249555"/>
    <xdr:sp macro="" textlink="">
      <xdr:nvSpPr>
        <xdr:cNvPr id="737" name="n_2aveValue【消防施設】&#10;一人当たり面積"/>
        <xdr:cNvSpPr txBox="1"/>
      </xdr:nvSpPr>
      <xdr:spPr>
        <a:xfrm>
          <a:off x="18516600" y="138798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6350</xdr:rowOff>
    </xdr:from>
    <xdr:ext cx="469265" cy="249555"/>
    <xdr:sp macro="" textlink="">
      <xdr:nvSpPr>
        <xdr:cNvPr id="738" name="n_3aveValue【消防施設】&#10;一人当たり面積"/>
        <xdr:cNvSpPr txBox="1"/>
      </xdr:nvSpPr>
      <xdr:spPr>
        <a:xfrm>
          <a:off x="17706975" y="138811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145415</xdr:rowOff>
    </xdr:from>
    <xdr:ext cx="469265" cy="249555"/>
    <xdr:sp macro="" textlink="">
      <xdr:nvSpPr>
        <xdr:cNvPr id="739" name="n_4aveValue【消防施設】&#10;一人当たり面積"/>
        <xdr:cNvSpPr txBox="1"/>
      </xdr:nvSpPr>
      <xdr:spPr>
        <a:xfrm>
          <a:off x="16897350" y="141852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0</xdr:rowOff>
    </xdr:from>
    <xdr:ext cx="469900" cy="249555"/>
    <xdr:sp macro="" textlink="">
      <xdr:nvSpPr>
        <xdr:cNvPr id="740" name="n_1mainValue【消防施設】&#10;一人当たり面積"/>
        <xdr:cNvSpPr txBox="1"/>
      </xdr:nvSpPr>
      <xdr:spPr>
        <a:xfrm>
          <a:off x="19329400" y="142049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24765</xdr:rowOff>
    </xdr:from>
    <xdr:ext cx="469265" cy="248920"/>
    <xdr:sp macro="" textlink="">
      <xdr:nvSpPr>
        <xdr:cNvPr id="741" name="n_2mainValue【消防施設】&#10;一人当たり面積"/>
        <xdr:cNvSpPr txBox="1"/>
      </xdr:nvSpPr>
      <xdr:spPr>
        <a:xfrm>
          <a:off x="18516600" y="142297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27940</xdr:rowOff>
    </xdr:from>
    <xdr:ext cx="469265" cy="248920"/>
    <xdr:sp macro="" textlink="">
      <xdr:nvSpPr>
        <xdr:cNvPr id="742" name="n_3mainValue【消防施設】&#10;一人当たり面積"/>
        <xdr:cNvSpPr txBox="1"/>
      </xdr:nvSpPr>
      <xdr:spPr>
        <a:xfrm>
          <a:off x="17706975" y="142328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1905</xdr:rowOff>
    </xdr:from>
    <xdr:ext cx="469265" cy="249555"/>
    <xdr:sp macro="" textlink="">
      <xdr:nvSpPr>
        <xdr:cNvPr id="743" name="n_4mainValue【消防施設】&#10;一人当たり面積"/>
        <xdr:cNvSpPr txBox="1"/>
      </xdr:nvSpPr>
      <xdr:spPr>
        <a:xfrm>
          <a:off x="16897350" y="138766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4" name="正方形/長方形 743"/>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5" name="正方形/長方形 744"/>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6" name="正方形/長方形 745"/>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7" name="正方形/長方形 746"/>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8" name="正方形/長方形 747"/>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9" name="正方形/長方形 748"/>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0" name="正方形/長方形 749"/>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1" name="正方形/長方形 750"/>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52" name="テキスト ボックス 751"/>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53" name="直線コネクタ 752"/>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4" name="テキスト ボックス 753"/>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5" name="直線コネクタ 754"/>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6" name="テキスト ボックス 755"/>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7" name="直線コネクタ 756"/>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8" name="テキスト ボックス 757"/>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9" name="直線コネクタ 758"/>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60" name="テキスト ボックス 759"/>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61" name="直線コネクタ 760"/>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62" name="テキスト ボックス 761"/>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63" name="直線コネクタ 762"/>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4" name="テキスト ボックス 763"/>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5" name="直線コネクタ 764"/>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6" name="テキスト ボックス 765"/>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7" name="直線コネクタ 766"/>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8"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151130</xdr:rowOff>
    </xdr:from>
    <xdr:to xmlns:xdr="http://schemas.openxmlformats.org/drawingml/2006/spreadsheetDrawing">
      <xdr:col>85</xdr:col>
      <xdr:colOff>126365</xdr:colOff>
      <xdr:row>109</xdr:row>
      <xdr:rowOff>27305</xdr:rowOff>
    </xdr:to>
    <xdr:cxnSp macro="">
      <xdr:nvCxnSpPr>
        <xdr:cNvPr id="769" name="直線コネクタ 768"/>
        <xdr:cNvCxnSpPr/>
      </xdr:nvCxnSpPr>
      <xdr:spPr>
        <a:xfrm flipV="1">
          <a:off x="14969490" y="16553180"/>
          <a:ext cx="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31115</xdr:rowOff>
    </xdr:from>
    <xdr:ext cx="404495" cy="258445"/>
    <xdr:sp macro="" textlink="">
      <xdr:nvSpPr>
        <xdr:cNvPr id="770" name="【庁舎】&#10;有形固定資産減価償却率最小値テキスト"/>
        <xdr:cNvSpPr txBox="1"/>
      </xdr:nvSpPr>
      <xdr:spPr>
        <a:xfrm>
          <a:off x="15008225" y="18147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27305</xdr:rowOff>
    </xdr:from>
    <xdr:to xmlns:xdr="http://schemas.openxmlformats.org/drawingml/2006/spreadsheetDrawing">
      <xdr:col>86</xdr:col>
      <xdr:colOff>25400</xdr:colOff>
      <xdr:row>109</xdr:row>
      <xdr:rowOff>27305</xdr:rowOff>
    </xdr:to>
    <xdr:cxnSp macro="">
      <xdr:nvCxnSpPr>
        <xdr:cNvPr id="771" name="直線コネクタ 770"/>
        <xdr:cNvCxnSpPr/>
      </xdr:nvCxnSpPr>
      <xdr:spPr>
        <a:xfrm>
          <a:off x="14881225" y="18143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97790</xdr:rowOff>
    </xdr:from>
    <xdr:ext cx="339725" cy="258445"/>
    <xdr:sp macro="" textlink="">
      <xdr:nvSpPr>
        <xdr:cNvPr id="772" name="【庁舎】&#10;有形固定資産減価償却率最大値テキスト"/>
        <xdr:cNvSpPr txBox="1"/>
      </xdr:nvSpPr>
      <xdr:spPr>
        <a:xfrm>
          <a:off x="15008225" y="1632839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151130</xdr:rowOff>
    </xdr:from>
    <xdr:to xmlns:xdr="http://schemas.openxmlformats.org/drawingml/2006/spreadsheetDrawing">
      <xdr:col>86</xdr:col>
      <xdr:colOff>25400</xdr:colOff>
      <xdr:row>99</xdr:row>
      <xdr:rowOff>151130</xdr:rowOff>
    </xdr:to>
    <xdr:cxnSp macro="">
      <xdr:nvCxnSpPr>
        <xdr:cNvPr id="773" name="直線コネクタ 772"/>
        <xdr:cNvCxnSpPr/>
      </xdr:nvCxnSpPr>
      <xdr:spPr>
        <a:xfrm>
          <a:off x="14881225" y="16553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104775</xdr:rowOff>
    </xdr:from>
    <xdr:ext cx="404495" cy="259080"/>
    <xdr:sp macro="" textlink="">
      <xdr:nvSpPr>
        <xdr:cNvPr id="774" name="【庁舎】&#10;有形固定資産減価償却率平均値テキスト"/>
        <xdr:cNvSpPr txBox="1"/>
      </xdr:nvSpPr>
      <xdr:spPr>
        <a:xfrm>
          <a:off x="15008225" y="173640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126365</xdr:rowOff>
    </xdr:from>
    <xdr:to xmlns:xdr="http://schemas.openxmlformats.org/drawingml/2006/spreadsheetDrawing">
      <xdr:col>85</xdr:col>
      <xdr:colOff>174625</xdr:colOff>
      <xdr:row>105</xdr:row>
      <xdr:rowOff>56515</xdr:rowOff>
    </xdr:to>
    <xdr:sp macro="" textlink="">
      <xdr:nvSpPr>
        <xdr:cNvPr id="775" name="フローチャート: 判断 774"/>
        <xdr:cNvSpPr/>
      </xdr:nvSpPr>
      <xdr:spPr>
        <a:xfrm>
          <a:off x="14919325" y="173856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90805</xdr:rowOff>
    </xdr:from>
    <xdr:to xmlns:xdr="http://schemas.openxmlformats.org/drawingml/2006/spreadsheetDrawing">
      <xdr:col>81</xdr:col>
      <xdr:colOff>101600</xdr:colOff>
      <xdr:row>105</xdr:row>
      <xdr:rowOff>20955</xdr:rowOff>
    </xdr:to>
    <xdr:sp macro="" textlink="">
      <xdr:nvSpPr>
        <xdr:cNvPr id="776" name="フローチャート: 判断 775"/>
        <xdr:cNvSpPr/>
      </xdr:nvSpPr>
      <xdr:spPr>
        <a:xfrm>
          <a:off x="14144625" y="173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167640</xdr:rowOff>
    </xdr:from>
    <xdr:to xmlns:xdr="http://schemas.openxmlformats.org/drawingml/2006/spreadsheetDrawing">
      <xdr:col>76</xdr:col>
      <xdr:colOff>165100</xdr:colOff>
      <xdr:row>105</xdr:row>
      <xdr:rowOff>97790</xdr:rowOff>
    </xdr:to>
    <xdr:sp macro="" textlink="">
      <xdr:nvSpPr>
        <xdr:cNvPr id="777" name="フローチャート: 判断 776"/>
        <xdr:cNvSpPr/>
      </xdr:nvSpPr>
      <xdr:spPr>
        <a:xfrm>
          <a:off x="13335000" y="1742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141605</xdr:rowOff>
    </xdr:from>
    <xdr:to xmlns:xdr="http://schemas.openxmlformats.org/drawingml/2006/spreadsheetDrawing">
      <xdr:col>72</xdr:col>
      <xdr:colOff>38100</xdr:colOff>
      <xdr:row>105</xdr:row>
      <xdr:rowOff>71755</xdr:rowOff>
    </xdr:to>
    <xdr:sp macro="" textlink="">
      <xdr:nvSpPr>
        <xdr:cNvPr id="778" name="フローチャート: 判断 777"/>
        <xdr:cNvSpPr/>
      </xdr:nvSpPr>
      <xdr:spPr>
        <a:xfrm>
          <a:off x="12525375" y="174009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125095</xdr:rowOff>
    </xdr:from>
    <xdr:to xmlns:xdr="http://schemas.openxmlformats.org/drawingml/2006/spreadsheetDrawing">
      <xdr:col>67</xdr:col>
      <xdr:colOff>101600</xdr:colOff>
      <xdr:row>105</xdr:row>
      <xdr:rowOff>55245</xdr:rowOff>
    </xdr:to>
    <xdr:sp macro="" textlink="">
      <xdr:nvSpPr>
        <xdr:cNvPr id="779" name="フローチャート: 判断 778"/>
        <xdr:cNvSpPr/>
      </xdr:nvSpPr>
      <xdr:spPr>
        <a:xfrm>
          <a:off x="11699875" y="1738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80" name="テキスト ボックス 779"/>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81" name="テキスト ボックス 780"/>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2" name="テキスト ボックス 781"/>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83" name="テキスト ボックス 782"/>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4" name="テキスト ボックス 783"/>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4445</xdr:rowOff>
    </xdr:from>
    <xdr:to xmlns:xdr="http://schemas.openxmlformats.org/drawingml/2006/spreadsheetDrawing">
      <xdr:col>85</xdr:col>
      <xdr:colOff>174625</xdr:colOff>
      <xdr:row>102</xdr:row>
      <xdr:rowOff>106045</xdr:rowOff>
    </xdr:to>
    <xdr:sp macro="" textlink="">
      <xdr:nvSpPr>
        <xdr:cNvPr id="785" name="楕円 784"/>
        <xdr:cNvSpPr/>
      </xdr:nvSpPr>
      <xdr:spPr>
        <a:xfrm>
          <a:off x="14919325" y="169208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27305</xdr:rowOff>
    </xdr:from>
    <xdr:ext cx="404495" cy="259080"/>
    <xdr:sp macro="" textlink="">
      <xdr:nvSpPr>
        <xdr:cNvPr id="786" name="【庁舎】&#10;有形固定資産減価償却率該当値テキスト"/>
        <xdr:cNvSpPr txBox="1"/>
      </xdr:nvSpPr>
      <xdr:spPr>
        <a:xfrm>
          <a:off x="15008225" y="16772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787" name="楕円 786"/>
        <xdr:cNvSpPr/>
      </xdr:nvSpPr>
      <xdr:spPr>
        <a:xfrm>
          <a:off x="14144625" y="173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55245</xdr:rowOff>
    </xdr:from>
    <xdr:to xmlns:xdr="http://schemas.openxmlformats.org/drawingml/2006/spreadsheetDrawing">
      <xdr:col>85</xdr:col>
      <xdr:colOff>127000</xdr:colOff>
      <xdr:row>104</xdr:row>
      <xdr:rowOff>138430</xdr:rowOff>
    </xdr:to>
    <xdr:cxnSp macro="">
      <xdr:nvCxnSpPr>
        <xdr:cNvPr id="788" name="直線コネクタ 787"/>
        <xdr:cNvCxnSpPr/>
      </xdr:nvCxnSpPr>
      <xdr:spPr>
        <a:xfrm flipV="1">
          <a:off x="14195425" y="16971645"/>
          <a:ext cx="7747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59690</xdr:rowOff>
    </xdr:from>
    <xdr:to xmlns:xdr="http://schemas.openxmlformats.org/drawingml/2006/spreadsheetDrawing">
      <xdr:col>76</xdr:col>
      <xdr:colOff>165100</xdr:colOff>
      <xdr:row>104</xdr:row>
      <xdr:rowOff>161290</xdr:rowOff>
    </xdr:to>
    <xdr:sp macro="" textlink="">
      <xdr:nvSpPr>
        <xdr:cNvPr id="789" name="楕円 788"/>
        <xdr:cNvSpPr/>
      </xdr:nvSpPr>
      <xdr:spPr>
        <a:xfrm>
          <a:off x="13335000" y="173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110490</xdr:rowOff>
    </xdr:from>
    <xdr:to xmlns:xdr="http://schemas.openxmlformats.org/drawingml/2006/spreadsheetDrawing">
      <xdr:col>81</xdr:col>
      <xdr:colOff>50800</xdr:colOff>
      <xdr:row>104</xdr:row>
      <xdr:rowOff>138430</xdr:rowOff>
    </xdr:to>
    <xdr:cxnSp macro="">
      <xdr:nvCxnSpPr>
        <xdr:cNvPr id="790" name="直線コネクタ 789"/>
        <xdr:cNvCxnSpPr/>
      </xdr:nvCxnSpPr>
      <xdr:spPr>
        <a:xfrm>
          <a:off x="13385800" y="17369790"/>
          <a:ext cx="8096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29210</xdr:rowOff>
    </xdr:from>
    <xdr:to xmlns:xdr="http://schemas.openxmlformats.org/drawingml/2006/spreadsheetDrawing">
      <xdr:col>72</xdr:col>
      <xdr:colOff>38100</xdr:colOff>
      <xdr:row>104</xdr:row>
      <xdr:rowOff>130175</xdr:rowOff>
    </xdr:to>
    <xdr:sp macro="" textlink="">
      <xdr:nvSpPr>
        <xdr:cNvPr id="791" name="楕円 790"/>
        <xdr:cNvSpPr/>
      </xdr:nvSpPr>
      <xdr:spPr>
        <a:xfrm>
          <a:off x="12525375" y="172885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104</xdr:row>
      <xdr:rowOff>79375</xdr:rowOff>
    </xdr:from>
    <xdr:to xmlns:xdr="http://schemas.openxmlformats.org/drawingml/2006/spreadsheetDrawing">
      <xdr:col>76</xdr:col>
      <xdr:colOff>114300</xdr:colOff>
      <xdr:row>104</xdr:row>
      <xdr:rowOff>110490</xdr:rowOff>
    </xdr:to>
    <xdr:cxnSp macro="">
      <xdr:nvCxnSpPr>
        <xdr:cNvPr id="792" name="直線コネクタ 791"/>
        <xdr:cNvCxnSpPr/>
      </xdr:nvCxnSpPr>
      <xdr:spPr>
        <a:xfrm>
          <a:off x="12573000" y="1733867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167640</xdr:rowOff>
    </xdr:from>
    <xdr:to xmlns:xdr="http://schemas.openxmlformats.org/drawingml/2006/spreadsheetDrawing">
      <xdr:col>67</xdr:col>
      <xdr:colOff>101600</xdr:colOff>
      <xdr:row>104</xdr:row>
      <xdr:rowOff>97790</xdr:rowOff>
    </xdr:to>
    <xdr:sp macro="" textlink="">
      <xdr:nvSpPr>
        <xdr:cNvPr id="793" name="楕円 792"/>
        <xdr:cNvSpPr/>
      </xdr:nvSpPr>
      <xdr:spPr>
        <a:xfrm>
          <a:off x="11699875" y="172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46990</xdr:rowOff>
    </xdr:from>
    <xdr:to xmlns:xdr="http://schemas.openxmlformats.org/drawingml/2006/spreadsheetDrawing">
      <xdr:col>71</xdr:col>
      <xdr:colOff>174625</xdr:colOff>
      <xdr:row>104</xdr:row>
      <xdr:rowOff>79375</xdr:rowOff>
    </xdr:to>
    <xdr:cxnSp macro="">
      <xdr:nvCxnSpPr>
        <xdr:cNvPr id="794" name="直線コネクタ 793"/>
        <xdr:cNvCxnSpPr/>
      </xdr:nvCxnSpPr>
      <xdr:spPr>
        <a:xfrm>
          <a:off x="11750675" y="17306290"/>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12065</xdr:rowOff>
    </xdr:from>
    <xdr:ext cx="405130" cy="259080"/>
    <xdr:sp macro="" textlink="">
      <xdr:nvSpPr>
        <xdr:cNvPr id="795" name="n_1aveValue【庁舎】&#10;有形固定資産減価償却率"/>
        <xdr:cNvSpPr txBox="1"/>
      </xdr:nvSpPr>
      <xdr:spPr>
        <a:xfrm>
          <a:off x="13996035" y="1744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88900</xdr:rowOff>
    </xdr:from>
    <xdr:ext cx="405130" cy="258445"/>
    <xdr:sp macro="" textlink="">
      <xdr:nvSpPr>
        <xdr:cNvPr id="796" name="n_2aveValue【庁舎】&#10;有形固定資産減価償却率"/>
        <xdr:cNvSpPr txBox="1"/>
      </xdr:nvSpPr>
      <xdr:spPr>
        <a:xfrm>
          <a:off x="13199110" y="17519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63500</xdr:rowOff>
    </xdr:from>
    <xdr:ext cx="405130" cy="258445"/>
    <xdr:sp macro="" textlink="">
      <xdr:nvSpPr>
        <xdr:cNvPr id="797" name="n_3aveValue【庁舎】&#10;有形固定資産減価償却率"/>
        <xdr:cNvSpPr txBox="1"/>
      </xdr:nvSpPr>
      <xdr:spPr>
        <a:xfrm>
          <a:off x="12389485" y="17494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46355</xdr:rowOff>
    </xdr:from>
    <xdr:ext cx="405130" cy="259080"/>
    <xdr:sp macro="" textlink="">
      <xdr:nvSpPr>
        <xdr:cNvPr id="798" name="n_4aveValue【庁舎】&#10;有形固定資産減価償却率"/>
        <xdr:cNvSpPr txBox="1"/>
      </xdr:nvSpPr>
      <xdr:spPr>
        <a:xfrm>
          <a:off x="11563985" y="17477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34290</xdr:rowOff>
    </xdr:from>
    <xdr:ext cx="405130" cy="259080"/>
    <xdr:sp macro="" textlink="">
      <xdr:nvSpPr>
        <xdr:cNvPr id="799" name="n_1mainValue【庁舎】&#10;有形固定資産減価償却率"/>
        <xdr:cNvSpPr txBox="1"/>
      </xdr:nvSpPr>
      <xdr:spPr>
        <a:xfrm>
          <a:off x="13996035" y="17122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6350</xdr:rowOff>
    </xdr:from>
    <xdr:ext cx="405130" cy="258445"/>
    <xdr:sp macro="" textlink="">
      <xdr:nvSpPr>
        <xdr:cNvPr id="800" name="n_2mainValue【庁舎】&#10;有形固定資産減価償却率"/>
        <xdr:cNvSpPr txBox="1"/>
      </xdr:nvSpPr>
      <xdr:spPr>
        <a:xfrm>
          <a:off x="13199110" y="17094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146685</xdr:rowOff>
    </xdr:from>
    <xdr:ext cx="405130" cy="258445"/>
    <xdr:sp macro="" textlink="">
      <xdr:nvSpPr>
        <xdr:cNvPr id="801" name="n_3mainValue【庁舎】&#10;有形固定資産減価償却率"/>
        <xdr:cNvSpPr txBox="1"/>
      </xdr:nvSpPr>
      <xdr:spPr>
        <a:xfrm>
          <a:off x="12389485" y="17063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114300</xdr:rowOff>
    </xdr:from>
    <xdr:ext cx="405130" cy="259080"/>
    <xdr:sp macro="" textlink="">
      <xdr:nvSpPr>
        <xdr:cNvPr id="802" name="n_4mainValue【庁舎】&#10;有形固定資産減価償却率"/>
        <xdr:cNvSpPr txBox="1"/>
      </xdr:nvSpPr>
      <xdr:spPr>
        <a:xfrm>
          <a:off x="11563985" y="1703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3" name="正方形/長方形 802"/>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4" name="正方形/長方形 803"/>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5" name="正方形/長方形 804"/>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6" name="正方形/長方形 805"/>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7" name="正方形/長方形 806"/>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8" name="正方形/長方形 807"/>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9" name="正方形/長方形 808"/>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0" name="正方形/長方形 809"/>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11" name="テキスト ボックス 810"/>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2" name="直線コネクタ 811"/>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13" name="直線コネクタ 812"/>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14" name="テキスト ボックス 813"/>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5" name="直線コネクタ 814"/>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16" name="テキスト ボックス 815"/>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7" name="直線コネクタ 816"/>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18" name="テキスト ボックス 817"/>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9" name="直線コネクタ 818"/>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20" name="テキスト ボックス 819"/>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21" name="直線コネクタ 820"/>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22" name="テキスト ボックス 821"/>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23" name="直線コネクタ 822"/>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24" name="テキスト ボックス 823"/>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5" name="直線コネクタ 824"/>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6" name="テキスト ボックス 825"/>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7"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80645</xdr:rowOff>
    </xdr:from>
    <xdr:to xmlns:xdr="http://schemas.openxmlformats.org/drawingml/2006/spreadsheetDrawing">
      <xdr:col>116</xdr:col>
      <xdr:colOff>62865</xdr:colOff>
      <xdr:row>107</xdr:row>
      <xdr:rowOff>153035</xdr:rowOff>
    </xdr:to>
    <xdr:cxnSp macro="">
      <xdr:nvCxnSpPr>
        <xdr:cNvPr id="828" name="直線コネクタ 827"/>
        <xdr:cNvCxnSpPr/>
      </xdr:nvCxnSpPr>
      <xdr:spPr>
        <a:xfrm flipV="1">
          <a:off x="20319365" y="16654145"/>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156845</xdr:rowOff>
    </xdr:from>
    <xdr:ext cx="469265" cy="258445"/>
    <xdr:sp macro="" textlink="">
      <xdr:nvSpPr>
        <xdr:cNvPr id="829" name="【庁舎】&#10;一人当たり面積最小値テキスト"/>
        <xdr:cNvSpPr txBox="1"/>
      </xdr:nvSpPr>
      <xdr:spPr>
        <a:xfrm>
          <a:off x="20358100" y="17930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153035</xdr:rowOff>
    </xdr:from>
    <xdr:to xmlns:xdr="http://schemas.openxmlformats.org/drawingml/2006/spreadsheetDrawing">
      <xdr:col>116</xdr:col>
      <xdr:colOff>152400</xdr:colOff>
      <xdr:row>107</xdr:row>
      <xdr:rowOff>153035</xdr:rowOff>
    </xdr:to>
    <xdr:cxnSp macro="">
      <xdr:nvCxnSpPr>
        <xdr:cNvPr id="830" name="直線コネクタ 829"/>
        <xdr:cNvCxnSpPr/>
      </xdr:nvCxnSpPr>
      <xdr:spPr>
        <a:xfrm>
          <a:off x="20246975" y="17926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27305</xdr:rowOff>
    </xdr:from>
    <xdr:ext cx="469265" cy="259080"/>
    <xdr:sp macro="" textlink="">
      <xdr:nvSpPr>
        <xdr:cNvPr id="831" name="【庁舎】&#10;一人当たり面積最大値テキスト"/>
        <xdr:cNvSpPr txBox="1"/>
      </xdr:nvSpPr>
      <xdr:spPr>
        <a:xfrm>
          <a:off x="20358100" y="16429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80645</xdr:rowOff>
    </xdr:from>
    <xdr:to xmlns:xdr="http://schemas.openxmlformats.org/drawingml/2006/spreadsheetDrawing">
      <xdr:col>116</xdr:col>
      <xdr:colOff>152400</xdr:colOff>
      <xdr:row>100</xdr:row>
      <xdr:rowOff>80645</xdr:rowOff>
    </xdr:to>
    <xdr:cxnSp macro="">
      <xdr:nvCxnSpPr>
        <xdr:cNvPr id="832" name="直線コネクタ 831"/>
        <xdr:cNvCxnSpPr/>
      </xdr:nvCxnSpPr>
      <xdr:spPr>
        <a:xfrm>
          <a:off x="20246975" y="16654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47625</xdr:rowOff>
    </xdr:from>
    <xdr:ext cx="469265" cy="259080"/>
    <xdr:sp macro="" textlink="">
      <xdr:nvSpPr>
        <xdr:cNvPr id="833" name="【庁舎】&#10;一人当たり面積平均値テキスト"/>
        <xdr:cNvSpPr txBox="1"/>
      </xdr:nvSpPr>
      <xdr:spPr>
        <a:xfrm>
          <a:off x="20358100" y="1747837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69215</xdr:rowOff>
    </xdr:from>
    <xdr:to xmlns:xdr="http://schemas.openxmlformats.org/drawingml/2006/spreadsheetDrawing">
      <xdr:col>116</xdr:col>
      <xdr:colOff>114300</xdr:colOff>
      <xdr:row>105</xdr:row>
      <xdr:rowOff>170815</xdr:rowOff>
    </xdr:to>
    <xdr:sp macro="" textlink="">
      <xdr:nvSpPr>
        <xdr:cNvPr id="834" name="フローチャート: 判断 833"/>
        <xdr:cNvSpPr/>
      </xdr:nvSpPr>
      <xdr:spPr>
        <a:xfrm>
          <a:off x="2026920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123190</xdr:rowOff>
    </xdr:from>
    <xdr:to xmlns:xdr="http://schemas.openxmlformats.org/drawingml/2006/spreadsheetDrawing">
      <xdr:col>112</xdr:col>
      <xdr:colOff>38100</xdr:colOff>
      <xdr:row>105</xdr:row>
      <xdr:rowOff>53340</xdr:rowOff>
    </xdr:to>
    <xdr:sp macro="" textlink="">
      <xdr:nvSpPr>
        <xdr:cNvPr id="835" name="フローチャート: 判断 834"/>
        <xdr:cNvSpPr/>
      </xdr:nvSpPr>
      <xdr:spPr>
        <a:xfrm>
          <a:off x="19510375" y="173824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80645</xdr:rowOff>
    </xdr:from>
    <xdr:to xmlns:xdr="http://schemas.openxmlformats.org/drawingml/2006/spreadsheetDrawing">
      <xdr:col>107</xdr:col>
      <xdr:colOff>101600</xdr:colOff>
      <xdr:row>105</xdr:row>
      <xdr:rowOff>10795</xdr:rowOff>
    </xdr:to>
    <xdr:sp macro="" textlink="">
      <xdr:nvSpPr>
        <xdr:cNvPr id="836" name="フローチャート: 判断 835"/>
        <xdr:cNvSpPr/>
      </xdr:nvSpPr>
      <xdr:spPr>
        <a:xfrm>
          <a:off x="18684875" y="1733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71120</xdr:rowOff>
    </xdr:from>
    <xdr:to xmlns:xdr="http://schemas.openxmlformats.org/drawingml/2006/spreadsheetDrawing">
      <xdr:col>102</xdr:col>
      <xdr:colOff>165100</xdr:colOff>
      <xdr:row>105</xdr:row>
      <xdr:rowOff>1270</xdr:rowOff>
    </xdr:to>
    <xdr:sp macro="" textlink="">
      <xdr:nvSpPr>
        <xdr:cNvPr id="837" name="フローチャート: 判断 836"/>
        <xdr:cNvSpPr/>
      </xdr:nvSpPr>
      <xdr:spPr>
        <a:xfrm>
          <a:off x="1787525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93980</xdr:rowOff>
    </xdr:from>
    <xdr:to xmlns:xdr="http://schemas.openxmlformats.org/drawingml/2006/spreadsheetDrawing">
      <xdr:col>98</xdr:col>
      <xdr:colOff>38100</xdr:colOff>
      <xdr:row>105</xdr:row>
      <xdr:rowOff>24130</xdr:rowOff>
    </xdr:to>
    <xdr:sp macro="" textlink="">
      <xdr:nvSpPr>
        <xdr:cNvPr id="838" name="フローチャート: 判断 837"/>
        <xdr:cNvSpPr/>
      </xdr:nvSpPr>
      <xdr:spPr>
        <a:xfrm>
          <a:off x="17065625" y="173532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9" name="テキスト ボックス 838"/>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40" name="テキスト ボックス 839"/>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41" name="テキスト ボックス 840"/>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42" name="テキスト ボックス 841"/>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43" name="テキスト ボックス 842"/>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76200</xdr:rowOff>
    </xdr:from>
    <xdr:to xmlns:xdr="http://schemas.openxmlformats.org/drawingml/2006/spreadsheetDrawing">
      <xdr:col>116</xdr:col>
      <xdr:colOff>114300</xdr:colOff>
      <xdr:row>104</xdr:row>
      <xdr:rowOff>6350</xdr:rowOff>
    </xdr:to>
    <xdr:sp macro="" textlink="">
      <xdr:nvSpPr>
        <xdr:cNvPr id="844" name="楕円 843"/>
        <xdr:cNvSpPr/>
      </xdr:nvSpPr>
      <xdr:spPr>
        <a:xfrm>
          <a:off x="20269200" y="171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99060</xdr:rowOff>
    </xdr:from>
    <xdr:ext cx="469265" cy="258445"/>
    <xdr:sp macro="" textlink="">
      <xdr:nvSpPr>
        <xdr:cNvPr id="845" name="【庁舎】&#10;一人当たり面積該当値テキスト"/>
        <xdr:cNvSpPr txBox="1"/>
      </xdr:nvSpPr>
      <xdr:spPr>
        <a:xfrm>
          <a:off x="20358100" y="17015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82550</xdr:rowOff>
    </xdr:from>
    <xdr:to xmlns:xdr="http://schemas.openxmlformats.org/drawingml/2006/spreadsheetDrawing">
      <xdr:col>112</xdr:col>
      <xdr:colOff>38100</xdr:colOff>
      <xdr:row>104</xdr:row>
      <xdr:rowOff>12700</xdr:rowOff>
    </xdr:to>
    <xdr:sp macro="" textlink="">
      <xdr:nvSpPr>
        <xdr:cNvPr id="846" name="楕円 845"/>
        <xdr:cNvSpPr/>
      </xdr:nvSpPr>
      <xdr:spPr>
        <a:xfrm>
          <a:off x="19510375" y="171704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103</xdr:row>
      <xdr:rowOff>127000</xdr:rowOff>
    </xdr:from>
    <xdr:to xmlns:xdr="http://schemas.openxmlformats.org/drawingml/2006/spreadsheetDrawing">
      <xdr:col>116</xdr:col>
      <xdr:colOff>63500</xdr:colOff>
      <xdr:row>103</xdr:row>
      <xdr:rowOff>133350</xdr:rowOff>
    </xdr:to>
    <xdr:cxnSp macro="">
      <xdr:nvCxnSpPr>
        <xdr:cNvPr id="847" name="直線コネクタ 846"/>
        <xdr:cNvCxnSpPr/>
      </xdr:nvCxnSpPr>
      <xdr:spPr>
        <a:xfrm flipV="1">
          <a:off x="19558000" y="1721485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99695</xdr:rowOff>
    </xdr:from>
    <xdr:to xmlns:xdr="http://schemas.openxmlformats.org/drawingml/2006/spreadsheetDrawing">
      <xdr:col>107</xdr:col>
      <xdr:colOff>101600</xdr:colOff>
      <xdr:row>104</xdr:row>
      <xdr:rowOff>29845</xdr:rowOff>
    </xdr:to>
    <xdr:sp macro="" textlink="">
      <xdr:nvSpPr>
        <xdr:cNvPr id="848" name="楕円 847"/>
        <xdr:cNvSpPr/>
      </xdr:nvSpPr>
      <xdr:spPr>
        <a:xfrm>
          <a:off x="18684875"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133350</xdr:rowOff>
    </xdr:from>
    <xdr:to xmlns:xdr="http://schemas.openxmlformats.org/drawingml/2006/spreadsheetDrawing">
      <xdr:col>111</xdr:col>
      <xdr:colOff>174625</xdr:colOff>
      <xdr:row>103</xdr:row>
      <xdr:rowOff>150495</xdr:rowOff>
    </xdr:to>
    <xdr:cxnSp macro="">
      <xdr:nvCxnSpPr>
        <xdr:cNvPr id="849" name="直線コネクタ 848"/>
        <xdr:cNvCxnSpPr/>
      </xdr:nvCxnSpPr>
      <xdr:spPr>
        <a:xfrm flipV="1">
          <a:off x="18735675" y="17221200"/>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116205</xdr:rowOff>
    </xdr:from>
    <xdr:to xmlns:xdr="http://schemas.openxmlformats.org/drawingml/2006/spreadsheetDrawing">
      <xdr:col>102</xdr:col>
      <xdr:colOff>165100</xdr:colOff>
      <xdr:row>104</xdr:row>
      <xdr:rowOff>46355</xdr:rowOff>
    </xdr:to>
    <xdr:sp macro="" textlink="">
      <xdr:nvSpPr>
        <xdr:cNvPr id="850" name="楕円 849"/>
        <xdr:cNvSpPr/>
      </xdr:nvSpPr>
      <xdr:spPr>
        <a:xfrm>
          <a:off x="17875250" y="172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150495</xdr:rowOff>
    </xdr:from>
    <xdr:to xmlns:xdr="http://schemas.openxmlformats.org/drawingml/2006/spreadsheetDrawing">
      <xdr:col>107</xdr:col>
      <xdr:colOff>50800</xdr:colOff>
      <xdr:row>103</xdr:row>
      <xdr:rowOff>167005</xdr:rowOff>
    </xdr:to>
    <xdr:cxnSp macro="">
      <xdr:nvCxnSpPr>
        <xdr:cNvPr id="851" name="直線コネクタ 850"/>
        <xdr:cNvCxnSpPr/>
      </xdr:nvCxnSpPr>
      <xdr:spPr>
        <a:xfrm flipV="1">
          <a:off x="17926050" y="1723834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132080</xdr:rowOff>
    </xdr:from>
    <xdr:to xmlns:xdr="http://schemas.openxmlformats.org/drawingml/2006/spreadsheetDrawing">
      <xdr:col>98</xdr:col>
      <xdr:colOff>38100</xdr:colOff>
      <xdr:row>104</xdr:row>
      <xdr:rowOff>61595</xdr:rowOff>
    </xdr:to>
    <xdr:sp macro="" textlink="">
      <xdr:nvSpPr>
        <xdr:cNvPr id="852" name="楕円 851"/>
        <xdr:cNvSpPr/>
      </xdr:nvSpPr>
      <xdr:spPr>
        <a:xfrm>
          <a:off x="17065625" y="172199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103</xdr:row>
      <xdr:rowOff>167005</xdr:rowOff>
    </xdr:from>
    <xdr:to xmlns:xdr="http://schemas.openxmlformats.org/drawingml/2006/spreadsheetDrawing">
      <xdr:col>102</xdr:col>
      <xdr:colOff>114300</xdr:colOff>
      <xdr:row>104</xdr:row>
      <xdr:rowOff>10795</xdr:rowOff>
    </xdr:to>
    <xdr:cxnSp macro="">
      <xdr:nvCxnSpPr>
        <xdr:cNvPr id="853" name="直線コネクタ 852"/>
        <xdr:cNvCxnSpPr/>
      </xdr:nvCxnSpPr>
      <xdr:spPr>
        <a:xfrm flipV="1">
          <a:off x="17113250" y="17254855"/>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44450</xdr:rowOff>
    </xdr:from>
    <xdr:ext cx="469900" cy="259080"/>
    <xdr:sp macro="" textlink="">
      <xdr:nvSpPr>
        <xdr:cNvPr id="854" name="n_1aveValue【庁舎】&#10;一人当たり面積"/>
        <xdr:cNvSpPr txBox="1"/>
      </xdr:nvSpPr>
      <xdr:spPr>
        <a:xfrm>
          <a:off x="19329400" y="17475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1905</xdr:rowOff>
    </xdr:from>
    <xdr:ext cx="469265" cy="259080"/>
    <xdr:sp macro="" textlink="">
      <xdr:nvSpPr>
        <xdr:cNvPr id="855" name="n_2aveValue【庁舎】&#10;一人当たり面積"/>
        <xdr:cNvSpPr txBox="1"/>
      </xdr:nvSpPr>
      <xdr:spPr>
        <a:xfrm>
          <a:off x="18516600" y="17432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163830</xdr:rowOff>
    </xdr:from>
    <xdr:ext cx="469265" cy="259080"/>
    <xdr:sp macro="" textlink="">
      <xdr:nvSpPr>
        <xdr:cNvPr id="856" name="n_3aveValue【庁舎】&#10;一人当たり面積"/>
        <xdr:cNvSpPr txBox="1"/>
      </xdr:nvSpPr>
      <xdr:spPr>
        <a:xfrm>
          <a:off x="17706975" y="17423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15240</xdr:rowOff>
    </xdr:from>
    <xdr:ext cx="469265" cy="259080"/>
    <xdr:sp macro="" textlink="">
      <xdr:nvSpPr>
        <xdr:cNvPr id="857" name="n_4aveValue【庁舎】&#10;一人当たり面積"/>
        <xdr:cNvSpPr txBox="1"/>
      </xdr:nvSpPr>
      <xdr:spPr>
        <a:xfrm>
          <a:off x="16897350" y="17445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29210</xdr:rowOff>
    </xdr:from>
    <xdr:ext cx="469900" cy="258445"/>
    <xdr:sp macro="" textlink="">
      <xdr:nvSpPr>
        <xdr:cNvPr id="858" name="n_1mainValue【庁舎】&#10;一人当たり面積"/>
        <xdr:cNvSpPr txBox="1"/>
      </xdr:nvSpPr>
      <xdr:spPr>
        <a:xfrm>
          <a:off x="19329400" y="16945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46355</xdr:rowOff>
    </xdr:from>
    <xdr:ext cx="469265" cy="259080"/>
    <xdr:sp macro="" textlink="">
      <xdr:nvSpPr>
        <xdr:cNvPr id="859" name="n_2mainValue【庁舎】&#10;一人当たり面積"/>
        <xdr:cNvSpPr txBox="1"/>
      </xdr:nvSpPr>
      <xdr:spPr>
        <a:xfrm>
          <a:off x="18516600" y="16962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63500</xdr:rowOff>
    </xdr:from>
    <xdr:ext cx="469265" cy="258445"/>
    <xdr:sp macro="" textlink="">
      <xdr:nvSpPr>
        <xdr:cNvPr id="860" name="n_3mainValue【庁舎】&#10;一人当たり面積"/>
        <xdr:cNvSpPr txBox="1"/>
      </xdr:nvSpPr>
      <xdr:spPr>
        <a:xfrm>
          <a:off x="17706975" y="16979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78105</xdr:rowOff>
    </xdr:from>
    <xdr:ext cx="469265" cy="258445"/>
    <xdr:sp macro="" textlink="">
      <xdr:nvSpPr>
        <xdr:cNvPr id="861" name="n_4mainValue【庁舎】&#10;一人当たり面積"/>
        <xdr:cNvSpPr txBox="1"/>
      </xdr:nvSpPr>
      <xdr:spPr>
        <a:xfrm>
          <a:off x="16897350" y="16994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2" name="正方形/長方形 861"/>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3" name="正方形/長方形 862"/>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4" name="テキスト ボックス 863"/>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有形固定資産減価償却率</a:t>
          </a:r>
          <a:r>
            <a:rPr kumimoji="1" lang="en-US" altLang="ja-JP" sz="1100">
              <a:solidFill>
                <a:schemeClr val="dk1"/>
              </a:solidFill>
              <a:effectLst/>
              <a:latin typeface="ＭＳ Ｐゴシック"/>
              <a:ea typeface="ＭＳ Ｐゴシック"/>
              <a:cs typeface="+mn-cs"/>
            </a:rPr>
            <a:t>】</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図書館、体育館・プール、福祉施設、保健センター・</a:t>
          </a:r>
          <a:r>
            <a:rPr kumimoji="1" lang="ja-JP" altLang="en-US" sz="1100">
              <a:solidFill>
                <a:schemeClr val="dk1"/>
              </a:solidFill>
              <a:effectLst/>
              <a:latin typeface="ＭＳ Ｐゴシック"/>
              <a:ea typeface="ＭＳ Ｐゴシック"/>
              <a:cs typeface="+mn-cs"/>
            </a:rPr>
            <a:t>保健所</a:t>
          </a:r>
          <a:r>
            <a:rPr kumimoji="1" lang="ja-JP" altLang="ja-JP" sz="1100">
              <a:solidFill>
                <a:schemeClr val="dk1"/>
              </a:solidFill>
              <a:effectLst/>
              <a:latin typeface="ＭＳ Ｐゴシック"/>
              <a:ea typeface="ＭＳ Ｐゴシック"/>
              <a:cs typeface="+mn-cs"/>
            </a:rPr>
            <a:t>においては類似団体の平均値より高い数値若しくは同等の数値となっており、老朽化が進んでいる状況と言える。</a:t>
          </a:r>
          <a:endParaRPr lang="ja-JP" altLang="ja-JP" sz="1100">
            <a:effectLst/>
            <a:latin typeface="ＭＳ Ｐゴシック"/>
            <a:ea typeface="ＭＳ Ｐゴシック"/>
          </a:endParaRPr>
        </a:p>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一人当たり面積</a:t>
          </a:r>
          <a:r>
            <a:rPr kumimoji="1" lang="en-US" altLang="ja-JP" sz="1100">
              <a:solidFill>
                <a:schemeClr val="dk1"/>
              </a:solidFill>
              <a:effectLst/>
              <a:latin typeface="ＭＳ Ｐゴシック"/>
              <a:ea typeface="ＭＳ Ｐゴシック"/>
              <a:cs typeface="+mn-cs"/>
            </a:rPr>
            <a:t>】</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全ての類型において類似団体の平均値を上回っている状況である。今後においても適正な施設規模となるよう進めていく。</a:t>
          </a:r>
          <a:endParaRPr lang="ja-JP" altLang="ja-JP" sz="1100">
            <a:effectLst/>
            <a:latin typeface="ＭＳ Ｐゴシック"/>
            <a:ea typeface="ＭＳ Ｐゴシック"/>
          </a:endParaRPr>
        </a:p>
        <a:p>
          <a:endParaRPr kumimoji="1" lang="en-US" altLang="ja-JP" sz="11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津野町公共施設等総合管理計画及び津野町個別施設計画に基づき、</a:t>
          </a:r>
          <a:r>
            <a:rPr kumimoji="1" lang="ja-JP" altLang="ja-JP" sz="1100">
              <a:solidFill>
                <a:schemeClr val="dk1"/>
              </a:solidFill>
              <a:effectLst/>
              <a:latin typeface="ＭＳ Ｐゴシック"/>
              <a:ea typeface="ＭＳ Ｐゴシック"/>
              <a:cs typeface="+mn-cs"/>
            </a:rPr>
            <a:t>全体状況の把握に努め、長寿命化を図りながら適切な施設の維持管理を行う。</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5,583
5,562
197.85
8,194,511
7,990,481
171,400
3,976,416
7,102,479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6540"/>
    <xdr:sp macro="" textlink="">
      <xdr:nvSpPr>
        <xdr:cNvPr id="30" name="テキスト ボックス 29"/>
        <xdr:cNvSpPr txBox="1"/>
      </xdr:nvSpPr>
      <xdr:spPr>
        <a:xfrm>
          <a:off x="708660" y="3263900"/>
          <a:ext cx="91884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6540"/>
    <xdr:sp macro="" textlink="">
      <xdr:nvSpPr>
        <xdr:cNvPr id="31" name="テキスト ボックス 30"/>
        <xdr:cNvSpPr txBox="1"/>
      </xdr:nvSpPr>
      <xdr:spPr>
        <a:xfrm>
          <a:off x="708660" y="3517900"/>
          <a:ext cx="57581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6540"/>
    <xdr:sp macro="" textlink="">
      <xdr:nvSpPr>
        <xdr:cNvPr id="35" name="テキスト ボックス 34"/>
        <xdr:cNvSpPr txBox="1"/>
      </xdr:nvSpPr>
      <xdr:spPr>
        <a:xfrm>
          <a:off x="708660" y="4533900"/>
          <a:ext cx="1841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29095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a:ea typeface="ＭＳ Ｐゴシック"/>
              <a:cs typeface="+mn-cs"/>
            </a:rPr>
            <a:t>財政力指数は平成</a:t>
          </a:r>
          <a:r>
            <a:rPr kumimoji="1" lang="en-US" altLang="ja-JP" sz="1100">
              <a:solidFill>
                <a:schemeClr val="dk1"/>
              </a:solidFill>
              <a:effectLst/>
              <a:latin typeface="ＭＳ Ｐゴシック"/>
              <a:ea typeface="ＭＳ Ｐゴシック"/>
              <a:cs typeface="+mn-cs"/>
            </a:rPr>
            <a:t>23</a:t>
          </a:r>
          <a:r>
            <a:rPr kumimoji="1" lang="ja-JP" altLang="ja-JP" sz="1100">
              <a:solidFill>
                <a:schemeClr val="dk1"/>
              </a:solidFill>
              <a:effectLst/>
              <a:latin typeface="ＭＳ Ｐゴシック"/>
              <a:ea typeface="ＭＳ Ｐゴシック"/>
              <a:cs typeface="+mn-cs"/>
            </a:rPr>
            <a:t>年度から変わらず</a:t>
          </a:r>
          <a:r>
            <a:rPr kumimoji="1" lang="en-US" altLang="ja-JP" sz="1100">
              <a:solidFill>
                <a:schemeClr val="dk1"/>
              </a:solidFill>
              <a:effectLst/>
              <a:latin typeface="ＭＳ Ｐゴシック"/>
              <a:ea typeface="ＭＳ Ｐゴシック"/>
              <a:cs typeface="+mn-cs"/>
            </a:rPr>
            <a:t>0.15</a:t>
          </a:r>
          <a:r>
            <a:rPr kumimoji="1" lang="ja-JP" altLang="ja-JP" sz="1100">
              <a:solidFill>
                <a:schemeClr val="dk1"/>
              </a:solidFill>
              <a:effectLst/>
              <a:latin typeface="ＭＳ Ｐゴシック"/>
              <a:ea typeface="ＭＳ Ｐゴシック"/>
              <a:cs typeface="+mn-cs"/>
            </a:rPr>
            <a:t>で推移していたが、平成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年度以降、</a:t>
          </a:r>
          <a:r>
            <a:rPr kumimoji="1" lang="en-US" altLang="ja-JP" sz="1100">
              <a:solidFill>
                <a:schemeClr val="dk1"/>
              </a:solidFill>
              <a:effectLst/>
              <a:latin typeface="ＭＳ Ｐゴシック"/>
              <a:ea typeface="ＭＳ Ｐゴシック"/>
              <a:cs typeface="+mn-cs"/>
            </a:rPr>
            <a:t>0.16</a:t>
          </a:r>
          <a:r>
            <a:rPr kumimoji="1" lang="ja-JP" altLang="ja-JP" sz="1100">
              <a:solidFill>
                <a:schemeClr val="dk1"/>
              </a:solidFill>
              <a:effectLst/>
              <a:latin typeface="ＭＳ Ｐゴシック"/>
              <a:ea typeface="ＭＳ Ｐゴシック"/>
              <a:cs typeface="+mn-cs"/>
            </a:rPr>
            <a:t>と微増となっている。　</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津野町は大規模な事業所もなく、昭和</a:t>
          </a:r>
          <a:r>
            <a:rPr kumimoji="1" lang="en-US" altLang="ja-JP" sz="1100">
              <a:solidFill>
                <a:schemeClr val="dk1"/>
              </a:solidFill>
              <a:effectLst/>
              <a:latin typeface="ＭＳ Ｐゴシック"/>
              <a:ea typeface="ＭＳ Ｐゴシック"/>
              <a:cs typeface="+mn-cs"/>
            </a:rPr>
            <a:t>35</a:t>
          </a:r>
          <a:r>
            <a:rPr kumimoji="1" lang="ja-JP" altLang="ja-JP" sz="1100">
              <a:solidFill>
                <a:schemeClr val="dk1"/>
              </a:solidFill>
              <a:effectLst/>
              <a:latin typeface="ＭＳ Ｐゴシック"/>
              <a:ea typeface="ＭＳ Ｐゴシック"/>
              <a:cs typeface="+mn-cs"/>
            </a:rPr>
            <a:t>年に</a:t>
          </a:r>
          <a:r>
            <a:rPr kumimoji="1" lang="en-US" altLang="ja-JP" sz="1100">
              <a:solidFill>
                <a:schemeClr val="dk1"/>
              </a:solidFill>
              <a:effectLst/>
              <a:latin typeface="ＭＳ Ｐゴシック"/>
              <a:ea typeface="ＭＳ Ｐゴシック"/>
              <a:cs typeface="+mn-cs"/>
            </a:rPr>
            <a:t>13,249</a:t>
          </a:r>
          <a:r>
            <a:rPr kumimoji="1" lang="ja-JP" altLang="ja-JP" sz="1100">
              <a:solidFill>
                <a:schemeClr val="dk1"/>
              </a:solidFill>
              <a:effectLst/>
              <a:latin typeface="ＭＳ Ｐゴシック"/>
              <a:ea typeface="ＭＳ Ｐゴシック"/>
              <a:cs typeface="+mn-cs"/>
            </a:rPr>
            <a:t>人いた人口が</a:t>
          </a:r>
          <a:r>
            <a:rPr kumimoji="1" lang="ja-JP" altLang="en-US" sz="1100">
              <a:solidFill>
                <a:schemeClr val="dk1"/>
              </a:solidFill>
              <a:effectLst/>
              <a:latin typeface="ＭＳ Ｐゴシック"/>
              <a:ea typeface="ＭＳ Ｐゴシック"/>
              <a:cs typeface="+mn-cs"/>
            </a:rPr>
            <a:t>令和２</a:t>
          </a:r>
          <a:r>
            <a:rPr kumimoji="1" lang="ja-JP" altLang="ja-JP" sz="1100">
              <a:solidFill>
                <a:schemeClr val="dk1"/>
              </a:solidFill>
              <a:effectLst/>
              <a:latin typeface="ＭＳ Ｐゴシック"/>
              <a:ea typeface="ＭＳ Ｐゴシック"/>
              <a:cs typeface="+mn-cs"/>
            </a:rPr>
            <a:t>年度国勢調査人口</a:t>
          </a:r>
          <a:r>
            <a:rPr kumimoji="1" lang="en-US" altLang="ja-JP" sz="1100">
              <a:solidFill>
                <a:schemeClr val="dk1"/>
              </a:solidFill>
              <a:effectLst/>
              <a:latin typeface="ＭＳ Ｐゴシック"/>
              <a:ea typeface="ＭＳ Ｐゴシック"/>
              <a:cs typeface="+mn-cs"/>
            </a:rPr>
            <a:t>5,291</a:t>
          </a:r>
          <a:r>
            <a:rPr kumimoji="1" lang="ja-JP" altLang="ja-JP" sz="1100">
              <a:solidFill>
                <a:schemeClr val="dk1"/>
              </a:solidFill>
              <a:effectLst/>
              <a:latin typeface="ＭＳ Ｐゴシック"/>
              <a:ea typeface="ＭＳ Ｐゴシック"/>
              <a:cs typeface="+mn-cs"/>
            </a:rPr>
            <a:t>人と半数以下になり過疎化が進んでいる。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平成</a:t>
          </a:r>
          <a:r>
            <a:rPr kumimoji="1" lang="en-US" altLang="ja-JP" sz="1100">
              <a:solidFill>
                <a:schemeClr val="dk1"/>
              </a:solidFill>
              <a:effectLst/>
              <a:latin typeface="ＭＳ Ｐゴシック"/>
              <a:ea typeface="ＭＳ Ｐゴシック"/>
              <a:cs typeface="+mn-cs"/>
            </a:rPr>
            <a:t>17</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2</a:t>
          </a:r>
          <a:r>
            <a:rPr kumimoji="1" lang="ja-JP" altLang="ja-JP" sz="1100">
              <a:solidFill>
                <a:schemeClr val="dk1"/>
              </a:solidFill>
              <a:effectLst/>
              <a:latin typeface="ＭＳ Ｐゴシック"/>
              <a:ea typeface="ＭＳ Ｐゴシック"/>
              <a:cs typeface="+mn-cs"/>
            </a:rPr>
            <a:t>月</a:t>
          </a:r>
          <a:r>
            <a:rPr kumimoji="1" lang="en-US" altLang="ja-JP" sz="1100">
              <a:solidFill>
                <a:schemeClr val="dk1"/>
              </a:solidFill>
              <a:effectLst/>
              <a:latin typeface="ＭＳ Ｐゴシック"/>
              <a:ea typeface="ＭＳ Ｐゴシック"/>
              <a:cs typeface="+mn-cs"/>
            </a:rPr>
            <a:t>1</a:t>
          </a:r>
          <a:r>
            <a:rPr kumimoji="1" lang="ja-JP" altLang="ja-JP" sz="1100">
              <a:solidFill>
                <a:schemeClr val="dk1"/>
              </a:solidFill>
              <a:effectLst/>
              <a:latin typeface="ＭＳ Ｐゴシック"/>
              <a:ea typeface="ＭＳ Ｐゴシック"/>
              <a:cs typeface="+mn-cs"/>
            </a:rPr>
            <a:t>日に市町村合併をし、退職者の不補充、公債費の繰上償還を行い、財政は健全な状態となった。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一方では、移住促進、産業の活性化等の各種施策を行っており、町税は微増傾向にあるが、依然、歳入に占める町税の割合</a:t>
          </a:r>
          <a:r>
            <a:rPr kumimoji="1" lang="ja-JP" altLang="ja-JP" sz="1100" b="0">
              <a:solidFill>
                <a:schemeClr val="dk1"/>
              </a:solidFill>
              <a:effectLst/>
              <a:latin typeface="ＭＳ Ｐゴシック"/>
              <a:ea typeface="ＭＳ Ｐゴシック"/>
              <a:cs typeface="+mn-cs"/>
            </a:rPr>
            <a:t>は</a:t>
          </a:r>
          <a:r>
            <a:rPr kumimoji="1" lang="en-US" altLang="ja-JP" sz="1100" b="0">
              <a:solidFill>
                <a:schemeClr val="dk1"/>
              </a:solidFill>
              <a:effectLst/>
              <a:latin typeface="ＭＳ Ｐゴシック"/>
              <a:ea typeface="ＭＳ Ｐゴシック"/>
              <a:cs typeface="+mn-cs"/>
            </a:rPr>
            <a:t>7</a:t>
          </a:r>
          <a:r>
            <a:rPr kumimoji="1" lang="ja-JP" altLang="ja-JP" sz="1100">
              <a:solidFill>
                <a:schemeClr val="dk1"/>
              </a:solidFill>
              <a:effectLst/>
              <a:latin typeface="ＭＳ Ｐゴシック"/>
              <a:ea typeface="ＭＳ Ｐゴシック"/>
              <a:cs typeface="+mn-cs"/>
            </a:rPr>
            <a:t>％ほどであり、自主財源に乏しい状態が続いている。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0866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0866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6540"/>
    <xdr:sp macro="" textlink="">
      <xdr:nvSpPr>
        <xdr:cNvPr id="53" name="テキスト ボックス 52"/>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0866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6540"/>
    <xdr:sp macro="" textlink="">
      <xdr:nvSpPr>
        <xdr:cNvPr id="55" name="テキスト ボックス 54"/>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0866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6540"/>
    <xdr:sp macro="" textlink="">
      <xdr:nvSpPr>
        <xdr:cNvPr id="57" name="テキスト ボックス 56"/>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0866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8255</xdr:rowOff>
    </xdr:from>
    <xdr:to xmlns:xdr="http://schemas.openxmlformats.org/drawingml/2006/spreadsheetDrawing">
      <xdr:col>23</xdr:col>
      <xdr:colOff>133350</xdr:colOff>
      <xdr:row>44</xdr:row>
      <xdr:rowOff>44450</xdr:rowOff>
    </xdr:to>
    <xdr:cxnSp macro="">
      <xdr:nvCxnSpPr>
        <xdr:cNvPr id="63" name="直線コネクタ 62"/>
        <xdr:cNvCxnSpPr/>
      </xdr:nvCxnSpPr>
      <xdr:spPr>
        <a:xfrm flipV="1">
          <a:off x="4544060" y="6180455"/>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16510</xdr:rowOff>
    </xdr:from>
    <xdr:ext cx="762000" cy="259080"/>
    <xdr:sp macro="" textlink="">
      <xdr:nvSpPr>
        <xdr:cNvPr id="64" name="財政力最小値テキスト"/>
        <xdr:cNvSpPr txBox="1"/>
      </xdr:nvSpPr>
      <xdr:spPr>
        <a:xfrm>
          <a:off x="461518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44450</xdr:rowOff>
    </xdr:from>
    <xdr:to xmlns:xdr="http://schemas.openxmlformats.org/drawingml/2006/spreadsheetDrawing">
      <xdr:col>24</xdr:col>
      <xdr:colOff>12700</xdr:colOff>
      <xdr:row>44</xdr:row>
      <xdr:rowOff>44450</xdr:rowOff>
    </xdr:to>
    <xdr:cxnSp macro="">
      <xdr:nvCxnSpPr>
        <xdr:cNvPr id="65" name="直線コネクタ 64"/>
        <xdr:cNvCxnSpPr/>
      </xdr:nvCxnSpPr>
      <xdr:spPr>
        <a:xfrm>
          <a:off x="4455160" y="75882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94615</xdr:rowOff>
    </xdr:from>
    <xdr:ext cx="762000" cy="259080"/>
    <xdr:sp macro="" textlink="">
      <xdr:nvSpPr>
        <xdr:cNvPr id="66" name="財政力最大値テキスト"/>
        <xdr:cNvSpPr txBox="1"/>
      </xdr:nvSpPr>
      <xdr:spPr>
        <a:xfrm>
          <a:off x="461518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8255</xdr:rowOff>
    </xdr:from>
    <xdr:to xmlns:xdr="http://schemas.openxmlformats.org/drawingml/2006/spreadsheetDrawing">
      <xdr:col>24</xdr:col>
      <xdr:colOff>12700</xdr:colOff>
      <xdr:row>36</xdr:row>
      <xdr:rowOff>8255</xdr:rowOff>
    </xdr:to>
    <xdr:cxnSp macro="">
      <xdr:nvCxnSpPr>
        <xdr:cNvPr id="67" name="直線コネクタ 66"/>
        <xdr:cNvCxnSpPr/>
      </xdr:nvCxnSpPr>
      <xdr:spPr>
        <a:xfrm>
          <a:off x="4455160" y="61804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31115</xdr:rowOff>
    </xdr:from>
    <xdr:to xmlns:xdr="http://schemas.openxmlformats.org/drawingml/2006/spreadsheetDrawing">
      <xdr:col>23</xdr:col>
      <xdr:colOff>133350</xdr:colOff>
      <xdr:row>44</xdr:row>
      <xdr:rowOff>31115</xdr:rowOff>
    </xdr:to>
    <xdr:cxnSp macro="">
      <xdr:nvCxnSpPr>
        <xdr:cNvPr id="68" name="直線コネクタ 67"/>
        <xdr:cNvCxnSpPr/>
      </xdr:nvCxnSpPr>
      <xdr:spPr>
        <a:xfrm>
          <a:off x="3776980" y="757491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85090</xdr:rowOff>
    </xdr:from>
    <xdr:ext cx="762000" cy="259080"/>
    <xdr:sp macro="" textlink="">
      <xdr:nvSpPr>
        <xdr:cNvPr id="69" name="財政力平均値テキスト"/>
        <xdr:cNvSpPr txBox="1"/>
      </xdr:nvSpPr>
      <xdr:spPr>
        <a:xfrm>
          <a:off x="4615180" y="7114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68580</xdr:rowOff>
    </xdr:from>
    <xdr:to xmlns:xdr="http://schemas.openxmlformats.org/drawingml/2006/spreadsheetDrawing">
      <xdr:col>23</xdr:col>
      <xdr:colOff>184150</xdr:colOff>
      <xdr:row>42</xdr:row>
      <xdr:rowOff>170180</xdr:rowOff>
    </xdr:to>
    <xdr:sp macro="" textlink="">
      <xdr:nvSpPr>
        <xdr:cNvPr id="70" name="フローチャート: 判断 69"/>
        <xdr:cNvSpPr/>
      </xdr:nvSpPr>
      <xdr:spPr>
        <a:xfrm>
          <a:off x="449326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31115</xdr:rowOff>
    </xdr:from>
    <xdr:to xmlns:xdr="http://schemas.openxmlformats.org/drawingml/2006/spreadsheetDrawing">
      <xdr:col>19</xdr:col>
      <xdr:colOff>133350</xdr:colOff>
      <xdr:row>44</xdr:row>
      <xdr:rowOff>31115</xdr:rowOff>
    </xdr:to>
    <xdr:cxnSp macro="">
      <xdr:nvCxnSpPr>
        <xdr:cNvPr id="71" name="直線コネクタ 70"/>
        <xdr:cNvCxnSpPr/>
      </xdr:nvCxnSpPr>
      <xdr:spPr>
        <a:xfrm>
          <a:off x="2959100" y="757491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162560</xdr:rowOff>
    </xdr:from>
    <xdr:to xmlns:xdr="http://schemas.openxmlformats.org/drawingml/2006/spreadsheetDrawing">
      <xdr:col>19</xdr:col>
      <xdr:colOff>184150</xdr:colOff>
      <xdr:row>43</xdr:row>
      <xdr:rowOff>92710</xdr:rowOff>
    </xdr:to>
    <xdr:sp macro="" textlink="">
      <xdr:nvSpPr>
        <xdr:cNvPr id="72" name="フローチャート: 判断 71"/>
        <xdr:cNvSpPr/>
      </xdr:nvSpPr>
      <xdr:spPr>
        <a:xfrm>
          <a:off x="372618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102870</xdr:rowOff>
    </xdr:from>
    <xdr:ext cx="736600" cy="259080"/>
    <xdr:sp macro="" textlink="">
      <xdr:nvSpPr>
        <xdr:cNvPr id="73" name="テキスト ボックス 72"/>
        <xdr:cNvSpPr txBox="1"/>
      </xdr:nvSpPr>
      <xdr:spPr>
        <a:xfrm>
          <a:off x="3431540"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31115</xdr:rowOff>
    </xdr:from>
    <xdr:to xmlns:xdr="http://schemas.openxmlformats.org/drawingml/2006/spreadsheetDrawing">
      <xdr:col>15</xdr:col>
      <xdr:colOff>82550</xdr:colOff>
      <xdr:row>44</xdr:row>
      <xdr:rowOff>31115</xdr:rowOff>
    </xdr:to>
    <xdr:cxnSp macro="">
      <xdr:nvCxnSpPr>
        <xdr:cNvPr id="74" name="直線コネクタ 73"/>
        <xdr:cNvCxnSpPr/>
      </xdr:nvCxnSpPr>
      <xdr:spPr>
        <a:xfrm>
          <a:off x="2141220" y="757491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162560</xdr:rowOff>
    </xdr:from>
    <xdr:to xmlns:xdr="http://schemas.openxmlformats.org/drawingml/2006/spreadsheetDrawing">
      <xdr:col>15</xdr:col>
      <xdr:colOff>133350</xdr:colOff>
      <xdr:row>43</xdr:row>
      <xdr:rowOff>92710</xdr:rowOff>
    </xdr:to>
    <xdr:sp macro="" textlink="">
      <xdr:nvSpPr>
        <xdr:cNvPr id="75" name="フローチャート: 判断 74"/>
        <xdr:cNvSpPr/>
      </xdr:nvSpPr>
      <xdr:spPr>
        <a:xfrm>
          <a:off x="29083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102870</xdr:rowOff>
    </xdr:from>
    <xdr:ext cx="762000" cy="259080"/>
    <xdr:sp macro="" textlink="">
      <xdr:nvSpPr>
        <xdr:cNvPr id="76" name="テキスト ボックス 75"/>
        <xdr:cNvSpPr txBox="1"/>
      </xdr:nvSpPr>
      <xdr:spPr>
        <a:xfrm>
          <a:off x="261366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31115</xdr:rowOff>
    </xdr:from>
    <xdr:to xmlns:xdr="http://schemas.openxmlformats.org/drawingml/2006/spreadsheetDrawing">
      <xdr:col>11</xdr:col>
      <xdr:colOff>31750</xdr:colOff>
      <xdr:row>44</xdr:row>
      <xdr:rowOff>44450</xdr:rowOff>
    </xdr:to>
    <xdr:cxnSp macro="">
      <xdr:nvCxnSpPr>
        <xdr:cNvPr id="77" name="直線コネクタ 76"/>
        <xdr:cNvCxnSpPr/>
      </xdr:nvCxnSpPr>
      <xdr:spPr>
        <a:xfrm flipV="1">
          <a:off x="1341120" y="757491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108200" y="73767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116205</xdr:rowOff>
    </xdr:from>
    <xdr:ext cx="762000" cy="259080"/>
    <xdr:sp macro="" textlink="">
      <xdr:nvSpPr>
        <xdr:cNvPr id="79" name="テキスト ボックス 78"/>
        <xdr:cNvSpPr txBox="1"/>
      </xdr:nvSpPr>
      <xdr:spPr>
        <a:xfrm>
          <a:off x="179578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290320" y="73767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116205</xdr:rowOff>
    </xdr:from>
    <xdr:ext cx="762000" cy="259080"/>
    <xdr:sp macro="" textlink="">
      <xdr:nvSpPr>
        <xdr:cNvPr id="81" name="テキスト ボックス 80"/>
        <xdr:cNvSpPr txBox="1"/>
      </xdr:nvSpPr>
      <xdr:spPr>
        <a:xfrm>
          <a:off x="9779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2" name="テキスト ボックス 81"/>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3" name="テキスト ボックス 82"/>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4" name="テキスト ボックス 83"/>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5" name="テキスト ボックス 84"/>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6" name="テキスト ボックス 85"/>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151765</xdr:rowOff>
    </xdr:from>
    <xdr:to xmlns:xdr="http://schemas.openxmlformats.org/drawingml/2006/spreadsheetDrawing">
      <xdr:col>23</xdr:col>
      <xdr:colOff>184150</xdr:colOff>
      <xdr:row>44</xdr:row>
      <xdr:rowOff>81915</xdr:rowOff>
    </xdr:to>
    <xdr:sp macro="" textlink="">
      <xdr:nvSpPr>
        <xdr:cNvPr id="87" name="楕円 86"/>
        <xdr:cNvSpPr/>
      </xdr:nvSpPr>
      <xdr:spPr>
        <a:xfrm>
          <a:off x="449326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47625</xdr:rowOff>
    </xdr:from>
    <xdr:ext cx="762000" cy="259080"/>
    <xdr:sp macro="" textlink="">
      <xdr:nvSpPr>
        <xdr:cNvPr id="88" name="財政力該当値テキスト"/>
        <xdr:cNvSpPr txBox="1"/>
      </xdr:nvSpPr>
      <xdr:spPr>
        <a:xfrm>
          <a:off x="4615180" y="741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151765</xdr:rowOff>
    </xdr:from>
    <xdr:to xmlns:xdr="http://schemas.openxmlformats.org/drawingml/2006/spreadsheetDrawing">
      <xdr:col>19</xdr:col>
      <xdr:colOff>184150</xdr:colOff>
      <xdr:row>44</xdr:row>
      <xdr:rowOff>81915</xdr:rowOff>
    </xdr:to>
    <xdr:sp macro="" textlink="">
      <xdr:nvSpPr>
        <xdr:cNvPr id="89" name="楕円 88"/>
        <xdr:cNvSpPr/>
      </xdr:nvSpPr>
      <xdr:spPr>
        <a:xfrm>
          <a:off x="372618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66675</xdr:rowOff>
    </xdr:from>
    <xdr:ext cx="736600" cy="256540"/>
    <xdr:sp macro="" textlink="">
      <xdr:nvSpPr>
        <xdr:cNvPr id="90" name="テキスト ボックス 89"/>
        <xdr:cNvSpPr txBox="1"/>
      </xdr:nvSpPr>
      <xdr:spPr>
        <a:xfrm>
          <a:off x="3431540" y="76104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151765</xdr:rowOff>
    </xdr:from>
    <xdr:to xmlns:xdr="http://schemas.openxmlformats.org/drawingml/2006/spreadsheetDrawing">
      <xdr:col>15</xdr:col>
      <xdr:colOff>133350</xdr:colOff>
      <xdr:row>44</xdr:row>
      <xdr:rowOff>81915</xdr:rowOff>
    </xdr:to>
    <xdr:sp macro="" textlink="">
      <xdr:nvSpPr>
        <xdr:cNvPr id="91" name="楕円 90"/>
        <xdr:cNvSpPr/>
      </xdr:nvSpPr>
      <xdr:spPr>
        <a:xfrm>
          <a:off x="29083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66675</xdr:rowOff>
    </xdr:from>
    <xdr:ext cx="762000" cy="256540"/>
    <xdr:sp macro="" textlink="">
      <xdr:nvSpPr>
        <xdr:cNvPr id="92" name="テキスト ボックス 91"/>
        <xdr:cNvSpPr txBox="1"/>
      </xdr:nvSpPr>
      <xdr:spPr>
        <a:xfrm>
          <a:off x="2613660" y="7610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151765</xdr:rowOff>
    </xdr:from>
    <xdr:to xmlns:xdr="http://schemas.openxmlformats.org/drawingml/2006/spreadsheetDrawing">
      <xdr:col>11</xdr:col>
      <xdr:colOff>82550</xdr:colOff>
      <xdr:row>44</xdr:row>
      <xdr:rowOff>81915</xdr:rowOff>
    </xdr:to>
    <xdr:sp macro="" textlink="">
      <xdr:nvSpPr>
        <xdr:cNvPr id="93" name="楕円 92"/>
        <xdr:cNvSpPr/>
      </xdr:nvSpPr>
      <xdr:spPr>
        <a:xfrm>
          <a:off x="2108200" y="75241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66675</xdr:rowOff>
    </xdr:from>
    <xdr:ext cx="762000" cy="256540"/>
    <xdr:sp macro="" textlink="">
      <xdr:nvSpPr>
        <xdr:cNvPr id="94" name="テキスト ボックス 93"/>
        <xdr:cNvSpPr txBox="1"/>
      </xdr:nvSpPr>
      <xdr:spPr>
        <a:xfrm>
          <a:off x="1795780" y="7610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165100</xdr:rowOff>
    </xdr:from>
    <xdr:to xmlns:xdr="http://schemas.openxmlformats.org/drawingml/2006/spreadsheetDrawing">
      <xdr:col>7</xdr:col>
      <xdr:colOff>31750</xdr:colOff>
      <xdr:row>44</xdr:row>
      <xdr:rowOff>95250</xdr:rowOff>
    </xdr:to>
    <xdr:sp macro="" textlink="">
      <xdr:nvSpPr>
        <xdr:cNvPr id="95" name="楕円 94"/>
        <xdr:cNvSpPr/>
      </xdr:nvSpPr>
      <xdr:spPr>
        <a:xfrm>
          <a:off x="1290320" y="75374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80010</xdr:rowOff>
    </xdr:from>
    <xdr:ext cx="762000" cy="259080"/>
    <xdr:sp macro="" textlink="">
      <xdr:nvSpPr>
        <xdr:cNvPr id="96" name="テキスト ボックス 95"/>
        <xdr:cNvSpPr txBox="1"/>
      </xdr:nvSpPr>
      <xdr:spPr>
        <a:xfrm>
          <a:off x="9779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6705"/>
    <xdr:sp macro="" textlink="">
      <xdr:nvSpPr>
        <xdr:cNvPr id="98" name="テキスト ボックス 97"/>
        <xdr:cNvSpPr txBox="1"/>
      </xdr:nvSpPr>
      <xdr:spPr>
        <a:xfrm>
          <a:off x="1551305" y="9188450"/>
          <a:ext cx="143827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235"/>
    <xdr:sp macro="" textlink="">
      <xdr:nvSpPr>
        <xdr:cNvPr id="99" name="テキスト ボックス 98"/>
        <xdr:cNvSpPr txBox="1"/>
      </xdr:nvSpPr>
      <xdr:spPr>
        <a:xfrm>
          <a:off x="2992755" y="9163050"/>
          <a:ext cx="164909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8" name="正方形/長方形 107"/>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09" name="テキスト ボックス 108"/>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市町村合併時の平成</a:t>
          </a:r>
          <a:r>
            <a:rPr kumimoji="1" lang="en-US" altLang="ja-JP" sz="1100">
              <a:solidFill>
                <a:schemeClr val="dk1"/>
              </a:solidFill>
              <a:effectLst/>
              <a:latin typeface="ＭＳ ゴシック"/>
              <a:ea typeface="ＭＳ ゴシック"/>
              <a:cs typeface="+mn-cs"/>
            </a:rPr>
            <a:t>16</a:t>
          </a:r>
          <a:r>
            <a:rPr kumimoji="1" lang="ja-JP" altLang="ja-JP" sz="1100">
              <a:solidFill>
                <a:schemeClr val="dk1"/>
              </a:solidFill>
              <a:effectLst/>
              <a:latin typeface="ＭＳ ゴシック"/>
              <a:ea typeface="ＭＳ ゴシック"/>
              <a:cs typeface="+mn-cs"/>
            </a:rPr>
            <a:t>年度は、経常収支比率</a:t>
          </a:r>
          <a:r>
            <a:rPr kumimoji="1" lang="en-US" altLang="ja-JP" sz="1100">
              <a:solidFill>
                <a:schemeClr val="dk1"/>
              </a:solidFill>
              <a:effectLst/>
              <a:latin typeface="ＭＳ ゴシック"/>
              <a:ea typeface="ＭＳ ゴシック"/>
              <a:cs typeface="+mn-cs"/>
            </a:rPr>
            <a:t>90.5%</a:t>
          </a:r>
          <a:r>
            <a:rPr kumimoji="1" lang="ja-JP" altLang="ja-JP" sz="1100">
              <a:solidFill>
                <a:schemeClr val="dk1"/>
              </a:solidFill>
              <a:effectLst/>
              <a:latin typeface="ＭＳ ゴシック"/>
              <a:ea typeface="ＭＳ ゴシック"/>
              <a:cs typeface="+mn-cs"/>
            </a:rPr>
            <a:t>と類似団体より若干オーバーしていたものの、合併後、退職者の不補充、公債費の繰上償還により改善され健全な状態を維持している。</a:t>
          </a:r>
          <a:endParaRPr lang="ja-JP" altLang="ja-JP" sz="14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　経常的な歳入において、普通交付税が増となった一方で、経常的な歳出は、平成</a:t>
          </a:r>
          <a:r>
            <a:rPr kumimoji="1" lang="en-US" altLang="ja-JP" sz="1100">
              <a:solidFill>
                <a:schemeClr val="dk1"/>
              </a:solidFill>
              <a:effectLst/>
              <a:latin typeface="ＭＳ ゴシック"/>
              <a:ea typeface="ＭＳ ゴシック"/>
              <a:cs typeface="+mn-cs"/>
            </a:rPr>
            <a:t>29</a:t>
          </a:r>
          <a:r>
            <a:rPr kumimoji="1" lang="ja-JP" altLang="en-US" sz="1100">
              <a:solidFill>
                <a:schemeClr val="dk1"/>
              </a:solidFill>
              <a:effectLst/>
              <a:latin typeface="ＭＳ ゴシック"/>
              <a:ea typeface="ＭＳ ゴシック"/>
              <a:cs typeface="+mn-cs"/>
            </a:rPr>
            <a:t>年度に発行した過疎対策事業債や合併特例債などの据え置き期間が終了し、元金償還が始まったことから公債費が増となったが、人件費について職員数の減や退職手当負担金の減などにより、経常収支比率は</a:t>
          </a:r>
          <a:r>
            <a:rPr kumimoji="1" lang="en-US" altLang="ja-JP" sz="1100">
              <a:solidFill>
                <a:schemeClr val="dk1"/>
              </a:solidFill>
              <a:effectLst/>
              <a:latin typeface="ＭＳ ゴシック"/>
              <a:ea typeface="ＭＳ ゴシック"/>
              <a:cs typeface="+mn-cs"/>
            </a:rPr>
            <a:t>70.4</a:t>
          </a:r>
          <a:r>
            <a:rPr kumimoji="1" lang="ja-JP" altLang="en-US" sz="1100">
              <a:solidFill>
                <a:schemeClr val="dk1"/>
              </a:solidFill>
              <a:effectLst/>
              <a:latin typeface="ＭＳ ゴシック"/>
              <a:ea typeface="ＭＳ ゴシック"/>
              <a:cs typeface="+mn-cs"/>
            </a:rPr>
            <a:t>％となり、前年度から</a:t>
          </a:r>
          <a:r>
            <a:rPr kumimoji="1" lang="en-US" altLang="ja-JP" sz="1100">
              <a:solidFill>
                <a:schemeClr val="dk1"/>
              </a:solidFill>
              <a:effectLst/>
              <a:latin typeface="ＭＳ ゴシック"/>
              <a:ea typeface="ＭＳ ゴシック"/>
              <a:cs typeface="+mn-cs"/>
            </a:rPr>
            <a:t>4.5</a:t>
          </a:r>
          <a:r>
            <a:rPr kumimoji="1" lang="ja-JP" altLang="en-US" sz="1100">
              <a:solidFill>
                <a:schemeClr val="dk1"/>
              </a:solidFill>
              <a:effectLst/>
              <a:latin typeface="ＭＳ ゴシック"/>
              <a:ea typeface="ＭＳ ゴシック"/>
              <a:cs typeface="+mn-cs"/>
            </a:rPr>
            <a:t>ポイント減少している。</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0" name="テキスト ボックス 109"/>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2" name="テキスト ボックス 111"/>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3" name="直線コネクタ 112"/>
        <xdr:cNvCxnSpPr/>
      </xdr:nvCxnSpPr>
      <xdr:spPr>
        <a:xfrm>
          <a:off x="70866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4" name="テキスト ボックス 113"/>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5" name="直線コネクタ 114"/>
        <xdr:cNvCxnSpPr/>
      </xdr:nvCxnSpPr>
      <xdr:spPr>
        <a:xfrm>
          <a:off x="70866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6" name="テキスト ボックス 115"/>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7" name="直線コネクタ 116"/>
        <xdr:cNvCxnSpPr/>
      </xdr:nvCxnSpPr>
      <xdr:spPr>
        <a:xfrm>
          <a:off x="70866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8" name="テキスト ボックス 117"/>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9" name="直線コネクタ 118"/>
        <xdr:cNvCxnSpPr/>
      </xdr:nvCxnSpPr>
      <xdr:spPr>
        <a:xfrm>
          <a:off x="70866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0" name="テキスト ボックス 119"/>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1" name="直線コネクタ 120"/>
        <xdr:cNvCxnSpPr/>
      </xdr:nvCxnSpPr>
      <xdr:spPr>
        <a:xfrm>
          <a:off x="70866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6540"/>
    <xdr:sp macro="" textlink="">
      <xdr:nvSpPr>
        <xdr:cNvPr id="122" name="テキスト ボックス 121"/>
        <xdr:cNvSpPr txBox="1"/>
      </xdr:nvSpPr>
      <xdr:spPr>
        <a:xfrm>
          <a:off x="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3" name="直線コネクタ 122"/>
        <xdr:cNvCxnSpPr/>
      </xdr:nvCxnSpPr>
      <xdr:spPr>
        <a:xfrm>
          <a:off x="70866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6540"/>
    <xdr:sp macro="" textlink="">
      <xdr:nvSpPr>
        <xdr:cNvPr id="124" name="テキスト ボックス 123"/>
        <xdr:cNvSpPr txBox="1"/>
      </xdr:nvSpPr>
      <xdr:spPr>
        <a:xfrm>
          <a:off x="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115570</xdr:rowOff>
    </xdr:from>
    <xdr:to xmlns:xdr="http://schemas.openxmlformats.org/drawingml/2006/spreadsheetDrawing">
      <xdr:col>23</xdr:col>
      <xdr:colOff>133350</xdr:colOff>
      <xdr:row>67</xdr:row>
      <xdr:rowOff>83185</xdr:rowOff>
    </xdr:to>
    <xdr:cxnSp macro="">
      <xdr:nvCxnSpPr>
        <xdr:cNvPr id="128" name="直線コネクタ 127"/>
        <xdr:cNvCxnSpPr/>
      </xdr:nvCxnSpPr>
      <xdr:spPr>
        <a:xfrm flipV="1">
          <a:off x="4544060" y="9888220"/>
          <a:ext cx="0" cy="1682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55245</xdr:rowOff>
    </xdr:from>
    <xdr:ext cx="762000" cy="256540"/>
    <xdr:sp macro="" textlink="">
      <xdr:nvSpPr>
        <xdr:cNvPr id="129" name="財政構造の弾力性最小値テキスト"/>
        <xdr:cNvSpPr txBox="1"/>
      </xdr:nvSpPr>
      <xdr:spPr>
        <a:xfrm>
          <a:off x="4615180" y="11542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83185</xdr:rowOff>
    </xdr:from>
    <xdr:to xmlns:xdr="http://schemas.openxmlformats.org/drawingml/2006/spreadsheetDrawing">
      <xdr:col>24</xdr:col>
      <xdr:colOff>12700</xdr:colOff>
      <xdr:row>67</xdr:row>
      <xdr:rowOff>83185</xdr:rowOff>
    </xdr:to>
    <xdr:cxnSp macro="">
      <xdr:nvCxnSpPr>
        <xdr:cNvPr id="130" name="直線コネクタ 129"/>
        <xdr:cNvCxnSpPr/>
      </xdr:nvCxnSpPr>
      <xdr:spPr>
        <a:xfrm>
          <a:off x="4455160" y="115703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30480</xdr:rowOff>
    </xdr:from>
    <xdr:ext cx="762000" cy="256540"/>
    <xdr:sp macro="" textlink="">
      <xdr:nvSpPr>
        <xdr:cNvPr id="131" name="財政構造の弾力性最大値テキスト"/>
        <xdr:cNvSpPr txBox="1"/>
      </xdr:nvSpPr>
      <xdr:spPr>
        <a:xfrm>
          <a:off x="4615180" y="96316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115570</xdr:rowOff>
    </xdr:from>
    <xdr:to xmlns:xdr="http://schemas.openxmlformats.org/drawingml/2006/spreadsheetDrawing">
      <xdr:col>24</xdr:col>
      <xdr:colOff>12700</xdr:colOff>
      <xdr:row>57</xdr:row>
      <xdr:rowOff>115570</xdr:rowOff>
    </xdr:to>
    <xdr:cxnSp macro="">
      <xdr:nvCxnSpPr>
        <xdr:cNvPr id="132" name="直線コネクタ 131"/>
        <xdr:cNvCxnSpPr/>
      </xdr:nvCxnSpPr>
      <xdr:spPr>
        <a:xfrm>
          <a:off x="4455160" y="98882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58</xdr:row>
      <xdr:rowOff>3175</xdr:rowOff>
    </xdr:from>
    <xdr:to xmlns:xdr="http://schemas.openxmlformats.org/drawingml/2006/spreadsheetDrawing">
      <xdr:col>23</xdr:col>
      <xdr:colOff>133350</xdr:colOff>
      <xdr:row>58</xdr:row>
      <xdr:rowOff>158115</xdr:rowOff>
    </xdr:to>
    <xdr:cxnSp macro="">
      <xdr:nvCxnSpPr>
        <xdr:cNvPr id="133" name="直線コネクタ 132"/>
        <xdr:cNvCxnSpPr/>
      </xdr:nvCxnSpPr>
      <xdr:spPr>
        <a:xfrm flipV="1">
          <a:off x="3776980" y="9947275"/>
          <a:ext cx="76708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169545</xdr:rowOff>
    </xdr:from>
    <xdr:ext cx="762000" cy="256540"/>
    <xdr:sp macro="" textlink="">
      <xdr:nvSpPr>
        <xdr:cNvPr id="134" name="財政構造の弾力性平均値テキスト"/>
        <xdr:cNvSpPr txBox="1"/>
      </xdr:nvSpPr>
      <xdr:spPr>
        <a:xfrm>
          <a:off x="4615180" y="102850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5" name="フローチャート: 判断 134"/>
        <xdr:cNvSpPr/>
      </xdr:nvSpPr>
      <xdr:spPr>
        <a:xfrm>
          <a:off x="449326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58</xdr:row>
      <xdr:rowOff>158115</xdr:rowOff>
    </xdr:from>
    <xdr:to xmlns:xdr="http://schemas.openxmlformats.org/drawingml/2006/spreadsheetDrawing">
      <xdr:col>19</xdr:col>
      <xdr:colOff>133350</xdr:colOff>
      <xdr:row>59</xdr:row>
      <xdr:rowOff>6985</xdr:rowOff>
    </xdr:to>
    <xdr:cxnSp macro="">
      <xdr:nvCxnSpPr>
        <xdr:cNvPr id="136" name="直線コネクタ 135"/>
        <xdr:cNvCxnSpPr/>
      </xdr:nvCxnSpPr>
      <xdr:spPr>
        <a:xfrm flipV="1">
          <a:off x="2959100" y="10102215"/>
          <a:ext cx="8178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17780</xdr:rowOff>
    </xdr:from>
    <xdr:to xmlns:xdr="http://schemas.openxmlformats.org/drawingml/2006/spreadsheetDrawing">
      <xdr:col>19</xdr:col>
      <xdr:colOff>184150</xdr:colOff>
      <xdr:row>61</xdr:row>
      <xdr:rowOff>118745</xdr:rowOff>
    </xdr:to>
    <xdr:sp macro="" textlink="">
      <xdr:nvSpPr>
        <xdr:cNvPr id="137" name="フローチャート: 判断 136"/>
        <xdr:cNvSpPr/>
      </xdr:nvSpPr>
      <xdr:spPr>
        <a:xfrm>
          <a:off x="372618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103505</xdr:rowOff>
    </xdr:from>
    <xdr:ext cx="736600" cy="259080"/>
    <xdr:sp macro="" textlink="">
      <xdr:nvSpPr>
        <xdr:cNvPr id="138" name="テキスト ボックス 137"/>
        <xdr:cNvSpPr txBox="1"/>
      </xdr:nvSpPr>
      <xdr:spPr>
        <a:xfrm>
          <a:off x="3431540" y="10561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58</xdr:row>
      <xdr:rowOff>140970</xdr:rowOff>
    </xdr:from>
    <xdr:to xmlns:xdr="http://schemas.openxmlformats.org/drawingml/2006/spreadsheetDrawing">
      <xdr:col>15</xdr:col>
      <xdr:colOff>82550</xdr:colOff>
      <xdr:row>59</xdr:row>
      <xdr:rowOff>6985</xdr:rowOff>
    </xdr:to>
    <xdr:cxnSp macro="">
      <xdr:nvCxnSpPr>
        <xdr:cNvPr id="139" name="直線コネクタ 138"/>
        <xdr:cNvCxnSpPr/>
      </xdr:nvCxnSpPr>
      <xdr:spPr>
        <a:xfrm>
          <a:off x="2141220" y="10085070"/>
          <a:ext cx="8178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47625</xdr:rowOff>
    </xdr:from>
    <xdr:to xmlns:xdr="http://schemas.openxmlformats.org/drawingml/2006/spreadsheetDrawing">
      <xdr:col>15</xdr:col>
      <xdr:colOff>133350</xdr:colOff>
      <xdr:row>61</xdr:row>
      <xdr:rowOff>149225</xdr:rowOff>
    </xdr:to>
    <xdr:sp macro="" textlink="">
      <xdr:nvSpPr>
        <xdr:cNvPr id="140" name="フローチャート: 判断 139"/>
        <xdr:cNvSpPr/>
      </xdr:nvSpPr>
      <xdr:spPr>
        <a:xfrm>
          <a:off x="2908300" y="105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133985</xdr:rowOff>
    </xdr:from>
    <xdr:ext cx="762000" cy="256540"/>
    <xdr:sp macro="" textlink="">
      <xdr:nvSpPr>
        <xdr:cNvPr id="141" name="テキスト ボックス 140"/>
        <xdr:cNvSpPr txBox="1"/>
      </xdr:nvSpPr>
      <xdr:spPr>
        <a:xfrm>
          <a:off x="2613660" y="105924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58</xdr:row>
      <xdr:rowOff>16510</xdr:rowOff>
    </xdr:from>
    <xdr:to xmlns:xdr="http://schemas.openxmlformats.org/drawingml/2006/spreadsheetDrawing">
      <xdr:col>11</xdr:col>
      <xdr:colOff>31750</xdr:colOff>
      <xdr:row>58</xdr:row>
      <xdr:rowOff>140970</xdr:rowOff>
    </xdr:to>
    <xdr:cxnSp macro="">
      <xdr:nvCxnSpPr>
        <xdr:cNvPr id="142" name="直線コネクタ 141"/>
        <xdr:cNvCxnSpPr/>
      </xdr:nvCxnSpPr>
      <xdr:spPr>
        <a:xfrm>
          <a:off x="1341120" y="9960610"/>
          <a:ext cx="8001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41275</xdr:rowOff>
    </xdr:from>
    <xdr:to xmlns:xdr="http://schemas.openxmlformats.org/drawingml/2006/spreadsheetDrawing">
      <xdr:col>11</xdr:col>
      <xdr:colOff>82550</xdr:colOff>
      <xdr:row>61</xdr:row>
      <xdr:rowOff>143510</xdr:rowOff>
    </xdr:to>
    <xdr:sp macro="" textlink="">
      <xdr:nvSpPr>
        <xdr:cNvPr id="143" name="フローチャート: 判断 142"/>
        <xdr:cNvSpPr/>
      </xdr:nvSpPr>
      <xdr:spPr>
        <a:xfrm>
          <a:off x="2108200" y="1049972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127635</xdr:rowOff>
    </xdr:from>
    <xdr:ext cx="762000" cy="259080"/>
    <xdr:sp macro="" textlink="">
      <xdr:nvSpPr>
        <xdr:cNvPr id="144" name="テキスト ボックス 143"/>
        <xdr:cNvSpPr txBox="1"/>
      </xdr:nvSpPr>
      <xdr:spPr>
        <a:xfrm>
          <a:off x="1795780" y="10586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157480</xdr:rowOff>
    </xdr:from>
    <xdr:to xmlns:xdr="http://schemas.openxmlformats.org/drawingml/2006/spreadsheetDrawing">
      <xdr:col>7</xdr:col>
      <xdr:colOff>31750</xdr:colOff>
      <xdr:row>61</xdr:row>
      <xdr:rowOff>87630</xdr:rowOff>
    </xdr:to>
    <xdr:sp macro="" textlink="">
      <xdr:nvSpPr>
        <xdr:cNvPr id="145" name="フローチャート: 判断 144"/>
        <xdr:cNvSpPr/>
      </xdr:nvSpPr>
      <xdr:spPr>
        <a:xfrm>
          <a:off x="1290320" y="104444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72390</xdr:rowOff>
    </xdr:from>
    <xdr:ext cx="762000" cy="259080"/>
    <xdr:sp macro="" textlink="">
      <xdr:nvSpPr>
        <xdr:cNvPr id="146" name="テキスト ボックス 145"/>
        <xdr:cNvSpPr txBox="1"/>
      </xdr:nvSpPr>
      <xdr:spPr>
        <a:xfrm>
          <a:off x="977900" y="10530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6540"/>
    <xdr:sp macro="" textlink="">
      <xdr:nvSpPr>
        <xdr:cNvPr id="147" name="テキスト ボックス 146"/>
        <xdr:cNvSpPr txBox="1"/>
      </xdr:nvSpPr>
      <xdr:spPr>
        <a:xfrm>
          <a:off x="43459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6540"/>
    <xdr:sp macro="" textlink="">
      <xdr:nvSpPr>
        <xdr:cNvPr id="148" name="テキスト ボックス 147"/>
        <xdr:cNvSpPr txBox="1"/>
      </xdr:nvSpPr>
      <xdr:spPr>
        <a:xfrm>
          <a:off x="35788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6540"/>
    <xdr:sp macro="" textlink="">
      <xdr:nvSpPr>
        <xdr:cNvPr id="149" name="テキスト ボックス 148"/>
        <xdr:cNvSpPr txBox="1"/>
      </xdr:nvSpPr>
      <xdr:spPr>
        <a:xfrm>
          <a:off x="276098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6540"/>
    <xdr:sp macro="" textlink="">
      <xdr:nvSpPr>
        <xdr:cNvPr id="150" name="テキスト ボックス 149"/>
        <xdr:cNvSpPr txBox="1"/>
      </xdr:nvSpPr>
      <xdr:spPr>
        <a:xfrm>
          <a:off x="19431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6540"/>
    <xdr:sp macro="" textlink="">
      <xdr:nvSpPr>
        <xdr:cNvPr id="151" name="テキスト ボックス 150"/>
        <xdr:cNvSpPr txBox="1"/>
      </xdr:nvSpPr>
      <xdr:spPr>
        <a:xfrm>
          <a:off x="11430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57</xdr:row>
      <xdr:rowOff>123825</xdr:rowOff>
    </xdr:from>
    <xdr:to xmlns:xdr="http://schemas.openxmlformats.org/drawingml/2006/spreadsheetDrawing">
      <xdr:col>23</xdr:col>
      <xdr:colOff>184150</xdr:colOff>
      <xdr:row>58</xdr:row>
      <xdr:rowOff>53975</xdr:rowOff>
    </xdr:to>
    <xdr:sp macro="" textlink="">
      <xdr:nvSpPr>
        <xdr:cNvPr id="152" name="楕円 151"/>
        <xdr:cNvSpPr/>
      </xdr:nvSpPr>
      <xdr:spPr>
        <a:xfrm>
          <a:off x="449326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57</xdr:row>
      <xdr:rowOff>45085</xdr:rowOff>
    </xdr:from>
    <xdr:ext cx="762000" cy="258445"/>
    <xdr:sp macro="" textlink="">
      <xdr:nvSpPr>
        <xdr:cNvPr id="153" name="財政構造の弾力性該当値テキスト"/>
        <xdr:cNvSpPr txBox="1"/>
      </xdr:nvSpPr>
      <xdr:spPr>
        <a:xfrm>
          <a:off x="4615180" y="9817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58</xdr:row>
      <xdr:rowOff>107315</xdr:rowOff>
    </xdr:from>
    <xdr:to xmlns:xdr="http://schemas.openxmlformats.org/drawingml/2006/spreadsheetDrawing">
      <xdr:col>19</xdr:col>
      <xdr:colOff>184150</xdr:colOff>
      <xdr:row>59</xdr:row>
      <xdr:rowOff>37465</xdr:rowOff>
    </xdr:to>
    <xdr:sp macro="" textlink="">
      <xdr:nvSpPr>
        <xdr:cNvPr id="154" name="楕円 153"/>
        <xdr:cNvSpPr/>
      </xdr:nvSpPr>
      <xdr:spPr>
        <a:xfrm>
          <a:off x="372618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57</xdr:row>
      <xdr:rowOff>47625</xdr:rowOff>
    </xdr:from>
    <xdr:ext cx="736600" cy="259080"/>
    <xdr:sp macro="" textlink="">
      <xdr:nvSpPr>
        <xdr:cNvPr id="155" name="テキスト ボックス 154"/>
        <xdr:cNvSpPr txBox="1"/>
      </xdr:nvSpPr>
      <xdr:spPr>
        <a:xfrm>
          <a:off x="3431540" y="9820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58</xdr:row>
      <xdr:rowOff>127635</xdr:rowOff>
    </xdr:from>
    <xdr:to xmlns:xdr="http://schemas.openxmlformats.org/drawingml/2006/spreadsheetDrawing">
      <xdr:col>15</xdr:col>
      <xdr:colOff>133350</xdr:colOff>
      <xdr:row>59</xdr:row>
      <xdr:rowOff>57785</xdr:rowOff>
    </xdr:to>
    <xdr:sp macro="" textlink="">
      <xdr:nvSpPr>
        <xdr:cNvPr id="156" name="楕円 155"/>
        <xdr:cNvSpPr/>
      </xdr:nvSpPr>
      <xdr:spPr>
        <a:xfrm>
          <a:off x="29083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57</xdr:row>
      <xdr:rowOff>67945</xdr:rowOff>
    </xdr:from>
    <xdr:ext cx="762000" cy="258445"/>
    <xdr:sp macro="" textlink="">
      <xdr:nvSpPr>
        <xdr:cNvPr id="157" name="テキスト ボックス 156"/>
        <xdr:cNvSpPr txBox="1"/>
      </xdr:nvSpPr>
      <xdr:spPr>
        <a:xfrm>
          <a:off x="2613660" y="9840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58</xdr:row>
      <xdr:rowOff>90170</xdr:rowOff>
    </xdr:from>
    <xdr:to xmlns:xdr="http://schemas.openxmlformats.org/drawingml/2006/spreadsheetDrawing">
      <xdr:col>11</xdr:col>
      <xdr:colOff>82550</xdr:colOff>
      <xdr:row>59</xdr:row>
      <xdr:rowOff>20320</xdr:rowOff>
    </xdr:to>
    <xdr:sp macro="" textlink="">
      <xdr:nvSpPr>
        <xdr:cNvPr id="158" name="楕円 157"/>
        <xdr:cNvSpPr/>
      </xdr:nvSpPr>
      <xdr:spPr>
        <a:xfrm>
          <a:off x="2108200" y="100342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30480</xdr:rowOff>
    </xdr:from>
    <xdr:ext cx="762000" cy="256540"/>
    <xdr:sp macro="" textlink="">
      <xdr:nvSpPr>
        <xdr:cNvPr id="159" name="テキスト ボックス 158"/>
        <xdr:cNvSpPr txBox="1"/>
      </xdr:nvSpPr>
      <xdr:spPr>
        <a:xfrm>
          <a:off x="1795780" y="98031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57</xdr:row>
      <xdr:rowOff>137160</xdr:rowOff>
    </xdr:from>
    <xdr:to xmlns:xdr="http://schemas.openxmlformats.org/drawingml/2006/spreadsheetDrawing">
      <xdr:col>7</xdr:col>
      <xdr:colOff>31750</xdr:colOff>
      <xdr:row>58</xdr:row>
      <xdr:rowOff>67310</xdr:rowOff>
    </xdr:to>
    <xdr:sp macro="" textlink="">
      <xdr:nvSpPr>
        <xdr:cNvPr id="160" name="楕円 159"/>
        <xdr:cNvSpPr/>
      </xdr:nvSpPr>
      <xdr:spPr>
        <a:xfrm>
          <a:off x="1290320" y="99098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56</xdr:row>
      <xdr:rowOff>77470</xdr:rowOff>
    </xdr:from>
    <xdr:ext cx="762000" cy="256540"/>
    <xdr:sp macro="" textlink="">
      <xdr:nvSpPr>
        <xdr:cNvPr id="161" name="テキスト ボックス 160"/>
        <xdr:cNvSpPr txBox="1"/>
      </xdr:nvSpPr>
      <xdr:spPr>
        <a:xfrm>
          <a:off x="977900" y="9678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4" name="テキスト ボックス 163"/>
        <xdr:cNvSpPr txBox="1"/>
      </xdr:nvSpPr>
      <xdr:spPr>
        <a:xfrm>
          <a:off x="38112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[359,682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3" name="正方形/長方形 172"/>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4" name="テキスト ボックス 173"/>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人件費は、職員数の減や退職手当負担金の減などにより減額となった。　</a:t>
          </a:r>
          <a:endParaRPr kumimoji="1" lang="en-US" altLang="ja-JP" sz="1100">
            <a:latin typeface="ＭＳ Ｐゴシック"/>
            <a:ea typeface="ＭＳ Ｐゴシック"/>
          </a:endParaRPr>
        </a:p>
        <a:p>
          <a:r>
            <a:rPr kumimoji="1" lang="ja-JP" altLang="en-US" sz="1100">
              <a:latin typeface="ＭＳ Ｐゴシック"/>
              <a:ea typeface="ＭＳ Ｐゴシック"/>
            </a:rPr>
            <a:t>　物件費は、新型コロナウイルスワクチン接種事業の開始や、天狗荘のリニューアルによる物品の購入やシステム等の導入により増額となった。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　昨今の物価高騰により今後物件費が増額する見込みであることから、公共施設の長寿命化や計画的な更新をしていく必要がある。</a:t>
          </a:r>
        </a:p>
      </xdr:txBody>
    </xdr:sp>
    <xdr:clientData/>
  </xdr:twoCellAnchor>
  <xdr:oneCellAnchor>
    <xdr:from xmlns:xdr="http://schemas.openxmlformats.org/drawingml/2006/spreadsheetDrawing">
      <xdr:col>3</xdr:col>
      <xdr:colOff>95250</xdr:colOff>
      <xdr:row>77</xdr:row>
      <xdr:rowOff>6350</xdr:rowOff>
    </xdr:from>
    <xdr:ext cx="349250" cy="222885"/>
    <xdr:sp macro="" textlink="">
      <xdr:nvSpPr>
        <xdr:cNvPr id="175" name="テキスト ボックス 174"/>
        <xdr:cNvSpPr txBox="1"/>
      </xdr:nvSpPr>
      <xdr:spPr>
        <a:xfrm>
          <a:off x="670560" y="132080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6540"/>
    <xdr:sp macro="" textlink="">
      <xdr:nvSpPr>
        <xdr:cNvPr id="179" name="テキスト ボックス 178"/>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6540"/>
    <xdr:sp macro="" textlink="">
      <xdr:nvSpPr>
        <xdr:cNvPr id="181" name="テキスト ボックス 180"/>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29210</xdr:rowOff>
    </xdr:from>
    <xdr:to xmlns:xdr="http://schemas.openxmlformats.org/drawingml/2006/spreadsheetDrawing">
      <xdr:col>23</xdr:col>
      <xdr:colOff>133350</xdr:colOff>
      <xdr:row>88</xdr:row>
      <xdr:rowOff>163830</xdr:rowOff>
    </xdr:to>
    <xdr:cxnSp macro="">
      <xdr:nvCxnSpPr>
        <xdr:cNvPr id="192" name="直線コネクタ 191"/>
        <xdr:cNvCxnSpPr/>
      </xdr:nvCxnSpPr>
      <xdr:spPr>
        <a:xfrm flipV="1">
          <a:off x="4544060" y="13916660"/>
          <a:ext cx="0" cy="1334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135890</xdr:rowOff>
    </xdr:from>
    <xdr:ext cx="762000" cy="259080"/>
    <xdr:sp macro="" textlink="">
      <xdr:nvSpPr>
        <xdr:cNvPr id="193" name="人件費・物件費等の状況最小値テキスト"/>
        <xdr:cNvSpPr txBox="1"/>
      </xdr:nvSpPr>
      <xdr:spPr>
        <a:xfrm>
          <a:off x="4615180" y="1522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1,312,336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163830</xdr:rowOff>
    </xdr:from>
    <xdr:to xmlns:xdr="http://schemas.openxmlformats.org/drawingml/2006/spreadsheetDrawing">
      <xdr:col>24</xdr:col>
      <xdr:colOff>12700</xdr:colOff>
      <xdr:row>88</xdr:row>
      <xdr:rowOff>163830</xdr:rowOff>
    </xdr:to>
    <xdr:cxnSp macro="">
      <xdr:nvCxnSpPr>
        <xdr:cNvPr id="194" name="直線コネクタ 193"/>
        <xdr:cNvCxnSpPr/>
      </xdr:nvCxnSpPr>
      <xdr:spPr>
        <a:xfrm>
          <a:off x="4455160" y="152514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114935</xdr:rowOff>
    </xdr:from>
    <xdr:ext cx="762000" cy="259080"/>
    <xdr:sp macro="" textlink="">
      <xdr:nvSpPr>
        <xdr:cNvPr id="195" name="人件費・物件費等の状況最大値テキスト"/>
        <xdr:cNvSpPr txBox="1"/>
      </xdr:nvSpPr>
      <xdr:spPr>
        <a:xfrm>
          <a:off x="461518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29210</xdr:rowOff>
    </xdr:from>
    <xdr:to xmlns:xdr="http://schemas.openxmlformats.org/drawingml/2006/spreadsheetDrawing">
      <xdr:col>24</xdr:col>
      <xdr:colOff>12700</xdr:colOff>
      <xdr:row>81</xdr:row>
      <xdr:rowOff>29210</xdr:rowOff>
    </xdr:to>
    <xdr:cxnSp macro="">
      <xdr:nvCxnSpPr>
        <xdr:cNvPr id="196" name="直線コネクタ 195"/>
        <xdr:cNvCxnSpPr/>
      </xdr:nvCxnSpPr>
      <xdr:spPr>
        <a:xfrm>
          <a:off x="4455160" y="139166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64135</xdr:rowOff>
    </xdr:from>
    <xdr:to xmlns:xdr="http://schemas.openxmlformats.org/drawingml/2006/spreadsheetDrawing">
      <xdr:col>23</xdr:col>
      <xdr:colOff>133350</xdr:colOff>
      <xdr:row>82</xdr:row>
      <xdr:rowOff>97790</xdr:rowOff>
    </xdr:to>
    <xdr:cxnSp macro="">
      <xdr:nvCxnSpPr>
        <xdr:cNvPr id="197" name="直線コネクタ 196"/>
        <xdr:cNvCxnSpPr/>
      </xdr:nvCxnSpPr>
      <xdr:spPr>
        <a:xfrm>
          <a:off x="3776980" y="14123035"/>
          <a:ext cx="7670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139700</xdr:rowOff>
    </xdr:from>
    <xdr:ext cx="762000" cy="259080"/>
    <xdr:sp macro="" textlink="">
      <xdr:nvSpPr>
        <xdr:cNvPr id="198" name="人件費・物件費等の状況平均値テキスト"/>
        <xdr:cNvSpPr txBox="1"/>
      </xdr:nvSpPr>
      <xdr:spPr>
        <a:xfrm>
          <a:off x="4615180" y="13855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277,099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123190</xdr:rowOff>
    </xdr:from>
    <xdr:to xmlns:xdr="http://schemas.openxmlformats.org/drawingml/2006/spreadsheetDrawing">
      <xdr:col>23</xdr:col>
      <xdr:colOff>184150</xdr:colOff>
      <xdr:row>82</xdr:row>
      <xdr:rowOff>53340</xdr:rowOff>
    </xdr:to>
    <xdr:sp macro="" textlink="">
      <xdr:nvSpPr>
        <xdr:cNvPr id="199" name="フローチャート: 判断 198"/>
        <xdr:cNvSpPr/>
      </xdr:nvSpPr>
      <xdr:spPr>
        <a:xfrm>
          <a:off x="4493260" y="1401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43180</xdr:rowOff>
    </xdr:from>
    <xdr:to xmlns:xdr="http://schemas.openxmlformats.org/drawingml/2006/spreadsheetDrawing">
      <xdr:col>19</xdr:col>
      <xdr:colOff>133350</xdr:colOff>
      <xdr:row>82</xdr:row>
      <xdr:rowOff>64135</xdr:rowOff>
    </xdr:to>
    <xdr:cxnSp macro="">
      <xdr:nvCxnSpPr>
        <xdr:cNvPr id="200" name="直線コネクタ 199"/>
        <xdr:cNvCxnSpPr/>
      </xdr:nvCxnSpPr>
      <xdr:spPr>
        <a:xfrm>
          <a:off x="2959100" y="14102080"/>
          <a:ext cx="8178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2540</xdr:rowOff>
    </xdr:from>
    <xdr:to xmlns:xdr="http://schemas.openxmlformats.org/drawingml/2006/spreadsheetDrawing">
      <xdr:col>19</xdr:col>
      <xdr:colOff>184150</xdr:colOff>
      <xdr:row>82</xdr:row>
      <xdr:rowOff>104140</xdr:rowOff>
    </xdr:to>
    <xdr:sp macro="" textlink="">
      <xdr:nvSpPr>
        <xdr:cNvPr id="201" name="フローチャート: 判断 200"/>
        <xdr:cNvSpPr/>
      </xdr:nvSpPr>
      <xdr:spPr>
        <a:xfrm>
          <a:off x="3726180" y="140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114300</xdr:rowOff>
    </xdr:from>
    <xdr:ext cx="736600" cy="259080"/>
    <xdr:sp macro="" textlink="">
      <xdr:nvSpPr>
        <xdr:cNvPr id="202" name="テキスト ボックス 201"/>
        <xdr:cNvSpPr txBox="1"/>
      </xdr:nvSpPr>
      <xdr:spPr>
        <a:xfrm>
          <a:off x="3431540" y="13830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17780</xdr:rowOff>
    </xdr:from>
    <xdr:to xmlns:xdr="http://schemas.openxmlformats.org/drawingml/2006/spreadsheetDrawing">
      <xdr:col>15</xdr:col>
      <xdr:colOff>82550</xdr:colOff>
      <xdr:row>82</xdr:row>
      <xdr:rowOff>43180</xdr:rowOff>
    </xdr:to>
    <xdr:cxnSp macro="">
      <xdr:nvCxnSpPr>
        <xdr:cNvPr id="203" name="直線コネクタ 202"/>
        <xdr:cNvCxnSpPr/>
      </xdr:nvCxnSpPr>
      <xdr:spPr>
        <a:xfrm>
          <a:off x="2141220" y="14076680"/>
          <a:ext cx="8178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145415</xdr:rowOff>
    </xdr:from>
    <xdr:to xmlns:xdr="http://schemas.openxmlformats.org/drawingml/2006/spreadsheetDrawing">
      <xdr:col>15</xdr:col>
      <xdr:colOff>133350</xdr:colOff>
      <xdr:row>82</xdr:row>
      <xdr:rowOff>75565</xdr:rowOff>
    </xdr:to>
    <xdr:sp macro="" textlink="">
      <xdr:nvSpPr>
        <xdr:cNvPr id="204" name="フローチャート: 判断 203"/>
        <xdr:cNvSpPr/>
      </xdr:nvSpPr>
      <xdr:spPr>
        <a:xfrm>
          <a:off x="29083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86360</xdr:rowOff>
    </xdr:from>
    <xdr:ext cx="762000" cy="256540"/>
    <xdr:sp macro="" textlink="">
      <xdr:nvSpPr>
        <xdr:cNvPr id="205" name="テキスト ボックス 204"/>
        <xdr:cNvSpPr txBox="1"/>
      </xdr:nvSpPr>
      <xdr:spPr>
        <a:xfrm>
          <a:off x="2613660" y="13802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6985</xdr:rowOff>
    </xdr:from>
    <xdr:to xmlns:xdr="http://schemas.openxmlformats.org/drawingml/2006/spreadsheetDrawing">
      <xdr:col>11</xdr:col>
      <xdr:colOff>31750</xdr:colOff>
      <xdr:row>82</xdr:row>
      <xdr:rowOff>17780</xdr:rowOff>
    </xdr:to>
    <xdr:cxnSp macro="">
      <xdr:nvCxnSpPr>
        <xdr:cNvPr id="206" name="直線コネクタ 205"/>
        <xdr:cNvCxnSpPr/>
      </xdr:nvCxnSpPr>
      <xdr:spPr>
        <a:xfrm>
          <a:off x="1341120" y="1406588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133985</xdr:rowOff>
    </xdr:from>
    <xdr:to xmlns:xdr="http://schemas.openxmlformats.org/drawingml/2006/spreadsheetDrawing">
      <xdr:col>11</xdr:col>
      <xdr:colOff>82550</xdr:colOff>
      <xdr:row>82</xdr:row>
      <xdr:rowOff>64135</xdr:rowOff>
    </xdr:to>
    <xdr:sp macro="" textlink="">
      <xdr:nvSpPr>
        <xdr:cNvPr id="207" name="フローチャート: 判断 206"/>
        <xdr:cNvSpPr/>
      </xdr:nvSpPr>
      <xdr:spPr>
        <a:xfrm>
          <a:off x="2108200" y="1402143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74930</xdr:rowOff>
    </xdr:from>
    <xdr:ext cx="762000" cy="256540"/>
    <xdr:sp macro="" textlink="">
      <xdr:nvSpPr>
        <xdr:cNvPr id="208" name="テキスト ボックス 207"/>
        <xdr:cNvSpPr txBox="1"/>
      </xdr:nvSpPr>
      <xdr:spPr>
        <a:xfrm>
          <a:off x="1795780" y="137909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127000</xdr:rowOff>
    </xdr:from>
    <xdr:to xmlns:xdr="http://schemas.openxmlformats.org/drawingml/2006/spreadsheetDrawing">
      <xdr:col>7</xdr:col>
      <xdr:colOff>31750</xdr:colOff>
      <xdr:row>82</xdr:row>
      <xdr:rowOff>57150</xdr:rowOff>
    </xdr:to>
    <xdr:sp macro="" textlink="">
      <xdr:nvSpPr>
        <xdr:cNvPr id="209" name="フローチャート: 判断 208"/>
        <xdr:cNvSpPr/>
      </xdr:nvSpPr>
      <xdr:spPr>
        <a:xfrm>
          <a:off x="1290320" y="140144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67310</xdr:rowOff>
    </xdr:from>
    <xdr:ext cx="762000" cy="259080"/>
    <xdr:sp macro="" textlink="">
      <xdr:nvSpPr>
        <xdr:cNvPr id="210" name="テキスト ボックス 209"/>
        <xdr:cNvSpPr txBox="1"/>
      </xdr:nvSpPr>
      <xdr:spPr>
        <a:xfrm>
          <a:off x="977900" y="1378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11" name="テキスト ボックス 210"/>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2" name="テキスト ボックス 211"/>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3" name="テキスト ボックス 212"/>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4" name="テキスト ボックス 213"/>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5" name="テキスト ボックス 214"/>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46990</xdr:rowOff>
    </xdr:from>
    <xdr:to xmlns:xdr="http://schemas.openxmlformats.org/drawingml/2006/spreadsheetDrawing">
      <xdr:col>23</xdr:col>
      <xdr:colOff>184150</xdr:colOff>
      <xdr:row>82</xdr:row>
      <xdr:rowOff>148590</xdr:rowOff>
    </xdr:to>
    <xdr:sp macro="" textlink="">
      <xdr:nvSpPr>
        <xdr:cNvPr id="216" name="楕円 215"/>
        <xdr:cNvSpPr/>
      </xdr:nvSpPr>
      <xdr:spPr>
        <a:xfrm>
          <a:off x="4493260" y="141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19050</xdr:rowOff>
    </xdr:from>
    <xdr:ext cx="762000" cy="256540"/>
    <xdr:sp macro="" textlink="">
      <xdr:nvSpPr>
        <xdr:cNvPr id="217" name="人件費・物件費等の状況該当値テキスト"/>
        <xdr:cNvSpPr txBox="1"/>
      </xdr:nvSpPr>
      <xdr:spPr>
        <a:xfrm>
          <a:off x="4615180" y="14077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359,682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13335</xdr:rowOff>
    </xdr:from>
    <xdr:to xmlns:xdr="http://schemas.openxmlformats.org/drawingml/2006/spreadsheetDrawing">
      <xdr:col>19</xdr:col>
      <xdr:colOff>184150</xdr:colOff>
      <xdr:row>82</xdr:row>
      <xdr:rowOff>114935</xdr:rowOff>
    </xdr:to>
    <xdr:sp macro="" textlink="">
      <xdr:nvSpPr>
        <xdr:cNvPr id="218" name="楕円 217"/>
        <xdr:cNvSpPr/>
      </xdr:nvSpPr>
      <xdr:spPr>
        <a:xfrm>
          <a:off x="3726180" y="140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99695</xdr:rowOff>
    </xdr:from>
    <xdr:ext cx="736600" cy="256540"/>
    <xdr:sp macro="" textlink="">
      <xdr:nvSpPr>
        <xdr:cNvPr id="219" name="テキスト ボックス 218"/>
        <xdr:cNvSpPr txBox="1"/>
      </xdr:nvSpPr>
      <xdr:spPr>
        <a:xfrm>
          <a:off x="3431540" y="141585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330,641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163830</xdr:rowOff>
    </xdr:from>
    <xdr:to xmlns:xdr="http://schemas.openxmlformats.org/drawingml/2006/spreadsheetDrawing">
      <xdr:col>15</xdr:col>
      <xdr:colOff>133350</xdr:colOff>
      <xdr:row>82</xdr:row>
      <xdr:rowOff>93980</xdr:rowOff>
    </xdr:to>
    <xdr:sp macro="" textlink="">
      <xdr:nvSpPr>
        <xdr:cNvPr id="220" name="楕円 219"/>
        <xdr:cNvSpPr/>
      </xdr:nvSpPr>
      <xdr:spPr>
        <a:xfrm>
          <a:off x="290830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78740</xdr:rowOff>
    </xdr:from>
    <xdr:ext cx="762000" cy="259080"/>
    <xdr:sp macro="" textlink="">
      <xdr:nvSpPr>
        <xdr:cNvPr id="221" name="テキスト ボックス 220"/>
        <xdr:cNvSpPr txBox="1"/>
      </xdr:nvSpPr>
      <xdr:spPr>
        <a:xfrm>
          <a:off x="2613660" y="1413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137795</xdr:rowOff>
    </xdr:from>
    <xdr:to xmlns:xdr="http://schemas.openxmlformats.org/drawingml/2006/spreadsheetDrawing">
      <xdr:col>11</xdr:col>
      <xdr:colOff>82550</xdr:colOff>
      <xdr:row>82</xdr:row>
      <xdr:rowOff>67945</xdr:rowOff>
    </xdr:to>
    <xdr:sp macro="" textlink="">
      <xdr:nvSpPr>
        <xdr:cNvPr id="222" name="楕円 221"/>
        <xdr:cNvSpPr/>
      </xdr:nvSpPr>
      <xdr:spPr>
        <a:xfrm>
          <a:off x="2108200" y="140252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52705</xdr:rowOff>
    </xdr:from>
    <xdr:ext cx="762000" cy="256540"/>
    <xdr:sp macro="" textlink="">
      <xdr:nvSpPr>
        <xdr:cNvPr id="223" name="テキスト ボックス 222"/>
        <xdr:cNvSpPr txBox="1"/>
      </xdr:nvSpPr>
      <xdr:spPr>
        <a:xfrm>
          <a:off x="1795780" y="141116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127635</xdr:rowOff>
    </xdr:from>
    <xdr:to xmlns:xdr="http://schemas.openxmlformats.org/drawingml/2006/spreadsheetDrawing">
      <xdr:col>7</xdr:col>
      <xdr:colOff>31750</xdr:colOff>
      <xdr:row>82</xdr:row>
      <xdr:rowOff>57785</xdr:rowOff>
    </xdr:to>
    <xdr:sp macro="" textlink="">
      <xdr:nvSpPr>
        <xdr:cNvPr id="224" name="楕円 223"/>
        <xdr:cNvSpPr/>
      </xdr:nvSpPr>
      <xdr:spPr>
        <a:xfrm>
          <a:off x="1290320" y="140150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42545</xdr:rowOff>
    </xdr:from>
    <xdr:ext cx="762000" cy="256540"/>
    <xdr:sp macro="" textlink="">
      <xdr:nvSpPr>
        <xdr:cNvPr id="225" name="テキスト ボックス 224"/>
        <xdr:cNvSpPr txBox="1"/>
      </xdr:nvSpPr>
      <xdr:spPr>
        <a:xfrm>
          <a:off x="977900" y="141014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8" name="テキスト ボックス 227"/>
        <xdr:cNvSpPr txBox="1"/>
      </xdr:nvSpPr>
      <xdr:spPr>
        <a:xfrm>
          <a:off x="1413383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全国町村平均、類似団体平均よりも低い値で推移している。</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経験年数階層内での級の変動により増減がある。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174242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6540"/>
    <xdr:sp macro="" textlink="">
      <xdr:nvSpPr>
        <xdr:cNvPr id="242" name="テキスト ボックス 241"/>
        <xdr:cNvSpPr txBox="1"/>
      </xdr:nvSpPr>
      <xdr:spPr>
        <a:xfrm>
          <a:off x="1105154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174242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6540"/>
    <xdr:sp macro="" textlink="">
      <xdr:nvSpPr>
        <xdr:cNvPr id="244" name="テキスト ボックス 243"/>
        <xdr:cNvSpPr txBox="1"/>
      </xdr:nvSpPr>
      <xdr:spPr>
        <a:xfrm>
          <a:off x="1105154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174242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6" name="テキスト ボックス 245"/>
        <xdr:cNvSpPr txBox="1"/>
      </xdr:nvSpPr>
      <xdr:spPr>
        <a:xfrm>
          <a:off x="1105154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174242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8" name="テキスト ボックス 247"/>
        <xdr:cNvSpPr txBox="1"/>
      </xdr:nvSpPr>
      <xdr:spPr>
        <a:xfrm>
          <a:off x="1105154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174242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105154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174242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105154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54" name="テキスト ボックス 253"/>
        <xdr:cNvSpPr txBox="1"/>
      </xdr:nvSpPr>
      <xdr:spPr>
        <a:xfrm>
          <a:off x="1105154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86360</xdr:rowOff>
    </xdr:from>
    <xdr:to xmlns:xdr="http://schemas.openxmlformats.org/drawingml/2006/spreadsheetDrawing">
      <xdr:col>81</xdr:col>
      <xdr:colOff>44450</xdr:colOff>
      <xdr:row>89</xdr:row>
      <xdr:rowOff>92710</xdr:rowOff>
    </xdr:to>
    <xdr:cxnSp macro="">
      <xdr:nvCxnSpPr>
        <xdr:cNvPr id="256" name="直線コネクタ 255"/>
        <xdr:cNvCxnSpPr/>
      </xdr:nvCxnSpPr>
      <xdr:spPr>
        <a:xfrm flipV="1">
          <a:off x="15577820" y="13973810"/>
          <a:ext cx="0" cy="1377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64770</xdr:rowOff>
    </xdr:from>
    <xdr:ext cx="761365" cy="256540"/>
    <xdr:sp macro="" textlink="">
      <xdr:nvSpPr>
        <xdr:cNvPr id="257" name="給与水準   （国との比較）最小値テキスト"/>
        <xdr:cNvSpPr txBox="1"/>
      </xdr:nvSpPr>
      <xdr:spPr>
        <a:xfrm>
          <a:off x="15666720" y="153238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92710</xdr:rowOff>
    </xdr:from>
    <xdr:to xmlns:xdr="http://schemas.openxmlformats.org/drawingml/2006/spreadsheetDrawing">
      <xdr:col>81</xdr:col>
      <xdr:colOff>133350</xdr:colOff>
      <xdr:row>89</xdr:row>
      <xdr:rowOff>92710</xdr:rowOff>
    </xdr:to>
    <xdr:cxnSp macro="">
      <xdr:nvCxnSpPr>
        <xdr:cNvPr id="258" name="直線コネクタ 257"/>
        <xdr:cNvCxnSpPr/>
      </xdr:nvCxnSpPr>
      <xdr:spPr>
        <a:xfrm>
          <a:off x="15506700" y="153517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635</xdr:rowOff>
    </xdr:from>
    <xdr:ext cx="761365" cy="259080"/>
    <xdr:sp macro="" textlink="">
      <xdr:nvSpPr>
        <xdr:cNvPr id="259" name="給与水準   （国との比較）最大値テキスト"/>
        <xdr:cNvSpPr txBox="1"/>
      </xdr:nvSpPr>
      <xdr:spPr>
        <a:xfrm>
          <a:off x="15666720" y="137166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86360</xdr:rowOff>
    </xdr:from>
    <xdr:to xmlns:xdr="http://schemas.openxmlformats.org/drawingml/2006/spreadsheetDrawing">
      <xdr:col>81</xdr:col>
      <xdr:colOff>133350</xdr:colOff>
      <xdr:row>81</xdr:row>
      <xdr:rowOff>86360</xdr:rowOff>
    </xdr:to>
    <xdr:cxnSp macro="">
      <xdr:nvCxnSpPr>
        <xdr:cNvPr id="260" name="直線コネクタ 259"/>
        <xdr:cNvCxnSpPr/>
      </xdr:nvCxnSpPr>
      <xdr:spPr>
        <a:xfrm>
          <a:off x="15506700" y="139738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43180</xdr:rowOff>
    </xdr:from>
    <xdr:to xmlns:xdr="http://schemas.openxmlformats.org/drawingml/2006/spreadsheetDrawing">
      <xdr:col>81</xdr:col>
      <xdr:colOff>44450</xdr:colOff>
      <xdr:row>85</xdr:row>
      <xdr:rowOff>43180</xdr:rowOff>
    </xdr:to>
    <xdr:cxnSp macro="">
      <xdr:nvCxnSpPr>
        <xdr:cNvPr id="261" name="直線コネクタ 260"/>
        <xdr:cNvCxnSpPr/>
      </xdr:nvCxnSpPr>
      <xdr:spPr>
        <a:xfrm>
          <a:off x="14810740" y="1461643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137160</xdr:rowOff>
    </xdr:from>
    <xdr:ext cx="761365" cy="259080"/>
    <xdr:sp macro="" textlink="">
      <xdr:nvSpPr>
        <xdr:cNvPr id="262" name="給与水準   （国との比較）平均値テキスト"/>
        <xdr:cNvSpPr txBox="1"/>
      </xdr:nvSpPr>
      <xdr:spPr>
        <a:xfrm>
          <a:off x="15666720" y="147104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165100</xdr:rowOff>
    </xdr:from>
    <xdr:to xmlns:xdr="http://schemas.openxmlformats.org/drawingml/2006/spreadsheetDrawing">
      <xdr:col>81</xdr:col>
      <xdr:colOff>95250</xdr:colOff>
      <xdr:row>86</xdr:row>
      <xdr:rowOff>95250</xdr:rowOff>
    </xdr:to>
    <xdr:sp macro="" textlink="">
      <xdr:nvSpPr>
        <xdr:cNvPr id="263" name="フローチャート: 判断 262"/>
        <xdr:cNvSpPr/>
      </xdr:nvSpPr>
      <xdr:spPr>
        <a:xfrm>
          <a:off x="15533370" y="147383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43180</xdr:rowOff>
    </xdr:from>
    <xdr:to xmlns:xdr="http://schemas.openxmlformats.org/drawingml/2006/spreadsheetDrawing">
      <xdr:col>77</xdr:col>
      <xdr:colOff>44450</xdr:colOff>
      <xdr:row>85</xdr:row>
      <xdr:rowOff>88900</xdr:rowOff>
    </xdr:to>
    <xdr:cxnSp macro="">
      <xdr:nvCxnSpPr>
        <xdr:cNvPr id="264" name="直線コネクタ 263"/>
        <xdr:cNvCxnSpPr/>
      </xdr:nvCxnSpPr>
      <xdr:spPr>
        <a:xfrm flipV="1">
          <a:off x="13999210" y="14616430"/>
          <a:ext cx="81153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85</xdr:row>
      <xdr:rowOff>141605</xdr:rowOff>
    </xdr:from>
    <xdr:to xmlns:xdr="http://schemas.openxmlformats.org/drawingml/2006/spreadsheetDrawing">
      <xdr:col>77</xdr:col>
      <xdr:colOff>95250</xdr:colOff>
      <xdr:row>86</xdr:row>
      <xdr:rowOff>71755</xdr:rowOff>
    </xdr:to>
    <xdr:sp macro="" textlink="">
      <xdr:nvSpPr>
        <xdr:cNvPr id="265" name="フローチャート: 判断 264"/>
        <xdr:cNvSpPr/>
      </xdr:nvSpPr>
      <xdr:spPr>
        <a:xfrm>
          <a:off x="14766290" y="147148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56515</xdr:rowOff>
    </xdr:from>
    <xdr:ext cx="735965" cy="258445"/>
    <xdr:sp macro="" textlink="">
      <xdr:nvSpPr>
        <xdr:cNvPr id="266" name="テキスト ボックス 265"/>
        <xdr:cNvSpPr txBox="1"/>
      </xdr:nvSpPr>
      <xdr:spPr>
        <a:xfrm>
          <a:off x="14465300" y="148012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88900</xdr:rowOff>
    </xdr:from>
    <xdr:to xmlns:xdr="http://schemas.openxmlformats.org/drawingml/2006/spreadsheetDrawing">
      <xdr:col>72</xdr:col>
      <xdr:colOff>191770</xdr:colOff>
      <xdr:row>85</xdr:row>
      <xdr:rowOff>100965</xdr:rowOff>
    </xdr:to>
    <xdr:cxnSp macro="">
      <xdr:nvCxnSpPr>
        <xdr:cNvPr id="267" name="直線コネクタ 266"/>
        <xdr:cNvCxnSpPr/>
      </xdr:nvCxnSpPr>
      <xdr:spPr>
        <a:xfrm flipV="1">
          <a:off x="13192760" y="14662150"/>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153035</xdr:rowOff>
    </xdr:from>
    <xdr:to xmlns:xdr="http://schemas.openxmlformats.org/drawingml/2006/spreadsheetDrawing">
      <xdr:col>73</xdr:col>
      <xdr:colOff>44450</xdr:colOff>
      <xdr:row>86</xdr:row>
      <xdr:rowOff>83185</xdr:rowOff>
    </xdr:to>
    <xdr:sp macro="" textlink="">
      <xdr:nvSpPr>
        <xdr:cNvPr id="268" name="フローチャート: 判断 267"/>
        <xdr:cNvSpPr/>
      </xdr:nvSpPr>
      <xdr:spPr>
        <a:xfrm>
          <a:off x="13959840" y="147262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67945</xdr:rowOff>
    </xdr:from>
    <xdr:ext cx="761365" cy="258445"/>
    <xdr:sp macro="" textlink="">
      <xdr:nvSpPr>
        <xdr:cNvPr id="269" name="テキスト ボックス 268"/>
        <xdr:cNvSpPr txBox="1"/>
      </xdr:nvSpPr>
      <xdr:spPr>
        <a:xfrm>
          <a:off x="13647420" y="14812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43180</xdr:rowOff>
    </xdr:from>
    <xdr:to xmlns:xdr="http://schemas.openxmlformats.org/drawingml/2006/spreadsheetDrawing">
      <xdr:col>68</xdr:col>
      <xdr:colOff>152400</xdr:colOff>
      <xdr:row>85</xdr:row>
      <xdr:rowOff>100965</xdr:rowOff>
    </xdr:to>
    <xdr:cxnSp macro="">
      <xdr:nvCxnSpPr>
        <xdr:cNvPr id="270" name="直線コネクタ 269"/>
        <xdr:cNvCxnSpPr/>
      </xdr:nvCxnSpPr>
      <xdr:spPr>
        <a:xfrm>
          <a:off x="12374880" y="14616430"/>
          <a:ext cx="8178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153035</xdr:rowOff>
    </xdr:from>
    <xdr:to xmlns:xdr="http://schemas.openxmlformats.org/drawingml/2006/spreadsheetDrawing">
      <xdr:col>68</xdr:col>
      <xdr:colOff>191770</xdr:colOff>
      <xdr:row>86</xdr:row>
      <xdr:rowOff>83185</xdr:rowOff>
    </xdr:to>
    <xdr:sp macro="" textlink="">
      <xdr:nvSpPr>
        <xdr:cNvPr id="271" name="フローチャート: 判断 270"/>
        <xdr:cNvSpPr/>
      </xdr:nvSpPr>
      <xdr:spPr>
        <a:xfrm>
          <a:off x="13141960" y="147262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67945</xdr:rowOff>
    </xdr:from>
    <xdr:ext cx="761365" cy="258445"/>
    <xdr:sp macro="" textlink="">
      <xdr:nvSpPr>
        <xdr:cNvPr id="272" name="テキスト ボックス 271"/>
        <xdr:cNvSpPr txBox="1"/>
      </xdr:nvSpPr>
      <xdr:spPr>
        <a:xfrm>
          <a:off x="12847320" y="14812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165100</xdr:rowOff>
    </xdr:from>
    <xdr:to xmlns:xdr="http://schemas.openxmlformats.org/drawingml/2006/spreadsheetDrawing">
      <xdr:col>64</xdr:col>
      <xdr:colOff>152400</xdr:colOff>
      <xdr:row>86</xdr:row>
      <xdr:rowOff>95250</xdr:rowOff>
    </xdr:to>
    <xdr:sp macro="" textlink="">
      <xdr:nvSpPr>
        <xdr:cNvPr id="273" name="フローチャート: 判断 272"/>
        <xdr:cNvSpPr/>
      </xdr:nvSpPr>
      <xdr:spPr>
        <a:xfrm>
          <a:off x="12324080" y="1473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80010</xdr:rowOff>
    </xdr:from>
    <xdr:ext cx="761365" cy="259080"/>
    <xdr:sp macro="" textlink="">
      <xdr:nvSpPr>
        <xdr:cNvPr id="274" name="テキスト ボックス 273"/>
        <xdr:cNvSpPr txBox="1"/>
      </xdr:nvSpPr>
      <xdr:spPr>
        <a:xfrm>
          <a:off x="12029440" y="1482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75" name="テキスト ボックス 274"/>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6" name="テキスト ボックス 275"/>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7" name="テキスト ボックス 276"/>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8" name="テキスト ボックス 277"/>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9" name="テキスト ボックス 278"/>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84</xdr:row>
      <xdr:rowOff>163830</xdr:rowOff>
    </xdr:from>
    <xdr:to xmlns:xdr="http://schemas.openxmlformats.org/drawingml/2006/spreadsheetDrawing">
      <xdr:col>81</xdr:col>
      <xdr:colOff>95250</xdr:colOff>
      <xdr:row>85</xdr:row>
      <xdr:rowOff>93980</xdr:rowOff>
    </xdr:to>
    <xdr:sp macro="" textlink="">
      <xdr:nvSpPr>
        <xdr:cNvPr id="280" name="楕円 279"/>
        <xdr:cNvSpPr/>
      </xdr:nvSpPr>
      <xdr:spPr>
        <a:xfrm>
          <a:off x="15533370" y="14565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8890</xdr:rowOff>
    </xdr:from>
    <xdr:ext cx="761365" cy="256540"/>
    <xdr:sp macro="" textlink="">
      <xdr:nvSpPr>
        <xdr:cNvPr id="281" name="給与水準   （国との比較）該当値テキスト"/>
        <xdr:cNvSpPr txBox="1"/>
      </xdr:nvSpPr>
      <xdr:spPr>
        <a:xfrm>
          <a:off x="15666720" y="144106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84</xdr:row>
      <xdr:rowOff>163830</xdr:rowOff>
    </xdr:from>
    <xdr:to xmlns:xdr="http://schemas.openxmlformats.org/drawingml/2006/spreadsheetDrawing">
      <xdr:col>77</xdr:col>
      <xdr:colOff>95250</xdr:colOff>
      <xdr:row>85</xdr:row>
      <xdr:rowOff>93980</xdr:rowOff>
    </xdr:to>
    <xdr:sp macro="" textlink="">
      <xdr:nvSpPr>
        <xdr:cNvPr id="282" name="楕円 281"/>
        <xdr:cNvSpPr/>
      </xdr:nvSpPr>
      <xdr:spPr>
        <a:xfrm>
          <a:off x="14766290" y="14565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104140</xdr:rowOff>
    </xdr:from>
    <xdr:ext cx="735965" cy="259080"/>
    <xdr:sp macro="" textlink="">
      <xdr:nvSpPr>
        <xdr:cNvPr id="283" name="テキスト ボックス 282"/>
        <xdr:cNvSpPr txBox="1"/>
      </xdr:nvSpPr>
      <xdr:spPr>
        <a:xfrm>
          <a:off x="14465300" y="143344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38100</xdr:rowOff>
    </xdr:from>
    <xdr:to xmlns:xdr="http://schemas.openxmlformats.org/drawingml/2006/spreadsheetDrawing">
      <xdr:col>73</xdr:col>
      <xdr:colOff>44450</xdr:colOff>
      <xdr:row>85</xdr:row>
      <xdr:rowOff>139700</xdr:rowOff>
    </xdr:to>
    <xdr:sp macro="" textlink="">
      <xdr:nvSpPr>
        <xdr:cNvPr id="284" name="楕円 283"/>
        <xdr:cNvSpPr/>
      </xdr:nvSpPr>
      <xdr:spPr>
        <a:xfrm>
          <a:off x="13959840" y="146113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150495</xdr:rowOff>
    </xdr:from>
    <xdr:ext cx="761365" cy="259080"/>
    <xdr:sp macro="" textlink="">
      <xdr:nvSpPr>
        <xdr:cNvPr id="285" name="テキスト ボックス 284"/>
        <xdr:cNvSpPr txBox="1"/>
      </xdr:nvSpPr>
      <xdr:spPr>
        <a:xfrm>
          <a:off x="13647420" y="14380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50165</xdr:rowOff>
    </xdr:from>
    <xdr:to xmlns:xdr="http://schemas.openxmlformats.org/drawingml/2006/spreadsheetDrawing">
      <xdr:col>68</xdr:col>
      <xdr:colOff>191770</xdr:colOff>
      <xdr:row>85</xdr:row>
      <xdr:rowOff>151765</xdr:rowOff>
    </xdr:to>
    <xdr:sp macro="" textlink="">
      <xdr:nvSpPr>
        <xdr:cNvPr id="286" name="楕円 285"/>
        <xdr:cNvSpPr/>
      </xdr:nvSpPr>
      <xdr:spPr>
        <a:xfrm>
          <a:off x="13141960" y="146234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161925</xdr:rowOff>
    </xdr:from>
    <xdr:ext cx="761365" cy="259080"/>
    <xdr:sp macro="" textlink="">
      <xdr:nvSpPr>
        <xdr:cNvPr id="287" name="テキスト ボックス 286"/>
        <xdr:cNvSpPr txBox="1"/>
      </xdr:nvSpPr>
      <xdr:spPr>
        <a:xfrm>
          <a:off x="12847320" y="14392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163830</xdr:rowOff>
    </xdr:from>
    <xdr:to xmlns:xdr="http://schemas.openxmlformats.org/drawingml/2006/spreadsheetDrawing">
      <xdr:col>64</xdr:col>
      <xdr:colOff>152400</xdr:colOff>
      <xdr:row>85</xdr:row>
      <xdr:rowOff>93980</xdr:rowOff>
    </xdr:to>
    <xdr:sp macro="" textlink="">
      <xdr:nvSpPr>
        <xdr:cNvPr id="288" name="楕円 287"/>
        <xdr:cNvSpPr/>
      </xdr:nvSpPr>
      <xdr:spPr>
        <a:xfrm>
          <a:off x="1232408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104140</xdr:rowOff>
    </xdr:from>
    <xdr:ext cx="761365" cy="259080"/>
    <xdr:sp macro="" textlink="">
      <xdr:nvSpPr>
        <xdr:cNvPr id="289" name="テキスト ボックス 288"/>
        <xdr:cNvSpPr txBox="1"/>
      </xdr:nvSpPr>
      <xdr:spPr>
        <a:xfrm>
          <a:off x="12029440" y="14334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6705"/>
    <xdr:sp macro="" textlink="">
      <xdr:nvSpPr>
        <xdr:cNvPr id="291" name="テキスト ボックス 290"/>
        <xdr:cNvSpPr txBox="1"/>
      </xdr:nvSpPr>
      <xdr:spPr>
        <a:xfrm>
          <a:off x="12226290" y="9188450"/>
          <a:ext cx="22625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92" name="テキスト ボックス 291"/>
        <xdr:cNvSpPr txBox="1"/>
      </xdr:nvSpPr>
      <xdr:spPr>
        <a:xfrm>
          <a:off x="144030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[16.84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定員管理計画における職員数の数値目標は達成できている状況ではあるが、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近年の業務量増加や</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退職者数</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の増加など</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を考慮し引き続き職員数の確保</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及び計画の見直しが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必要である。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5" name="テキスト ボックス 304"/>
        <xdr:cNvSpPr txBox="1"/>
      </xdr:nvSpPr>
      <xdr:spPr>
        <a:xfrm>
          <a:off x="1105154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6" name="直線コネクタ 305"/>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7" name="テキスト ボックス 306"/>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8" name="直線コネクタ 307"/>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9" name="テキスト ボックス 308"/>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0" name="直線コネクタ 309"/>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1" name="テキスト ボックス 310"/>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2" name="直線コネクタ 311"/>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3" name="テキスト ボックス 312"/>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4" name="直線コネクタ 313"/>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15" name="テキスト ボックス 314"/>
        <xdr:cNvSpPr txBox="1"/>
      </xdr:nvSpPr>
      <xdr:spPr>
        <a:xfrm>
          <a:off x="1105154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6" name="直線コネクタ 315"/>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7" name="テキスト ボックス 316"/>
        <xdr:cNvSpPr txBox="1"/>
      </xdr:nvSpPr>
      <xdr:spPr>
        <a:xfrm>
          <a:off x="1105154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36195</xdr:rowOff>
    </xdr:from>
    <xdr:to xmlns:xdr="http://schemas.openxmlformats.org/drawingml/2006/spreadsheetDrawing">
      <xdr:col>81</xdr:col>
      <xdr:colOff>44450</xdr:colOff>
      <xdr:row>66</xdr:row>
      <xdr:rowOff>132080</xdr:rowOff>
    </xdr:to>
    <xdr:cxnSp macro="">
      <xdr:nvCxnSpPr>
        <xdr:cNvPr id="321" name="直線コネクタ 320"/>
        <xdr:cNvCxnSpPr/>
      </xdr:nvCxnSpPr>
      <xdr:spPr>
        <a:xfrm flipV="1">
          <a:off x="15577820" y="10151745"/>
          <a:ext cx="0" cy="12960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103505</xdr:rowOff>
    </xdr:from>
    <xdr:ext cx="761365" cy="259080"/>
    <xdr:sp macro="" textlink="">
      <xdr:nvSpPr>
        <xdr:cNvPr id="322" name="定員管理の状況最小値テキスト"/>
        <xdr:cNvSpPr txBox="1"/>
      </xdr:nvSpPr>
      <xdr:spPr>
        <a:xfrm>
          <a:off x="15666720" y="11419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132080</xdr:rowOff>
    </xdr:from>
    <xdr:to xmlns:xdr="http://schemas.openxmlformats.org/drawingml/2006/spreadsheetDrawing">
      <xdr:col>81</xdr:col>
      <xdr:colOff>133350</xdr:colOff>
      <xdr:row>66</xdr:row>
      <xdr:rowOff>132080</xdr:rowOff>
    </xdr:to>
    <xdr:cxnSp macro="">
      <xdr:nvCxnSpPr>
        <xdr:cNvPr id="323" name="直線コネクタ 322"/>
        <xdr:cNvCxnSpPr/>
      </xdr:nvCxnSpPr>
      <xdr:spPr>
        <a:xfrm>
          <a:off x="15506700" y="114477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122555</xdr:rowOff>
    </xdr:from>
    <xdr:ext cx="761365" cy="256540"/>
    <xdr:sp macro="" textlink="">
      <xdr:nvSpPr>
        <xdr:cNvPr id="324" name="定員管理の状況最大値テキスト"/>
        <xdr:cNvSpPr txBox="1"/>
      </xdr:nvSpPr>
      <xdr:spPr>
        <a:xfrm>
          <a:off x="15666720" y="989520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36195</xdr:rowOff>
    </xdr:from>
    <xdr:to xmlns:xdr="http://schemas.openxmlformats.org/drawingml/2006/spreadsheetDrawing">
      <xdr:col>81</xdr:col>
      <xdr:colOff>133350</xdr:colOff>
      <xdr:row>59</xdr:row>
      <xdr:rowOff>36195</xdr:rowOff>
    </xdr:to>
    <xdr:cxnSp macro="">
      <xdr:nvCxnSpPr>
        <xdr:cNvPr id="325" name="直線コネクタ 324"/>
        <xdr:cNvCxnSpPr/>
      </xdr:nvCxnSpPr>
      <xdr:spPr>
        <a:xfrm>
          <a:off x="15506700" y="101517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111760</xdr:rowOff>
    </xdr:from>
    <xdr:to xmlns:xdr="http://schemas.openxmlformats.org/drawingml/2006/spreadsheetDrawing">
      <xdr:col>81</xdr:col>
      <xdr:colOff>44450</xdr:colOff>
      <xdr:row>62</xdr:row>
      <xdr:rowOff>119380</xdr:rowOff>
    </xdr:to>
    <xdr:cxnSp macro="">
      <xdr:nvCxnSpPr>
        <xdr:cNvPr id="326" name="直線コネクタ 325"/>
        <xdr:cNvCxnSpPr/>
      </xdr:nvCxnSpPr>
      <xdr:spPr>
        <a:xfrm>
          <a:off x="14810740" y="10741660"/>
          <a:ext cx="7670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24130</xdr:rowOff>
    </xdr:from>
    <xdr:ext cx="761365" cy="259080"/>
    <xdr:sp macro="" textlink="">
      <xdr:nvSpPr>
        <xdr:cNvPr id="327" name="定員管理の状況平均値テキスト"/>
        <xdr:cNvSpPr txBox="1"/>
      </xdr:nvSpPr>
      <xdr:spPr>
        <a:xfrm>
          <a:off x="15666720" y="103111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61</xdr:row>
      <xdr:rowOff>7620</xdr:rowOff>
    </xdr:from>
    <xdr:to xmlns:xdr="http://schemas.openxmlformats.org/drawingml/2006/spreadsheetDrawing">
      <xdr:col>81</xdr:col>
      <xdr:colOff>95250</xdr:colOff>
      <xdr:row>61</xdr:row>
      <xdr:rowOff>109220</xdr:rowOff>
    </xdr:to>
    <xdr:sp macro="" textlink="">
      <xdr:nvSpPr>
        <xdr:cNvPr id="328" name="フローチャート: 判断 327"/>
        <xdr:cNvSpPr/>
      </xdr:nvSpPr>
      <xdr:spPr>
        <a:xfrm>
          <a:off x="15533370" y="104660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62</xdr:row>
      <xdr:rowOff>111760</xdr:rowOff>
    </xdr:from>
    <xdr:to xmlns:xdr="http://schemas.openxmlformats.org/drawingml/2006/spreadsheetDrawing">
      <xdr:col>77</xdr:col>
      <xdr:colOff>44450</xdr:colOff>
      <xdr:row>62</xdr:row>
      <xdr:rowOff>161925</xdr:rowOff>
    </xdr:to>
    <xdr:cxnSp macro="">
      <xdr:nvCxnSpPr>
        <xdr:cNvPr id="329" name="直線コネクタ 328"/>
        <xdr:cNvCxnSpPr/>
      </xdr:nvCxnSpPr>
      <xdr:spPr>
        <a:xfrm flipV="1">
          <a:off x="13999210" y="10741660"/>
          <a:ext cx="81153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61</xdr:row>
      <xdr:rowOff>160020</xdr:rowOff>
    </xdr:from>
    <xdr:to xmlns:xdr="http://schemas.openxmlformats.org/drawingml/2006/spreadsheetDrawing">
      <xdr:col>77</xdr:col>
      <xdr:colOff>95250</xdr:colOff>
      <xdr:row>62</xdr:row>
      <xdr:rowOff>90170</xdr:rowOff>
    </xdr:to>
    <xdr:sp macro="" textlink="">
      <xdr:nvSpPr>
        <xdr:cNvPr id="330" name="フローチャート: 判断 329"/>
        <xdr:cNvSpPr/>
      </xdr:nvSpPr>
      <xdr:spPr>
        <a:xfrm>
          <a:off x="14766290" y="106184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100330</xdr:rowOff>
    </xdr:from>
    <xdr:ext cx="735965" cy="256540"/>
    <xdr:sp macro="" textlink="">
      <xdr:nvSpPr>
        <xdr:cNvPr id="331" name="テキスト ボックス 330"/>
        <xdr:cNvSpPr txBox="1"/>
      </xdr:nvSpPr>
      <xdr:spPr>
        <a:xfrm>
          <a:off x="14465300" y="1038733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92710</xdr:rowOff>
    </xdr:from>
    <xdr:to xmlns:xdr="http://schemas.openxmlformats.org/drawingml/2006/spreadsheetDrawing">
      <xdr:col>72</xdr:col>
      <xdr:colOff>191770</xdr:colOff>
      <xdr:row>62</xdr:row>
      <xdr:rowOff>161925</xdr:rowOff>
    </xdr:to>
    <xdr:cxnSp macro="">
      <xdr:nvCxnSpPr>
        <xdr:cNvPr id="332" name="直線コネクタ 331"/>
        <xdr:cNvCxnSpPr/>
      </xdr:nvCxnSpPr>
      <xdr:spPr>
        <a:xfrm>
          <a:off x="13192760" y="10722610"/>
          <a:ext cx="8064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16510</xdr:rowOff>
    </xdr:from>
    <xdr:to xmlns:xdr="http://schemas.openxmlformats.org/drawingml/2006/spreadsheetDrawing">
      <xdr:col>73</xdr:col>
      <xdr:colOff>44450</xdr:colOff>
      <xdr:row>62</xdr:row>
      <xdr:rowOff>118110</xdr:rowOff>
    </xdr:to>
    <xdr:sp macro="" textlink="">
      <xdr:nvSpPr>
        <xdr:cNvPr id="333" name="フローチャート: 判断 332"/>
        <xdr:cNvSpPr/>
      </xdr:nvSpPr>
      <xdr:spPr>
        <a:xfrm>
          <a:off x="13959840" y="106464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128270</xdr:rowOff>
    </xdr:from>
    <xdr:ext cx="761365" cy="259080"/>
    <xdr:sp macro="" textlink="">
      <xdr:nvSpPr>
        <xdr:cNvPr id="334" name="テキスト ボックス 333"/>
        <xdr:cNvSpPr txBox="1"/>
      </xdr:nvSpPr>
      <xdr:spPr>
        <a:xfrm>
          <a:off x="13647420" y="10415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39370</xdr:rowOff>
    </xdr:from>
    <xdr:to xmlns:xdr="http://schemas.openxmlformats.org/drawingml/2006/spreadsheetDrawing">
      <xdr:col>68</xdr:col>
      <xdr:colOff>152400</xdr:colOff>
      <xdr:row>62</xdr:row>
      <xdr:rowOff>92710</xdr:rowOff>
    </xdr:to>
    <xdr:cxnSp macro="">
      <xdr:nvCxnSpPr>
        <xdr:cNvPr id="335" name="直線コネクタ 334"/>
        <xdr:cNvCxnSpPr/>
      </xdr:nvCxnSpPr>
      <xdr:spPr>
        <a:xfrm>
          <a:off x="12374880" y="10669270"/>
          <a:ext cx="8178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166370</xdr:rowOff>
    </xdr:from>
    <xdr:to xmlns:xdr="http://schemas.openxmlformats.org/drawingml/2006/spreadsheetDrawing">
      <xdr:col>68</xdr:col>
      <xdr:colOff>191770</xdr:colOff>
      <xdr:row>62</xdr:row>
      <xdr:rowOff>96520</xdr:rowOff>
    </xdr:to>
    <xdr:sp macro="" textlink="">
      <xdr:nvSpPr>
        <xdr:cNvPr id="336" name="フローチャート: 判断 335"/>
        <xdr:cNvSpPr/>
      </xdr:nvSpPr>
      <xdr:spPr>
        <a:xfrm>
          <a:off x="13141960" y="106248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106680</xdr:rowOff>
    </xdr:from>
    <xdr:ext cx="761365" cy="259080"/>
    <xdr:sp macro="" textlink="">
      <xdr:nvSpPr>
        <xdr:cNvPr id="337" name="テキスト ボックス 336"/>
        <xdr:cNvSpPr txBox="1"/>
      </xdr:nvSpPr>
      <xdr:spPr>
        <a:xfrm>
          <a:off x="12847320" y="10393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155575</xdr:rowOff>
    </xdr:from>
    <xdr:to xmlns:xdr="http://schemas.openxmlformats.org/drawingml/2006/spreadsheetDrawing">
      <xdr:col>64</xdr:col>
      <xdr:colOff>152400</xdr:colOff>
      <xdr:row>62</xdr:row>
      <xdr:rowOff>86360</xdr:rowOff>
    </xdr:to>
    <xdr:sp macro="" textlink="">
      <xdr:nvSpPr>
        <xdr:cNvPr id="338" name="フローチャート: 判断 337"/>
        <xdr:cNvSpPr/>
      </xdr:nvSpPr>
      <xdr:spPr>
        <a:xfrm>
          <a:off x="1232408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95885</xdr:rowOff>
    </xdr:from>
    <xdr:ext cx="761365" cy="259080"/>
    <xdr:sp macro="" textlink="">
      <xdr:nvSpPr>
        <xdr:cNvPr id="339" name="テキスト ボックス 338"/>
        <xdr:cNvSpPr txBox="1"/>
      </xdr:nvSpPr>
      <xdr:spPr>
        <a:xfrm>
          <a:off x="12029440" y="10382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6540"/>
    <xdr:sp macro="" textlink="">
      <xdr:nvSpPr>
        <xdr:cNvPr id="340" name="テキスト ボックス 339"/>
        <xdr:cNvSpPr txBox="1"/>
      </xdr:nvSpPr>
      <xdr:spPr>
        <a:xfrm>
          <a:off x="153797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6540"/>
    <xdr:sp macro="" textlink="">
      <xdr:nvSpPr>
        <xdr:cNvPr id="341" name="テキスト ボックス 340"/>
        <xdr:cNvSpPr txBox="1"/>
      </xdr:nvSpPr>
      <xdr:spPr>
        <a:xfrm>
          <a:off x="1461262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6540"/>
    <xdr:sp macro="" textlink="">
      <xdr:nvSpPr>
        <xdr:cNvPr id="342" name="テキスト ボックス 341"/>
        <xdr:cNvSpPr txBox="1"/>
      </xdr:nvSpPr>
      <xdr:spPr>
        <a:xfrm>
          <a:off x="1380744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6540"/>
    <xdr:sp macro="" textlink="">
      <xdr:nvSpPr>
        <xdr:cNvPr id="343" name="テキスト ボックス 342"/>
        <xdr:cNvSpPr txBox="1"/>
      </xdr:nvSpPr>
      <xdr:spPr>
        <a:xfrm>
          <a:off x="129946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6540"/>
    <xdr:sp macro="" textlink="">
      <xdr:nvSpPr>
        <xdr:cNvPr id="344" name="テキスト ボックス 343"/>
        <xdr:cNvSpPr txBox="1"/>
      </xdr:nvSpPr>
      <xdr:spPr>
        <a:xfrm>
          <a:off x="121767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62</xdr:row>
      <xdr:rowOff>68580</xdr:rowOff>
    </xdr:from>
    <xdr:to xmlns:xdr="http://schemas.openxmlformats.org/drawingml/2006/spreadsheetDrawing">
      <xdr:col>81</xdr:col>
      <xdr:colOff>95250</xdr:colOff>
      <xdr:row>62</xdr:row>
      <xdr:rowOff>170180</xdr:rowOff>
    </xdr:to>
    <xdr:sp macro="" textlink="">
      <xdr:nvSpPr>
        <xdr:cNvPr id="345" name="楕円 344"/>
        <xdr:cNvSpPr/>
      </xdr:nvSpPr>
      <xdr:spPr>
        <a:xfrm>
          <a:off x="15533370" y="106984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40640</xdr:rowOff>
    </xdr:from>
    <xdr:ext cx="761365" cy="256540"/>
    <xdr:sp macro="" textlink="">
      <xdr:nvSpPr>
        <xdr:cNvPr id="346" name="定員管理の状況該当値テキスト"/>
        <xdr:cNvSpPr txBox="1"/>
      </xdr:nvSpPr>
      <xdr:spPr>
        <a:xfrm>
          <a:off x="15666720" y="1067054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62</xdr:row>
      <xdr:rowOff>60960</xdr:rowOff>
    </xdr:from>
    <xdr:to xmlns:xdr="http://schemas.openxmlformats.org/drawingml/2006/spreadsheetDrawing">
      <xdr:col>77</xdr:col>
      <xdr:colOff>95250</xdr:colOff>
      <xdr:row>62</xdr:row>
      <xdr:rowOff>162560</xdr:rowOff>
    </xdr:to>
    <xdr:sp macro="" textlink="">
      <xdr:nvSpPr>
        <xdr:cNvPr id="347" name="楕円 346"/>
        <xdr:cNvSpPr/>
      </xdr:nvSpPr>
      <xdr:spPr>
        <a:xfrm>
          <a:off x="14766290" y="106908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147320</xdr:rowOff>
    </xdr:from>
    <xdr:ext cx="735965" cy="259080"/>
    <xdr:sp macro="" textlink="">
      <xdr:nvSpPr>
        <xdr:cNvPr id="348" name="テキスト ボックス 347"/>
        <xdr:cNvSpPr txBox="1"/>
      </xdr:nvSpPr>
      <xdr:spPr>
        <a:xfrm>
          <a:off x="14465300" y="10777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111125</xdr:rowOff>
    </xdr:from>
    <xdr:to xmlns:xdr="http://schemas.openxmlformats.org/drawingml/2006/spreadsheetDrawing">
      <xdr:col>73</xdr:col>
      <xdr:colOff>44450</xdr:colOff>
      <xdr:row>63</xdr:row>
      <xdr:rowOff>41275</xdr:rowOff>
    </xdr:to>
    <xdr:sp macro="" textlink="">
      <xdr:nvSpPr>
        <xdr:cNvPr id="349" name="楕円 348"/>
        <xdr:cNvSpPr/>
      </xdr:nvSpPr>
      <xdr:spPr>
        <a:xfrm>
          <a:off x="13959840" y="107410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26035</xdr:rowOff>
    </xdr:from>
    <xdr:ext cx="761365" cy="259080"/>
    <xdr:sp macro="" textlink="">
      <xdr:nvSpPr>
        <xdr:cNvPr id="350" name="テキスト ボックス 349"/>
        <xdr:cNvSpPr txBox="1"/>
      </xdr:nvSpPr>
      <xdr:spPr>
        <a:xfrm>
          <a:off x="13647420" y="108273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41910</xdr:rowOff>
    </xdr:from>
    <xdr:to xmlns:xdr="http://schemas.openxmlformats.org/drawingml/2006/spreadsheetDrawing">
      <xdr:col>68</xdr:col>
      <xdr:colOff>191770</xdr:colOff>
      <xdr:row>62</xdr:row>
      <xdr:rowOff>143510</xdr:rowOff>
    </xdr:to>
    <xdr:sp macro="" textlink="">
      <xdr:nvSpPr>
        <xdr:cNvPr id="351" name="楕円 350"/>
        <xdr:cNvSpPr/>
      </xdr:nvSpPr>
      <xdr:spPr>
        <a:xfrm>
          <a:off x="13141960" y="106718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128270</xdr:rowOff>
    </xdr:from>
    <xdr:ext cx="761365" cy="259080"/>
    <xdr:sp macro="" textlink="">
      <xdr:nvSpPr>
        <xdr:cNvPr id="352" name="テキスト ボックス 351"/>
        <xdr:cNvSpPr txBox="1"/>
      </xdr:nvSpPr>
      <xdr:spPr>
        <a:xfrm>
          <a:off x="12847320" y="1075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160020</xdr:rowOff>
    </xdr:from>
    <xdr:to xmlns:xdr="http://schemas.openxmlformats.org/drawingml/2006/spreadsheetDrawing">
      <xdr:col>64</xdr:col>
      <xdr:colOff>152400</xdr:colOff>
      <xdr:row>62</xdr:row>
      <xdr:rowOff>90170</xdr:rowOff>
    </xdr:to>
    <xdr:sp macro="" textlink="">
      <xdr:nvSpPr>
        <xdr:cNvPr id="353" name="楕円 352"/>
        <xdr:cNvSpPr/>
      </xdr:nvSpPr>
      <xdr:spPr>
        <a:xfrm>
          <a:off x="1232408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74930</xdr:rowOff>
    </xdr:from>
    <xdr:ext cx="761365" cy="256540"/>
    <xdr:sp macro="" textlink="">
      <xdr:nvSpPr>
        <xdr:cNvPr id="354" name="テキスト ボックス 353"/>
        <xdr:cNvSpPr txBox="1"/>
      </xdr:nvSpPr>
      <xdr:spPr>
        <a:xfrm>
          <a:off x="12029440" y="107048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6" name="テキスト ボックス 355"/>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7" name="テキスト ボックス 356"/>
        <xdr:cNvSpPr txBox="1"/>
      </xdr:nvSpPr>
      <xdr:spPr>
        <a:xfrm>
          <a:off x="1410970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繰上償還</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を行ったが、近年の多額の地方債発行による元利</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償還金の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増が上回ったため、実質公債費</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比率が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ポイント増加</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今後は、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本庁舎整備や総合保健福祉センター里楽の大規模改修など大型事業が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予定されており、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さらに</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公債費が増加する見込み</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中長期財政計画により、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今後においても</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計画的な繰上償還が必要</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71" name="直線コネクタ 370"/>
        <xdr:cNvCxnSpPr/>
      </xdr:nvCxnSpPr>
      <xdr:spPr>
        <a:xfrm>
          <a:off x="1174242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72" name="テキスト ボックス 371"/>
        <xdr:cNvSpPr txBox="1"/>
      </xdr:nvSpPr>
      <xdr:spPr>
        <a:xfrm>
          <a:off x="1105154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3" name="直線コネクタ 372"/>
        <xdr:cNvCxnSpPr/>
      </xdr:nvCxnSpPr>
      <xdr:spPr>
        <a:xfrm>
          <a:off x="1174242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6540"/>
    <xdr:sp macro="" textlink="">
      <xdr:nvSpPr>
        <xdr:cNvPr id="374" name="テキスト ボックス 373"/>
        <xdr:cNvSpPr txBox="1"/>
      </xdr:nvSpPr>
      <xdr:spPr>
        <a:xfrm>
          <a:off x="1105154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5" name="直線コネクタ 374"/>
        <xdr:cNvCxnSpPr/>
      </xdr:nvCxnSpPr>
      <xdr:spPr>
        <a:xfrm>
          <a:off x="1174242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6540"/>
    <xdr:sp macro="" textlink="">
      <xdr:nvSpPr>
        <xdr:cNvPr id="376" name="テキスト ボックス 375"/>
        <xdr:cNvSpPr txBox="1"/>
      </xdr:nvSpPr>
      <xdr:spPr>
        <a:xfrm>
          <a:off x="1105154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7" name="直線コネクタ 376"/>
        <xdr:cNvCxnSpPr/>
      </xdr:nvCxnSpPr>
      <xdr:spPr>
        <a:xfrm>
          <a:off x="1174242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52705</xdr:rowOff>
    </xdr:from>
    <xdr:to xmlns:xdr="http://schemas.openxmlformats.org/drawingml/2006/spreadsheetDrawing">
      <xdr:col>81</xdr:col>
      <xdr:colOff>44450</xdr:colOff>
      <xdr:row>43</xdr:row>
      <xdr:rowOff>46990</xdr:rowOff>
    </xdr:to>
    <xdr:cxnSp macro="">
      <xdr:nvCxnSpPr>
        <xdr:cNvPr id="380" name="直線コネクタ 379"/>
        <xdr:cNvCxnSpPr/>
      </xdr:nvCxnSpPr>
      <xdr:spPr>
        <a:xfrm flipV="1">
          <a:off x="15577820" y="6396355"/>
          <a:ext cx="0" cy="1022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19050</xdr:rowOff>
    </xdr:from>
    <xdr:ext cx="761365" cy="256540"/>
    <xdr:sp macro="" textlink="">
      <xdr:nvSpPr>
        <xdr:cNvPr id="381" name="公債費負担の状況最小値テキスト"/>
        <xdr:cNvSpPr txBox="1"/>
      </xdr:nvSpPr>
      <xdr:spPr>
        <a:xfrm>
          <a:off x="15666720" y="73914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46990</xdr:rowOff>
    </xdr:from>
    <xdr:to xmlns:xdr="http://schemas.openxmlformats.org/drawingml/2006/spreadsheetDrawing">
      <xdr:col>81</xdr:col>
      <xdr:colOff>133350</xdr:colOff>
      <xdr:row>43</xdr:row>
      <xdr:rowOff>46990</xdr:rowOff>
    </xdr:to>
    <xdr:cxnSp macro="">
      <xdr:nvCxnSpPr>
        <xdr:cNvPr id="382" name="直線コネクタ 381"/>
        <xdr:cNvCxnSpPr/>
      </xdr:nvCxnSpPr>
      <xdr:spPr>
        <a:xfrm>
          <a:off x="15506700" y="74193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139065</xdr:rowOff>
    </xdr:from>
    <xdr:ext cx="761365" cy="259080"/>
    <xdr:sp macro="" textlink="">
      <xdr:nvSpPr>
        <xdr:cNvPr id="383" name="公債費負担の状況最大値テキスト"/>
        <xdr:cNvSpPr txBox="1"/>
      </xdr:nvSpPr>
      <xdr:spPr>
        <a:xfrm>
          <a:off x="15666720" y="6139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52705</xdr:rowOff>
    </xdr:from>
    <xdr:to xmlns:xdr="http://schemas.openxmlformats.org/drawingml/2006/spreadsheetDrawing">
      <xdr:col>81</xdr:col>
      <xdr:colOff>133350</xdr:colOff>
      <xdr:row>37</xdr:row>
      <xdr:rowOff>52705</xdr:rowOff>
    </xdr:to>
    <xdr:cxnSp macro="">
      <xdr:nvCxnSpPr>
        <xdr:cNvPr id="384" name="直線コネクタ 383"/>
        <xdr:cNvCxnSpPr/>
      </xdr:nvCxnSpPr>
      <xdr:spPr>
        <a:xfrm>
          <a:off x="15506700" y="63963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23495</xdr:rowOff>
    </xdr:from>
    <xdr:to xmlns:xdr="http://schemas.openxmlformats.org/drawingml/2006/spreadsheetDrawing">
      <xdr:col>81</xdr:col>
      <xdr:colOff>44450</xdr:colOff>
      <xdr:row>37</xdr:row>
      <xdr:rowOff>52705</xdr:rowOff>
    </xdr:to>
    <xdr:cxnSp macro="">
      <xdr:nvCxnSpPr>
        <xdr:cNvPr id="385" name="直線コネクタ 384"/>
        <xdr:cNvCxnSpPr/>
      </xdr:nvCxnSpPr>
      <xdr:spPr>
        <a:xfrm>
          <a:off x="14810740" y="6367145"/>
          <a:ext cx="7670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21590</xdr:rowOff>
    </xdr:from>
    <xdr:ext cx="761365" cy="259080"/>
    <xdr:sp macro="" textlink="">
      <xdr:nvSpPr>
        <xdr:cNvPr id="386" name="公債費負担の状況平均値テキスト"/>
        <xdr:cNvSpPr txBox="1"/>
      </xdr:nvSpPr>
      <xdr:spPr>
        <a:xfrm>
          <a:off x="15666720" y="7051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49530</xdr:rowOff>
    </xdr:from>
    <xdr:to xmlns:xdr="http://schemas.openxmlformats.org/drawingml/2006/spreadsheetDrawing">
      <xdr:col>81</xdr:col>
      <xdr:colOff>95250</xdr:colOff>
      <xdr:row>41</xdr:row>
      <xdr:rowOff>151130</xdr:rowOff>
    </xdr:to>
    <xdr:sp macro="" textlink="">
      <xdr:nvSpPr>
        <xdr:cNvPr id="387" name="フローチャート: 判断 386"/>
        <xdr:cNvSpPr/>
      </xdr:nvSpPr>
      <xdr:spPr>
        <a:xfrm>
          <a:off x="15533370" y="707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37</xdr:row>
      <xdr:rowOff>4445</xdr:rowOff>
    </xdr:from>
    <xdr:to xmlns:xdr="http://schemas.openxmlformats.org/drawingml/2006/spreadsheetDrawing">
      <xdr:col>77</xdr:col>
      <xdr:colOff>44450</xdr:colOff>
      <xdr:row>37</xdr:row>
      <xdr:rowOff>23495</xdr:rowOff>
    </xdr:to>
    <xdr:cxnSp macro="">
      <xdr:nvCxnSpPr>
        <xdr:cNvPr id="388" name="直線コネクタ 387"/>
        <xdr:cNvCxnSpPr/>
      </xdr:nvCxnSpPr>
      <xdr:spPr>
        <a:xfrm>
          <a:off x="13999210" y="6348095"/>
          <a:ext cx="81153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92710</xdr:rowOff>
    </xdr:from>
    <xdr:to xmlns:xdr="http://schemas.openxmlformats.org/drawingml/2006/spreadsheetDrawing">
      <xdr:col>77</xdr:col>
      <xdr:colOff>95250</xdr:colOff>
      <xdr:row>42</xdr:row>
      <xdr:rowOff>22860</xdr:rowOff>
    </xdr:to>
    <xdr:sp macro="" textlink="">
      <xdr:nvSpPr>
        <xdr:cNvPr id="389" name="フローチャート: 判断 388"/>
        <xdr:cNvSpPr/>
      </xdr:nvSpPr>
      <xdr:spPr>
        <a:xfrm>
          <a:off x="14766290" y="71221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7620</xdr:rowOff>
    </xdr:from>
    <xdr:ext cx="735965" cy="256540"/>
    <xdr:sp macro="" textlink="">
      <xdr:nvSpPr>
        <xdr:cNvPr id="390" name="テキスト ボックス 389"/>
        <xdr:cNvSpPr txBox="1"/>
      </xdr:nvSpPr>
      <xdr:spPr>
        <a:xfrm>
          <a:off x="14465300" y="720852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4445</xdr:rowOff>
    </xdr:from>
    <xdr:to xmlns:xdr="http://schemas.openxmlformats.org/drawingml/2006/spreadsheetDrawing">
      <xdr:col>72</xdr:col>
      <xdr:colOff>191770</xdr:colOff>
      <xdr:row>37</xdr:row>
      <xdr:rowOff>29210</xdr:rowOff>
    </xdr:to>
    <xdr:cxnSp macro="">
      <xdr:nvCxnSpPr>
        <xdr:cNvPr id="391" name="直線コネクタ 390"/>
        <xdr:cNvCxnSpPr/>
      </xdr:nvCxnSpPr>
      <xdr:spPr>
        <a:xfrm flipV="1">
          <a:off x="13192760" y="6348095"/>
          <a:ext cx="8064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78740</xdr:rowOff>
    </xdr:from>
    <xdr:to xmlns:xdr="http://schemas.openxmlformats.org/drawingml/2006/spreadsheetDrawing">
      <xdr:col>73</xdr:col>
      <xdr:colOff>44450</xdr:colOff>
      <xdr:row>42</xdr:row>
      <xdr:rowOff>8890</xdr:rowOff>
    </xdr:to>
    <xdr:sp macro="" textlink="">
      <xdr:nvSpPr>
        <xdr:cNvPr id="392" name="フローチャート: 判断 391"/>
        <xdr:cNvSpPr/>
      </xdr:nvSpPr>
      <xdr:spPr>
        <a:xfrm>
          <a:off x="13959840" y="71081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165100</xdr:rowOff>
    </xdr:from>
    <xdr:ext cx="761365" cy="259080"/>
    <xdr:sp macro="" textlink="">
      <xdr:nvSpPr>
        <xdr:cNvPr id="393" name="テキスト ボックス 392"/>
        <xdr:cNvSpPr txBox="1"/>
      </xdr:nvSpPr>
      <xdr:spPr>
        <a:xfrm>
          <a:off x="13647420" y="719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29210</xdr:rowOff>
    </xdr:from>
    <xdr:to xmlns:xdr="http://schemas.openxmlformats.org/drawingml/2006/spreadsheetDrawing">
      <xdr:col>68</xdr:col>
      <xdr:colOff>152400</xdr:colOff>
      <xdr:row>37</xdr:row>
      <xdr:rowOff>105410</xdr:rowOff>
    </xdr:to>
    <xdr:cxnSp macro="">
      <xdr:nvCxnSpPr>
        <xdr:cNvPr id="394" name="直線コネクタ 393"/>
        <xdr:cNvCxnSpPr/>
      </xdr:nvCxnSpPr>
      <xdr:spPr>
        <a:xfrm flipV="1">
          <a:off x="12374880" y="6372860"/>
          <a:ext cx="8178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78740</xdr:rowOff>
    </xdr:from>
    <xdr:to xmlns:xdr="http://schemas.openxmlformats.org/drawingml/2006/spreadsheetDrawing">
      <xdr:col>68</xdr:col>
      <xdr:colOff>191770</xdr:colOff>
      <xdr:row>42</xdr:row>
      <xdr:rowOff>8890</xdr:rowOff>
    </xdr:to>
    <xdr:sp macro="" textlink="">
      <xdr:nvSpPr>
        <xdr:cNvPr id="395" name="フローチャート: 判断 394"/>
        <xdr:cNvSpPr/>
      </xdr:nvSpPr>
      <xdr:spPr>
        <a:xfrm>
          <a:off x="13141960" y="71081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165100</xdr:rowOff>
    </xdr:from>
    <xdr:ext cx="761365" cy="259080"/>
    <xdr:sp macro="" textlink="">
      <xdr:nvSpPr>
        <xdr:cNvPr id="396" name="テキスト ボックス 395"/>
        <xdr:cNvSpPr txBox="1"/>
      </xdr:nvSpPr>
      <xdr:spPr>
        <a:xfrm>
          <a:off x="12847320" y="719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7" name="フローチャート: 判断 396"/>
        <xdr:cNvSpPr/>
      </xdr:nvSpPr>
      <xdr:spPr>
        <a:xfrm>
          <a:off x="1232408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1365" cy="259080"/>
    <xdr:sp macro="" textlink="">
      <xdr:nvSpPr>
        <xdr:cNvPr id="398" name="テキスト ボックス 397"/>
        <xdr:cNvSpPr txBox="1"/>
      </xdr:nvSpPr>
      <xdr:spPr>
        <a:xfrm>
          <a:off x="1202944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9" name="テキスト ボックス 398"/>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400" name="テキスト ボックス 399"/>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401" name="テキスト ボックス 400"/>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402" name="テキスト ボックス 401"/>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3" name="テキスト ボックス 402"/>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37</xdr:row>
      <xdr:rowOff>1905</xdr:rowOff>
    </xdr:from>
    <xdr:to xmlns:xdr="http://schemas.openxmlformats.org/drawingml/2006/spreadsheetDrawing">
      <xdr:col>81</xdr:col>
      <xdr:colOff>95250</xdr:colOff>
      <xdr:row>37</xdr:row>
      <xdr:rowOff>103505</xdr:rowOff>
    </xdr:to>
    <xdr:sp macro="" textlink="">
      <xdr:nvSpPr>
        <xdr:cNvPr id="404" name="楕円 403"/>
        <xdr:cNvSpPr/>
      </xdr:nvSpPr>
      <xdr:spPr>
        <a:xfrm>
          <a:off x="15533370" y="63455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94615</xdr:rowOff>
    </xdr:from>
    <xdr:ext cx="761365" cy="259080"/>
    <xdr:sp macro="" textlink="">
      <xdr:nvSpPr>
        <xdr:cNvPr id="405" name="公債費負担の状況該当値テキスト"/>
        <xdr:cNvSpPr txBox="1"/>
      </xdr:nvSpPr>
      <xdr:spPr>
        <a:xfrm>
          <a:off x="15666720" y="6266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36</xdr:row>
      <xdr:rowOff>144145</xdr:rowOff>
    </xdr:from>
    <xdr:to xmlns:xdr="http://schemas.openxmlformats.org/drawingml/2006/spreadsheetDrawing">
      <xdr:col>77</xdr:col>
      <xdr:colOff>95250</xdr:colOff>
      <xdr:row>37</xdr:row>
      <xdr:rowOff>74930</xdr:rowOff>
    </xdr:to>
    <xdr:sp macro="" textlink="">
      <xdr:nvSpPr>
        <xdr:cNvPr id="406" name="楕円 405"/>
        <xdr:cNvSpPr/>
      </xdr:nvSpPr>
      <xdr:spPr>
        <a:xfrm>
          <a:off x="14766290" y="631634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84455</xdr:rowOff>
    </xdr:from>
    <xdr:ext cx="735965" cy="259080"/>
    <xdr:sp macro="" textlink="">
      <xdr:nvSpPr>
        <xdr:cNvPr id="407" name="テキスト ボックス 406"/>
        <xdr:cNvSpPr txBox="1"/>
      </xdr:nvSpPr>
      <xdr:spPr>
        <a:xfrm>
          <a:off x="14465300" y="60852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125095</xdr:rowOff>
    </xdr:from>
    <xdr:to xmlns:xdr="http://schemas.openxmlformats.org/drawingml/2006/spreadsheetDrawing">
      <xdr:col>73</xdr:col>
      <xdr:colOff>44450</xdr:colOff>
      <xdr:row>37</xdr:row>
      <xdr:rowOff>55245</xdr:rowOff>
    </xdr:to>
    <xdr:sp macro="" textlink="">
      <xdr:nvSpPr>
        <xdr:cNvPr id="408" name="楕円 407"/>
        <xdr:cNvSpPr/>
      </xdr:nvSpPr>
      <xdr:spPr>
        <a:xfrm>
          <a:off x="13959840" y="62972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65405</xdr:rowOff>
    </xdr:from>
    <xdr:ext cx="761365" cy="256540"/>
    <xdr:sp macro="" textlink="">
      <xdr:nvSpPr>
        <xdr:cNvPr id="409" name="テキスト ボックス 408"/>
        <xdr:cNvSpPr txBox="1"/>
      </xdr:nvSpPr>
      <xdr:spPr>
        <a:xfrm>
          <a:off x="13647420" y="606615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149225</xdr:rowOff>
    </xdr:from>
    <xdr:to xmlns:xdr="http://schemas.openxmlformats.org/drawingml/2006/spreadsheetDrawing">
      <xdr:col>68</xdr:col>
      <xdr:colOff>191770</xdr:colOff>
      <xdr:row>37</xdr:row>
      <xdr:rowOff>79375</xdr:rowOff>
    </xdr:to>
    <xdr:sp macro="" textlink="">
      <xdr:nvSpPr>
        <xdr:cNvPr id="410" name="楕円 409"/>
        <xdr:cNvSpPr/>
      </xdr:nvSpPr>
      <xdr:spPr>
        <a:xfrm>
          <a:off x="13141960" y="63214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89535</xdr:rowOff>
    </xdr:from>
    <xdr:ext cx="761365" cy="256540"/>
    <xdr:sp macro="" textlink="">
      <xdr:nvSpPr>
        <xdr:cNvPr id="411" name="テキスト ボックス 410"/>
        <xdr:cNvSpPr txBox="1"/>
      </xdr:nvSpPr>
      <xdr:spPr>
        <a:xfrm>
          <a:off x="12847320" y="609028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54610</xdr:rowOff>
    </xdr:from>
    <xdr:to xmlns:xdr="http://schemas.openxmlformats.org/drawingml/2006/spreadsheetDrawing">
      <xdr:col>64</xdr:col>
      <xdr:colOff>152400</xdr:colOff>
      <xdr:row>37</xdr:row>
      <xdr:rowOff>156210</xdr:rowOff>
    </xdr:to>
    <xdr:sp macro="" textlink="">
      <xdr:nvSpPr>
        <xdr:cNvPr id="412" name="楕円 411"/>
        <xdr:cNvSpPr/>
      </xdr:nvSpPr>
      <xdr:spPr>
        <a:xfrm>
          <a:off x="1232408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166370</xdr:rowOff>
    </xdr:from>
    <xdr:ext cx="761365" cy="256540"/>
    <xdr:sp macro="" textlink="">
      <xdr:nvSpPr>
        <xdr:cNvPr id="413" name="テキスト ボックス 412"/>
        <xdr:cNvSpPr txBox="1"/>
      </xdr:nvSpPr>
      <xdr:spPr>
        <a:xfrm>
          <a:off x="12029440" y="61671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5" name="テキスト ボックス 414"/>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6" name="テキスト ボックス 415"/>
        <xdr:cNvSpPr txBox="1"/>
      </xdr:nvSpPr>
      <xdr:spPr>
        <a:xfrm>
          <a:off x="1402651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繰上償還により地方債現在高が減少したが、令和</a:t>
          </a:r>
          <a:r>
            <a:rPr kumimoji="1" lang="en-US" altLang="ja-JP" sz="1100">
              <a:solidFill>
                <a:schemeClr val="dk1"/>
              </a:solidFill>
              <a:effectLst/>
              <a:latin typeface="ＭＳ ゴシック"/>
              <a:ea typeface="ＭＳ ゴシック"/>
              <a:cs typeface="+mn-cs"/>
            </a:rPr>
            <a:t>2</a:t>
          </a:r>
          <a:r>
            <a:rPr kumimoji="1" lang="ja-JP" altLang="ja-JP" sz="1100">
              <a:solidFill>
                <a:schemeClr val="dk1"/>
              </a:solidFill>
              <a:effectLst/>
              <a:latin typeface="ＭＳ ゴシック"/>
              <a:ea typeface="ＭＳ ゴシック"/>
              <a:cs typeface="+mn-cs"/>
            </a:rPr>
            <a:t>年度以降のデジタル防災行政無線整備（</a:t>
          </a:r>
          <a:r>
            <a:rPr kumimoji="1" lang="en-US" altLang="ja-JP" sz="1100">
              <a:solidFill>
                <a:schemeClr val="dk1"/>
              </a:solidFill>
              <a:effectLst/>
              <a:latin typeface="ＭＳ ゴシック"/>
              <a:ea typeface="ＭＳ ゴシック"/>
              <a:cs typeface="+mn-cs"/>
            </a:rPr>
            <a:t>R3</a:t>
          </a:r>
          <a:r>
            <a:rPr kumimoji="1" lang="ja-JP" altLang="ja-JP" sz="1100">
              <a:solidFill>
                <a:schemeClr val="dk1"/>
              </a:solidFill>
              <a:effectLst/>
              <a:latin typeface="ＭＳ ゴシック"/>
              <a:ea typeface="ＭＳ ゴシック"/>
              <a:cs typeface="+mn-cs"/>
            </a:rPr>
            <a:t>完了）、天狗荘リニューアル事業（</a:t>
          </a:r>
          <a:r>
            <a:rPr kumimoji="1" lang="en-US" altLang="ja-JP" sz="1100">
              <a:solidFill>
                <a:schemeClr val="dk1"/>
              </a:solidFill>
              <a:effectLst/>
              <a:latin typeface="ＭＳ ゴシック"/>
              <a:ea typeface="ＭＳ ゴシック"/>
              <a:cs typeface="+mn-cs"/>
            </a:rPr>
            <a:t>R3</a:t>
          </a:r>
          <a:r>
            <a:rPr kumimoji="1" lang="ja-JP" altLang="ja-JP" sz="1100">
              <a:solidFill>
                <a:schemeClr val="dk1"/>
              </a:solidFill>
              <a:effectLst/>
              <a:latin typeface="ＭＳ ゴシック"/>
              <a:ea typeface="ＭＳ ゴシック"/>
              <a:cs typeface="+mn-cs"/>
            </a:rPr>
            <a:t>完了）、せいらんの里整備事業（</a:t>
          </a:r>
          <a:r>
            <a:rPr kumimoji="1" lang="en-US" altLang="ja-JP" sz="1100">
              <a:solidFill>
                <a:schemeClr val="dk1"/>
              </a:solidFill>
              <a:effectLst/>
              <a:latin typeface="ＭＳ ゴシック"/>
              <a:ea typeface="ＭＳ ゴシック"/>
              <a:cs typeface="+mn-cs"/>
            </a:rPr>
            <a:t>R3</a:t>
          </a:r>
          <a:r>
            <a:rPr kumimoji="1" lang="ja-JP" altLang="ja-JP" sz="1100">
              <a:solidFill>
                <a:schemeClr val="dk1"/>
              </a:solidFill>
              <a:effectLst/>
              <a:latin typeface="ＭＳ ゴシック"/>
              <a:ea typeface="ＭＳ ゴシック"/>
              <a:cs typeface="+mn-cs"/>
            </a:rPr>
            <a:t>完了）、</a:t>
          </a:r>
          <a:r>
            <a:rPr kumimoji="1" lang="ja-JP" altLang="en-US" sz="1100">
              <a:solidFill>
                <a:schemeClr val="dk1"/>
              </a:solidFill>
              <a:effectLst/>
              <a:latin typeface="ＭＳ ゴシック"/>
              <a:ea typeface="ＭＳ ゴシック"/>
              <a:cs typeface="+mn-cs"/>
            </a:rPr>
            <a:t>令和</a:t>
          </a:r>
          <a:r>
            <a:rPr kumimoji="1" lang="en-US" altLang="ja-JP" sz="1100">
              <a:solidFill>
                <a:schemeClr val="dk1"/>
              </a:solidFill>
              <a:effectLst/>
              <a:latin typeface="ＭＳ ゴシック"/>
              <a:ea typeface="ＭＳ ゴシック"/>
              <a:cs typeface="+mn-cs"/>
            </a:rPr>
            <a:t>5</a:t>
          </a:r>
          <a:r>
            <a:rPr kumimoji="1" lang="ja-JP" altLang="en-US" sz="1100">
              <a:solidFill>
                <a:schemeClr val="dk1"/>
              </a:solidFill>
              <a:effectLst/>
              <a:latin typeface="ＭＳ ゴシック"/>
              <a:ea typeface="ＭＳ ゴシック"/>
              <a:cs typeface="+mn-cs"/>
            </a:rPr>
            <a:t>年度以降は</a:t>
          </a:r>
          <a:r>
            <a:rPr kumimoji="1" lang="ja-JP" altLang="ja-JP" sz="1100">
              <a:solidFill>
                <a:schemeClr val="dk1"/>
              </a:solidFill>
              <a:effectLst/>
              <a:latin typeface="ＭＳ ゴシック"/>
              <a:ea typeface="ＭＳ ゴシック"/>
              <a:cs typeface="+mn-cs"/>
            </a:rPr>
            <a:t>本庁舎整備、総合保健福祉センター里楽の大規模改修などの大型事業を予定しており、</a:t>
          </a:r>
          <a:r>
            <a:rPr kumimoji="1" lang="ja-JP" altLang="en-US" sz="1100">
              <a:solidFill>
                <a:schemeClr val="dk1"/>
              </a:solidFill>
              <a:effectLst/>
              <a:latin typeface="ＭＳ ゴシック"/>
              <a:ea typeface="ＭＳ ゴシック"/>
              <a:cs typeface="+mn-cs"/>
            </a:rPr>
            <a:t>財源として</a:t>
          </a:r>
          <a:r>
            <a:rPr kumimoji="1" lang="ja-JP" altLang="ja-JP" sz="1100">
              <a:solidFill>
                <a:schemeClr val="dk1"/>
              </a:solidFill>
              <a:effectLst/>
              <a:latin typeface="ＭＳ ゴシック"/>
              <a:ea typeface="ＭＳ ゴシック"/>
              <a:cs typeface="+mn-cs"/>
            </a:rPr>
            <a:t>地方債</a:t>
          </a:r>
          <a:r>
            <a:rPr kumimoji="1" lang="ja-JP" altLang="en-US" sz="1100">
              <a:solidFill>
                <a:schemeClr val="dk1"/>
              </a:solidFill>
              <a:effectLst/>
              <a:latin typeface="ＭＳ ゴシック"/>
              <a:ea typeface="ＭＳ ゴシック"/>
              <a:cs typeface="+mn-cs"/>
            </a:rPr>
            <a:t>を</a:t>
          </a:r>
          <a:r>
            <a:rPr kumimoji="1" lang="ja-JP" altLang="ja-JP" sz="1100">
              <a:solidFill>
                <a:schemeClr val="dk1"/>
              </a:solidFill>
              <a:effectLst/>
              <a:latin typeface="ＭＳ ゴシック"/>
              <a:ea typeface="ＭＳ ゴシック"/>
              <a:cs typeface="+mn-cs"/>
            </a:rPr>
            <a:t>発行</a:t>
          </a:r>
          <a:r>
            <a:rPr kumimoji="1" lang="ja-JP" altLang="en-US" sz="1100">
              <a:solidFill>
                <a:schemeClr val="dk1"/>
              </a:solidFill>
              <a:effectLst/>
              <a:latin typeface="ＭＳ ゴシック"/>
              <a:ea typeface="ＭＳ ゴシック"/>
              <a:cs typeface="+mn-cs"/>
            </a:rPr>
            <a:t>する予定のため</a:t>
          </a:r>
          <a:r>
            <a:rPr kumimoji="1" lang="ja-JP" altLang="ja-JP" sz="1100">
              <a:solidFill>
                <a:schemeClr val="dk1"/>
              </a:solidFill>
              <a:effectLst/>
              <a:latin typeface="ＭＳ ゴシック"/>
              <a:ea typeface="ＭＳ ゴシック"/>
              <a:cs typeface="+mn-cs"/>
            </a:rPr>
            <a:t>地方債現在高が</a:t>
          </a:r>
          <a:r>
            <a:rPr kumimoji="1" lang="ja-JP" altLang="en-US" sz="1100">
              <a:solidFill>
                <a:schemeClr val="dk1"/>
              </a:solidFill>
              <a:effectLst/>
              <a:latin typeface="ＭＳ ゴシック"/>
              <a:ea typeface="ＭＳ ゴシック"/>
              <a:cs typeface="+mn-cs"/>
            </a:rPr>
            <a:t>大きく</a:t>
          </a:r>
          <a:r>
            <a:rPr kumimoji="1" lang="ja-JP" altLang="ja-JP" sz="1100">
              <a:solidFill>
                <a:schemeClr val="dk1"/>
              </a:solidFill>
              <a:effectLst/>
              <a:latin typeface="ＭＳ ゴシック"/>
              <a:ea typeface="ＭＳ ゴシック"/>
              <a:cs typeface="+mn-cs"/>
            </a:rPr>
            <a:t>増加する見込み</a:t>
          </a:r>
          <a:r>
            <a:rPr kumimoji="1" lang="ja-JP" altLang="en-US" sz="1100">
              <a:solidFill>
                <a:schemeClr val="dk1"/>
              </a:solidFill>
              <a:effectLst/>
              <a:latin typeface="ＭＳ ゴシック"/>
              <a:ea typeface="ＭＳ ゴシック"/>
              <a:cs typeface="+mn-cs"/>
            </a:rPr>
            <a:t>である</a:t>
          </a:r>
          <a:r>
            <a:rPr kumimoji="1"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将来を見据えた中長期財政計画を更新し、慎重な財政運営が必要である。</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7" name="テキスト ボックス 426"/>
        <xdr:cNvSpPr txBox="1"/>
      </xdr:nvSpPr>
      <xdr:spPr>
        <a:xfrm>
          <a:off x="1170432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0" name="直線コネクタ 429"/>
        <xdr:cNvCxnSpPr/>
      </xdr:nvCxnSpPr>
      <xdr:spPr>
        <a:xfrm>
          <a:off x="11742420" y="389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6540"/>
    <xdr:sp macro="" textlink="">
      <xdr:nvSpPr>
        <xdr:cNvPr id="431" name="テキスト ボックス 430"/>
        <xdr:cNvSpPr txBox="1"/>
      </xdr:nvSpPr>
      <xdr:spPr>
        <a:xfrm>
          <a:off x="1105154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2" name="直線コネクタ 431"/>
        <xdr:cNvCxnSpPr/>
      </xdr:nvCxnSpPr>
      <xdr:spPr>
        <a:xfrm>
          <a:off x="11742420" y="341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3" name="テキスト ボックス 432"/>
        <xdr:cNvSpPr txBox="1"/>
      </xdr:nvSpPr>
      <xdr:spPr>
        <a:xfrm>
          <a:off x="1105154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4" name="直線コネクタ 433"/>
        <xdr:cNvCxnSpPr/>
      </xdr:nvCxnSpPr>
      <xdr:spPr>
        <a:xfrm>
          <a:off x="11742420" y="293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5" name="テキスト ボックス 434"/>
        <xdr:cNvSpPr txBox="1"/>
      </xdr:nvSpPr>
      <xdr:spPr>
        <a:xfrm>
          <a:off x="1105154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6" name="直線コネクタ 435"/>
        <xdr:cNvCxnSpPr/>
      </xdr:nvCxnSpPr>
      <xdr:spPr>
        <a:xfrm>
          <a:off x="11742420" y="245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7" name="テキスト ボックス 436"/>
        <xdr:cNvSpPr txBox="1"/>
      </xdr:nvSpPr>
      <xdr:spPr>
        <a:xfrm>
          <a:off x="1105154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128270</xdr:rowOff>
    </xdr:to>
    <xdr:cxnSp macro="">
      <xdr:nvCxnSpPr>
        <xdr:cNvPr id="440" name="直線コネクタ 439"/>
        <xdr:cNvCxnSpPr/>
      </xdr:nvCxnSpPr>
      <xdr:spPr>
        <a:xfrm flipV="1">
          <a:off x="15577820" y="2451100"/>
          <a:ext cx="0" cy="1449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100330</xdr:rowOff>
    </xdr:from>
    <xdr:ext cx="761365" cy="256540"/>
    <xdr:sp macro="" textlink="">
      <xdr:nvSpPr>
        <xdr:cNvPr id="441" name="将来負担の状況最小値テキスト"/>
        <xdr:cNvSpPr txBox="1"/>
      </xdr:nvSpPr>
      <xdr:spPr>
        <a:xfrm>
          <a:off x="15666720" y="38722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128270</xdr:rowOff>
    </xdr:from>
    <xdr:to xmlns:xdr="http://schemas.openxmlformats.org/drawingml/2006/spreadsheetDrawing">
      <xdr:col>81</xdr:col>
      <xdr:colOff>133350</xdr:colOff>
      <xdr:row>22</xdr:row>
      <xdr:rowOff>128270</xdr:rowOff>
    </xdr:to>
    <xdr:cxnSp macro="">
      <xdr:nvCxnSpPr>
        <xdr:cNvPr id="442" name="直線コネクタ 441"/>
        <xdr:cNvCxnSpPr/>
      </xdr:nvCxnSpPr>
      <xdr:spPr>
        <a:xfrm>
          <a:off x="15506700" y="39001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86360</xdr:rowOff>
    </xdr:from>
    <xdr:ext cx="761365" cy="256540"/>
    <xdr:sp macro="" textlink="">
      <xdr:nvSpPr>
        <xdr:cNvPr id="443" name="将来負担の状況最大値テキスト"/>
        <xdr:cNvSpPr txBox="1"/>
      </xdr:nvSpPr>
      <xdr:spPr>
        <a:xfrm>
          <a:off x="15666720" y="21437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4" name="直線コネクタ 443"/>
        <xdr:cNvCxnSpPr/>
      </xdr:nvCxnSpPr>
      <xdr:spPr>
        <a:xfrm>
          <a:off x="15506700" y="245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143510</xdr:rowOff>
    </xdr:from>
    <xdr:ext cx="761365" cy="256540"/>
    <xdr:sp macro="" textlink="">
      <xdr:nvSpPr>
        <xdr:cNvPr id="445" name="将来負担の状況平均値テキスト"/>
        <xdr:cNvSpPr txBox="1"/>
      </xdr:nvSpPr>
      <xdr:spPr>
        <a:xfrm>
          <a:off x="15666720" y="237236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0</xdr:rowOff>
    </xdr:from>
    <xdr:to xmlns:xdr="http://schemas.openxmlformats.org/drawingml/2006/spreadsheetDrawing">
      <xdr:col>81</xdr:col>
      <xdr:colOff>95250</xdr:colOff>
      <xdr:row>14</xdr:row>
      <xdr:rowOff>101600</xdr:rowOff>
    </xdr:to>
    <xdr:sp macro="" textlink="">
      <xdr:nvSpPr>
        <xdr:cNvPr id="446" name="フローチャート: 判断 445"/>
        <xdr:cNvSpPr/>
      </xdr:nvSpPr>
      <xdr:spPr>
        <a:xfrm>
          <a:off x="15533370" y="24003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14</xdr:row>
      <xdr:rowOff>0</xdr:rowOff>
    </xdr:from>
    <xdr:to xmlns:xdr="http://schemas.openxmlformats.org/drawingml/2006/spreadsheetDrawing">
      <xdr:col>77</xdr:col>
      <xdr:colOff>95250</xdr:colOff>
      <xdr:row>14</xdr:row>
      <xdr:rowOff>101600</xdr:rowOff>
    </xdr:to>
    <xdr:sp macro="" textlink="">
      <xdr:nvSpPr>
        <xdr:cNvPr id="447" name="フローチャート: 判断 446"/>
        <xdr:cNvSpPr/>
      </xdr:nvSpPr>
      <xdr:spPr>
        <a:xfrm>
          <a:off x="14766290" y="24003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111760</xdr:rowOff>
    </xdr:from>
    <xdr:ext cx="735965" cy="256540"/>
    <xdr:sp macro="" textlink="">
      <xdr:nvSpPr>
        <xdr:cNvPr id="448" name="テキスト ボックス 447"/>
        <xdr:cNvSpPr txBox="1"/>
      </xdr:nvSpPr>
      <xdr:spPr>
        <a:xfrm>
          <a:off x="14465300" y="216916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0</xdr:rowOff>
    </xdr:from>
    <xdr:to xmlns:xdr="http://schemas.openxmlformats.org/drawingml/2006/spreadsheetDrawing">
      <xdr:col>73</xdr:col>
      <xdr:colOff>44450</xdr:colOff>
      <xdr:row>14</xdr:row>
      <xdr:rowOff>101600</xdr:rowOff>
    </xdr:to>
    <xdr:sp macro="" textlink="">
      <xdr:nvSpPr>
        <xdr:cNvPr id="449" name="フローチャート: 判断 448"/>
        <xdr:cNvSpPr/>
      </xdr:nvSpPr>
      <xdr:spPr>
        <a:xfrm>
          <a:off x="13959840" y="24003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111760</xdr:rowOff>
    </xdr:from>
    <xdr:ext cx="761365" cy="256540"/>
    <xdr:sp macro="" textlink="">
      <xdr:nvSpPr>
        <xdr:cNvPr id="450" name="テキスト ボックス 449"/>
        <xdr:cNvSpPr txBox="1"/>
      </xdr:nvSpPr>
      <xdr:spPr>
        <a:xfrm>
          <a:off x="13647420" y="21691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0</xdr:rowOff>
    </xdr:from>
    <xdr:to xmlns:xdr="http://schemas.openxmlformats.org/drawingml/2006/spreadsheetDrawing">
      <xdr:col>68</xdr:col>
      <xdr:colOff>191770</xdr:colOff>
      <xdr:row>14</xdr:row>
      <xdr:rowOff>101600</xdr:rowOff>
    </xdr:to>
    <xdr:sp macro="" textlink="">
      <xdr:nvSpPr>
        <xdr:cNvPr id="451" name="フローチャート: 判断 450"/>
        <xdr:cNvSpPr/>
      </xdr:nvSpPr>
      <xdr:spPr>
        <a:xfrm>
          <a:off x="13141960" y="24003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111760</xdr:rowOff>
    </xdr:from>
    <xdr:ext cx="761365" cy="256540"/>
    <xdr:sp macro="" textlink="">
      <xdr:nvSpPr>
        <xdr:cNvPr id="452" name="テキスト ボックス 451"/>
        <xdr:cNvSpPr txBox="1"/>
      </xdr:nvSpPr>
      <xdr:spPr>
        <a:xfrm>
          <a:off x="12847320" y="21691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0</xdr:rowOff>
    </xdr:from>
    <xdr:to xmlns:xdr="http://schemas.openxmlformats.org/drawingml/2006/spreadsheetDrawing">
      <xdr:col>64</xdr:col>
      <xdr:colOff>152400</xdr:colOff>
      <xdr:row>14</xdr:row>
      <xdr:rowOff>101600</xdr:rowOff>
    </xdr:to>
    <xdr:sp macro="" textlink="">
      <xdr:nvSpPr>
        <xdr:cNvPr id="453" name="フローチャート: 判断 452"/>
        <xdr:cNvSpPr/>
      </xdr:nvSpPr>
      <xdr:spPr>
        <a:xfrm>
          <a:off x="1232408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111760</xdr:rowOff>
    </xdr:from>
    <xdr:ext cx="761365" cy="256540"/>
    <xdr:sp macro="" textlink="">
      <xdr:nvSpPr>
        <xdr:cNvPr id="454" name="テキスト ボックス 453"/>
        <xdr:cNvSpPr txBox="1"/>
      </xdr:nvSpPr>
      <xdr:spPr>
        <a:xfrm>
          <a:off x="12029440" y="21691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5" name="テキスト ボックス 454"/>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6" name="テキスト ボックス 455"/>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7" name="テキスト ボックス 456"/>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8" name="テキスト ボックス 457"/>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9" name="テキスト ボックス 458"/>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122555</xdr:colOff>
      <xdr:row>26</xdr:row>
      <xdr:rowOff>11430</xdr:rowOff>
    </xdr:from>
    <xdr:ext cx="9102725" cy="430530"/>
    <xdr:sp macro="" textlink="">
      <xdr:nvSpPr>
        <xdr:cNvPr id="460" name="テキスト ボックス 459"/>
        <xdr:cNvSpPr txBox="1"/>
      </xdr:nvSpPr>
      <xdr:spPr>
        <a:xfrm>
          <a:off x="697865" y="4469130"/>
          <a:ext cx="9102725" cy="4305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5,583
5,562
197.85
8,194,511
7,990,481
171,400
3,976,416
7,102,479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6540"/>
    <xdr:sp macro="" textlink="">
      <xdr:nvSpPr>
        <xdr:cNvPr id="30" name="テキスト ボックス 29"/>
        <xdr:cNvSpPr txBox="1"/>
      </xdr:nvSpPr>
      <xdr:spPr>
        <a:xfrm>
          <a:off x="647065" y="3492500"/>
          <a:ext cx="88944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6540"/>
    <xdr:sp macro="" textlink="">
      <xdr:nvSpPr>
        <xdr:cNvPr id="31" name="テキスト ボックス 30"/>
        <xdr:cNvSpPr txBox="1"/>
      </xdr:nvSpPr>
      <xdr:spPr>
        <a:xfrm>
          <a:off x="647065" y="37465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47065"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47065"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年度より会計年度任用職員制度が始まり、物件費（臨時賃金）から人件費（報酬）へ移行したため、大幅に増加している。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また、当町においては、以前より会計年度任用職員数が類似団体に比べ、多い傾向にあったことから、これまで、類似団体に比べ低い水準にあった人件費が、類似団体と同水準となってきている。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また、令和</a:t>
          </a: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年度は退職などによる職員数の減、退職手当負担金の減などにより前年度から</a:t>
          </a: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しかしながら、現状は職員数が少ない状態であることから、</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効率の良い人員配置を行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っていく</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必要がある。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672465"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6540"/>
    <xdr:sp macro="" textlink="">
      <xdr:nvSpPr>
        <xdr:cNvPr id="47" name="テキスト ボックス 46"/>
        <xdr:cNvSpPr txBox="1"/>
      </xdr:nvSpPr>
      <xdr:spPr>
        <a:xfrm>
          <a:off x="23685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095" cy="259080"/>
    <xdr:sp macro="" textlink="">
      <xdr:nvSpPr>
        <xdr:cNvPr id="49" name="テキスト ボックス 48"/>
        <xdr:cNvSpPr txBox="1"/>
      </xdr:nvSpPr>
      <xdr:spPr>
        <a:xfrm>
          <a:off x="236855"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095" cy="259080"/>
    <xdr:sp macro="" textlink="">
      <xdr:nvSpPr>
        <xdr:cNvPr id="51" name="テキスト ボックス 50"/>
        <xdr:cNvSpPr txBox="1"/>
      </xdr:nvSpPr>
      <xdr:spPr>
        <a:xfrm>
          <a:off x="236855"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095" cy="256540"/>
    <xdr:sp macro="" textlink="">
      <xdr:nvSpPr>
        <xdr:cNvPr id="53" name="テキスト ボックス 52"/>
        <xdr:cNvSpPr txBox="1"/>
      </xdr:nvSpPr>
      <xdr:spPr>
        <a:xfrm>
          <a:off x="236855" y="6271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095" cy="259080"/>
    <xdr:sp macro="" textlink="">
      <xdr:nvSpPr>
        <xdr:cNvPr id="55" name="テキスト ボックス 54"/>
        <xdr:cNvSpPr txBox="1"/>
      </xdr:nvSpPr>
      <xdr:spPr>
        <a:xfrm>
          <a:off x="236855"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095" cy="259080"/>
    <xdr:sp macro="" textlink="">
      <xdr:nvSpPr>
        <xdr:cNvPr id="57" name="テキスト ボックス 56"/>
        <xdr:cNvSpPr txBox="1"/>
      </xdr:nvSpPr>
      <xdr:spPr>
        <a:xfrm>
          <a:off x="236855"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6540"/>
    <xdr:sp macro="" textlink="">
      <xdr:nvSpPr>
        <xdr:cNvPr id="59" name="テキスト ボックス 58"/>
        <xdr:cNvSpPr txBox="1"/>
      </xdr:nvSpPr>
      <xdr:spPr>
        <a:xfrm>
          <a:off x="236855" y="5128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123190</xdr:rowOff>
    </xdr:from>
    <xdr:to xmlns:xdr="http://schemas.openxmlformats.org/drawingml/2006/spreadsheetDrawing">
      <xdr:col>24</xdr:col>
      <xdr:colOff>25400</xdr:colOff>
      <xdr:row>40</xdr:row>
      <xdr:rowOff>39370</xdr:rowOff>
    </xdr:to>
    <xdr:cxnSp macro="">
      <xdr:nvCxnSpPr>
        <xdr:cNvPr id="61" name="直線コネクタ 60"/>
        <xdr:cNvCxnSpPr/>
      </xdr:nvCxnSpPr>
      <xdr:spPr>
        <a:xfrm flipV="1">
          <a:off x="4414520" y="560959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11430</xdr:rowOff>
    </xdr:from>
    <xdr:ext cx="761365" cy="259080"/>
    <xdr:sp macro="" textlink="">
      <xdr:nvSpPr>
        <xdr:cNvPr id="62" name="人件費最小値テキスト"/>
        <xdr:cNvSpPr txBox="1"/>
      </xdr:nvSpPr>
      <xdr:spPr>
        <a:xfrm>
          <a:off x="4503420" y="6869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39370</xdr:rowOff>
    </xdr:from>
    <xdr:to xmlns:xdr="http://schemas.openxmlformats.org/drawingml/2006/spreadsheetDrawing">
      <xdr:col>24</xdr:col>
      <xdr:colOff>114300</xdr:colOff>
      <xdr:row>40</xdr:row>
      <xdr:rowOff>39370</xdr:rowOff>
    </xdr:to>
    <xdr:cxnSp macro="">
      <xdr:nvCxnSpPr>
        <xdr:cNvPr id="63" name="直線コネクタ 62"/>
        <xdr:cNvCxnSpPr/>
      </xdr:nvCxnSpPr>
      <xdr:spPr>
        <a:xfrm>
          <a:off x="4342765" y="68973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38100</xdr:rowOff>
    </xdr:from>
    <xdr:ext cx="761365" cy="259080"/>
    <xdr:sp macro="" textlink="">
      <xdr:nvSpPr>
        <xdr:cNvPr id="64" name="人件費最大値テキスト"/>
        <xdr:cNvSpPr txBox="1"/>
      </xdr:nvSpPr>
      <xdr:spPr>
        <a:xfrm>
          <a:off x="4503420" y="5353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123190</xdr:rowOff>
    </xdr:from>
    <xdr:to xmlns:xdr="http://schemas.openxmlformats.org/drawingml/2006/spreadsheetDrawing">
      <xdr:col>24</xdr:col>
      <xdr:colOff>114300</xdr:colOff>
      <xdr:row>32</xdr:row>
      <xdr:rowOff>123190</xdr:rowOff>
    </xdr:to>
    <xdr:cxnSp macro="">
      <xdr:nvCxnSpPr>
        <xdr:cNvPr id="65" name="直線コネクタ 64"/>
        <xdr:cNvCxnSpPr/>
      </xdr:nvCxnSpPr>
      <xdr:spPr>
        <a:xfrm>
          <a:off x="4342765" y="56095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35</xdr:row>
      <xdr:rowOff>123190</xdr:rowOff>
    </xdr:from>
    <xdr:to xmlns:xdr="http://schemas.openxmlformats.org/drawingml/2006/spreadsheetDrawing">
      <xdr:col>24</xdr:col>
      <xdr:colOff>25400</xdr:colOff>
      <xdr:row>36</xdr:row>
      <xdr:rowOff>46990</xdr:rowOff>
    </xdr:to>
    <xdr:cxnSp macro="">
      <xdr:nvCxnSpPr>
        <xdr:cNvPr id="66" name="直線コネクタ 65"/>
        <xdr:cNvCxnSpPr/>
      </xdr:nvCxnSpPr>
      <xdr:spPr>
        <a:xfrm flipV="1">
          <a:off x="3657600" y="6123940"/>
          <a:ext cx="75692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97790</xdr:rowOff>
    </xdr:from>
    <xdr:ext cx="761365" cy="256540"/>
    <xdr:sp macro="" textlink="">
      <xdr:nvSpPr>
        <xdr:cNvPr id="67" name="人件費平均値テキスト"/>
        <xdr:cNvSpPr txBox="1"/>
      </xdr:nvSpPr>
      <xdr:spPr>
        <a:xfrm>
          <a:off x="4503420" y="609854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125730</xdr:rowOff>
    </xdr:from>
    <xdr:to xmlns:xdr="http://schemas.openxmlformats.org/drawingml/2006/spreadsheetDrawing">
      <xdr:col>24</xdr:col>
      <xdr:colOff>76200</xdr:colOff>
      <xdr:row>36</xdr:row>
      <xdr:rowOff>55880</xdr:rowOff>
    </xdr:to>
    <xdr:sp macro="" textlink="">
      <xdr:nvSpPr>
        <xdr:cNvPr id="68" name="フローチャート: 判断 67"/>
        <xdr:cNvSpPr/>
      </xdr:nvSpPr>
      <xdr:spPr>
        <a:xfrm>
          <a:off x="4380865" y="61264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31750</xdr:rowOff>
    </xdr:from>
    <xdr:to xmlns:xdr="http://schemas.openxmlformats.org/drawingml/2006/spreadsheetDrawing">
      <xdr:col>19</xdr:col>
      <xdr:colOff>182880</xdr:colOff>
      <xdr:row>36</xdr:row>
      <xdr:rowOff>46990</xdr:rowOff>
    </xdr:to>
    <xdr:cxnSp macro="">
      <xdr:nvCxnSpPr>
        <xdr:cNvPr id="69" name="直線コネクタ 68"/>
        <xdr:cNvCxnSpPr/>
      </xdr:nvCxnSpPr>
      <xdr:spPr>
        <a:xfrm>
          <a:off x="2841625" y="6032500"/>
          <a:ext cx="815975"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70" name="フローチャート: 判断 69"/>
        <xdr:cNvSpPr/>
      </xdr:nvSpPr>
      <xdr:spPr>
        <a:xfrm>
          <a:off x="3611245" y="61569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96520</xdr:rowOff>
    </xdr:from>
    <xdr:ext cx="734695" cy="259080"/>
    <xdr:sp macro="" textlink="">
      <xdr:nvSpPr>
        <xdr:cNvPr id="71" name="テキスト ボックス 70"/>
        <xdr:cNvSpPr txBox="1"/>
      </xdr:nvSpPr>
      <xdr:spPr>
        <a:xfrm>
          <a:off x="3298190" y="59258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31750</xdr:rowOff>
    </xdr:from>
    <xdr:to xmlns:xdr="http://schemas.openxmlformats.org/drawingml/2006/spreadsheetDrawing">
      <xdr:col>15</xdr:col>
      <xdr:colOff>98425</xdr:colOff>
      <xdr:row>35</xdr:row>
      <xdr:rowOff>39370</xdr:rowOff>
    </xdr:to>
    <xdr:cxnSp macro="">
      <xdr:nvCxnSpPr>
        <xdr:cNvPr id="72" name="直線コネクタ 71"/>
        <xdr:cNvCxnSpPr/>
      </xdr:nvCxnSpPr>
      <xdr:spPr>
        <a:xfrm flipV="1">
          <a:off x="2021205" y="603250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102870</xdr:rowOff>
    </xdr:from>
    <xdr:to xmlns:xdr="http://schemas.openxmlformats.org/drawingml/2006/spreadsheetDrawing">
      <xdr:col>15</xdr:col>
      <xdr:colOff>149225</xdr:colOff>
      <xdr:row>36</xdr:row>
      <xdr:rowOff>33020</xdr:rowOff>
    </xdr:to>
    <xdr:sp macro="" textlink="">
      <xdr:nvSpPr>
        <xdr:cNvPr id="73" name="フローチャート: 判断 72"/>
        <xdr:cNvSpPr/>
      </xdr:nvSpPr>
      <xdr:spPr>
        <a:xfrm>
          <a:off x="2790825"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17780</xdr:rowOff>
    </xdr:from>
    <xdr:ext cx="761365" cy="256540"/>
    <xdr:sp macro="" textlink="">
      <xdr:nvSpPr>
        <xdr:cNvPr id="74" name="テキスト ボックス 73"/>
        <xdr:cNvSpPr txBox="1"/>
      </xdr:nvSpPr>
      <xdr:spPr>
        <a:xfrm>
          <a:off x="2494915" y="61899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157480</xdr:rowOff>
    </xdr:from>
    <xdr:to xmlns:xdr="http://schemas.openxmlformats.org/drawingml/2006/spreadsheetDrawing">
      <xdr:col>11</xdr:col>
      <xdr:colOff>9525</xdr:colOff>
      <xdr:row>35</xdr:row>
      <xdr:rowOff>39370</xdr:rowOff>
    </xdr:to>
    <xdr:cxnSp macro="">
      <xdr:nvCxnSpPr>
        <xdr:cNvPr id="75" name="直線コネクタ 74"/>
        <xdr:cNvCxnSpPr/>
      </xdr:nvCxnSpPr>
      <xdr:spPr>
        <a:xfrm>
          <a:off x="1217930" y="5986780"/>
          <a:ext cx="80327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102870</xdr:rowOff>
    </xdr:from>
    <xdr:to xmlns:xdr="http://schemas.openxmlformats.org/drawingml/2006/spreadsheetDrawing">
      <xdr:col>11</xdr:col>
      <xdr:colOff>60325</xdr:colOff>
      <xdr:row>36</xdr:row>
      <xdr:rowOff>33020</xdr:rowOff>
    </xdr:to>
    <xdr:sp macro="" textlink="">
      <xdr:nvSpPr>
        <xdr:cNvPr id="76" name="フローチャート: 判断 75"/>
        <xdr:cNvSpPr/>
      </xdr:nvSpPr>
      <xdr:spPr>
        <a:xfrm>
          <a:off x="1987550" y="61036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17780</xdr:rowOff>
    </xdr:from>
    <xdr:ext cx="760095" cy="256540"/>
    <xdr:sp macro="" textlink="">
      <xdr:nvSpPr>
        <xdr:cNvPr id="77" name="テキスト ボックス 76"/>
        <xdr:cNvSpPr txBox="1"/>
      </xdr:nvSpPr>
      <xdr:spPr>
        <a:xfrm>
          <a:off x="1674495" y="618998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87630</xdr:rowOff>
    </xdr:from>
    <xdr:to xmlns:xdr="http://schemas.openxmlformats.org/drawingml/2006/spreadsheetDrawing">
      <xdr:col>6</xdr:col>
      <xdr:colOff>171450</xdr:colOff>
      <xdr:row>36</xdr:row>
      <xdr:rowOff>17780</xdr:rowOff>
    </xdr:to>
    <xdr:sp macro="" textlink="">
      <xdr:nvSpPr>
        <xdr:cNvPr id="78" name="フローチャート: 判断 77"/>
        <xdr:cNvSpPr/>
      </xdr:nvSpPr>
      <xdr:spPr>
        <a:xfrm>
          <a:off x="116713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2540</xdr:rowOff>
    </xdr:from>
    <xdr:ext cx="759460" cy="259080"/>
    <xdr:sp macro="" textlink="">
      <xdr:nvSpPr>
        <xdr:cNvPr id="79" name="テキスト ボックス 78"/>
        <xdr:cNvSpPr txBox="1"/>
      </xdr:nvSpPr>
      <xdr:spPr>
        <a:xfrm>
          <a:off x="871220" y="61747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2" name="テキスト ボックス 81"/>
        <xdr:cNvSpPr txBox="1"/>
      </xdr:nvSpPr>
      <xdr:spPr>
        <a:xfrm>
          <a:off x="264287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72390</xdr:rowOff>
    </xdr:from>
    <xdr:to xmlns:xdr="http://schemas.openxmlformats.org/drawingml/2006/spreadsheetDrawing">
      <xdr:col>24</xdr:col>
      <xdr:colOff>76200</xdr:colOff>
      <xdr:row>36</xdr:row>
      <xdr:rowOff>2540</xdr:rowOff>
    </xdr:to>
    <xdr:sp macro="" textlink="">
      <xdr:nvSpPr>
        <xdr:cNvPr id="85" name="楕円 84"/>
        <xdr:cNvSpPr/>
      </xdr:nvSpPr>
      <xdr:spPr>
        <a:xfrm>
          <a:off x="4380865" y="60731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88900</xdr:rowOff>
    </xdr:from>
    <xdr:ext cx="761365" cy="256540"/>
    <xdr:sp macro="" textlink="">
      <xdr:nvSpPr>
        <xdr:cNvPr id="86" name="人件費該当値テキスト"/>
        <xdr:cNvSpPr txBox="1"/>
      </xdr:nvSpPr>
      <xdr:spPr>
        <a:xfrm>
          <a:off x="4503420" y="59182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167640</xdr:rowOff>
    </xdr:from>
    <xdr:to xmlns:xdr="http://schemas.openxmlformats.org/drawingml/2006/spreadsheetDrawing">
      <xdr:col>20</xdr:col>
      <xdr:colOff>38100</xdr:colOff>
      <xdr:row>36</xdr:row>
      <xdr:rowOff>97790</xdr:rowOff>
    </xdr:to>
    <xdr:sp macro="" textlink="">
      <xdr:nvSpPr>
        <xdr:cNvPr id="87" name="楕円 86"/>
        <xdr:cNvSpPr/>
      </xdr:nvSpPr>
      <xdr:spPr>
        <a:xfrm>
          <a:off x="3611245" y="61683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82550</xdr:rowOff>
    </xdr:from>
    <xdr:ext cx="734695" cy="259080"/>
    <xdr:sp macro="" textlink="">
      <xdr:nvSpPr>
        <xdr:cNvPr id="88" name="テキスト ボックス 87"/>
        <xdr:cNvSpPr txBox="1"/>
      </xdr:nvSpPr>
      <xdr:spPr>
        <a:xfrm>
          <a:off x="3298190" y="62547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152400</xdr:rowOff>
    </xdr:from>
    <xdr:to xmlns:xdr="http://schemas.openxmlformats.org/drawingml/2006/spreadsheetDrawing">
      <xdr:col>15</xdr:col>
      <xdr:colOff>149225</xdr:colOff>
      <xdr:row>35</xdr:row>
      <xdr:rowOff>82550</xdr:rowOff>
    </xdr:to>
    <xdr:sp macro="" textlink="">
      <xdr:nvSpPr>
        <xdr:cNvPr id="89" name="楕円 88"/>
        <xdr:cNvSpPr/>
      </xdr:nvSpPr>
      <xdr:spPr>
        <a:xfrm>
          <a:off x="2790825"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92710</xdr:rowOff>
    </xdr:from>
    <xdr:ext cx="761365" cy="259080"/>
    <xdr:sp macro="" textlink="">
      <xdr:nvSpPr>
        <xdr:cNvPr id="90" name="テキスト ボックス 89"/>
        <xdr:cNvSpPr txBox="1"/>
      </xdr:nvSpPr>
      <xdr:spPr>
        <a:xfrm>
          <a:off x="2494915" y="575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160020</xdr:rowOff>
    </xdr:from>
    <xdr:to xmlns:xdr="http://schemas.openxmlformats.org/drawingml/2006/spreadsheetDrawing">
      <xdr:col>11</xdr:col>
      <xdr:colOff>60325</xdr:colOff>
      <xdr:row>35</xdr:row>
      <xdr:rowOff>90170</xdr:rowOff>
    </xdr:to>
    <xdr:sp macro="" textlink="">
      <xdr:nvSpPr>
        <xdr:cNvPr id="91" name="楕円 90"/>
        <xdr:cNvSpPr/>
      </xdr:nvSpPr>
      <xdr:spPr>
        <a:xfrm>
          <a:off x="1987550" y="59893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100330</xdr:rowOff>
    </xdr:from>
    <xdr:ext cx="760095" cy="256540"/>
    <xdr:sp macro="" textlink="">
      <xdr:nvSpPr>
        <xdr:cNvPr id="92" name="テキスト ボックス 91"/>
        <xdr:cNvSpPr txBox="1"/>
      </xdr:nvSpPr>
      <xdr:spPr>
        <a:xfrm>
          <a:off x="1674495" y="575818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106680</xdr:rowOff>
    </xdr:from>
    <xdr:to xmlns:xdr="http://schemas.openxmlformats.org/drawingml/2006/spreadsheetDrawing">
      <xdr:col>6</xdr:col>
      <xdr:colOff>171450</xdr:colOff>
      <xdr:row>35</xdr:row>
      <xdr:rowOff>36830</xdr:rowOff>
    </xdr:to>
    <xdr:sp macro="" textlink="">
      <xdr:nvSpPr>
        <xdr:cNvPr id="93" name="楕円 92"/>
        <xdr:cNvSpPr/>
      </xdr:nvSpPr>
      <xdr:spPr>
        <a:xfrm>
          <a:off x="116713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46990</xdr:rowOff>
    </xdr:from>
    <xdr:ext cx="759460" cy="259080"/>
    <xdr:sp macro="" textlink="">
      <xdr:nvSpPr>
        <xdr:cNvPr id="94" name="テキスト ボックス 93"/>
        <xdr:cNvSpPr txBox="1"/>
      </xdr:nvSpPr>
      <xdr:spPr>
        <a:xfrm>
          <a:off x="871220" y="57048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年度は、会計年度任用職員が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物件費（臨時賃金）から人件費（報酬）での計上となったため大幅に</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減少した。</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a:latin typeface="ＭＳ Ｐゴシック"/>
              <a:ea typeface="ＭＳ Ｐゴシック"/>
            </a:rPr>
            <a:t>　令和</a:t>
          </a:r>
          <a:r>
            <a:rPr kumimoji="1" lang="en-US" altLang="ja-JP" sz="1100">
              <a:latin typeface="ＭＳ Ｐゴシック"/>
              <a:ea typeface="ＭＳ Ｐゴシック"/>
            </a:rPr>
            <a:t>3</a:t>
          </a:r>
          <a:r>
            <a:rPr kumimoji="1" lang="ja-JP" altLang="en-US" sz="1100">
              <a:latin typeface="ＭＳ Ｐゴシック"/>
              <a:ea typeface="ＭＳ Ｐゴシック"/>
            </a:rPr>
            <a:t>年度は、昨今の価格高騰により電気代、燃料費等が増となったが、経常一般財源（普通交付税）が増額したため、前年度から</a:t>
          </a:r>
          <a:r>
            <a:rPr kumimoji="1" lang="en-US" altLang="ja-JP" sz="1100">
              <a:latin typeface="ＭＳ Ｐゴシック"/>
              <a:ea typeface="ＭＳ Ｐゴシック"/>
            </a:rPr>
            <a:t>0.2</a:t>
          </a:r>
          <a:r>
            <a:rPr kumimoji="1" lang="ja-JP" altLang="en-US" sz="1100">
              <a:latin typeface="ＭＳ Ｐゴシック"/>
              <a:ea typeface="ＭＳ Ｐゴシック"/>
            </a:rPr>
            <a:t>ポイント減少となった。</a:t>
          </a: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6" name="テキスト ボックス 105"/>
        <xdr:cNvSpPr txBox="1"/>
      </xdr:nvSpPr>
      <xdr:spPr>
        <a:xfrm>
          <a:off x="1134491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6540"/>
    <xdr:sp macro="" textlink="">
      <xdr:nvSpPr>
        <xdr:cNvPr id="108" name="テキスト ボックス 107"/>
        <xdr:cNvSpPr txBox="1"/>
      </xdr:nvSpPr>
      <xdr:spPr>
        <a:xfrm>
          <a:off x="10926445" y="3985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095" cy="256540"/>
    <xdr:sp macro="" textlink="">
      <xdr:nvSpPr>
        <xdr:cNvPr id="110" name="テキスト ボックス 109"/>
        <xdr:cNvSpPr txBox="1"/>
      </xdr:nvSpPr>
      <xdr:spPr>
        <a:xfrm>
          <a:off x="10926445" y="3528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095" cy="256540"/>
    <xdr:sp macro="" textlink="">
      <xdr:nvSpPr>
        <xdr:cNvPr id="112" name="テキスト ボックス 111"/>
        <xdr:cNvSpPr txBox="1"/>
      </xdr:nvSpPr>
      <xdr:spPr>
        <a:xfrm>
          <a:off x="10926445" y="3070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095" cy="256540"/>
    <xdr:sp macro="" textlink="">
      <xdr:nvSpPr>
        <xdr:cNvPr id="114" name="テキスト ボックス 113"/>
        <xdr:cNvSpPr txBox="1"/>
      </xdr:nvSpPr>
      <xdr:spPr>
        <a:xfrm>
          <a:off x="10926445" y="2613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095" cy="256540"/>
    <xdr:sp macro="" textlink="">
      <xdr:nvSpPr>
        <xdr:cNvPr id="116" name="テキスト ボックス 115"/>
        <xdr:cNvSpPr txBox="1"/>
      </xdr:nvSpPr>
      <xdr:spPr>
        <a:xfrm>
          <a:off x="10926445" y="2156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122555</xdr:rowOff>
    </xdr:to>
    <xdr:cxnSp macro="">
      <xdr:nvCxnSpPr>
        <xdr:cNvPr id="119" name="直線コネクタ 118"/>
        <xdr:cNvCxnSpPr/>
      </xdr:nvCxnSpPr>
      <xdr:spPr>
        <a:xfrm flipV="1">
          <a:off x="15104110" y="2568575"/>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20</xdr:row>
      <xdr:rowOff>94615</xdr:rowOff>
    </xdr:from>
    <xdr:ext cx="762000" cy="259080"/>
    <xdr:sp macro="" textlink="">
      <xdr:nvSpPr>
        <xdr:cNvPr id="120" name="物件費最小値テキスト"/>
        <xdr:cNvSpPr txBox="1"/>
      </xdr:nvSpPr>
      <xdr:spPr>
        <a:xfrm>
          <a:off x="15179040" y="352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122555</xdr:rowOff>
    </xdr:from>
    <xdr:to xmlns:xdr="http://schemas.openxmlformats.org/drawingml/2006/spreadsheetDrawing">
      <xdr:col>82</xdr:col>
      <xdr:colOff>182880</xdr:colOff>
      <xdr:row>20</xdr:row>
      <xdr:rowOff>122555</xdr:rowOff>
    </xdr:to>
    <xdr:cxnSp macro="">
      <xdr:nvCxnSpPr>
        <xdr:cNvPr id="121" name="直線コネクタ 120"/>
        <xdr:cNvCxnSpPr/>
      </xdr:nvCxnSpPr>
      <xdr:spPr>
        <a:xfrm>
          <a:off x="15015210" y="35515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83185</xdr:rowOff>
    </xdr:from>
    <xdr:ext cx="762000" cy="259080"/>
    <xdr:sp macro="" textlink="">
      <xdr:nvSpPr>
        <xdr:cNvPr id="122" name="物件費最大値テキスト"/>
        <xdr:cNvSpPr txBox="1"/>
      </xdr:nvSpPr>
      <xdr:spPr>
        <a:xfrm>
          <a:off x="1517904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182880</xdr:colOff>
      <xdr:row>14</xdr:row>
      <xdr:rowOff>168275</xdr:rowOff>
    </xdr:to>
    <xdr:cxnSp macro="">
      <xdr:nvCxnSpPr>
        <xdr:cNvPr id="123" name="直線コネクタ 122"/>
        <xdr:cNvCxnSpPr/>
      </xdr:nvCxnSpPr>
      <xdr:spPr>
        <a:xfrm>
          <a:off x="15015210" y="256857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40640</xdr:rowOff>
    </xdr:from>
    <xdr:to xmlns:xdr="http://schemas.openxmlformats.org/drawingml/2006/spreadsheetDrawing">
      <xdr:col>82</xdr:col>
      <xdr:colOff>107950</xdr:colOff>
      <xdr:row>16</xdr:row>
      <xdr:rowOff>49530</xdr:rowOff>
    </xdr:to>
    <xdr:cxnSp macro="">
      <xdr:nvCxnSpPr>
        <xdr:cNvPr id="124" name="直線コネクタ 123"/>
        <xdr:cNvCxnSpPr/>
      </xdr:nvCxnSpPr>
      <xdr:spPr>
        <a:xfrm flipV="1">
          <a:off x="14334490" y="2783840"/>
          <a:ext cx="7696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62230</xdr:rowOff>
    </xdr:from>
    <xdr:ext cx="762000" cy="259080"/>
    <xdr:sp macro="" textlink="">
      <xdr:nvSpPr>
        <xdr:cNvPr id="125" name="物件費平均値テキスト"/>
        <xdr:cNvSpPr txBox="1"/>
      </xdr:nvSpPr>
      <xdr:spPr>
        <a:xfrm>
          <a:off x="15179040" y="280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90170</xdr:rowOff>
    </xdr:from>
    <xdr:to xmlns:xdr="http://schemas.openxmlformats.org/drawingml/2006/spreadsheetDrawing">
      <xdr:col>82</xdr:col>
      <xdr:colOff>158750</xdr:colOff>
      <xdr:row>17</xdr:row>
      <xdr:rowOff>20320</xdr:rowOff>
    </xdr:to>
    <xdr:sp macro="" textlink="">
      <xdr:nvSpPr>
        <xdr:cNvPr id="126" name="フローチャート: 判断 125"/>
        <xdr:cNvSpPr/>
      </xdr:nvSpPr>
      <xdr:spPr>
        <a:xfrm>
          <a:off x="1505331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49530</xdr:rowOff>
    </xdr:from>
    <xdr:to xmlns:xdr="http://schemas.openxmlformats.org/drawingml/2006/spreadsheetDrawing">
      <xdr:col>78</xdr:col>
      <xdr:colOff>69850</xdr:colOff>
      <xdr:row>17</xdr:row>
      <xdr:rowOff>92710</xdr:rowOff>
    </xdr:to>
    <xdr:cxnSp macro="">
      <xdr:nvCxnSpPr>
        <xdr:cNvPr id="127" name="直線コネクタ 126"/>
        <xdr:cNvCxnSpPr/>
      </xdr:nvCxnSpPr>
      <xdr:spPr>
        <a:xfrm flipV="1">
          <a:off x="13531215" y="2792730"/>
          <a:ext cx="803275"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90170</xdr:rowOff>
    </xdr:from>
    <xdr:to xmlns:xdr="http://schemas.openxmlformats.org/drawingml/2006/spreadsheetDrawing">
      <xdr:col>78</xdr:col>
      <xdr:colOff>120650</xdr:colOff>
      <xdr:row>17</xdr:row>
      <xdr:rowOff>20320</xdr:rowOff>
    </xdr:to>
    <xdr:sp macro="" textlink="">
      <xdr:nvSpPr>
        <xdr:cNvPr id="128" name="フローチャート: 判断 127"/>
        <xdr:cNvSpPr/>
      </xdr:nvSpPr>
      <xdr:spPr>
        <a:xfrm>
          <a:off x="1428369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5080</xdr:rowOff>
    </xdr:from>
    <xdr:ext cx="735965" cy="259080"/>
    <xdr:sp macro="" textlink="">
      <xdr:nvSpPr>
        <xdr:cNvPr id="129" name="テキスト ボックス 128"/>
        <xdr:cNvSpPr txBox="1"/>
      </xdr:nvSpPr>
      <xdr:spPr>
        <a:xfrm>
          <a:off x="13987780" y="2919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83820</xdr:rowOff>
    </xdr:from>
    <xdr:to xmlns:xdr="http://schemas.openxmlformats.org/drawingml/2006/spreadsheetDrawing">
      <xdr:col>73</xdr:col>
      <xdr:colOff>180975</xdr:colOff>
      <xdr:row>17</xdr:row>
      <xdr:rowOff>92710</xdr:rowOff>
    </xdr:to>
    <xdr:cxnSp macro="">
      <xdr:nvCxnSpPr>
        <xdr:cNvPr id="130" name="直線コネクタ 129"/>
        <xdr:cNvCxnSpPr/>
      </xdr:nvCxnSpPr>
      <xdr:spPr>
        <a:xfrm>
          <a:off x="12710795" y="2998470"/>
          <a:ext cx="8204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1" name="フローチャート: 判断 130"/>
        <xdr:cNvSpPr/>
      </xdr:nvSpPr>
      <xdr:spPr>
        <a:xfrm>
          <a:off x="13480415"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130810</xdr:rowOff>
    </xdr:from>
    <xdr:ext cx="762000" cy="259080"/>
    <xdr:sp macro="" textlink="">
      <xdr:nvSpPr>
        <xdr:cNvPr id="132" name="テキスト ボックス 131"/>
        <xdr:cNvSpPr txBox="1"/>
      </xdr:nvSpPr>
      <xdr:spPr>
        <a:xfrm>
          <a:off x="1316736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46990</xdr:rowOff>
    </xdr:from>
    <xdr:to xmlns:xdr="http://schemas.openxmlformats.org/drawingml/2006/spreadsheetDrawing">
      <xdr:col>69</xdr:col>
      <xdr:colOff>92075</xdr:colOff>
      <xdr:row>17</xdr:row>
      <xdr:rowOff>83820</xdr:rowOff>
    </xdr:to>
    <xdr:cxnSp macro="">
      <xdr:nvCxnSpPr>
        <xdr:cNvPr id="133" name="直線コネクタ 132"/>
        <xdr:cNvCxnSpPr/>
      </xdr:nvCxnSpPr>
      <xdr:spPr>
        <a:xfrm>
          <a:off x="11890375" y="2961640"/>
          <a:ext cx="8204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5080</xdr:rowOff>
    </xdr:from>
    <xdr:to xmlns:xdr="http://schemas.openxmlformats.org/drawingml/2006/spreadsheetDrawing">
      <xdr:col>69</xdr:col>
      <xdr:colOff>142875</xdr:colOff>
      <xdr:row>17</xdr:row>
      <xdr:rowOff>106680</xdr:rowOff>
    </xdr:to>
    <xdr:sp macro="" textlink="">
      <xdr:nvSpPr>
        <xdr:cNvPr id="134" name="フローチャート: 判断 133"/>
        <xdr:cNvSpPr/>
      </xdr:nvSpPr>
      <xdr:spPr>
        <a:xfrm>
          <a:off x="12659995"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116840</xdr:rowOff>
    </xdr:from>
    <xdr:ext cx="760095" cy="259080"/>
    <xdr:sp macro="" textlink="">
      <xdr:nvSpPr>
        <xdr:cNvPr id="135" name="テキスト ボックス 134"/>
        <xdr:cNvSpPr txBox="1"/>
      </xdr:nvSpPr>
      <xdr:spPr>
        <a:xfrm>
          <a:off x="12364085" y="26885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6" name="フローチャート: 判断 135"/>
        <xdr:cNvSpPr/>
      </xdr:nvSpPr>
      <xdr:spPr>
        <a:xfrm>
          <a:off x="11856720" y="29019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99060</xdr:rowOff>
    </xdr:from>
    <xdr:ext cx="761365" cy="256540"/>
    <xdr:sp macro="" textlink="">
      <xdr:nvSpPr>
        <xdr:cNvPr id="137" name="テキスト ボックス 136"/>
        <xdr:cNvSpPr txBox="1"/>
      </xdr:nvSpPr>
      <xdr:spPr>
        <a:xfrm>
          <a:off x="11543665" y="2670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8" name="テキスト ボックス 137"/>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39" name="テキスト ボックス 138"/>
        <xdr:cNvSpPr txBox="1"/>
      </xdr:nvSpPr>
      <xdr:spPr>
        <a:xfrm>
          <a:off x="1413573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0" name="テキスト ボックス 139"/>
        <xdr:cNvSpPr txBox="1"/>
      </xdr:nvSpPr>
      <xdr:spPr>
        <a:xfrm>
          <a:off x="1333246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1" name="テキスト ボックス 140"/>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095" cy="259080"/>
    <xdr:sp macro="" textlink="">
      <xdr:nvSpPr>
        <xdr:cNvPr id="142" name="テキスト ボックス 141"/>
        <xdr:cNvSpPr txBox="1"/>
      </xdr:nvSpPr>
      <xdr:spPr>
        <a:xfrm>
          <a:off x="1170432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160655</xdr:rowOff>
    </xdr:from>
    <xdr:to xmlns:xdr="http://schemas.openxmlformats.org/drawingml/2006/spreadsheetDrawing">
      <xdr:col>82</xdr:col>
      <xdr:colOff>158750</xdr:colOff>
      <xdr:row>16</xdr:row>
      <xdr:rowOff>90805</xdr:rowOff>
    </xdr:to>
    <xdr:sp macro="" textlink="">
      <xdr:nvSpPr>
        <xdr:cNvPr id="143" name="楕円 142"/>
        <xdr:cNvSpPr/>
      </xdr:nvSpPr>
      <xdr:spPr>
        <a:xfrm>
          <a:off x="15053310" y="27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15</xdr:row>
      <xdr:rowOff>6350</xdr:rowOff>
    </xdr:from>
    <xdr:ext cx="762000" cy="256540"/>
    <xdr:sp macro="" textlink="">
      <xdr:nvSpPr>
        <xdr:cNvPr id="144" name="物件費該当値テキスト"/>
        <xdr:cNvSpPr txBox="1"/>
      </xdr:nvSpPr>
      <xdr:spPr>
        <a:xfrm>
          <a:off x="15179040" y="25781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170180</xdr:rowOff>
    </xdr:from>
    <xdr:to xmlns:xdr="http://schemas.openxmlformats.org/drawingml/2006/spreadsheetDrawing">
      <xdr:col>78</xdr:col>
      <xdr:colOff>120650</xdr:colOff>
      <xdr:row>16</xdr:row>
      <xdr:rowOff>100330</xdr:rowOff>
    </xdr:to>
    <xdr:sp macro="" textlink="">
      <xdr:nvSpPr>
        <xdr:cNvPr id="145" name="楕円 144"/>
        <xdr:cNvSpPr/>
      </xdr:nvSpPr>
      <xdr:spPr>
        <a:xfrm>
          <a:off x="14283690" y="27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110490</xdr:rowOff>
    </xdr:from>
    <xdr:ext cx="735965" cy="256540"/>
    <xdr:sp macro="" textlink="">
      <xdr:nvSpPr>
        <xdr:cNvPr id="146" name="テキスト ボックス 145"/>
        <xdr:cNvSpPr txBox="1"/>
      </xdr:nvSpPr>
      <xdr:spPr>
        <a:xfrm>
          <a:off x="13987780" y="251079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41910</xdr:rowOff>
    </xdr:from>
    <xdr:to xmlns:xdr="http://schemas.openxmlformats.org/drawingml/2006/spreadsheetDrawing">
      <xdr:col>74</xdr:col>
      <xdr:colOff>31750</xdr:colOff>
      <xdr:row>17</xdr:row>
      <xdr:rowOff>143510</xdr:rowOff>
    </xdr:to>
    <xdr:sp macro="" textlink="">
      <xdr:nvSpPr>
        <xdr:cNvPr id="147" name="楕円 146"/>
        <xdr:cNvSpPr/>
      </xdr:nvSpPr>
      <xdr:spPr>
        <a:xfrm>
          <a:off x="13480415" y="29565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128270</xdr:rowOff>
    </xdr:from>
    <xdr:ext cx="762000" cy="259080"/>
    <xdr:sp macro="" textlink="">
      <xdr:nvSpPr>
        <xdr:cNvPr id="148" name="テキスト ボックス 147"/>
        <xdr:cNvSpPr txBox="1"/>
      </xdr:nvSpPr>
      <xdr:spPr>
        <a:xfrm>
          <a:off x="1316736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33020</xdr:rowOff>
    </xdr:from>
    <xdr:to xmlns:xdr="http://schemas.openxmlformats.org/drawingml/2006/spreadsheetDrawing">
      <xdr:col>69</xdr:col>
      <xdr:colOff>142875</xdr:colOff>
      <xdr:row>17</xdr:row>
      <xdr:rowOff>134620</xdr:rowOff>
    </xdr:to>
    <xdr:sp macro="" textlink="">
      <xdr:nvSpPr>
        <xdr:cNvPr id="149" name="楕円 148"/>
        <xdr:cNvSpPr/>
      </xdr:nvSpPr>
      <xdr:spPr>
        <a:xfrm>
          <a:off x="12659995"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119380</xdr:rowOff>
    </xdr:from>
    <xdr:ext cx="760095" cy="259080"/>
    <xdr:sp macro="" textlink="">
      <xdr:nvSpPr>
        <xdr:cNvPr id="150" name="テキスト ボックス 149"/>
        <xdr:cNvSpPr txBox="1"/>
      </xdr:nvSpPr>
      <xdr:spPr>
        <a:xfrm>
          <a:off x="12364085" y="30340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167640</xdr:rowOff>
    </xdr:from>
    <xdr:to xmlns:xdr="http://schemas.openxmlformats.org/drawingml/2006/spreadsheetDrawing">
      <xdr:col>65</xdr:col>
      <xdr:colOff>53975</xdr:colOff>
      <xdr:row>17</xdr:row>
      <xdr:rowOff>97790</xdr:rowOff>
    </xdr:to>
    <xdr:sp macro="" textlink="">
      <xdr:nvSpPr>
        <xdr:cNvPr id="151" name="楕円 150"/>
        <xdr:cNvSpPr/>
      </xdr:nvSpPr>
      <xdr:spPr>
        <a:xfrm>
          <a:off x="11856720" y="29108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82550</xdr:rowOff>
    </xdr:from>
    <xdr:ext cx="761365" cy="259080"/>
    <xdr:sp macro="" textlink="">
      <xdr:nvSpPr>
        <xdr:cNvPr id="152" name="テキスト ボックス 151"/>
        <xdr:cNvSpPr txBox="1"/>
      </xdr:nvSpPr>
      <xdr:spPr>
        <a:xfrm>
          <a:off x="11543665" y="2997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3" name="正方形/長方形 152"/>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0" name="正方形/長方形 159"/>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2" name="正方形/長方形 161"/>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小中学生医療助成</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や子育て応援金</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など</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の事業</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に取り組んでいるが、類似団体より低い値となっている。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扶助費の性質上、今後減少することは見込めないため、扶助費を伴う新規事業は慎重に検討し</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真に必要な事業を実施していく必要がある。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4" name="テキスト ボックス 163"/>
        <xdr:cNvSpPr txBox="1"/>
      </xdr:nvSpPr>
      <xdr:spPr>
        <a:xfrm>
          <a:off x="672465"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5" name="直線コネクタ 164"/>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6540"/>
    <xdr:sp macro="" textlink="">
      <xdr:nvSpPr>
        <xdr:cNvPr id="166" name="テキスト ボックス 165"/>
        <xdr:cNvSpPr txBox="1"/>
      </xdr:nvSpPr>
      <xdr:spPr>
        <a:xfrm>
          <a:off x="23685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182880</xdr:colOff>
      <xdr:row>61</xdr:row>
      <xdr:rowOff>69850</xdr:rowOff>
    </xdr:to>
    <xdr:cxnSp macro="">
      <xdr:nvCxnSpPr>
        <xdr:cNvPr id="167" name="直線コネクタ 166"/>
        <xdr:cNvCxnSpPr/>
      </xdr:nvCxnSpPr>
      <xdr:spPr>
        <a:xfrm>
          <a:off x="710565" y="10528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6095" cy="256540"/>
    <xdr:sp macro="" textlink="">
      <xdr:nvSpPr>
        <xdr:cNvPr id="168" name="テキスト ボックス 167"/>
        <xdr:cNvSpPr txBox="1"/>
      </xdr:nvSpPr>
      <xdr:spPr>
        <a:xfrm>
          <a:off x="236855" y="10386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182880</xdr:colOff>
      <xdr:row>58</xdr:row>
      <xdr:rowOff>127000</xdr:rowOff>
    </xdr:to>
    <xdr:cxnSp macro="">
      <xdr:nvCxnSpPr>
        <xdr:cNvPr id="169" name="直線コネクタ 168"/>
        <xdr:cNvCxnSpPr/>
      </xdr:nvCxnSpPr>
      <xdr:spPr>
        <a:xfrm>
          <a:off x="710565" y="10071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6095" cy="256540"/>
    <xdr:sp macro="" textlink="">
      <xdr:nvSpPr>
        <xdr:cNvPr id="170" name="テキスト ボックス 169"/>
        <xdr:cNvSpPr txBox="1"/>
      </xdr:nvSpPr>
      <xdr:spPr>
        <a:xfrm>
          <a:off x="236855" y="9928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182880</xdr:colOff>
      <xdr:row>56</xdr:row>
      <xdr:rowOff>12700</xdr:rowOff>
    </xdr:to>
    <xdr:cxnSp macro="">
      <xdr:nvCxnSpPr>
        <xdr:cNvPr id="171" name="直線コネクタ 170"/>
        <xdr:cNvCxnSpPr/>
      </xdr:nvCxnSpPr>
      <xdr:spPr>
        <a:xfrm>
          <a:off x="710565" y="9613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6095" cy="256540"/>
    <xdr:sp macro="" textlink="">
      <xdr:nvSpPr>
        <xdr:cNvPr id="172" name="テキスト ボックス 171"/>
        <xdr:cNvSpPr txBox="1"/>
      </xdr:nvSpPr>
      <xdr:spPr>
        <a:xfrm>
          <a:off x="236855" y="9471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182880</xdr:colOff>
      <xdr:row>53</xdr:row>
      <xdr:rowOff>69850</xdr:rowOff>
    </xdr:to>
    <xdr:cxnSp macro="">
      <xdr:nvCxnSpPr>
        <xdr:cNvPr id="173" name="直線コネクタ 172"/>
        <xdr:cNvCxnSpPr/>
      </xdr:nvCxnSpPr>
      <xdr:spPr>
        <a:xfrm>
          <a:off x="710565" y="9156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6095" cy="256540"/>
    <xdr:sp macro="" textlink="">
      <xdr:nvSpPr>
        <xdr:cNvPr id="174" name="テキスト ボックス 173"/>
        <xdr:cNvSpPr txBox="1"/>
      </xdr:nvSpPr>
      <xdr:spPr>
        <a:xfrm>
          <a:off x="236855" y="9014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5" name="直線コネクタ 174"/>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095" cy="256540"/>
    <xdr:sp macro="" textlink="">
      <xdr:nvSpPr>
        <xdr:cNvPr id="176" name="テキスト ボックス 175"/>
        <xdr:cNvSpPr txBox="1"/>
      </xdr:nvSpPr>
      <xdr:spPr>
        <a:xfrm>
          <a:off x="236855" y="8557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7"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1270</xdr:rowOff>
    </xdr:from>
    <xdr:to xmlns:xdr="http://schemas.openxmlformats.org/drawingml/2006/spreadsheetDrawing">
      <xdr:col>24</xdr:col>
      <xdr:colOff>25400</xdr:colOff>
      <xdr:row>61</xdr:row>
      <xdr:rowOff>1270</xdr:rowOff>
    </xdr:to>
    <xdr:cxnSp macro="">
      <xdr:nvCxnSpPr>
        <xdr:cNvPr id="178" name="直線コネクタ 177"/>
        <xdr:cNvCxnSpPr/>
      </xdr:nvCxnSpPr>
      <xdr:spPr>
        <a:xfrm flipV="1">
          <a:off x="4414520" y="908812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144780</xdr:rowOff>
    </xdr:from>
    <xdr:ext cx="761365" cy="256540"/>
    <xdr:sp macro="" textlink="">
      <xdr:nvSpPr>
        <xdr:cNvPr id="179" name="扶助費最小値テキスト"/>
        <xdr:cNvSpPr txBox="1"/>
      </xdr:nvSpPr>
      <xdr:spPr>
        <a:xfrm>
          <a:off x="4503420" y="104317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1270</xdr:rowOff>
    </xdr:from>
    <xdr:to xmlns:xdr="http://schemas.openxmlformats.org/drawingml/2006/spreadsheetDrawing">
      <xdr:col>24</xdr:col>
      <xdr:colOff>114300</xdr:colOff>
      <xdr:row>61</xdr:row>
      <xdr:rowOff>1270</xdr:rowOff>
    </xdr:to>
    <xdr:cxnSp macro="">
      <xdr:nvCxnSpPr>
        <xdr:cNvPr id="180" name="直線コネクタ 179"/>
        <xdr:cNvCxnSpPr/>
      </xdr:nvCxnSpPr>
      <xdr:spPr>
        <a:xfrm>
          <a:off x="4342765" y="104597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87630</xdr:rowOff>
    </xdr:from>
    <xdr:ext cx="761365" cy="256540"/>
    <xdr:sp macro="" textlink="">
      <xdr:nvSpPr>
        <xdr:cNvPr id="181" name="扶助費最大値テキスト"/>
        <xdr:cNvSpPr txBox="1"/>
      </xdr:nvSpPr>
      <xdr:spPr>
        <a:xfrm>
          <a:off x="4503420" y="88315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1270</xdr:rowOff>
    </xdr:from>
    <xdr:to xmlns:xdr="http://schemas.openxmlformats.org/drawingml/2006/spreadsheetDrawing">
      <xdr:col>24</xdr:col>
      <xdr:colOff>114300</xdr:colOff>
      <xdr:row>53</xdr:row>
      <xdr:rowOff>1270</xdr:rowOff>
    </xdr:to>
    <xdr:cxnSp macro="">
      <xdr:nvCxnSpPr>
        <xdr:cNvPr id="182" name="直線コネクタ 181"/>
        <xdr:cNvCxnSpPr/>
      </xdr:nvCxnSpPr>
      <xdr:spPr>
        <a:xfrm>
          <a:off x="4342765" y="9088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53</xdr:row>
      <xdr:rowOff>24130</xdr:rowOff>
    </xdr:from>
    <xdr:to xmlns:xdr="http://schemas.openxmlformats.org/drawingml/2006/spreadsheetDrawing">
      <xdr:col>24</xdr:col>
      <xdr:colOff>25400</xdr:colOff>
      <xdr:row>53</xdr:row>
      <xdr:rowOff>69850</xdr:rowOff>
    </xdr:to>
    <xdr:cxnSp macro="">
      <xdr:nvCxnSpPr>
        <xdr:cNvPr id="183" name="直線コネクタ 182"/>
        <xdr:cNvCxnSpPr/>
      </xdr:nvCxnSpPr>
      <xdr:spPr>
        <a:xfrm flipV="1">
          <a:off x="3657600" y="911098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59690</xdr:rowOff>
    </xdr:from>
    <xdr:ext cx="761365" cy="259080"/>
    <xdr:sp macro="" textlink="">
      <xdr:nvSpPr>
        <xdr:cNvPr id="184" name="扶助費平均値テキスト"/>
        <xdr:cNvSpPr txBox="1"/>
      </xdr:nvSpPr>
      <xdr:spPr>
        <a:xfrm>
          <a:off x="4503420" y="94894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87630</xdr:rowOff>
    </xdr:from>
    <xdr:to xmlns:xdr="http://schemas.openxmlformats.org/drawingml/2006/spreadsheetDrawing">
      <xdr:col>24</xdr:col>
      <xdr:colOff>76200</xdr:colOff>
      <xdr:row>56</xdr:row>
      <xdr:rowOff>17780</xdr:rowOff>
    </xdr:to>
    <xdr:sp macro="" textlink="">
      <xdr:nvSpPr>
        <xdr:cNvPr id="185" name="フローチャート: 判断 184"/>
        <xdr:cNvSpPr/>
      </xdr:nvSpPr>
      <xdr:spPr>
        <a:xfrm>
          <a:off x="4380865" y="95173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69850</xdr:rowOff>
    </xdr:from>
    <xdr:to xmlns:xdr="http://schemas.openxmlformats.org/drawingml/2006/spreadsheetDrawing">
      <xdr:col>19</xdr:col>
      <xdr:colOff>182880</xdr:colOff>
      <xdr:row>53</xdr:row>
      <xdr:rowOff>69850</xdr:rowOff>
    </xdr:to>
    <xdr:cxnSp macro="">
      <xdr:nvCxnSpPr>
        <xdr:cNvPr id="186" name="直線コネクタ 185"/>
        <xdr:cNvCxnSpPr/>
      </xdr:nvCxnSpPr>
      <xdr:spPr>
        <a:xfrm>
          <a:off x="2841625" y="915670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156210</xdr:rowOff>
    </xdr:from>
    <xdr:to xmlns:xdr="http://schemas.openxmlformats.org/drawingml/2006/spreadsheetDrawing">
      <xdr:col>20</xdr:col>
      <xdr:colOff>38100</xdr:colOff>
      <xdr:row>56</xdr:row>
      <xdr:rowOff>86360</xdr:rowOff>
    </xdr:to>
    <xdr:sp macro="" textlink="">
      <xdr:nvSpPr>
        <xdr:cNvPr id="187" name="フローチャート: 判断 186"/>
        <xdr:cNvSpPr/>
      </xdr:nvSpPr>
      <xdr:spPr>
        <a:xfrm>
          <a:off x="3611245" y="95859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71120</xdr:rowOff>
    </xdr:from>
    <xdr:ext cx="734695" cy="259080"/>
    <xdr:sp macro="" textlink="">
      <xdr:nvSpPr>
        <xdr:cNvPr id="188" name="テキスト ボックス 187"/>
        <xdr:cNvSpPr txBox="1"/>
      </xdr:nvSpPr>
      <xdr:spPr>
        <a:xfrm>
          <a:off x="3298190" y="96723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69850</xdr:rowOff>
    </xdr:from>
    <xdr:to xmlns:xdr="http://schemas.openxmlformats.org/drawingml/2006/spreadsheetDrawing">
      <xdr:col>15</xdr:col>
      <xdr:colOff>98425</xdr:colOff>
      <xdr:row>53</xdr:row>
      <xdr:rowOff>115570</xdr:rowOff>
    </xdr:to>
    <xdr:cxnSp macro="">
      <xdr:nvCxnSpPr>
        <xdr:cNvPr id="189" name="直線コネクタ 188"/>
        <xdr:cNvCxnSpPr/>
      </xdr:nvCxnSpPr>
      <xdr:spPr>
        <a:xfrm flipV="1">
          <a:off x="2021205" y="9156700"/>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190" name="フローチャート: 判断 189"/>
        <xdr:cNvSpPr/>
      </xdr:nvSpPr>
      <xdr:spPr>
        <a:xfrm>
          <a:off x="2790825"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162560</xdr:rowOff>
    </xdr:from>
    <xdr:ext cx="761365" cy="259080"/>
    <xdr:sp macro="" textlink="">
      <xdr:nvSpPr>
        <xdr:cNvPr id="191" name="テキスト ボックス 190"/>
        <xdr:cNvSpPr txBox="1"/>
      </xdr:nvSpPr>
      <xdr:spPr>
        <a:xfrm>
          <a:off x="2494915"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92710</xdr:rowOff>
    </xdr:from>
    <xdr:to xmlns:xdr="http://schemas.openxmlformats.org/drawingml/2006/spreadsheetDrawing">
      <xdr:col>11</xdr:col>
      <xdr:colOff>9525</xdr:colOff>
      <xdr:row>53</xdr:row>
      <xdr:rowOff>115570</xdr:rowOff>
    </xdr:to>
    <xdr:cxnSp macro="">
      <xdr:nvCxnSpPr>
        <xdr:cNvPr id="192" name="直線コネクタ 191"/>
        <xdr:cNvCxnSpPr/>
      </xdr:nvCxnSpPr>
      <xdr:spPr>
        <a:xfrm>
          <a:off x="1217930" y="9179560"/>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53340</xdr:rowOff>
    </xdr:from>
    <xdr:to xmlns:xdr="http://schemas.openxmlformats.org/drawingml/2006/spreadsheetDrawing">
      <xdr:col>11</xdr:col>
      <xdr:colOff>60325</xdr:colOff>
      <xdr:row>56</xdr:row>
      <xdr:rowOff>154940</xdr:rowOff>
    </xdr:to>
    <xdr:sp macro="" textlink="">
      <xdr:nvSpPr>
        <xdr:cNvPr id="193" name="フローチャート: 判断 192"/>
        <xdr:cNvSpPr/>
      </xdr:nvSpPr>
      <xdr:spPr>
        <a:xfrm>
          <a:off x="1987550" y="96545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139700</xdr:rowOff>
    </xdr:from>
    <xdr:ext cx="760095" cy="259080"/>
    <xdr:sp macro="" textlink="">
      <xdr:nvSpPr>
        <xdr:cNvPr id="194" name="テキスト ボックス 193"/>
        <xdr:cNvSpPr txBox="1"/>
      </xdr:nvSpPr>
      <xdr:spPr>
        <a:xfrm>
          <a:off x="1674495" y="97409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xdr:rowOff>
    </xdr:from>
    <xdr:to xmlns:xdr="http://schemas.openxmlformats.org/drawingml/2006/spreadsheetDrawing">
      <xdr:col>6</xdr:col>
      <xdr:colOff>171450</xdr:colOff>
      <xdr:row>56</xdr:row>
      <xdr:rowOff>109220</xdr:rowOff>
    </xdr:to>
    <xdr:sp macro="" textlink="">
      <xdr:nvSpPr>
        <xdr:cNvPr id="195" name="フローチャート: 判断 194"/>
        <xdr:cNvSpPr/>
      </xdr:nvSpPr>
      <xdr:spPr>
        <a:xfrm>
          <a:off x="116713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93980</xdr:rowOff>
    </xdr:from>
    <xdr:ext cx="759460" cy="259080"/>
    <xdr:sp macro="" textlink="">
      <xdr:nvSpPr>
        <xdr:cNvPr id="196" name="テキスト ボックス 195"/>
        <xdr:cNvSpPr txBox="1"/>
      </xdr:nvSpPr>
      <xdr:spPr>
        <a:xfrm>
          <a:off x="871220" y="96951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7" name="テキスト ボックス 196"/>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8" name="テキスト ボックス 197"/>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199" name="テキスト ボックス 198"/>
        <xdr:cNvSpPr txBox="1"/>
      </xdr:nvSpPr>
      <xdr:spPr>
        <a:xfrm>
          <a:off x="264287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0" name="テキスト ボックス 199"/>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1" name="テキスト ボックス 200"/>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52</xdr:row>
      <xdr:rowOff>144780</xdr:rowOff>
    </xdr:from>
    <xdr:to xmlns:xdr="http://schemas.openxmlformats.org/drawingml/2006/spreadsheetDrawing">
      <xdr:col>24</xdr:col>
      <xdr:colOff>76200</xdr:colOff>
      <xdr:row>53</xdr:row>
      <xdr:rowOff>74930</xdr:rowOff>
    </xdr:to>
    <xdr:sp macro="" textlink="">
      <xdr:nvSpPr>
        <xdr:cNvPr id="202" name="楕円 201"/>
        <xdr:cNvSpPr/>
      </xdr:nvSpPr>
      <xdr:spPr>
        <a:xfrm>
          <a:off x="4380865" y="90601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53340</xdr:rowOff>
    </xdr:from>
    <xdr:ext cx="761365" cy="256540"/>
    <xdr:sp macro="" textlink="">
      <xdr:nvSpPr>
        <xdr:cNvPr id="203" name="扶助費該当値テキスト"/>
        <xdr:cNvSpPr txBox="1"/>
      </xdr:nvSpPr>
      <xdr:spPr>
        <a:xfrm>
          <a:off x="4503420" y="896874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19050</xdr:rowOff>
    </xdr:from>
    <xdr:to xmlns:xdr="http://schemas.openxmlformats.org/drawingml/2006/spreadsheetDrawing">
      <xdr:col>20</xdr:col>
      <xdr:colOff>38100</xdr:colOff>
      <xdr:row>53</xdr:row>
      <xdr:rowOff>120650</xdr:rowOff>
    </xdr:to>
    <xdr:sp macro="" textlink="">
      <xdr:nvSpPr>
        <xdr:cNvPr id="204" name="楕円 203"/>
        <xdr:cNvSpPr/>
      </xdr:nvSpPr>
      <xdr:spPr>
        <a:xfrm>
          <a:off x="3611245" y="9105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130810</xdr:rowOff>
    </xdr:from>
    <xdr:ext cx="734695" cy="259080"/>
    <xdr:sp macro="" textlink="">
      <xdr:nvSpPr>
        <xdr:cNvPr id="205" name="テキスト ボックス 204"/>
        <xdr:cNvSpPr txBox="1"/>
      </xdr:nvSpPr>
      <xdr:spPr>
        <a:xfrm>
          <a:off x="3298190" y="88747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19050</xdr:rowOff>
    </xdr:from>
    <xdr:to xmlns:xdr="http://schemas.openxmlformats.org/drawingml/2006/spreadsheetDrawing">
      <xdr:col>15</xdr:col>
      <xdr:colOff>149225</xdr:colOff>
      <xdr:row>53</xdr:row>
      <xdr:rowOff>120650</xdr:rowOff>
    </xdr:to>
    <xdr:sp macro="" textlink="">
      <xdr:nvSpPr>
        <xdr:cNvPr id="206" name="楕円 205"/>
        <xdr:cNvSpPr/>
      </xdr:nvSpPr>
      <xdr:spPr>
        <a:xfrm>
          <a:off x="2790825"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130810</xdr:rowOff>
    </xdr:from>
    <xdr:ext cx="761365" cy="259080"/>
    <xdr:sp macro="" textlink="">
      <xdr:nvSpPr>
        <xdr:cNvPr id="207" name="テキスト ボックス 206"/>
        <xdr:cNvSpPr txBox="1"/>
      </xdr:nvSpPr>
      <xdr:spPr>
        <a:xfrm>
          <a:off x="2494915" y="887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64770</xdr:rowOff>
    </xdr:from>
    <xdr:to xmlns:xdr="http://schemas.openxmlformats.org/drawingml/2006/spreadsheetDrawing">
      <xdr:col>11</xdr:col>
      <xdr:colOff>60325</xdr:colOff>
      <xdr:row>53</xdr:row>
      <xdr:rowOff>166370</xdr:rowOff>
    </xdr:to>
    <xdr:sp macro="" textlink="">
      <xdr:nvSpPr>
        <xdr:cNvPr id="208" name="楕円 207"/>
        <xdr:cNvSpPr/>
      </xdr:nvSpPr>
      <xdr:spPr>
        <a:xfrm>
          <a:off x="1987550" y="91516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5080</xdr:rowOff>
    </xdr:from>
    <xdr:ext cx="760095" cy="259080"/>
    <xdr:sp macro="" textlink="">
      <xdr:nvSpPr>
        <xdr:cNvPr id="209" name="テキスト ボックス 208"/>
        <xdr:cNvSpPr txBox="1"/>
      </xdr:nvSpPr>
      <xdr:spPr>
        <a:xfrm>
          <a:off x="1674495" y="8920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41910</xdr:rowOff>
    </xdr:from>
    <xdr:to xmlns:xdr="http://schemas.openxmlformats.org/drawingml/2006/spreadsheetDrawing">
      <xdr:col>6</xdr:col>
      <xdr:colOff>171450</xdr:colOff>
      <xdr:row>53</xdr:row>
      <xdr:rowOff>143510</xdr:rowOff>
    </xdr:to>
    <xdr:sp macro="" textlink="">
      <xdr:nvSpPr>
        <xdr:cNvPr id="210" name="楕円 209"/>
        <xdr:cNvSpPr/>
      </xdr:nvSpPr>
      <xdr:spPr>
        <a:xfrm>
          <a:off x="116713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153670</xdr:rowOff>
    </xdr:from>
    <xdr:ext cx="759460" cy="259080"/>
    <xdr:sp macro="" textlink="">
      <xdr:nvSpPr>
        <xdr:cNvPr id="211" name="テキスト ボックス 210"/>
        <xdr:cNvSpPr txBox="1"/>
      </xdr:nvSpPr>
      <xdr:spPr>
        <a:xfrm>
          <a:off x="871220" y="88976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2" name="正方形/長方形 211"/>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3" name="正方形/長方形 212"/>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4" name="正方形/長方形 213"/>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5" name="正方形/長方形 214"/>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6" name="正方形/長方形 215"/>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7" name="正方形/長方形 216"/>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8" name="正方形/長方形 217"/>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9" name="正方形/長方形 218"/>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0" name="正方形/長方形 219"/>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1" name="正方形/長方形 220"/>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2" name="テキスト ボックス 221"/>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類似団体と比較し低い値となったが、公債費の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や普通交付税などの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などにより、全体的に経常収支比率が上昇する見込みであるため、慎重な財政運営が必要である。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3" name="テキスト ボックス 222"/>
        <xdr:cNvSpPr txBox="1"/>
      </xdr:nvSpPr>
      <xdr:spPr>
        <a:xfrm>
          <a:off x="1134491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4" name="直線コネクタ 223"/>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6540"/>
    <xdr:sp macro="" textlink="">
      <xdr:nvSpPr>
        <xdr:cNvPr id="225" name="テキスト ボックス 224"/>
        <xdr:cNvSpPr txBox="1"/>
      </xdr:nvSpPr>
      <xdr:spPr>
        <a:xfrm>
          <a:off x="1092644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6" name="直線コネクタ 225"/>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095" cy="259080"/>
    <xdr:sp macro="" textlink="">
      <xdr:nvSpPr>
        <xdr:cNvPr id="227" name="テキスト ボックス 226"/>
        <xdr:cNvSpPr txBox="1"/>
      </xdr:nvSpPr>
      <xdr:spPr>
        <a:xfrm>
          <a:off x="10926445"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8" name="直線コネクタ 227"/>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095" cy="259080"/>
    <xdr:sp macro="" textlink="">
      <xdr:nvSpPr>
        <xdr:cNvPr id="229" name="テキスト ボックス 228"/>
        <xdr:cNvSpPr txBox="1"/>
      </xdr:nvSpPr>
      <xdr:spPr>
        <a:xfrm>
          <a:off x="10926445"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0" name="直線コネクタ 229"/>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095" cy="256540"/>
    <xdr:sp macro="" textlink="">
      <xdr:nvSpPr>
        <xdr:cNvPr id="231" name="テキスト ボックス 230"/>
        <xdr:cNvSpPr txBox="1"/>
      </xdr:nvSpPr>
      <xdr:spPr>
        <a:xfrm>
          <a:off x="10926445" y="9700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2" name="直線コネクタ 231"/>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095" cy="259080"/>
    <xdr:sp macro="" textlink="">
      <xdr:nvSpPr>
        <xdr:cNvPr id="233" name="テキスト ボックス 232"/>
        <xdr:cNvSpPr txBox="1"/>
      </xdr:nvSpPr>
      <xdr:spPr>
        <a:xfrm>
          <a:off x="10926445"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4" name="直線コネクタ 233"/>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095" cy="259080"/>
    <xdr:sp macro="" textlink="">
      <xdr:nvSpPr>
        <xdr:cNvPr id="235" name="テキスト ボックス 234"/>
        <xdr:cNvSpPr txBox="1"/>
      </xdr:nvSpPr>
      <xdr:spPr>
        <a:xfrm>
          <a:off x="10926445"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6" name="直線コネクタ 235"/>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6540"/>
    <xdr:sp macro="" textlink="">
      <xdr:nvSpPr>
        <xdr:cNvPr id="237" name="テキスト ボックス 236"/>
        <xdr:cNvSpPr txBox="1"/>
      </xdr:nvSpPr>
      <xdr:spPr>
        <a:xfrm>
          <a:off x="10926445" y="8557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104140</xdr:rowOff>
    </xdr:from>
    <xdr:to xmlns:xdr="http://schemas.openxmlformats.org/drawingml/2006/spreadsheetDrawing">
      <xdr:col>82</xdr:col>
      <xdr:colOff>107950</xdr:colOff>
      <xdr:row>60</xdr:row>
      <xdr:rowOff>81280</xdr:rowOff>
    </xdr:to>
    <xdr:cxnSp macro="">
      <xdr:nvCxnSpPr>
        <xdr:cNvPr id="239" name="直線コネクタ 238"/>
        <xdr:cNvCxnSpPr/>
      </xdr:nvCxnSpPr>
      <xdr:spPr>
        <a:xfrm flipV="1">
          <a:off x="15104110" y="90195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53340</xdr:rowOff>
    </xdr:from>
    <xdr:ext cx="762000" cy="256540"/>
    <xdr:sp macro="" textlink="">
      <xdr:nvSpPr>
        <xdr:cNvPr id="240" name="その他最小値テキスト"/>
        <xdr:cNvSpPr txBox="1"/>
      </xdr:nvSpPr>
      <xdr:spPr>
        <a:xfrm>
          <a:off x="15179040" y="10340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81280</xdr:rowOff>
    </xdr:from>
    <xdr:to xmlns:xdr="http://schemas.openxmlformats.org/drawingml/2006/spreadsheetDrawing">
      <xdr:col>82</xdr:col>
      <xdr:colOff>182880</xdr:colOff>
      <xdr:row>60</xdr:row>
      <xdr:rowOff>81280</xdr:rowOff>
    </xdr:to>
    <xdr:cxnSp macro="">
      <xdr:nvCxnSpPr>
        <xdr:cNvPr id="241" name="直線コネクタ 240"/>
        <xdr:cNvCxnSpPr/>
      </xdr:nvCxnSpPr>
      <xdr:spPr>
        <a:xfrm>
          <a:off x="15015210" y="103682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19050</xdr:rowOff>
    </xdr:from>
    <xdr:ext cx="762000" cy="256540"/>
    <xdr:sp macro="" textlink="">
      <xdr:nvSpPr>
        <xdr:cNvPr id="242" name="その他最大値テキスト"/>
        <xdr:cNvSpPr txBox="1"/>
      </xdr:nvSpPr>
      <xdr:spPr>
        <a:xfrm>
          <a:off x="15179040" y="8763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104140</xdr:rowOff>
    </xdr:from>
    <xdr:to xmlns:xdr="http://schemas.openxmlformats.org/drawingml/2006/spreadsheetDrawing">
      <xdr:col>82</xdr:col>
      <xdr:colOff>182880</xdr:colOff>
      <xdr:row>52</xdr:row>
      <xdr:rowOff>104140</xdr:rowOff>
    </xdr:to>
    <xdr:cxnSp macro="">
      <xdr:nvCxnSpPr>
        <xdr:cNvPr id="243" name="直線コネクタ 242"/>
        <xdr:cNvCxnSpPr/>
      </xdr:nvCxnSpPr>
      <xdr:spPr>
        <a:xfrm>
          <a:off x="15015210" y="90195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96520</xdr:rowOff>
    </xdr:from>
    <xdr:to xmlns:xdr="http://schemas.openxmlformats.org/drawingml/2006/spreadsheetDrawing">
      <xdr:col>82</xdr:col>
      <xdr:colOff>107950</xdr:colOff>
      <xdr:row>54</xdr:row>
      <xdr:rowOff>119380</xdr:rowOff>
    </xdr:to>
    <xdr:cxnSp macro="">
      <xdr:nvCxnSpPr>
        <xdr:cNvPr id="244" name="直線コネクタ 243"/>
        <xdr:cNvCxnSpPr/>
      </xdr:nvCxnSpPr>
      <xdr:spPr>
        <a:xfrm flipV="1">
          <a:off x="14334490" y="9354820"/>
          <a:ext cx="7696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56</xdr:row>
      <xdr:rowOff>2540</xdr:rowOff>
    </xdr:from>
    <xdr:ext cx="762000" cy="259080"/>
    <xdr:sp macro="" textlink="">
      <xdr:nvSpPr>
        <xdr:cNvPr id="245" name="その他平均値テキスト"/>
        <xdr:cNvSpPr txBox="1"/>
      </xdr:nvSpPr>
      <xdr:spPr>
        <a:xfrm>
          <a:off x="15179040" y="9603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30480</xdr:rowOff>
    </xdr:from>
    <xdr:to xmlns:xdr="http://schemas.openxmlformats.org/drawingml/2006/spreadsheetDrawing">
      <xdr:col>82</xdr:col>
      <xdr:colOff>158750</xdr:colOff>
      <xdr:row>56</xdr:row>
      <xdr:rowOff>132080</xdr:rowOff>
    </xdr:to>
    <xdr:sp macro="" textlink="">
      <xdr:nvSpPr>
        <xdr:cNvPr id="246" name="フローチャート: 判断 245"/>
        <xdr:cNvSpPr/>
      </xdr:nvSpPr>
      <xdr:spPr>
        <a:xfrm>
          <a:off x="1505331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119380</xdr:rowOff>
    </xdr:from>
    <xdr:to xmlns:xdr="http://schemas.openxmlformats.org/drawingml/2006/spreadsheetDrawing">
      <xdr:col>78</xdr:col>
      <xdr:colOff>69850</xdr:colOff>
      <xdr:row>54</xdr:row>
      <xdr:rowOff>157480</xdr:rowOff>
    </xdr:to>
    <xdr:cxnSp macro="">
      <xdr:nvCxnSpPr>
        <xdr:cNvPr id="247" name="直線コネクタ 246"/>
        <xdr:cNvCxnSpPr/>
      </xdr:nvCxnSpPr>
      <xdr:spPr>
        <a:xfrm flipV="1">
          <a:off x="13531215" y="9377680"/>
          <a:ext cx="8032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148590</xdr:rowOff>
    </xdr:from>
    <xdr:to xmlns:xdr="http://schemas.openxmlformats.org/drawingml/2006/spreadsheetDrawing">
      <xdr:col>78</xdr:col>
      <xdr:colOff>120650</xdr:colOff>
      <xdr:row>56</xdr:row>
      <xdr:rowOff>78740</xdr:rowOff>
    </xdr:to>
    <xdr:sp macro="" textlink="">
      <xdr:nvSpPr>
        <xdr:cNvPr id="248" name="フローチャート: 判断 247"/>
        <xdr:cNvSpPr/>
      </xdr:nvSpPr>
      <xdr:spPr>
        <a:xfrm>
          <a:off x="1428369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63500</xdr:rowOff>
    </xdr:from>
    <xdr:ext cx="735965" cy="256540"/>
    <xdr:sp macro="" textlink="">
      <xdr:nvSpPr>
        <xdr:cNvPr id="249" name="テキスト ボックス 248"/>
        <xdr:cNvSpPr txBox="1"/>
      </xdr:nvSpPr>
      <xdr:spPr>
        <a:xfrm>
          <a:off x="13987780" y="966470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157480</xdr:rowOff>
    </xdr:from>
    <xdr:to xmlns:xdr="http://schemas.openxmlformats.org/drawingml/2006/spreadsheetDrawing">
      <xdr:col>73</xdr:col>
      <xdr:colOff>180975</xdr:colOff>
      <xdr:row>55</xdr:row>
      <xdr:rowOff>16510</xdr:rowOff>
    </xdr:to>
    <xdr:cxnSp macro="">
      <xdr:nvCxnSpPr>
        <xdr:cNvPr id="250" name="直線コネクタ 249"/>
        <xdr:cNvCxnSpPr/>
      </xdr:nvCxnSpPr>
      <xdr:spPr>
        <a:xfrm flipV="1">
          <a:off x="12710795" y="9415780"/>
          <a:ext cx="8204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156210</xdr:rowOff>
    </xdr:from>
    <xdr:to xmlns:xdr="http://schemas.openxmlformats.org/drawingml/2006/spreadsheetDrawing">
      <xdr:col>74</xdr:col>
      <xdr:colOff>31750</xdr:colOff>
      <xdr:row>56</xdr:row>
      <xdr:rowOff>86360</xdr:rowOff>
    </xdr:to>
    <xdr:sp macro="" textlink="">
      <xdr:nvSpPr>
        <xdr:cNvPr id="251" name="フローチャート: 判断 250"/>
        <xdr:cNvSpPr/>
      </xdr:nvSpPr>
      <xdr:spPr>
        <a:xfrm>
          <a:off x="13480415" y="95859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71120</xdr:rowOff>
    </xdr:from>
    <xdr:ext cx="762000" cy="259080"/>
    <xdr:sp macro="" textlink="">
      <xdr:nvSpPr>
        <xdr:cNvPr id="252" name="テキスト ボックス 251"/>
        <xdr:cNvSpPr txBox="1"/>
      </xdr:nvSpPr>
      <xdr:spPr>
        <a:xfrm>
          <a:off x="13167360" y="967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8890</xdr:rowOff>
    </xdr:from>
    <xdr:to xmlns:xdr="http://schemas.openxmlformats.org/drawingml/2006/spreadsheetDrawing">
      <xdr:col>69</xdr:col>
      <xdr:colOff>92075</xdr:colOff>
      <xdr:row>55</xdr:row>
      <xdr:rowOff>16510</xdr:rowOff>
    </xdr:to>
    <xdr:cxnSp macro="">
      <xdr:nvCxnSpPr>
        <xdr:cNvPr id="253" name="直線コネクタ 252"/>
        <xdr:cNvCxnSpPr/>
      </xdr:nvCxnSpPr>
      <xdr:spPr>
        <a:xfrm>
          <a:off x="11890375" y="943864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163830</xdr:rowOff>
    </xdr:from>
    <xdr:to xmlns:xdr="http://schemas.openxmlformats.org/drawingml/2006/spreadsheetDrawing">
      <xdr:col>69</xdr:col>
      <xdr:colOff>142875</xdr:colOff>
      <xdr:row>56</xdr:row>
      <xdr:rowOff>93980</xdr:rowOff>
    </xdr:to>
    <xdr:sp macro="" textlink="">
      <xdr:nvSpPr>
        <xdr:cNvPr id="254" name="フローチャート: 判断 253"/>
        <xdr:cNvSpPr/>
      </xdr:nvSpPr>
      <xdr:spPr>
        <a:xfrm>
          <a:off x="12659995"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78740</xdr:rowOff>
    </xdr:from>
    <xdr:ext cx="760095" cy="259080"/>
    <xdr:sp macro="" textlink="">
      <xdr:nvSpPr>
        <xdr:cNvPr id="255" name="テキスト ボックス 254"/>
        <xdr:cNvSpPr txBox="1"/>
      </xdr:nvSpPr>
      <xdr:spPr>
        <a:xfrm>
          <a:off x="12364085" y="96799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148590</xdr:rowOff>
    </xdr:from>
    <xdr:to xmlns:xdr="http://schemas.openxmlformats.org/drawingml/2006/spreadsheetDrawing">
      <xdr:col>65</xdr:col>
      <xdr:colOff>53975</xdr:colOff>
      <xdr:row>56</xdr:row>
      <xdr:rowOff>78740</xdr:rowOff>
    </xdr:to>
    <xdr:sp macro="" textlink="">
      <xdr:nvSpPr>
        <xdr:cNvPr id="256" name="フローチャート: 判断 255"/>
        <xdr:cNvSpPr/>
      </xdr:nvSpPr>
      <xdr:spPr>
        <a:xfrm>
          <a:off x="11856720" y="95783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63500</xdr:rowOff>
    </xdr:from>
    <xdr:ext cx="761365" cy="256540"/>
    <xdr:sp macro="" textlink="">
      <xdr:nvSpPr>
        <xdr:cNvPr id="257" name="テキスト ボックス 256"/>
        <xdr:cNvSpPr txBox="1"/>
      </xdr:nvSpPr>
      <xdr:spPr>
        <a:xfrm>
          <a:off x="11543665" y="96647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8" name="テキスト ボックス 257"/>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59" name="テキスト ボックス 258"/>
        <xdr:cNvSpPr txBox="1"/>
      </xdr:nvSpPr>
      <xdr:spPr>
        <a:xfrm>
          <a:off x="1413573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60" name="テキスト ボックス 259"/>
        <xdr:cNvSpPr txBox="1"/>
      </xdr:nvSpPr>
      <xdr:spPr>
        <a:xfrm>
          <a:off x="133324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1" name="テキスト ボックス 260"/>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095" cy="259080"/>
    <xdr:sp macro="" textlink="">
      <xdr:nvSpPr>
        <xdr:cNvPr id="262" name="テキスト ボックス 261"/>
        <xdr:cNvSpPr txBox="1"/>
      </xdr:nvSpPr>
      <xdr:spPr>
        <a:xfrm>
          <a:off x="117043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45720</xdr:rowOff>
    </xdr:from>
    <xdr:to xmlns:xdr="http://schemas.openxmlformats.org/drawingml/2006/spreadsheetDrawing">
      <xdr:col>82</xdr:col>
      <xdr:colOff>158750</xdr:colOff>
      <xdr:row>54</xdr:row>
      <xdr:rowOff>147320</xdr:rowOff>
    </xdr:to>
    <xdr:sp macro="" textlink="">
      <xdr:nvSpPr>
        <xdr:cNvPr id="263" name="楕円 262"/>
        <xdr:cNvSpPr/>
      </xdr:nvSpPr>
      <xdr:spPr>
        <a:xfrm>
          <a:off x="1505331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53</xdr:row>
      <xdr:rowOff>62230</xdr:rowOff>
    </xdr:from>
    <xdr:ext cx="762000" cy="259080"/>
    <xdr:sp macro="" textlink="">
      <xdr:nvSpPr>
        <xdr:cNvPr id="264" name="その他該当値テキスト"/>
        <xdr:cNvSpPr txBox="1"/>
      </xdr:nvSpPr>
      <xdr:spPr>
        <a:xfrm>
          <a:off x="1517904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68580</xdr:rowOff>
    </xdr:from>
    <xdr:to xmlns:xdr="http://schemas.openxmlformats.org/drawingml/2006/spreadsheetDrawing">
      <xdr:col>78</xdr:col>
      <xdr:colOff>120650</xdr:colOff>
      <xdr:row>54</xdr:row>
      <xdr:rowOff>170180</xdr:rowOff>
    </xdr:to>
    <xdr:sp macro="" textlink="">
      <xdr:nvSpPr>
        <xdr:cNvPr id="265" name="楕円 264"/>
        <xdr:cNvSpPr/>
      </xdr:nvSpPr>
      <xdr:spPr>
        <a:xfrm>
          <a:off x="1428369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8890</xdr:rowOff>
    </xdr:from>
    <xdr:ext cx="735965" cy="256540"/>
    <xdr:sp macro="" textlink="">
      <xdr:nvSpPr>
        <xdr:cNvPr id="266" name="テキスト ボックス 265"/>
        <xdr:cNvSpPr txBox="1"/>
      </xdr:nvSpPr>
      <xdr:spPr>
        <a:xfrm>
          <a:off x="13987780" y="909574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106680</xdr:rowOff>
    </xdr:from>
    <xdr:to xmlns:xdr="http://schemas.openxmlformats.org/drawingml/2006/spreadsheetDrawing">
      <xdr:col>74</xdr:col>
      <xdr:colOff>31750</xdr:colOff>
      <xdr:row>55</xdr:row>
      <xdr:rowOff>36830</xdr:rowOff>
    </xdr:to>
    <xdr:sp macro="" textlink="">
      <xdr:nvSpPr>
        <xdr:cNvPr id="267" name="楕円 266"/>
        <xdr:cNvSpPr/>
      </xdr:nvSpPr>
      <xdr:spPr>
        <a:xfrm>
          <a:off x="13480415" y="9364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46990</xdr:rowOff>
    </xdr:from>
    <xdr:ext cx="762000" cy="259080"/>
    <xdr:sp macro="" textlink="">
      <xdr:nvSpPr>
        <xdr:cNvPr id="268" name="テキスト ボックス 267"/>
        <xdr:cNvSpPr txBox="1"/>
      </xdr:nvSpPr>
      <xdr:spPr>
        <a:xfrm>
          <a:off x="13167360" y="913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137160</xdr:rowOff>
    </xdr:from>
    <xdr:to xmlns:xdr="http://schemas.openxmlformats.org/drawingml/2006/spreadsheetDrawing">
      <xdr:col>69</xdr:col>
      <xdr:colOff>142875</xdr:colOff>
      <xdr:row>55</xdr:row>
      <xdr:rowOff>67310</xdr:rowOff>
    </xdr:to>
    <xdr:sp macro="" textlink="">
      <xdr:nvSpPr>
        <xdr:cNvPr id="269" name="楕円 268"/>
        <xdr:cNvSpPr/>
      </xdr:nvSpPr>
      <xdr:spPr>
        <a:xfrm>
          <a:off x="12659995"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77470</xdr:rowOff>
    </xdr:from>
    <xdr:ext cx="760095" cy="256540"/>
    <xdr:sp macro="" textlink="">
      <xdr:nvSpPr>
        <xdr:cNvPr id="270" name="テキスト ボックス 269"/>
        <xdr:cNvSpPr txBox="1"/>
      </xdr:nvSpPr>
      <xdr:spPr>
        <a:xfrm>
          <a:off x="12364085" y="916432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129540</xdr:rowOff>
    </xdr:from>
    <xdr:to xmlns:xdr="http://schemas.openxmlformats.org/drawingml/2006/spreadsheetDrawing">
      <xdr:col>65</xdr:col>
      <xdr:colOff>53975</xdr:colOff>
      <xdr:row>55</xdr:row>
      <xdr:rowOff>59690</xdr:rowOff>
    </xdr:to>
    <xdr:sp macro="" textlink="">
      <xdr:nvSpPr>
        <xdr:cNvPr id="271" name="楕円 270"/>
        <xdr:cNvSpPr/>
      </xdr:nvSpPr>
      <xdr:spPr>
        <a:xfrm>
          <a:off x="11856720" y="93878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69850</xdr:rowOff>
    </xdr:from>
    <xdr:ext cx="761365" cy="259080"/>
    <xdr:sp macro="" textlink="">
      <xdr:nvSpPr>
        <xdr:cNvPr id="272" name="テキスト ボックス 271"/>
        <xdr:cNvSpPr txBox="1"/>
      </xdr:nvSpPr>
      <xdr:spPr>
        <a:xfrm>
          <a:off x="11543665" y="915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あったかふれあいセンターへの人員配置替えなどによる社会福祉協議会補助金の減、地域密着型への移行による介護施設の収入が一時的に増となったことなどにより通所介護事業補助金が減となり、前年度から</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ポイントの減少となった。</a:t>
          </a:r>
          <a:r>
            <a:rPr kumimoji="1" lang="ja-JP" altLang="en-US" sz="1100" b="0" i="0" baseline="0">
              <a:solidFill>
                <a:schemeClr val="dk1"/>
              </a:solidFill>
              <a:effectLst/>
              <a:latin typeface="ＭＳ ゴシック"/>
              <a:ea typeface="ＭＳ ゴシック"/>
              <a:cs typeface="+mn-cs"/>
            </a:rPr>
            <a:t>　</a:t>
          </a:r>
          <a:endParaRPr kumimoji="1" lang="en-US" altLang="ja-JP" sz="1100" b="0" i="0" baseline="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ＭＳ ゴシック"/>
              <a:ea typeface="ＭＳ ゴシック"/>
              <a:cs typeface="+mn-cs"/>
            </a:rPr>
            <a:t>　</a:t>
          </a:r>
          <a:r>
            <a:rPr kumimoji="1" lang="ja-JP" altLang="ja-JP" sz="1100" b="0" i="0" baseline="0">
              <a:solidFill>
                <a:schemeClr val="dk1"/>
              </a:solidFill>
              <a:effectLst/>
              <a:latin typeface="ＭＳ ゴシック"/>
              <a:ea typeface="ＭＳ ゴシック"/>
              <a:cs typeface="+mn-cs"/>
            </a:rPr>
            <a:t>類似団体より低い値を示しているが、</a:t>
          </a:r>
          <a:r>
            <a:rPr kumimoji="1" lang="ja-JP" altLang="en-US" sz="1100" b="0" i="0" baseline="0">
              <a:solidFill>
                <a:schemeClr val="dk1"/>
              </a:solidFill>
              <a:effectLst/>
              <a:latin typeface="ＭＳ ゴシック"/>
              <a:ea typeface="ＭＳ ゴシック"/>
              <a:cs typeface="+mn-cs"/>
            </a:rPr>
            <a:t>今後、老人ホーム</a:t>
          </a:r>
          <a:r>
            <a:rPr kumimoji="1" lang="ja-JP" altLang="ja-JP" sz="1100" b="0" i="0" baseline="0">
              <a:solidFill>
                <a:schemeClr val="dk1"/>
              </a:solidFill>
              <a:effectLst/>
              <a:latin typeface="ＭＳ ゴシック"/>
              <a:ea typeface="ＭＳ ゴシック"/>
              <a:cs typeface="+mn-cs"/>
            </a:rPr>
            <a:t>組合</a:t>
          </a:r>
          <a:r>
            <a:rPr kumimoji="1" lang="ja-JP" altLang="en-US" sz="1100" b="0" i="0" baseline="0">
              <a:solidFill>
                <a:schemeClr val="dk1"/>
              </a:solidFill>
              <a:effectLst/>
              <a:latin typeface="ＭＳ ゴシック"/>
              <a:ea typeface="ＭＳ ゴシック"/>
              <a:cs typeface="+mn-cs"/>
            </a:rPr>
            <a:t>における介護サービス収入の減などを見込んでおり、</a:t>
          </a:r>
          <a:r>
            <a:rPr kumimoji="1" lang="ja-JP" altLang="ja-JP" sz="1100" b="0" i="0" baseline="0">
              <a:solidFill>
                <a:schemeClr val="dk1"/>
              </a:solidFill>
              <a:effectLst/>
              <a:latin typeface="ＭＳ ゴシック"/>
              <a:ea typeface="ＭＳ ゴシック"/>
              <a:cs typeface="+mn-cs"/>
            </a:rPr>
            <a:t>負担金が増加</a:t>
          </a:r>
          <a:r>
            <a:rPr kumimoji="1" lang="ja-JP" altLang="en-US" sz="1100" b="0" i="0" baseline="0">
              <a:solidFill>
                <a:schemeClr val="dk1"/>
              </a:solidFill>
              <a:effectLst/>
              <a:latin typeface="ＭＳ ゴシック"/>
              <a:ea typeface="ＭＳ ゴシック"/>
              <a:cs typeface="+mn-cs"/>
            </a:rPr>
            <a:t>する見込みである。</a:t>
          </a:r>
          <a:endParaRPr lang="ja-JP" altLang="ja-JP">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4" name="テキスト ボックス 283"/>
        <xdr:cNvSpPr txBox="1"/>
      </xdr:nvSpPr>
      <xdr:spPr>
        <a:xfrm>
          <a:off x="1134491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6540"/>
    <xdr:sp macro="" textlink="">
      <xdr:nvSpPr>
        <xdr:cNvPr id="286" name="テキスト ボックス 285"/>
        <xdr:cNvSpPr txBox="1"/>
      </xdr:nvSpPr>
      <xdr:spPr>
        <a:xfrm>
          <a:off x="1092644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6540"/>
    <xdr:sp macro="" textlink="">
      <xdr:nvSpPr>
        <xdr:cNvPr id="288" name="テキスト ボックス 287"/>
        <xdr:cNvSpPr txBox="1"/>
      </xdr:nvSpPr>
      <xdr:spPr>
        <a:xfrm>
          <a:off x="10926445" y="6957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6540"/>
    <xdr:sp macro="" textlink="">
      <xdr:nvSpPr>
        <xdr:cNvPr id="290" name="テキスト ボックス 289"/>
        <xdr:cNvSpPr txBox="1"/>
      </xdr:nvSpPr>
      <xdr:spPr>
        <a:xfrm>
          <a:off x="10926445" y="6499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6540"/>
    <xdr:sp macro="" textlink="">
      <xdr:nvSpPr>
        <xdr:cNvPr id="292" name="テキスト ボックス 291"/>
        <xdr:cNvSpPr txBox="1"/>
      </xdr:nvSpPr>
      <xdr:spPr>
        <a:xfrm>
          <a:off x="10926445" y="6042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6540"/>
    <xdr:sp macro="" textlink="">
      <xdr:nvSpPr>
        <xdr:cNvPr id="294" name="テキスト ボックス 293"/>
        <xdr:cNvSpPr txBox="1"/>
      </xdr:nvSpPr>
      <xdr:spPr>
        <a:xfrm>
          <a:off x="10926445" y="5585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6"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8255</xdr:rowOff>
    </xdr:from>
    <xdr:to xmlns:xdr="http://schemas.openxmlformats.org/drawingml/2006/spreadsheetDrawing">
      <xdr:col>82</xdr:col>
      <xdr:colOff>107950</xdr:colOff>
      <xdr:row>39</xdr:row>
      <xdr:rowOff>138430</xdr:rowOff>
    </xdr:to>
    <xdr:cxnSp macro="">
      <xdr:nvCxnSpPr>
        <xdr:cNvPr id="297" name="直線コネクタ 296"/>
        <xdr:cNvCxnSpPr/>
      </xdr:nvCxnSpPr>
      <xdr:spPr>
        <a:xfrm flipV="1">
          <a:off x="15104110" y="5837555"/>
          <a:ext cx="0" cy="987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39</xdr:row>
      <xdr:rowOff>110490</xdr:rowOff>
    </xdr:from>
    <xdr:ext cx="762000" cy="256540"/>
    <xdr:sp macro="" textlink="">
      <xdr:nvSpPr>
        <xdr:cNvPr id="298" name="補助費等最小値テキスト"/>
        <xdr:cNvSpPr txBox="1"/>
      </xdr:nvSpPr>
      <xdr:spPr>
        <a:xfrm>
          <a:off x="15179040" y="67970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138430</xdr:rowOff>
    </xdr:from>
    <xdr:to xmlns:xdr="http://schemas.openxmlformats.org/drawingml/2006/spreadsheetDrawing">
      <xdr:col>82</xdr:col>
      <xdr:colOff>182880</xdr:colOff>
      <xdr:row>39</xdr:row>
      <xdr:rowOff>138430</xdr:rowOff>
    </xdr:to>
    <xdr:cxnSp macro="">
      <xdr:nvCxnSpPr>
        <xdr:cNvPr id="299" name="直線コネクタ 298"/>
        <xdr:cNvCxnSpPr/>
      </xdr:nvCxnSpPr>
      <xdr:spPr>
        <a:xfrm>
          <a:off x="15015210" y="68249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94615</xdr:rowOff>
    </xdr:from>
    <xdr:ext cx="762000" cy="259080"/>
    <xdr:sp macro="" textlink="">
      <xdr:nvSpPr>
        <xdr:cNvPr id="300" name="補助費等最大値テキスト"/>
        <xdr:cNvSpPr txBox="1"/>
      </xdr:nvSpPr>
      <xdr:spPr>
        <a:xfrm>
          <a:off x="1517904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8255</xdr:rowOff>
    </xdr:from>
    <xdr:to xmlns:xdr="http://schemas.openxmlformats.org/drawingml/2006/spreadsheetDrawing">
      <xdr:col>82</xdr:col>
      <xdr:colOff>182880</xdr:colOff>
      <xdr:row>34</xdr:row>
      <xdr:rowOff>8255</xdr:rowOff>
    </xdr:to>
    <xdr:cxnSp macro="">
      <xdr:nvCxnSpPr>
        <xdr:cNvPr id="301" name="直線コネクタ 300"/>
        <xdr:cNvCxnSpPr/>
      </xdr:nvCxnSpPr>
      <xdr:spPr>
        <a:xfrm>
          <a:off x="15015210" y="58375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161290</xdr:rowOff>
    </xdr:from>
    <xdr:to xmlns:xdr="http://schemas.openxmlformats.org/drawingml/2006/spreadsheetDrawing">
      <xdr:col>82</xdr:col>
      <xdr:colOff>107950</xdr:colOff>
      <xdr:row>36</xdr:row>
      <xdr:rowOff>44450</xdr:rowOff>
    </xdr:to>
    <xdr:cxnSp macro="">
      <xdr:nvCxnSpPr>
        <xdr:cNvPr id="302" name="直線コネクタ 301"/>
        <xdr:cNvCxnSpPr/>
      </xdr:nvCxnSpPr>
      <xdr:spPr>
        <a:xfrm flipV="1">
          <a:off x="14334490" y="6162040"/>
          <a:ext cx="7696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121285</xdr:rowOff>
    </xdr:from>
    <xdr:ext cx="762000" cy="256540"/>
    <xdr:sp macro="" textlink="">
      <xdr:nvSpPr>
        <xdr:cNvPr id="303" name="補助費等平均値テキスト"/>
        <xdr:cNvSpPr txBox="1"/>
      </xdr:nvSpPr>
      <xdr:spPr>
        <a:xfrm>
          <a:off x="15179040" y="629348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149225</xdr:rowOff>
    </xdr:from>
    <xdr:to xmlns:xdr="http://schemas.openxmlformats.org/drawingml/2006/spreadsheetDrawing">
      <xdr:col>82</xdr:col>
      <xdr:colOff>158750</xdr:colOff>
      <xdr:row>37</xdr:row>
      <xdr:rowOff>79375</xdr:rowOff>
    </xdr:to>
    <xdr:sp macro="" textlink="">
      <xdr:nvSpPr>
        <xdr:cNvPr id="304" name="フローチャート: 判断 303"/>
        <xdr:cNvSpPr/>
      </xdr:nvSpPr>
      <xdr:spPr>
        <a:xfrm>
          <a:off x="1505331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44450</xdr:rowOff>
    </xdr:from>
    <xdr:to xmlns:xdr="http://schemas.openxmlformats.org/drawingml/2006/spreadsheetDrawing">
      <xdr:col>78</xdr:col>
      <xdr:colOff>69850</xdr:colOff>
      <xdr:row>36</xdr:row>
      <xdr:rowOff>99695</xdr:rowOff>
    </xdr:to>
    <xdr:cxnSp macro="">
      <xdr:nvCxnSpPr>
        <xdr:cNvPr id="305" name="直線コネクタ 304"/>
        <xdr:cNvCxnSpPr/>
      </xdr:nvCxnSpPr>
      <xdr:spPr>
        <a:xfrm flipV="1">
          <a:off x="13531215" y="6216650"/>
          <a:ext cx="80327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10160</xdr:rowOff>
    </xdr:from>
    <xdr:to xmlns:xdr="http://schemas.openxmlformats.org/drawingml/2006/spreadsheetDrawing">
      <xdr:col>78</xdr:col>
      <xdr:colOff>120650</xdr:colOff>
      <xdr:row>37</xdr:row>
      <xdr:rowOff>111760</xdr:rowOff>
    </xdr:to>
    <xdr:sp macro="" textlink="">
      <xdr:nvSpPr>
        <xdr:cNvPr id="306" name="フローチャート: 判断 305"/>
        <xdr:cNvSpPr/>
      </xdr:nvSpPr>
      <xdr:spPr>
        <a:xfrm>
          <a:off x="1428369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96520</xdr:rowOff>
    </xdr:from>
    <xdr:ext cx="735965" cy="259080"/>
    <xdr:sp macro="" textlink="">
      <xdr:nvSpPr>
        <xdr:cNvPr id="307" name="テキスト ボックス 306"/>
        <xdr:cNvSpPr txBox="1"/>
      </xdr:nvSpPr>
      <xdr:spPr>
        <a:xfrm>
          <a:off x="13987780" y="6440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81280</xdr:rowOff>
    </xdr:from>
    <xdr:to xmlns:xdr="http://schemas.openxmlformats.org/drawingml/2006/spreadsheetDrawing">
      <xdr:col>73</xdr:col>
      <xdr:colOff>180975</xdr:colOff>
      <xdr:row>36</xdr:row>
      <xdr:rowOff>99695</xdr:rowOff>
    </xdr:to>
    <xdr:cxnSp macro="">
      <xdr:nvCxnSpPr>
        <xdr:cNvPr id="308" name="直線コネクタ 307"/>
        <xdr:cNvCxnSpPr/>
      </xdr:nvCxnSpPr>
      <xdr:spPr>
        <a:xfrm>
          <a:off x="12710795" y="6253480"/>
          <a:ext cx="8204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163195</xdr:rowOff>
    </xdr:from>
    <xdr:to xmlns:xdr="http://schemas.openxmlformats.org/drawingml/2006/spreadsheetDrawing">
      <xdr:col>74</xdr:col>
      <xdr:colOff>31750</xdr:colOff>
      <xdr:row>37</xdr:row>
      <xdr:rowOff>93345</xdr:rowOff>
    </xdr:to>
    <xdr:sp macro="" textlink="">
      <xdr:nvSpPr>
        <xdr:cNvPr id="309" name="フローチャート: 判断 308"/>
        <xdr:cNvSpPr/>
      </xdr:nvSpPr>
      <xdr:spPr>
        <a:xfrm>
          <a:off x="13480415" y="63353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78105</xdr:rowOff>
    </xdr:from>
    <xdr:ext cx="762000" cy="256540"/>
    <xdr:sp macro="" textlink="">
      <xdr:nvSpPr>
        <xdr:cNvPr id="310" name="テキスト ボックス 309"/>
        <xdr:cNvSpPr txBox="1"/>
      </xdr:nvSpPr>
      <xdr:spPr>
        <a:xfrm>
          <a:off x="13167360" y="6421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81280</xdr:rowOff>
    </xdr:from>
    <xdr:to xmlns:xdr="http://schemas.openxmlformats.org/drawingml/2006/spreadsheetDrawing">
      <xdr:col>69</xdr:col>
      <xdr:colOff>92075</xdr:colOff>
      <xdr:row>36</xdr:row>
      <xdr:rowOff>86360</xdr:rowOff>
    </xdr:to>
    <xdr:cxnSp macro="">
      <xdr:nvCxnSpPr>
        <xdr:cNvPr id="311" name="直線コネクタ 310"/>
        <xdr:cNvCxnSpPr/>
      </xdr:nvCxnSpPr>
      <xdr:spPr>
        <a:xfrm flipV="1">
          <a:off x="11890375" y="6253480"/>
          <a:ext cx="8204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153670</xdr:rowOff>
    </xdr:from>
    <xdr:to xmlns:xdr="http://schemas.openxmlformats.org/drawingml/2006/spreadsheetDrawing">
      <xdr:col>69</xdr:col>
      <xdr:colOff>142875</xdr:colOff>
      <xdr:row>37</xdr:row>
      <xdr:rowOff>83820</xdr:rowOff>
    </xdr:to>
    <xdr:sp macro="" textlink="">
      <xdr:nvSpPr>
        <xdr:cNvPr id="312" name="フローチャート: 判断 311"/>
        <xdr:cNvSpPr/>
      </xdr:nvSpPr>
      <xdr:spPr>
        <a:xfrm>
          <a:off x="12659995"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68580</xdr:rowOff>
    </xdr:from>
    <xdr:ext cx="760095" cy="259080"/>
    <xdr:sp macro="" textlink="">
      <xdr:nvSpPr>
        <xdr:cNvPr id="313" name="テキスト ボックス 312"/>
        <xdr:cNvSpPr txBox="1"/>
      </xdr:nvSpPr>
      <xdr:spPr>
        <a:xfrm>
          <a:off x="12364085" y="64122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144780</xdr:rowOff>
    </xdr:from>
    <xdr:to xmlns:xdr="http://schemas.openxmlformats.org/drawingml/2006/spreadsheetDrawing">
      <xdr:col>65</xdr:col>
      <xdr:colOff>53975</xdr:colOff>
      <xdr:row>37</xdr:row>
      <xdr:rowOff>74930</xdr:rowOff>
    </xdr:to>
    <xdr:sp macro="" textlink="">
      <xdr:nvSpPr>
        <xdr:cNvPr id="314" name="フローチャート: 判断 313"/>
        <xdr:cNvSpPr/>
      </xdr:nvSpPr>
      <xdr:spPr>
        <a:xfrm>
          <a:off x="11856720"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59690</xdr:rowOff>
    </xdr:from>
    <xdr:ext cx="761365" cy="259080"/>
    <xdr:sp macro="" textlink="">
      <xdr:nvSpPr>
        <xdr:cNvPr id="315" name="テキスト ボックス 314"/>
        <xdr:cNvSpPr txBox="1"/>
      </xdr:nvSpPr>
      <xdr:spPr>
        <a:xfrm>
          <a:off x="11543665"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6" name="テキスト ボックス 315"/>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17" name="テキスト ボックス 316"/>
        <xdr:cNvSpPr txBox="1"/>
      </xdr:nvSpPr>
      <xdr:spPr>
        <a:xfrm>
          <a:off x="1413573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18" name="テキスト ボックス 317"/>
        <xdr:cNvSpPr txBox="1"/>
      </xdr:nvSpPr>
      <xdr:spPr>
        <a:xfrm>
          <a:off x="133324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9" name="テキスト ボックス 318"/>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095" cy="259080"/>
    <xdr:sp macro="" textlink="">
      <xdr:nvSpPr>
        <xdr:cNvPr id="320" name="テキスト ボックス 319"/>
        <xdr:cNvSpPr txBox="1"/>
      </xdr:nvSpPr>
      <xdr:spPr>
        <a:xfrm>
          <a:off x="117043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110490</xdr:rowOff>
    </xdr:from>
    <xdr:to xmlns:xdr="http://schemas.openxmlformats.org/drawingml/2006/spreadsheetDrawing">
      <xdr:col>82</xdr:col>
      <xdr:colOff>158750</xdr:colOff>
      <xdr:row>36</xdr:row>
      <xdr:rowOff>40640</xdr:rowOff>
    </xdr:to>
    <xdr:sp macro="" textlink="">
      <xdr:nvSpPr>
        <xdr:cNvPr id="321" name="楕円 320"/>
        <xdr:cNvSpPr/>
      </xdr:nvSpPr>
      <xdr:spPr>
        <a:xfrm>
          <a:off x="1505331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34</xdr:row>
      <xdr:rowOff>127000</xdr:rowOff>
    </xdr:from>
    <xdr:ext cx="762000" cy="259080"/>
    <xdr:sp macro="" textlink="">
      <xdr:nvSpPr>
        <xdr:cNvPr id="322" name="補助費等該当値テキスト"/>
        <xdr:cNvSpPr txBox="1"/>
      </xdr:nvSpPr>
      <xdr:spPr>
        <a:xfrm>
          <a:off x="1517904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165100</xdr:rowOff>
    </xdr:from>
    <xdr:to xmlns:xdr="http://schemas.openxmlformats.org/drawingml/2006/spreadsheetDrawing">
      <xdr:col>78</xdr:col>
      <xdr:colOff>120650</xdr:colOff>
      <xdr:row>36</xdr:row>
      <xdr:rowOff>95250</xdr:rowOff>
    </xdr:to>
    <xdr:sp macro="" textlink="">
      <xdr:nvSpPr>
        <xdr:cNvPr id="323" name="楕円 322"/>
        <xdr:cNvSpPr/>
      </xdr:nvSpPr>
      <xdr:spPr>
        <a:xfrm>
          <a:off x="1428369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105410</xdr:rowOff>
    </xdr:from>
    <xdr:ext cx="735965" cy="259080"/>
    <xdr:sp macro="" textlink="">
      <xdr:nvSpPr>
        <xdr:cNvPr id="324" name="テキスト ボックス 323"/>
        <xdr:cNvSpPr txBox="1"/>
      </xdr:nvSpPr>
      <xdr:spPr>
        <a:xfrm>
          <a:off x="13987780" y="59347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25" name="楕円 324"/>
        <xdr:cNvSpPr/>
      </xdr:nvSpPr>
      <xdr:spPr>
        <a:xfrm>
          <a:off x="13480415" y="62210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160655</xdr:rowOff>
    </xdr:from>
    <xdr:ext cx="762000" cy="259080"/>
    <xdr:sp macro="" textlink="">
      <xdr:nvSpPr>
        <xdr:cNvPr id="326" name="テキスト ボックス 325"/>
        <xdr:cNvSpPr txBox="1"/>
      </xdr:nvSpPr>
      <xdr:spPr>
        <a:xfrm>
          <a:off x="1316736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30480</xdr:rowOff>
    </xdr:from>
    <xdr:to xmlns:xdr="http://schemas.openxmlformats.org/drawingml/2006/spreadsheetDrawing">
      <xdr:col>69</xdr:col>
      <xdr:colOff>142875</xdr:colOff>
      <xdr:row>36</xdr:row>
      <xdr:rowOff>132080</xdr:rowOff>
    </xdr:to>
    <xdr:sp macro="" textlink="">
      <xdr:nvSpPr>
        <xdr:cNvPr id="327" name="楕円 326"/>
        <xdr:cNvSpPr/>
      </xdr:nvSpPr>
      <xdr:spPr>
        <a:xfrm>
          <a:off x="12659995"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142240</xdr:rowOff>
    </xdr:from>
    <xdr:ext cx="760095" cy="259080"/>
    <xdr:sp macro="" textlink="">
      <xdr:nvSpPr>
        <xdr:cNvPr id="328" name="テキスト ボックス 327"/>
        <xdr:cNvSpPr txBox="1"/>
      </xdr:nvSpPr>
      <xdr:spPr>
        <a:xfrm>
          <a:off x="12364085" y="59715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34925</xdr:rowOff>
    </xdr:from>
    <xdr:to xmlns:xdr="http://schemas.openxmlformats.org/drawingml/2006/spreadsheetDrawing">
      <xdr:col>65</xdr:col>
      <xdr:colOff>53975</xdr:colOff>
      <xdr:row>36</xdr:row>
      <xdr:rowOff>136525</xdr:rowOff>
    </xdr:to>
    <xdr:sp macro="" textlink="">
      <xdr:nvSpPr>
        <xdr:cNvPr id="329" name="楕円 328"/>
        <xdr:cNvSpPr/>
      </xdr:nvSpPr>
      <xdr:spPr>
        <a:xfrm>
          <a:off x="11856720" y="62071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146685</xdr:rowOff>
    </xdr:from>
    <xdr:ext cx="761365" cy="256540"/>
    <xdr:sp macro="" textlink="">
      <xdr:nvSpPr>
        <xdr:cNvPr id="330" name="テキスト ボックス 329"/>
        <xdr:cNvSpPr txBox="1"/>
      </xdr:nvSpPr>
      <xdr:spPr>
        <a:xfrm>
          <a:off x="11543665" y="597598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1" name="正方形/長方形 330"/>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2" name="正方形/長方形 331"/>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3" name="正方形/長方形 332"/>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4" name="正方形/長方形 333"/>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5" name="正方形/長方形 334"/>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6" name="正方形/長方形 335"/>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7" name="正方形/長方形 336"/>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8" name="正方形/長方形 337"/>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9" name="正方形/長方形 338"/>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0" name="正方形/長方形 339"/>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1" name="テキスト ボックス 340"/>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財政健全化のため、</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計画的</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に繰上償還を</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行っているが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近年の</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大規模な施設整備事業</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などによ</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多額の地方債を発行したため、類似団体の水準を同水準を上回ってきているが、繰上償還により大幅な公債費の増加を抑制できている。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また、今後も大型事業が控えているため、さらに</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公債費が増加する見込み</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であることから</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、計画的な繰上償還により財政運営を行っていく。</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2" name="テキスト ボックス 341"/>
        <xdr:cNvSpPr txBox="1"/>
      </xdr:nvSpPr>
      <xdr:spPr>
        <a:xfrm>
          <a:off x="672465"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3" name="直線コネクタ 342"/>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6540"/>
    <xdr:sp macro="" textlink="">
      <xdr:nvSpPr>
        <xdr:cNvPr id="344" name="テキスト ボックス 343"/>
        <xdr:cNvSpPr txBox="1"/>
      </xdr:nvSpPr>
      <xdr:spPr>
        <a:xfrm>
          <a:off x="23685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45" name="直線コネクタ 344"/>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095" cy="256540"/>
    <xdr:sp macro="" textlink="">
      <xdr:nvSpPr>
        <xdr:cNvPr id="346" name="テキスト ボックス 345"/>
        <xdr:cNvSpPr txBox="1"/>
      </xdr:nvSpPr>
      <xdr:spPr>
        <a:xfrm>
          <a:off x="236855" y="13815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47" name="直線コネクタ 346"/>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095" cy="256540"/>
    <xdr:sp macro="" textlink="">
      <xdr:nvSpPr>
        <xdr:cNvPr id="348" name="テキスト ボックス 347"/>
        <xdr:cNvSpPr txBox="1"/>
      </xdr:nvSpPr>
      <xdr:spPr>
        <a:xfrm>
          <a:off x="236855" y="13357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49" name="直線コネクタ 348"/>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095" cy="256540"/>
    <xdr:sp macro="" textlink="">
      <xdr:nvSpPr>
        <xdr:cNvPr id="350" name="テキスト ボックス 349"/>
        <xdr:cNvSpPr txBox="1"/>
      </xdr:nvSpPr>
      <xdr:spPr>
        <a:xfrm>
          <a:off x="236855" y="12900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51" name="直線コネクタ 350"/>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095" cy="256540"/>
    <xdr:sp macro="" textlink="">
      <xdr:nvSpPr>
        <xdr:cNvPr id="352" name="テキスト ボックス 351"/>
        <xdr:cNvSpPr txBox="1"/>
      </xdr:nvSpPr>
      <xdr:spPr>
        <a:xfrm>
          <a:off x="236855" y="12443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3" name="直線コネクタ 35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78740</xdr:rowOff>
    </xdr:from>
    <xdr:to xmlns:xdr="http://schemas.openxmlformats.org/drawingml/2006/spreadsheetDrawing">
      <xdr:col>24</xdr:col>
      <xdr:colOff>25400</xdr:colOff>
      <xdr:row>81</xdr:row>
      <xdr:rowOff>133985</xdr:rowOff>
    </xdr:to>
    <xdr:cxnSp macro="">
      <xdr:nvCxnSpPr>
        <xdr:cNvPr id="355" name="直線コネクタ 354"/>
        <xdr:cNvCxnSpPr/>
      </xdr:nvCxnSpPr>
      <xdr:spPr>
        <a:xfrm flipV="1">
          <a:off x="4414520" y="1259459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106045</xdr:rowOff>
    </xdr:from>
    <xdr:ext cx="761365" cy="259080"/>
    <xdr:sp macro="" textlink="">
      <xdr:nvSpPr>
        <xdr:cNvPr id="356" name="公債費最小値テキスト"/>
        <xdr:cNvSpPr txBox="1"/>
      </xdr:nvSpPr>
      <xdr:spPr>
        <a:xfrm>
          <a:off x="4503420" y="139934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133985</xdr:rowOff>
    </xdr:from>
    <xdr:to xmlns:xdr="http://schemas.openxmlformats.org/drawingml/2006/spreadsheetDrawing">
      <xdr:col>24</xdr:col>
      <xdr:colOff>114300</xdr:colOff>
      <xdr:row>81</xdr:row>
      <xdr:rowOff>133985</xdr:rowOff>
    </xdr:to>
    <xdr:cxnSp macro="">
      <xdr:nvCxnSpPr>
        <xdr:cNvPr id="357" name="直線コネクタ 356"/>
        <xdr:cNvCxnSpPr/>
      </xdr:nvCxnSpPr>
      <xdr:spPr>
        <a:xfrm>
          <a:off x="4342765" y="1402143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165100</xdr:rowOff>
    </xdr:from>
    <xdr:ext cx="761365" cy="259080"/>
    <xdr:sp macro="" textlink="">
      <xdr:nvSpPr>
        <xdr:cNvPr id="358" name="公債費最大値テキスト"/>
        <xdr:cNvSpPr txBox="1"/>
      </xdr:nvSpPr>
      <xdr:spPr>
        <a:xfrm>
          <a:off x="4503420" y="12338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78740</xdr:rowOff>
    </xdr:from>
    <xdr:to xmlns:xdr="http://schemas.openxmlformats.org/drawingml/2006/spreadsheetDrawing">
      <xdr:col>24</xdr:col>
      <xdr:colOff>114300</xdr:colOff>
      <xdr:row>73</xdr:row>
      <xdr:rowOff>78740</xdr:rowOff>
    </xdr:to>
    <xdr:cxnSp macro="">
      <xdr:nvCxnSpPr>
        <xdr:cNvPr id="359" name="直線コネクタ 358"/>
        <xdr:cNvCxnSpPr/>
      </xdr:nvCxnSpPr>
      <xdr:spPr>
        <a:xfrm>
          <a:off x="4342765" y="125945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78</xdr:row>
      <xdr:rowOff>12700</xdr:rowOff>
    </xdr:from>
    <xdr:to xmlns:xdr="http://schemas.openxmlformats.org/drawingml/2006/spreadsheetDrawing">
      <xdr:col>24</xdr:col>
      <xdr:colOff>25400</xdr:colOff>
      <xdr:row>78</xdr:row>
      <xdr:rowOff>17780</xdr:rowOff>
    </xdr:to>
    <xdr:cxnSp macro="">
      <xdr:nvCxnSpPr>
        <xdr:cNvPr id="360" name="直線コネクタ 359"/>
        <xdr:cNvCxnSpPr/>
      </xdr:nvCxnSpPr>
      <xdr:spPr>
        <a:xfrm flipV="1">
          <a:off x="3657600" y="13385800"/>
          <a:ext cx="7569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40640</xdr:rowOff>
    </xdr:from>
    <xdr:ext cx="761365" cy="256540"/>
    <xdr:sp macro="" textlink="">
      <xdr:nvSpPr>
        <xdr:cNvPr id="361" name="公債費平均値テキスト"/>
        <xdr:cNvSpPr txBox="1"/>
      </xdr:nvSpPr>
      <xdr:spPr>
        <a:xfrm>
          <a:off x="4503420" y="1307084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23495</xdr:rowOff>
    </xdr:from>
    <xdr:to xmlns:xdr="http://schemas.openxmlformats.org/drawingml/2006/spreadsheetDrawing">
      <xdr:col>24</xdr:col>
      <xdr:colOff>76200</xdr:colOff>
      <xdr:row>77</xdr:row>
      <xdr:rowOff>125095</xdr:rowOff>
    </xdr:to>
    <xdr:sp macro="" textlink="">
      <xdr:nvSpPr>
        <xdr:cNvPr id="362" name="フローチャート: 判断 361"/>
        <xdr:cNvSpPr/>
      </xdr:nvSpPr>
      <xdr:spPr>
        <a:xfrm>
          <a:off x="4380865" y="1322514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147320</xdr:rowOff>
    </xdr:from>
    <xdr:to xmlns:xdr="http://schemas.openxmlformats.org/drawingml/2006/spreadsheetDrawing">
      <xdr:col>19</xdr:col>
      <xdr:colOff>182880</xdr:colOff>
      <xdr:row>78</xdr:row>
      <xdr:rowOff>17780</xdr:rowOff>
    </xdr:to>
    <xdr:cxnSp macro="">
      <xdr:nvCxnSpPr>
        <xdr:cNvPr id="363" name="直線コネクタ 362"/>
        <xdr:cNvCxnSpPr/>
      </xdr:nvCxnSpPr>
      <xdr:spPr>
        <a:xfrm>
          <a:off x="2841625" y="13348970"/>
          <a:ext cx="81597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16510</xdr:rowOff>
    </xdr:from>
    <xdr:to xmlns:xdr="http://schemas.openxmlformats.org/drawingml/2006/spreadsheetDrawing">
      <xdr:col>20</xdr:col>
      <xdr:colOff>38100</xdr:colOff>
      <xdr:row>78</xdr:row>
      <xdr:rowOff>118110</xdr:rowOff>
    </xdr:to>
    <xdr:sp macro="" textlink="">
      <xdr:nvSpPr>
        <xdr:cNvPr id="364" name="フローチャート: 判断 363"/>
        <xdr:cNvSpPr/>
      </xdr:nvSpPr>
      <xdr:spPr>
        <a:xfrm>
          <a:off x="3611245" y="133896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102870</xdr:rowOff>
    </xdr:from>
    <xdr:ext cx="734695" cy="259080"/>
    <xdr:sp macro="" textlink="">
      <xdr:nvSpPr>
        <xdr:cNvPr id="365" name="テキスト ボックス 364"/>
        <xdr:cNvSpPr txBox="1"/>
      </xdr:nvSpPr>
      <xdr:spPr>
        <a:xfrm>
          <a:off x="3298190" y="134759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88265</xdr:rowOff>
    </xdr:from>
    <xdr:to xmlns:xdr="http://schemas.openxmlformats.org/drawingml/2006/spreadsheetDrawing">
      <xdr:col>15</xdr:col>
      <xdr:colOff>98425</xdr:colOff>
      <xdr:row>77</xdr:row>
      <xdr:rowOff>147320</xdr:rowOff>
    </xdr:to>
    <xdr:cxnSp macro="">
      <xdr:nvCxnSpPr>
        <xdr:cNvPr id="366" name="直線コネクタ 365"/>
        <xdr:cNvCxnSpPr/>
      </xdr:nvCxnSpPr>
      <xdr:spPr>
        <a:xfrm>
          <a:off x="2021205" y="13289915"/>
          <a:ext cx="82042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16510</xdr:rowOff>
    </xdr:from>
    <xdr:to xmlns:xdr="http://schemas.openxmlformats.org/drawingml/2006/spreadsheetDrawing">
      <xdr:col>15</xdr:col>
      <xdr:colOff>149225</xdr:colOff>
      <xdr:row>78</xdr:row>
      <xdr:rowOff>118110</xdr:rowOff>
    </xdr:to>
    <xdr:sp macro="" textlink="">
      <xdr:nvSpPr>
        <xdr:cNvPr id="367" name="フローチャート: 判断 366"/>
        <xdr:cNvSpPr/>
      </xdr:nvSpPr>
      <xdr:spPr>
        <a:xfrm>
          <a:off x="2790825"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102870</xdr:rowOff>
    </xdr:from>
    <xdr:ext cx="761365" cy="259080"/>
    <xdr:sp macro="" textlink="">
      <xdr:nvSpPr>
        <xdr:cNvPr id="368" name="テキスト ボックス 367"/>
        <xdr:cNvSpPr txBox="1"/>
      </xdr:nvSpPr>
      <xdr:spPr>
        <a:xfrm>
          <a:off x="2494915" y="13475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29210</xdr:rowOff>
    </xdr:from>
    <xdr:to xmlns:xdr="http://schemas.openxmlformats.org/drawingml/2006/spreadsheetDrawing">
      <xdr:col>11</xdr:col>
      <xdr:colOff>9525</xdr:colOff>
      <xdr:row>77</xdr:row>
      <xdr:rowOff>88265</xdr:rowOff>
    </xdr:to>
    <xdr:cxnSp macro="">
      <xdr:nvCxnSpPr>
        <xdr:cNvPr id="369" name="直線コネクタ 368"/>
        <xdr:cNvCxnSpPr/>
      </xdr:nvCxnSpPr>
      <xdr:spPr>
        <a:xfrm>
          <a:off x="1217930" y="13230860"/>
          <a:ext cx="80327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30480</xdr:rowOff>
    </xdr:from>
    <xdr:to xmlns:xdr="http://schemas.openxmlformats.org/drawingml/2006/spreadsheetDrawing">
      <xdr:col>11</xdr:col>
      <xdr:colOff>60325</xdr:colOff>
      <xdr:row>78</xdr:row>
      <xdr:rowOff>132080</xdr:rowOff>
    </xdr:to>
    <xdr:sp macro="" textlink="">
      <xdr:nvSpPr>
        <xdr:cNvPr id="370" name="フローチャート: 判断 369"/>
        <xdr:cNvSpPr/>
      </xdr:nvSpPr>
      <xdr:spPr>
        <a:xfrm>
          <a:off x="1987550" y="134035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116840</xdr:rowOff>
    </xdr:from>
    <xdr:ext cx="760095" cy="259080"/>
    <xdr:sp macro="" textlink="">
      <xdr:nvSpPr>
        <xdr:cNvPr id="371" name="テキスト ボックス 370"/>
        <xdr:cNvSpPr txBox="1"/>
      </xdr:nvSpPr>
      <xdr:spPr>
        <a:xfrm>
          <a:off x="1674495" y="134899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21590</xdr:rowOff>
    </xdr:from>
    <xdr:to xmlns:xdr="http://schemas.openxmlformats.org/drawingml/2006/spreadsheetDrawing">
      <xdr:col>6</xdr:col>
      <xdr:colOff>171450</xdr:colOff>
      <xdr:row>78</xdr:row>
      <xdr:rowOff>123190</xdr:rowOff>
    </xdr:to>
    <xdr:sp macro="" textlink="">
      <xdr:nvSpPr>
        <xdr:cNvPr id="372" name="フローチャート: 判断 371"/>
        <xdr:cNvSpPr/>
      </xdr:nvSpPr>
      <xdr:spPr>
        <a:xfrm>
          <a:off x="116713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107950</xdr:rowOff>
    </xdr:from>
    <xdr:ext cx="759460" cy="259080"/>
    <xdr:sp macro="" textlink="">
      <xdr:nvSpPr>
        <xdr:cNvPr id="373" name="テキスト ボックス 372"/>
        <xdr:cNvSpPr txBox="1"/>
      </xdr:nvSpPr>
      <xdr:spPr>
        <a:xfrm>
          <a:off x="871220" y="134810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4" name="テキスト ボックス 37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5" name="テキスト ボックス 374"/>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76" name="テキスト ボックス 375"/>
        <xdr:cNvSpPr txBox="1"/>
      </xdr:nvSpPr>
      <xdr:spPr>
        <a:xfrm>
          <a:off x="264287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7" name="テキスト ボックス 37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8" name="テキスト ボックス 377"/>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133350</xdr:rowOff>
    </xdr:from>
    <xdr:to xmlns:xdr="http://schemas.openxmlformats.org/drawingml/2006/spreadsheetDrawing">
      <xdr:col>24</xdr:col>
      <xdr:colOff>76200</xdr:colOff>
      <xdr:row>78</xdr:row>
      <xdr:rowOff>63500</xdr:rowOff>
    </xdr:to>
    <xdr:sp macro="" textlink="">
      <xdr:nvSpPr>
        <xdr:cNvPr id="379" name="楕円 378"/>
        <xdr:cNvSpPr/>
      </xdr:nvSpPr>
      <xdr:spPr>
        <a:xfrm>
          <a:off x="4380865" y="13335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105410</xdr:rowOff>
    </xdr:from>
    <xdr:ext cx="761365" cy="259080"/>
    <xdr:sp macro="" textlink="">
      <xdr:nvSpPr>
        <xdr:cNvPr id="380" name="公債費該当値テキスト"/>
        <xdr:cNvSpPr txBox="1"/>
      </xdr:nvSpPr>
      <xdr:spPr>
        <a:xfrm>
          <a:off x="4503420" y="1330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137795</xdr:rowOff>
    </xdr:from>
    <xdr:to xmlns:xdr="http://schemas.openxmlformats.org/drawingml/2006/spreadsheetDrawing">
      <xdr:col>20</xdr:col>
      <xdr:colOff>38100</xdr:colOff>
      <xdr:row>78</xdr:row>
      <xdr:rowOff>67945</xdr:rowOff>
    </xdr:to>
    <xdr:sp macro="" textlink="">
      <xdr:nvSpPr>
        <xdr:cNvPr id="381" name="楕円 380"/>
        <xdr:cNvSpPr/>
      </xdr:nvSpPr>
      <xdr:spPr>
        <a:xfrm>
          <a:off x="3611245" y="133394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78105</xdr:rowOff>
    </xdr:from>
    <xdr:ext cx="734695" cy="256540"/>
    <xdr:sp macro="" textlink="">
      <xdr:nvSpPr>
        <xdr:cNvPr id="382" name="テキスト ボックス 381"/>
        <xdr:cNvSpPr txBox="1"/>
      </xdr:nvSpPr>
      <xdr:spPr>
        <a:xfrm>
          <a:off x="3298190" y="13108305"/>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96520</xdr:rowOff>
    </xdr:from>
    <xdr:to xmlns:xdr="http://schemas.openxmlformats.org/drawingml/2006/spreadsheetDrawing">
      <xdr:col>15</xdr:col>
      <xdr:colOff>149225</xdr:colOff>
      <xdr:row>78</xdr:row>
      <xdr:rowOff>26670</xdr:rowOff>
    </xdr:to>
    <xdr:sp macro="" textlink="">
      <xdr:nvSpPr>
        <xdr:cNvPr id="383" name="楕円 382"/>
        <xdr:cNvSpPr/>
      </xdr:nvSpPr>
      <xdr:spPr>
        <a:xfrm>
          <a:off x="2790825"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36830</xdr:rowOff>
    </xdr:from>
    <xdr:ext cx="761365" cy="259080"/>
    <xdr:sp macro="" textlink="">
      <xdr:nvSpPr>
        <xdr:cNvPr id="384" name="テキスト ボックス 383"/>
        <xdr:cNvSpPr txBox="1"/>
      </xdr:nvSpPr>
      <xdr:spPr>
        <a:xfrm>
          <a:off x="2494915" y="13067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85" name="楕円 384"/>
        <xdr:cNvSpPr/>
      </xdr:nvSpPr>
      <xdr:spPr>
        <a:xfrm>
          <a:off x="1987550" y="132391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149225</xdr:rowOff>
    </xdr:from>
    <xdr:ext cx="760095" cy="259080"/>
    <xdr:sp macro="" textlink="">
      <xdr:nvSpPr>
        <xdr:cNvPr id="386" name="テキスト ボックス 385"/>
        <xdr:cNvSpPr txBox="1"/>
      </xdr:nvSpPr>
      <xdr:spPr>
        <a:xfrm>
          <a:off x="1674495" y="130079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149225</xdr:rowOff>
    </xdr:from>
    <xdr:to xmlns:xdr="http://schemas.openxmlformats.org/drawingml/2006/spreadsheetDrawing">
      <xdr:col>6</xdr:col>
      <xdr:colOff>171450</xdr:colOff>
      <xdr:row>77</xdr:row>
      <xdr:rowOff>79375</xdr:rowOff>
    </xdr:to>
    <xdr:sp macro="" textlink="">
      <xdr:nvSpPr>
        <xdr:cNvPr id="387" name="楕円 386"/>
        <xdr:cNvSpPr/>
      </xdr:nvSpPr>
      <xdr:spPr>
        <a:xfrm>
          <a:off x="116713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89535</xdr:rowOff>
    </xdr:from>
    <xdr:ext cx="759460" cy="256540"/>
    <xdr:sp macro="" textlink="">
      <xdr:nvSpPr>
        <xdr:cNvPr id="388" name="テキスト ボックス 387"/>
        <xdr:cNvSpPr txBox="1"/>
      </xdr:nvSpPr>
      <xdr:spPr>
        <a:xfrm>
          <a:off x="871220" y="129482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人件費が減となった一方で普通交付税が増となり、</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類似団体と比較し</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て</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低い値であるが、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今後、物価高騰による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物件費</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や一部事務組合への負担金の増加が見込まれるため、注視する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必要</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がある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0" name="テキスト ボックス 399"/>
        <xdr:cNvSpPr txBox="1"/>
      </xdr:nvSpPr>
      <xdr:spPr>
        <a:xfrm>
          <a:off x="1134491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6540"/>
    <xdr:sp macro="" textlink="">
      <xdr:nvSpPr>
        <xdr:cNvPr id="402" name="テキスト ボックス 401"/>
        <xdr:cNvSpPr txBox="1"/>
      </xdr:nvSpPr>
      <xdr:spPr>
        <a:xfrm>
          <a:off x="1092644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3" name="直線コネクタ 402"/>
        <xdr:cNvCxnSpPr/>
      </xdr:nvCxnSpPr>
      <xdr:spPr>
        <a:xfrm>
          <a:off x="11383010" y="14088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095" cy="259080"/>
    <xdr:sp macro="" textlink="">
      <xdr:nvSpPr>
        <xdr:cNvPr id="404" name="テキスト ボックス 403"/>
        <xdr:cNvSpPr txBox="1"/>
      </xdr:nvSpPr>
      <xdr:spPr>
        <a:xfrm>
          <a:off x="10926445" y="13945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5" name="直線コネクタ 404"/>
        <xdr:cNvCxnSpPr/>
      </xdr:nvCxnSpPr>
      <xdr:spPr>
        <a:xfrm>
          <a:off x="11383010" y="13761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095" cy="256540"/>
    <xdr:sp macro="" textlink="">
      <xdr:nvSpPr>
        <xdr:cNvPr id="406" name="テキスト ボックス 405"/>
        <xdr:cNvSpPr txBox="1"/>
      </xdr:nvSpPr>
      <xdr:spPr>
        <a:xfrm>
          <a:off x="10926445" y="1361948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7" name="直線コネクタ 406"/>
        <xdr:cNvCxnSpPr/>
      </xdr:nvCxnSpPr>
      <xdr:spPr>
        <a:xfrm>
          <a:off x="11383010" y="13434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095" cy="258445"/>
    <xdr:sp macro="" textlink="">
      <xdr:nvSpPr>
        <xdr:cNvPr id="408" name="テキスト ボックス 407"/>
        <xdr:cNvSpPr txBox="1"/>
      </xdr:nvSpPr>
      <xdr:spPr>
        <a:xfrm>
          <a:off x="10926445" y="13292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9" name="直線コネクタ 408"/>
        <xdr:cNvCxnSpPr/>
      </xdr:nvCxnSpPr>
      <xdr:spPr>
        <a:xfrm>
          <a:off x="11383010" y="13108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095" cy="259080"/>
    <xdr:sp macro="" textlink="">
      <xdr:nvSpPr>
        <xdr:cNvPr id="410" name="テキスト ボックス 409"/>
        <xdr:cNvSpPr txBox="1"/>
      </xdr:nvSpPr>
      <xdr:spPr>
        <a:xfrm>
          <a:off x="10926445" y="12966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1" name="直線コネクタ 410"/>
        <xdr:cNvCxnSpPr/>
      </xdr:nvCxnSpPr>
      <xdr:spPr>
        <a:xfrm>
          <a:off x="11383010" y="12781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095" cy="256540"/>
    <xdr:sp macro="" textlink="">
      <xdr:nvSpPr>
        <xdr:cNvPr id="412" name="テキスト ボックス 411"/>
        <xdr:cNvSpPr txBox="1"/>
      </xdr:nvSpPr>
      <xdr:spPr>
        <a:xfrm>
          <a:off x="10926445" y="12639675"/>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3" name="直線コネクタ 412"/>
        <xdr:cNvCxnSpPr/>
      </xdr:nvCxnSpPr>
      <xdr:spPr>
        <a:xfrm>
          <a:off x="11383010" y="12454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095" cy="259080"/>
    <xdr:sp macro="" textlink="">
      <xdr:nvSpPr>
        <xdr:cNvPr id="414" name="テキスト ボックス 413"/>
        <xdr:cNvSpPr txBox="1"/>
      </xdr:nvSpPr>
      <xdr:spPr>
        <a:xfrm>
          <a:off x="10926445" y="12312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6540"/>
    <xdr:sp macro="" textlink="">
      <xdr:nvSpPr>
        <xdr:cNvPr id="416" name="テキスト ボックス 415"/>
        <xdr:cNvSpPr txBox="1"/>
      </xdr:nvSpPr>
      <xdr:spPr>
        <a:xfrm>
          <a:off x="10926445" y="11986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33655</xdr:rowOff>
    </xdr:from>
    <xdr:to xmlns:xdr="http://schemas.openxmlformats.org/drawingml/2006/spreadsheetDrawing">
      <xdr:col>82</xdr:col>
      <xdr:colOff>107950</xdr:colOff>
      <xdr:row>82</xdr:row>
      <xdr:rowOff>29210</xdr:rowOff>
    </xdr:to>
    <xdr:cxnSp macro="">
      <xdr:nvCxnSpPr>
        <xdr:cNvPr id="418" name="直線コネクタ 417"/>
        <xdr:cNvCxnSpPr/>
      </xdr:nvCxnSpPr>
      <xdr:spPr>
        <a:xfrm flipV="1">
          <a:off x="15104110" y="12549505"/>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82</xdr:row>
      <xdr:rowOff>1270</xdr:rowOff>
    </xdr:from>
    <xdr:ext cx="762000" cy="259080"/>
    <xdr:sp macro="" textlink="">
      <xdr:nvSpPr>
        <xdr:cNvPr id="419" name="公債費以外最小値テキスト"/>
        <xdr:cNvSpPr txBox="1"/>
      </xdr:nvSpPr>
      <xdr:spPr>
        <a:xfrm>
          <a:off x="15179040" y="1406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29210</xdr:rowOff>
    </xdr:from>
    <xdr:to xmlns:xdr="http://schemas.openxmlformats.org/drawingml/2006/spreadsheetDrawing">
      <xdr:col>82</xdr:col>
      <xdr:colOff>182880</xdr:colOff>
      <xdr:row>82</xdr:row>
      <xdr:rowOff>29210</xdr:rowOff>
    </xdr:to>
    <xdr:cxnSp macro="">
      <xdr:nvCxnSpPr>
        <xdr:cNvPr id="420" name="直線コネクタ 419"/>
        <xdr:cNvCxnSpPr/>
      </xdr:nvCxnSpPr>
      <xdr:spPr>
        <a:xfrm>
          <a:off x="15015210" y="140881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71</xdr:row>
      <xdr:rowOff>120650</xdr:rowOff>
    </xdr:from>
    <xdr:ext cx="762000" cy="256540"/>
    <xdr:sp macro="" textlink="">
      <xdr:nvSpPr>
        <xdr:cNvPr id="421" name="公債費以外最大値テキスト"/>
        <xdr:cNvSpPr txBox="1"/>
      </xdr:nvSpPr>
      <xdr:spPr>
        <a:xfrm>
          <a:off x="15179040" y="12293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33655</xdr:rowOff>
    </xdr:from>
    <xdr:to xmlns:xdr="http://schemas.openxmlformats.org/drawingml/2006/spreadsheetDrawing">
      <xdr:col>82</xdr:col>
      <xdr:colOff>182880</xdr:colOff>
      <xdr:row>73</xdr:row>
      <xdr:rowOff>33655</xdr:rowOff>
    </xdr:to>
    <xdr:cxnSp macro="">
      <xdr:nvCxnSpPr>
        <xdr:cNvPr id="422" name="直線コネクタ 421"/>
        <xdr:cNvCxnSpPr/>
      </xdr:nvCxnSpPr>
      <xdr:spPr>
        <a:xfrm>
          <a:off x="15015210" y="125495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73</xdr:row>
      <xdr:rowOff>33655</xdr:rowOff>
    </xdr:from>
    <xdr:to xmlns:xdr="http://schemas.openxmlformats.org/drawingml/2006/spreadsheetDrawing">
      <xdr:col>82</xdr:col>
      <xdr:colOff>107950</xdr:colOff>
      <xdr:row>74</xdr:row>
      <xdr:rowOff>6350</xdr:rowOff>
    </xdr:to>
    <xdr:cxnSp macro="">
      <xdr:nvCxnSpPr>
        <xdr:cNvPr id="423" name="直線コネクタ 422"/>
        <xdr:cNvCxnSpPr/>
      </xdr:nvCxnSpPr>
      <xdr:spPr>
        <a:xfrm flipV="1">
          <a:off x="14334490" y="12549505"/>
          <a:ext cx="76962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75</xdr:row>
      <xdr:rowOff>86360</xdr:rowOff>
    </xdr:from>
    <xdr:ext cx="762000" cy="256540"/>
    <xdr:sp macro="" textlink="">
      <xdr:nvSpPr>
        <xdr:cNvPr id="424" name="公債費以外平均値テキスト"/>
        <xdr:cNvSpPr txBox="1"/>
      </xdr:nvSpPr>
      <xdr:spPr>
        <a:xfrm>
          <a:off x="15179040" y="1294511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113665</xdr:rowOff>
    </xdr:from>
    <xdr:to xmlns:xdr="http://schemas.openxmlformats.org/drawingml/2006/spreadsheetDrawing">
      <xdr:col>82</xdr:col>
      <xdr:colOff>158750</xdr:colOff>
      <xdr:row>76</xdr:row>
      <xdr:rowOff>43815</xdr:rowOff>
    </xdr:to>
    <xdr:sp macro="" textlink="">
      <xdr:nvSpPr>
        <xdr:cNvPr id="425" name="フローチャート: 判断 424"/>
        <xdr:cNvSpPr/>
      </xdr:nvSpPr>
      <xdr:spPr>
        <a:xfrm>
          <a:off x="1505331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6350</xdr:rowOff>
    </xdr:from>
    <xdr:to xmlns:xdr="http://schemas.openxmlformats.org/drawingml/2006/spreadsheetDrawing">
      <xdr:col>78</xdr:col>
      <xdr:colOff>69850</xdr:colOff>
      <xdr:row>74</xdr:row>
      <xdr:rowOff>55245</xdr:rowOff>
    </xdr:to>
    <xdr:cxnSp macro="">
      <xdr:nvCxnSpPr>
        <xdr:cNvPr id="426" name="直線コネクタ 425"/>
        <xdr:cNvCxnSpPr/>
      </xdr:nvCxnSpPr>
      <xdr:spPr>
        <a:xfrm flipV="1">
          <a:off x="13531215" y="12693650"/>
          <a:ext cx="80327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149860</xdr:rowOff>
    </xdr:from>
    <xdr:to xmlns:xdr="http://schemas.openxmlformats.org/drawingml/2006/spreadsheetDrawing">
      <xdr:col>78</xdr:col>
      <xdr:colOff>120650</xdr:colOff>
      <xdr:row>76</xdr:row>
      <xdr:rowOff>80010</xdr:rowOff>
    </xdr:to>
    <xdr:sp macro="" textlink="">
      <xdr:nvSpPr>
        <xdr:cNvPr id="427" name="フローチャート: 判断 426"/>
        <xdr:cNvSpPr/>
      </xdr:nvSpPr>
      <xdr:spPr>
        <a:xfrm>
          <a:off x="14283690" y="1300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64770</xdr:rowOff>
    </xdr:from>
    <xdr:ext cx="735965" cy="256540"/>
    <xdr:sp macro="" textlink="">
      <xdr:nvSpPr>
        <xdr:cNvPr id="428" name="テキスト ボックス 427"/>
        <xdr:cNvSpPr txBox="1"/>
      </xdr:nvSpPr>
      <xdr:spPr>
        <a:xfrm>
          <a:off x="13987780" y="1309497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55245</xdr:rowOff>
    </xdr:from>
    <xdr:to xmlns:xdr="http://schemas.openxmlformats.org/drawingml/2006/spreadsheetDrawing">
      <xdr:col>73</xdr:col>
      <xdr:colOff>180975</xdr:colOff>
      <xdr:row>74</xdr:row>
      <xdr:rowOff>61595</xdr:rowOff>
    </xdr:to>
    <xdr:cxnSp macro="">
      <xdr:nvCxnSpPr>
        <xdr:cNvPr id="429" name="直線コネクタ 428"/>
        <xdr:cNvCxnSpPr/>
      </xdr:nvCxnSpPr>
      <xdr:spPr>
        <a:xfrm flipV="1">
          <a:off x="12710795" y="12742545"/>
          <a:ext cx="8204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7620</xdr:rowOff>
    </xdr:from>
    <xdr:to xmlns:xdr="http://schemas.openxmlformats.org/drawingml/2006/spreadsheetDrawing">
      <xdr:col>74</xdr:col>
      <xdr:colOff>31750</xdr:colOff>
      <xdr:row>76</xdr:row>
      <xdr:rowOff>109220</xdr:rowOff>
    </xdr:to>
    <xdr:sp macro="" textlink="">
      <xdr:nvSpPr>
        <xdr:cNvPr id="430" name="フローチャート: 判断 429"/>
        <xdr:cNvSpPr/>
      </xdr:nvSpPr>
      <xdr:spPr>
        <a:xfrm>
          <a:off x="13480415" y="130378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93980</xdr:rowOff>
    </xdr:from>
    <xdr:ext cx="762000" cy="259080"/>
    <xdr:sp macro="" textlink="">
      <xdr:nvSpPr>
        <xdr:cNvPr id="431" name="テキスト ボックス 430"/>
        <xdr:cNvSpPr txBox="1"/>
      </xdr:nvSpPr>
      <xdr:spPr>
        <a:xfrm>
          <a:off x="1316736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158115</xdr:rowOff>
    </xdr:from>
    <xdr:to xmlns:xdr="http://schemas.openxmlformats.org/drawingml/2006/spreadsheetDrawing">
      <xdr:col>69</xdr:col>
      <xdr:colOff>92075</xdr:colOff>
      <xdr:row>74</xdr:row>
      <xdr:rowOff>61595</xdr:rowOff>
    </xdr:to>
    <xdr:cxnSp macro="">
      <xdr:nvCxnSpPr>
        <xdr:cNvPr id="432" name="直線コネクタ 431"/>
        <xdr:cNvCxnSpPr/>
      </xdr:nvCxnSpPr>
      <xdr:spPr>
        <a:xfrm>
          <a:off x="11890375" y="12673965"/>
          <a:ext cx="82042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162560</xdr:rowOff>
    </xdr:from>
    <xdr:to xmlns:xdr="http://schemas.openxmlformats.org/drawingml/2006/spreadsheetDrawing">
      <xdr:col>69</xdr:col>
      <xdr:colOff>142875</xdr:colOff>
      <xdr:row>76</xdr:row>
      <xdr:rowOff>92710</xdr:rowOff>
    </xdr:to>
    <xdr:sp macro="" textlink="">
      <xdr:nvSpPr>
        <xdr:cNvPr id="433" name="フローチャート: 判断 432"/>
        <xdr:cNvSpPr/>
      </xdr:nvSpPr>
      <xdr:spPr>
        <a:xfrm>
          <a:off x="12659995" y="1302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77470</xdr:rowOff>
    </xdr:from>
    <xdr:ext cx="760095" cy="256540"/>
    <xdr:sp macro="" textlink="">
      <xdr:nvSpPr>
        <xdr:cNvPr id="434" name="テキスト ボックス 433"/>
        <xdr:cNvSpPr txBox="1"/>
      </xdr:nvSpPr>
      <xdr:spPr>
        <a:xfrm>
          <a:off x="12364085" y="1310767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116840</xdr:rowOff>
    </xdr:from>
    <xdr:to xmlns:xdr="http://schemas.openxmlformats.org/drawingml/2006/spreadsheetDrawing">
      <xdr:col>65</xdr:col>
      <xdr:colOff>53975</xdr:colOff>
      <xdr:row>76</xdr:row>
      <xdr:rowOff>46990</xdr:rowOff>
    </xdr:to>
    <xdr:sp macro="" textlink="">
      <xdr:nvSpPr>
        <xdr:cNvPr id="435" name="フローチャート: 判断 434"/>
        <xdr:cNvSpPr/>
      </xdr:nvSpPr>
      <xdr:spPr>
        <a:xfrm>
          <a:off x="11856720" y="129755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31750</xdr:rowOff>
    </xdr:from>
    <xdr:ext cx="761365" cy="256540"/>
    <xdr:sp macro="" textlink="">
      <xdr:nvSpPr>
        <xdr:cNvPr id="436" name="テキスト ボックス 435"/>
        <xdr:cNvSpPr txBox="1"/>
      </xdr:nvSpPr>
      <xdr:spPr>
        <a:xfrm>
          <a:off x="11543665" y="130619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7" name="テキスト ボックス 436"/>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38" name="テキスト ボックス 437"/>
        <xdr:cNvSpPr txBox="1"/>
      </xdr:nvSpPr>
      <xdr:spPr>
        <a:xfrm>
          <a:off x="1413573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39" name="テキスト ボックス 438"/>
        <xdr:cNvSpPr txBox="1"/>
      </xdr:nvSpPr>
      <xdr:spPr>
        <a:xfrm>
          <a:off x="133324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0" name="テキスト ボックス 439"/>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095" cy="259080"/>
    <xdr:sp macro="" textlink="">
      <xdr:nvSpPr>
        <xdr:cNvPr id="441" name="テキスト ボックス 440"/>
        <xdr:cNvSpPr txBox="1"/>
      </xdr:nvSpPr>
      <xdr:spPr>
        <a:xfrm>
          <a:off x="117043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72</xdr:row>
      <xdr:rowOff>154940</xdr:rowOff>
    </xdr:from>
    <xdr:to xmlns:xdr="http://schemas.openxmlformats.org/drawingml/2006/spreadsheetDrawing">
      <xdr:col>82</xdr:col>
      <xdr:colOff>158750</xdr:colOff>
      <xdr:row>73</xdr:row>
      <xdr:rowOff>84455</xdr:rowOff>
    </xdr:to>
    <xdr:sp macro="" textlink="">
      <xdr:nvSpPr>
        <xdr:cNvPr id="442" name="楕円 441"/>
        <xdr:cNvSpPr/>
      </xdr:nvSpPr>
      <xdr:spPr>
        <a:xfrm>
          <a:off x="15053310" y="12499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72</xdr:row>
      <xdr:rowOff>63500</xdr:rowOff>
    </xdr:from>
    <xdr:ext cx="762000" cy="256540"/>
    <xdr:sp macro="" textlink="">
      <xdr:nvSpPr>
        <xdr:cNvPr id="443" name="公債費以外該当値テキスト"/>
        <xdr:cNvSpPr txBox="1"/>
      </xdr:nvSpPr>
      <xdr:spPr>
        <a:xfrm>
          <a:off x="15179040" y="124079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73</xdr:row>
      <xdr:rowOff>127000</xdr:rowOff>
    </xdr:from>
    <xdr:to xmlns:xdr="http://schemas.openxmlformats.org/drawingml/2006/spreadsheetDrawing">
      <xdr:col>78</xdr:col>
      <xdr:colOff>120650</xdr:colOff>
      <xdr:row>74</xdr:row>
      <xdr:rowOff>57150</xdr:rowOff>
    </xdr:to>
    <xdr:sp macro="" textlink="">
      <xdr:nvSpPr>
        <xdr:cNvPr id="444" name="楕円 443"/>
        <xdr:cNvSpPr/>
      </xdr:nvSpPr>
      <xdr:spPr>
        <a:xfrm>
          <a:off x="14283690" y="126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67310</xdr:rowOff>
    </xdr:from>
    <xdr:ext cx="735965" cy="259080"/>
    <xdr:sp macro="" textlink="">
      <xdr:nvSpPr>
        <xdr:cNvPr id="445" name="テキスト ボックス 444"/>
        <xdr:cNvSpPr txBox="1"/>
      </xdr:nvSpPr>
      <xdr:spPr>
        <a:xfrm>
          <a:off x="13987780" y="124117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4445</xdr:rowOff>
    </xdr:from>
    <xdr:to xmlns:xdr="http://schemas.openxmlformats.org/drawingml/2006/spreadsheetDrawing">
      <xdr:col>74</xdr:col>
      <xdr:colOff>31750</xdr:colOff>
      <xdr:row>74</xdr:row>
      <xdr:rowOff>106045</xdr:rowOff>
    </xdr:to>
    <xdr:sp macro="" textlink="">
      <xdr:nvSpPr>
        <xdr:cNvPr id="446" name="楕円 445"/>
        <xdr:cNvSpPr/>
      </xdr:nvSpPr>
      <xdr:spPr>
        <a:xfrm>
          <a:off x="13480415" y="126917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116205</xdr:rowOff>
    </xdr:from>
    <xdr:ext cx="762000" cy="259080"/>
    <xdr:sp macro="" textlink="">
      <xdr:nvSpPr>
        <xdr:cNvPr id="447" name="テキスト ボックス 446"/>
        <xdr:cNvSpPr txBox="1"/>
      </xdr:nvSpPr>
      <xdr:spPr>
        <a:xfrm>
          <a:off x="13167360" y="12460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10795</xdr:rowOff>
    </xdr:from>
    <xdr:to xmlns:xdr="http://schemas.openxmlformats.org/drawingml/2006/spreadsheetDrawing">
      <xdr:col>69</xdr:col>
      <xdr:colOff>142875</xdr:colOff>
      <xdr:row>74</xdr:row>
      <xdr:rowOff>112395</xdr:rowOff>
    </xdr:to>
    <xdr:sp macro="" textlink="">
      <xdr:nvSpPr>
        <xdr:cNvPr id="448" name="楕円 447"/>
        <xdr:cNvSpPr/>
      </xdr:nvSpPr>
      <xdr:spPr>
        <a:xfrm>
          <a:off x="12659995" y="126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122555</xdr:rowOff>
    </xdr:from>
    <xdr:ext cx="760095" cy="256540"/>
    <xdr:sp macro="" textlink="">
      <xdr:nvSpPr>
        <xdr:cNvPr id="449" name="テキスト ボックス 448"/>
        <xdr:cNvSpPr txBox="1"/>
      </xdr:nvSpPr>
      <xdr:spPr>
        <a:xfrm>
          <a:off x="12364085" y="1246695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107315</xdr:rowOff>
    </xdr:from>
    <xdr:to xmlns:xdr="http://schemas.openxmlformats.org/drawingml/2006/spreadsheetDrawing">
      <xdr:col>65</xdr:col>
      <xdr:colOff>53975</xdr:colOff>
      <xdr:row>74</xdr:row>
      <xdr:rowOff>37465</xdr:rowOff>
    </xdr:to>
    <xdr:sp macro="" textlink="">
      <xdr:nvSpPr>
        <xdr:cNvPr id="450" name="楕円 449"/>
        <xdr:cNvSpPr/>
      </xdr:nvSpPr>
      <xdr:spPr>
        <a:xfrm>
          <a:off x="11856720" y="126231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47625</xdr:rowOff>
    </xdr:from>
    <xdr:ext cx="761365" cy="259080"/>
    <xdr:sp macro="" textlink="">
      <xdr:nvSpPr>
        <xdr:cNvPr id="451" name="テキスト ボックス 450"/>
        <xdr:cNvSpPr txBox="1"/>
      </xdr:nvSpPr>
      <xdr:spPr>
        <a:xfrm>
          <a:off x="11543665" y="123920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050"/>
    <xdr:sp macro="" textlink="">
      <xdr:nvSpPr>
        <xdr:cNvPr id="29" name="テキスト ボックス 28"/>
        <xdr:cNvSpPr txBox="1"/>
      </xdr:nvSpPr>
      <xdr:spPr>
        <a:xfrm>
          <a:off x="1549400" y="1270000"/>
          <a:ext cx="40957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6540"/>
    <xdr:sp macro="" textlink="">
      <xdr:nvSpPr>
        <xdr:cNvPr id="31" name="テキスト ボックス 30"/>
        <xdr:cNvSpPr txBox="1"/>
      </xdr:nvSpPr>
      <xdr:spPr>
        <a:xfrm>
          <a:off x="1273175"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1984375" y="34798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6540"/>
    <xdr:sp macro="" textlink="">
      <xdr:nvSpPr>
        <xdr:cNvPr id="33" name="テキスト ボックス 32"/>
        <xdr:cNvSpPr txBox="1"/>
      </xdr:nvSpPr>
      <xdr:spPr>
        <a:xfrm>
          <a:off x="1273175" y="3337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1984375" y="30226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6540"/>
    <xdr:sp macro="" textlink="">
      <xdr:nvSpPr>
        <xdr:cNvPr id="35" name="テキスト ボックス 34"/>
        <xdr:cNvSpPr txBox="1"/>
      </xdr:nvSpPr>
      <xdr:spPr>
        <a:xfrm>
          <a:off x="1273175" y="2880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1984375" y="25654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6540"/>
    <xdr:sp macro="" textlink="">
      <xdr:nvSpPr>
        <xdr:cNvPr id="37" name="テキスト ボックス 36"/>
        <xdr:cNvSpPr txBox="1"/>
      </xdr:nvSpPr>
      <xdr:spPr>
        <a:xfrm>
          <a:off x="1273175" y="2423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1984375" y="21082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6540"/>
    <xdr:sp macro="" textlink="">
      <xdr:nvSpPr>
        <xdr:cNvPr id="39" name="テキスト ボックス 38"/>
        <xdr:cNvSpPr txBox="1"/>
      </xdr:nvSpPr>
      <xdr:spPr>
        <a:xfrm>
          <a:off x="1273175" y="1965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1" name="テキスト ボックス 40"/>
        <xdr:cNvSpPr txBox="1"/>
      </xdr:nvSpPr>
      <xdr:spPr>
        <a:xfrm>
          <a:off x="1273175"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135255</xdr:rowOff>
    </xdr:from>
    <xdr:to xmlns:xdr="http://schemas.openxmlformats.org/drawingml/2006/spreadsheetDrawing">
      <xdr:col>29</xdr:col>
      <xdr:colOff>127000</xdr:colOff>
      <xdr:row>19</xdr:row>
      <xdr:rowOff>168275</xdr:rowOff>
    </xdr:to>
    <xdr:cxnSp macro="">
      <xdr:nvCxnSpPr>
        <xdr:cNvPr id="43" name="直線コネクタ 42"/>
        <xdr:cNvCxnSpPr/>
      </xdr:nvCxnSpPr>
      <xdr:spPr>
        <a:xfrm flipV="1">
          <a:off x="5191125" y="2068830"/>
          <a:ext cx="0" cy="14046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140335</xdr:rowOff>
    </xdr:from>
    <xdr:ext cx="760095" cy="259080"/>
    <xdr:sp macro="" textlink="">
      <xdr:nvSpPr>
        <xdr:cNvPr id="44" name="人口1人当たり決算額の推移最小値テキスト130"/>
        <xdr:cNvSpPr txBox="1"/>
      </xdr:nvSpPr>
      <xdr:spPr>
        <a:xfrm>
          <a:off x="5264150" y="34455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168275</xdr:rowOff>
    </xdr:from>
    <xdr:to xmlns:xdr="http://schemas.openxmlformats.org/drawingml/2006/spreadsheetDrawing">
      <xdr:col>30</xdr:col>
      <xdr:colOff>25400</xdr:colOff>
      <xdr:row>19</xdr:row>
      <xdr:rowOff>168275</xdr:rowOff>
    </xdr:to>
    <xdr:cxnSp macro="">
      <xdr:nvCxnSpPr>
        <xdr:cNvPr id="45" name="直線コネクタ 44"/>
        <xdr:cNvCxnSpPr/>
      </xdr:nvCxnSpPr>
      <xdr:spPr>
        <a:xfrm>
          <a:off x="5102225" y="347345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50165</xdr:rowOff>
    </xdr:from>
    <xdr:ext cx="760095" cy="259080"/>
    <xdr:sp macro="" textlink="">
      <xdr:nvSpPr>
        <xdr:cNvPr id="46" name="人口1人当たり決算額の推移最大値テキスト130"/>
        <xdr:cNvSpPr txBox="1"/>
      </xdr:nvSpPr>
      <xdr:spPr>
        <a:xfrm>
          <a:off x="5264150" y="18122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135255</xdr:rowOff>
    </xdr:from>
    <xdr:to xmlns:xdr="http://schemas.openxmlformats.org/drawingml/2006/spreadsheetDrawing">
      <xdr:col>30</xdr:col>
      <xdr:colOff>25400</xdr:colOff>
      <xdr:row>11</xdr:row>
      <xdr:rowOff>135255</xdr:rowOff>
    </xdr:to>
    <xdr:cxnSp macro="">
      <xdr:nvCxnSpPr>
        <xdr:cNvPr id="47" name="直線コネクタ 46"/>
        <xdr:cNvCxnSpPr/>
      </xdr:nvCxnSpPr>
      <xdr:spPr>
        <a:xfrm>
          <a:off x="5102225" y="206883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58420</xdr:rowOff>
    </xdr:from>
    <xdr:to xmlns:xdr="http://schemas.openxmlformats.org/drawingml/2006/spreadsheetDrawing">
      <xdr:col>29</xdr:col>
      <xdr:colOff>127000</xdr:colOff>
      <xdr:row>14</xdr:row>
      <xdr:rowOff>72390</xdr:rowOff>
    </xdr:to>
    <xdr:cxnSp macro="">
      <xdr:nvCxnSpPr>
        <xdr:cNvPr id="48" name="直線コネクタ 47"/>
        <xdr:cNvCxnSpPr/>
      </xdr:nvCxnSpPr>
      <xdr:spPr>
        <a:xfrm>
          <a:off x="4591050" y="2506345"/>
          <a:ext cx="600075"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155575</xdr:rowOff>
    </xdr:from>
    <xdr:ext cx="760095" cy="256540"/>
    <xdr:sp macro="" textlink="">
      <xdr:nvSpPr>
        <xdr:cNvPr id="49" name="人口1人当たり決算額の推移平均値テキスト130"/>
        <xdr:cNvSpPr txBox="1"/>
      </xdr:nvSpPr>
      <xdr:spPr>
        <a:xfrm>
          <a:off x="5264150" y="2946400"/>
          <a:ext cx="7600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12065</xdr:rowOff>
    </xdr:from>
    <xdr:to xmlns:xdr="http://schemas.openxmlformats.org/drawingml/2006/spreadsheetDrawing">
      <xdr:col>29</xdr:col>
      <xdr:colOff>174625</xdr:colOff>
      <xdr:row>17</xdr:row>
      <xdr:rowOff>113665</xdr:rowOff>
    </xdr:to>
    <xdr:sp macro="" textlink="">
      <xdr:nvSpPr>
        <xdr:cNvPr id="50" name="フローチャート: 判断 49"/>
        <xdr:cNvSpPr/>
      </xdr:nvSpPr>
      <xdr:spPr>
        <a:xfrm>
          <a:off x="5140325" y="297434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58420</xdr:rowOff>
    </xdr:from>
    <xdr:to xmlns:xdr="http://schemas.openxmlformats.org/drawingml/2006/spreadsheetDrawing">
      <xdr:col>26</xdr:col>
      <xdr:colOff>50800</xdr:colOff>
      <xdr:row>14</xdr:row>
      <xdr:rowOff>80010</xdr:rowOff>
    </xdr:to>
    <xdr:cxnSp macro="">
      <xdr:nvCxnSpPr>
        <xdr:cNvPr id="51" name="直線コネクタ 50"/>
        <xdr:cNvCxnSpPr/>
      </xdr:nvCxnSpPr>
      <xdr:spPr>
        <a:xfrm flipV="1">
          <a:off x="3956050" y="2506345"/>
          <a:ext cx="6350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38735</xdr:rowOff>
    </xdr:from>
    <xdr:to xmlns:xdr="http://schemas.openxmlformats.org/drawingml/2006/spreadsheetDrawing">
      <xdr:col>26</xdr:col>
      <xdr:colOff>101600</xdr:colOff>
      <xdr:row>15</xdr:row>
      <xdr:rowOff>140335</xdr:rowOff>
    </xdr:to>
    <xdr:sp macro="" textlink="">
      <xdr:nvSpPr>
        <xdr:cNvPr id="52" name="フローチャート: 判断 51"/>
        <xdr:cNvSpPr/>
      </xdr:nvSpPr>
      <xdr:spPr>
        <a:xfrm>
          <a:off x="4540250" y="2658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125095</xdr:rowOff>
    </xdr:from>
    <xdr:ext cx="736600" cy="258445"/>
    <xdr:sp macro="" textlink="">
      <xdr:nvSpPr>
        <xdr:cNvPr id="53" name="テキスト ボックス 52"/>
        <xdr:cNvSpPr txBox="1"/>
      </xdr:nvSpPr>
      <xdr:spPr>
        <a:xfrm>
          <a:off x="4241800" y="27444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14</xdr:row>
      <xdr:rowOff>80010</xdr:rowOff>
    </xdr:from>
    <xdr:to xmlns:xdr="http://schemas.openxmlformats.org/drawingml/2006/spreadsheetDrawing">
      <xdr:col>22</xdr:col>
      <xdr:colOff>114300</xdr:colOff>
      <xdr:row>14</xdr:row>
      <xdr:rowOff>156210</xdr:rowOff>
    </xdr:to>
    <xdr:cxnSp macro="">
      <xdr:nvCxnSpPr>
        <xdr:cNvPr id="54" name="直線コネクタ 53"/>
        <xdr:cNvCxnSpPr/>
      </xdr:nvCxnSpPr>
      <xdr:spPr>
        <a:xfrm flipV="1">
          <a:off x="3317875" y="2527935"/>
          <a:ext cx="638175" cy="762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81280</xdr:rowOff>
    </xdr:from>
    <xdr:to xmlns:xdr="http://schemas.openxmlformats.org/drawingml/2006/spreadsheetDrawing">
      <xdr:col>22</xdr:col>
      <xdr:colOff>165100</xdr:colOff>
      <xdr:row>16</xdr:row>
      <xdr:rowOff>11430</xdr:rowOff>
    </xdr:to>
    <xdr:sp macro="" textlink="">
      <xdr:nvSpPr>
        <xdr:cNvPr id="55" name="フローチャート: 判断 54"/>
        <xdr:cNvSpPr/>
      </xdr:nvSpPr>
      <xdr:spPr>
        <a:xfrm>
          <a:off x="3905250" y="270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167640</xdr:rowOff>
    </xdr:from>
    <xdr:ext cx="762000" cy="256540"/>
    <xdr:sp macro="" textlink="">
      <xdr:nvSpPr>
        <xdr:cNvPr id="56" name="テキスト ボックス 55"/>
        <xdr:cNvSpPr txBox="1"/>
      </xdr:nvSpPr>
      <xdr:spPr>
        <a:xfrm>
          <a:off x="3606800" y="27870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156210</xdr:rowOff>
    </xdr:from>
    <xdr:to xmlns:xdr="http://schemas.openxmlformats.org/drawingml/2006/spreadsheetDrawing">
      <xdr:col>18</xdr:col>
      <xdr:colOff>174625</xdr:colOff>
      <xdr:row>15</xdr:row>
      <xdr:rowOff>55245</xdr:rowOff>
    </xdr:to>
    <xdr:cxnSp macro="">
      <xdr:nvCxnSpPr>
        <xdr:cNvPr id="57" name="直線コネクタ 56"/>
        <xdr:cNvCxnSpPr/>
      </xdr:nvCxnSpPr>
      <xdr:spPr>
        <a:xfrm flipV="1">
          <a:off x="2670175" y="2604135"/>
          <a:ext cx="647700" cy="704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97790</xdr:rowOff>
    </xdr:from>
    <xdr:to xmlns:xdr="http://schemas.openxmlformats.org/drawingml/2006/spreadsheetDrawing">
      <xdr:col>19</xdr:col>
      <xdr:colOff>38100</xdr:colOff>
      <xdr:row>16</xdr:row>
      <xdr:rowOff>27305</xdr:rowOff>
    </xdr:to>
    <xdr:sp macro="" textlink="">
      <xdr:nvSpPr>
        <xdr:cNvPr id="58" name="フローチャート: 判断 57"/>
        <xdr:cNvSpPr/>
      </xdr:nvSpPr>
      <xdr:spPr>
        <a:xfrm>
          <a:off x="3270250" y="2717165"/>
          <a:ext cx="857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12065</xdr:rowOff>
    </xdr:from>
    <xdr:ext cx="762000" cy="259080"/>
    <xdr:sp macro="" textlink="">
      <xdr:nvSpPr>
        <xdr:cNvPr id="59" name="テキスト ボックス 58"/>
        <xdr:cNvSpPr txBox="1"/>
      </xdr:nvSpPr>
      <xdr:spPr>
        <a:xfrm>
          <a:off x="2968625" y="280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132080</xdr:rowOff>
    </xdr:from>
    <xdr:to xmlns:xdr="http://schemas.openxmlformats.org/drawingml/2006/spreadsheetDrawing">
      <xdr:col>15</xdr:col>
      <xdr:colOff>101600</xdr:colOff>
      <xdr:row>16</xdr:row>
      <xdr:rowOff>62230</xdr:rowOff>
    </xdr:to>
    <xdr:sp macro="" textlink="">
      <xdr:nvSpPr>
        <xdr:cNvPr id="60" name="フローチャート: 判断 59"/>
        <xdr:cNvSpPr/>
      </xdr:nvSpPr>
      <xdr:spPr>
        <a:xfrm>
          <a:off x="2619375" y="275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46990</xdr:rowOff>
    </xdr:from>
    <xdr:ext cx="762000" cy="259080"/>
    <xdr:sp macro="" textlink="">
      <xdr:nvSpPr>
        <xdr:cNvPr id="61" name="テキスト ボックス 60"/>
        <xdr:cNvSpPr txBox="1"/>
      </xdr:nvSpPr>
      <xdr:spPr>
        <a:xfrm>
          <a:off x="2320925" y="2837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2" name="テキスト ボックス 61"/>
        <xdr:cNvSpPr txBox="1"/>
      </xdr:nvSpPr>
      <xdr:spPr>
        <a:xfrm>
          <a:off x="50292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21590</xdr:rowOff>
    </xdr:from>
    <xdr:to xmlns:xdr="http://schemas.openxmlformats.org/drawingml/2006/spreadsheetDrawing">
      <xdr:col>29</xdr:col>
      <xdr:colOff>174625</xdr:colOff>
      <xdr:row>14</xdr:row>
      <xdr:rowOff>123190</xdr:rowOff>
    </xdr:to>
    <xdr:sp macro="" textlink="">
      <xdr:nvSpPr>
        <xdr:cNvPr id="67" name="楕円 66"/>
        <xdr:cNvSpPr/>
      </xdr:nvSpPr>
      <xdr:spPr>
        <a:xfrm>
          <a:off x="5140325" y="246951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38100</xdr:rowOff>
    </xdr:from>
    <xdr:ext cx="760095" cy="259080"/>
    <xdr:sp macro="" textlink="">
      <xdr:nvSpPr>
        <xdr:cNvPr id="68" name="人口1人当たり決算額の推移該当値テキスト130"/>
        <xdr:cNvSpPr txBox="1"/>
      </xdr:nvSpPr>
      <xdr:spPr>
        <a:xfrm>
          <a:off x="5264150" y="23145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7620</xdr:rowOff>
    </xdr:from>
    <xdr:to xmlns:xdr="http://schemas.openxmlformats.org/drawingml/2006/spreadsheetDrawing">
      <xdr:col>26</xdr:col>
      <xdr:colOff>101600</xdr:colOff>
      <xdr:row>14</xdr:row>
      <xdr:rowOff>109220</xdr:rowOff>
    </xdr:to>
    <xdr:sp macro="" textlink="">
      <xdr:nvSpPr>
        <xdr:cNvPr id="69" name="楕円 68"/>
        <xdr:cNvSpPr/>
      </xdr:nvSpPr>
      <xdr:spPr>
        <a:xfrm>
          <a:off x="4540250" y="245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119380</xdr:rowOff>
    </xdr:from>
    <xdr:ext cx="736600" cy="259080"/>
    <xdr:sp macro="" textlink="">
      <xdr:nvSpPr>
        <xdr:cNvPr id="70" name="テキスト ボックス 69"/>
        <xdr:cNvSpPr txBox="1"/>
      </xdr:nvSpPr>
      <xdr:spPr>
        <a:xfrm>
          <a:off x="4241800" y="2224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29210</xdr:rowOff>
    </xdr:from>
    <xdr:to xmlns:xdr="http://schemas.openxmlformats.org/drawingml/2006/spreadsheetDrawing">
      <xdr:col>22</xdr:col>
      <xdr:colOff>165100</xdr:colOff>
      <xdr:row>14</xdr:row>
      <xdr:rowOff>130810</xdr:rowOff>
    </xdr:to>
    <xdr:sp macro="" textlink="">
      <xdr:nvSpPr>
        <xdr:cNvPr id="71" name="楕円 70"/>
        <xdr:cNvSpPr/>
      </xdr:nvSpPr>
      <xdr:spPr>
        <a:xfrm>
          <a:off x="3905250" y="247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140970</xdr:rowOff>
    </xdr:from>
    <xdr:ext cx="762000" cy="259080"/>
    <xdr:sp macro="" textlink="">
      <xdr:nvSpPr>
        <xdr:cNvPr id="72" name="テキスト ボックス 71"/>
        <xdr:cNvSpPr txBox="1"/>
      </xdr:nvSpPr>
      <xdr:spPr>
        <a:xfrm>
          <a:off x="3606800" y="224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105410</xdr:rowOff>
    </xdr:from>
    <xdr:to xmlns:xdr="http://schemas.openxmlformats.org/drawingml/2006/spreadsheetDrawing">
      <xdr:col>19</xdr:col>
      <xdr:colOff>38100</xdr:colOff>
      <xdr:row>15</xdr:row>
      <xdr:rowOff>35560</xdr:rowOff>
    </xdr:to>
    <xdr:sp macro="" textlink="">
      <xdr:nvSpPr>
        <xdr:cNvPr id="73" name="楕円 72"/>
        <xdr:cNvSpPr/>
      </xdr:nvSpPr>
      <xdr:spPr>
        <a:xfrm>
          <a:off x="3270250" y="255333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13</xdr:row>
      <xdr:rowOff>45720</xdr:rowOff>
    </xdr:from>
    <xdr:ext cx="762000" cy="259080"/>
    <xdr:sp macro="" textlink="">
      <xdr:nvSpPr>
        <xdr:cNvPr id="74" name="テキスト ボックス 73"/>
        <xdr:cNvSpPr txBox="1"/>
      </xdr:nvSpPr>
      <xdr:spPr>
        <a:xfrm>
          <a:off x="2968625" y="232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4445</xdr:rowOff>
    </xdr:from>
    <xdr:to xmlns:xdr="http://schemas.openxmlformats.org/drawingml/2006/spreadsheetDrawing">
      <xdr:col>15</xdr:col>
      <xdr:colOff>101600</xdr:colOff>
      <xdr:row>15</xdr:row>
      <xdr:rowOff>106045</xdr:rowOff>
    </xdr:to>
    <xdr:sp macro="" textlink="">
      <xdr:nvSpPr>
        <xdr:cNvPr id="75" name="楕円 74"/>
        <xdr:cNvSpPr/>
      </xdr:nvSpPr>
      <xdr:spPr>
        <a:xfrm>
          <a:off x="2619375" y="262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116205</xdr:rowOff>
    </xdr:from>
    <xdr:ext cx="762000" cy="259080"/>
    <xdr:sp macro="" textlink="">
      <xdr:nvSpPr>
        <xdr:cNvPr id="76" name="テキスト ボックス 75"/>
        <xdr:cNvSpPr txBox="1"/>
      </xdr:nvSpPr>
      <xdr:spPr>
        <a:xfrm>
          <a:off x="2320925" y="239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2" name="直線コネクタ 81"/>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4" name="直線コネクタ 83"/>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6" name="直線コネクタ 85"/>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0" name="テキスト ボックス 89"/>
        <xdr:cNvSpPr txBox="1"/>
      </xdr:nvSpPr>
      <xdr:spPr>
        <a:xfrm>
          <a:off x="1549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3" name="直線コネクタ 92"/>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4" name="テキスト ボックス 93"/>
        <xdr:cNvSpPr txBox="1"/>
      </xdr:nvSpPr>
      <xdr:spPr>
        <a:xfrm>
          <a:off x="1273175"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5" name="直線コネクタ 94"/>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6" name="テキスト ボックス 95"/>
        <xdr:cNvSpPr txBox="1"/>
      </xdr:nvSpPr>
      <xdr:spPr>
        <a:xfrm>
          <a:off x="1273175"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7" name="直線コネクタ 96"/>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8" name="テキスト ボックス 97"/>
        <xdr:cNvSpPr txBox="1"/>
      </xdr:nvSpPr>
      <xdr:spPr>
        <a:xfrm>
          <a:off x="1273175"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99" name="直線コネクタ 98"/>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0" name="テキスト ボックス 99"/>
        <xdr:cNvSpPr txBox="1"/>
      </xdr:nvSpPr>
      <xdr:spPr>
        <a:xfrm>
          <a:off x="1273175"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1"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67310</xdr:rowOff>
    </xdr:from>
    <xdr:to xmlns:xdr="http://schemas.openxmlformats.org/drawingml/2006/spreadsheetDrawing">
      <xdr:col>29</xdr:col>
      <xdr:colOff>127000</xdr:colOff>
      <xdr:row>37</xdr:row>
      <xdr:rowOff>240665</xdr:rowOff>
    </xdr:to>
    <xdr:cxnSp macro="">
      <xdr:nvCxnSpPr>
        <xdr:cNvPr id="102" name="直線コネクタ 101"/>
        <xdr:cNvCxnSpPr/>
      </xdr:nvCxnSpPr>
      <xdr:spPr>
        <a:xfrm flipV="1">
          <a:off x="5191125" y="5991860"/>
          <a:ext cx="0" cy="13735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251460</xdr:rowOff>
    </xdr:from>
    <xdr:ext cx="760095" cy="259080"/>
    <xdr:sp macro="" textlink="">
      <xdr:nvSpPr>
        <xdr:cNvPr id="103" name="人口1人当たり決算額の推移最小値テキスト445"/>
        <xdr:cNvSpPr txBox="1"/>
      </xdr:nvSpPr>
      <xdr:spPr>
        <a:xfrm>
          <a:off x="5264150" y="7376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240665</xdr:rowOff>
    </xdr:from>
    <xdr:to xmlns:xdr="http://schemas.openxmlformats.org/drawingml/2006/spreadsheetDrawing">
      <xdr:col>30</xdr:col>
      <xdr:colOff>25400</xdr:colOff>
      <xdr:row>37</xdr:row>
      <xdr:rowOff>240665</xdr:rowOff>
    </xdr:to>
    <xdr:cxnSp macro="">
      <xdr:nvCxnSpPr>
        <xdr:cNvPr id="104" name="直線コネクタ 103"/>
        <xdr:cNvCxnSpPr/>
      </xdr:nvCxnSpPr>
      <xdr:spPr>
        <a:xfrm>
          <a:off x="5102225" y="73653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325120</xdr:rowOff>
    </xdr:from>
    <xdr:ext cx="760095" cy="259080"/>
    <xdr:sp macro="" textlink="">
      <xdr:nvSpPr>
        <xdr:cNvPr id="105" name="人口1人当たり決算額の推移最大値テキスト445"/>
        <xdr:cNvSpPr txBox="1"/>
      </xdr:nvSpPr>
      <xdr:spPr>
        <a:xfrm>
          <a:off x="5264150" y="57353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67310</xdr:rowOff>
    </xdr:from>
    <xdr:to xmlns:xdr="http://schemas.openxmlformats.org/drawingml/2006/spreadsheetDrawing">
      <xdr:col>30</xdr:col>
      <xdr:colOff>25400</xdr:colOff>
      <xdr:row>33</xdr:row>
      <xdr:rowOff>67310</xdr:rowOff>
    </xdr:to>
    <xdr:cxnSp macro="">
      <xdr:nvCxnSpPr>
        <xdr:cNvPr id="106" name="直線コネクタ 105"/>
        <xdr:cNvCxnSpPr/>
      </xdr:nvCxnSpPr>
      <xdr:spPr>
        <a:xfrm>
          <a:off x="5102225" y="59918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226060</xdr:rowOff>
    </xdr:from>
    <xdr:to xmlns:xdr="http://schemas.openxmlformats.org/drawingml/2006/spreadsheetDrawing">
      <xdr:col>29</xdr:col>
      <xdr:colOff>127000</xdr:colOff>
      <xdr:row>37</xdr:row>
      <xdr:rowOff>240665</xdr:rowOff>
    </xdr:to>
    <xdr:cxnSp macro="">
      <xdr:nvCxnSpPr>
        <xdr:cNvPr id="107" name="直線コネクタ 106"/>
        <xdr:cNvCxnSpPr/>
      </xdr:nvCxnSpPr>
      <xdr:spPr>
        <a:xfrm>
          <a:off x="4591050" y="7350760"/>
          <a:ext cx="600075"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248920</xdr:rowOff>
    </xdr:from>
    <xdr:ext cx="760095" cy="254000"/>
    <xdr:sp macro="" textlink="">
      <xdr:nvSpPr>
        <xdr:cNvPr id="108" name="人口1人当たり決算額の推移平均値テキスト445"/>
        <xdr:cNvSpPr txBox="1"/>
      </xdr:nvSpPr>
      <xdr:spPr>
        <a:xfrm>
          <a:off x="5264150" y="6516370"/>
          <a:ext cx="76009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60325</xdr:rowOff>
    </xdr:from>
    <xdr:to xmlns:xdr="http://schemas.openxmlformats.org/drawingml/2006/spreadsheetDrawing">
      <xdr:col>29</xdr:col>
      <xdr:colOff>174625</xdr:colOff>
      <xdr:row>35</xdr:row>
      <xdr:rowOff>162560</xdr:rowOff>
    </xdr:to>
    <xdr:sp macro="" textlink="">
      <xdr:nvSpPr>
        <xdr:cNvPr id="109" name="フローチャート: 判断 108"/>
        <xdr:cNvSpPr/>
      </xdr:nvSpPr>
      <xdr:spPr>
        <a:xfrm>
          <a:off x="5140325" y="667067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226060</xdr:rowOff>
    </xdr:from>
    <xdr:to xmlns:xdr="http://schemas.openxmlformats.org/drawingml/2006/spreadsheetDrawing">
      <xdr:col>26</xdr:col>
      <xdr:colOff>50800</xdr:colOff>
      <xdr:row>37</xdr:row>
      <xdr:rowOff>228600</xdr:rowOff>
    </xdr:to>
    <xdr:cxnSp macro="">
      <xdr:nvCxnSpPr>
        <xdr:cNvPr id="110" name="直線コネクタ 109"/>
        <xdr:cNvCxnSpPr/>
      </xdr:nvCxnSpPr>
      <xdr:spPr>
        <a:xfrm flipV="1">
          <a:off x="3956050" y="7350760"/>
          <a:ext cx="6350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34</xdr:row>
      <xdr:rowOff>341630</xdr:rowOff>
    </xdr:from>
    <xdr:to xmlns:xdr="http://schemas.openxmlformats.org/drawingml/2006/spreadsheetDrawing">
      <xdr:col>26</xdr:col>
      <xdr:colOff>101600</xdr:colOff>
      <xdr:row>35</xdr:row>
      <xdr:rowOff>99695</xdr:rowOff>
    </xdr:to>
    <xdr:sp macro="" textlink="">
      <xdr:nvSpPr>
        <xdr:cNvPr id="111" name="フローチャート: 判断 110"/>
        <xdr:cNvSpPr/>
      </xdr:nvSpPr>
      <xdr:spPr>
        <a:xfrm>
          <a:off x="4540250" y="66090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110490</xdr:rowOff>
    </xdr:from>
    <xdr:ext cx="736600" cy="255270"/>
    <xdr:sp macro="" textlink="">
      <xdr:nvSpPr>
        <xdr:cNvPr id="112" name="テキスト ボックス 111"/>
        <xdr:cNvSpPr txBox="1"/>
      </xdr:nvSpPr>
      <xdr:spPr>
        <a:xfrm>
          <a:off x="4241800" y="63779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228600</xdr:rowOff>
    </xdr:from>
    <xdr:to xmlns:xdr="http://schemas.openxmlformats.org/drawingml/2006/spreadsheetDrawing">
      <xdr:col>22</xdr:col>
      <xdr:colOff>114300</xdr:colOff>
      <xdr:row>37</xdr:row>
      <xdr:rowOff>271780</xdr:rowOff>
    </xdr:to>
    <xdr:cxnSp macro="">
      <xdr:nvCxnSpPr>
        <xdr:cNvPr id="113" name="直線コネクタ 112"/>
        <xdr:cNvCxnSpPr/>
      </xdr:nvCxnSpPr>
      <xdr:spPr>
        <a:xfrm flipV="1">
          <a:off x="3317875" y="7353300"/>
          <a:ext cx="638175"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14605</xdr:rowOff>
    </xdr:from>
    <xdr:to xmlns:xdr="http://schemas.openxmlformats.org/drawingml/2006/spreadsheetDrawing">
      <xdr:col>22</xdr:col>
      <xdr:colOff>165100</xdr:colOff>
      <xdr:row>35</xdr:row>
      <xdr:rowOff>116840</xdr:rowOff>
    </xdr:to>
    <xdr:sp macro="" textlink="">
      <xdr:nvSpPr>
        <xdr:cNvPr id="114" name="フローチャート: 判断 113"/>
        <xdr:cNvSpPr/>
      </xdr:nvSpPr>
      <xdr:spPr>
        <a:xfrm>
          <a:off x="3905250" y="66249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126365</xdr:rowOff>
    </xdr:from>
    <xdr:ext cx="762000" cy="259715"/>
    <xdr:sp macro="" textlink="">
      <xdr:nvSpPr>
        <xdr:cNvPr id="115" name="テキスト ボックス 114"/>
        <xdr:cNvSpPr txBox="1"/>
      </xdr:nvSpPr>
      <xdr:spPr>
        <a:xfrm>
          <a:off x="3606800" y="63938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244475</xdr:rowOff>
    </xdr:from>
    <xdr:to xmlns:xdr="http://schemas.openxmlformats.org/drawingml/2006/spreadsheetDrawing">
      <xdr:col>18</xdr:col>
      <xdr:colOff>174625</xdr:colOff>
      <xdr:row>37</xdr:row>
      <xdr:rowOff>271780</xdr:rowOff>
    </xdr:to>
    <xdr:cxnSp macro="">
      <xdr:nvCxnSpPr>
        <xdr:cNvPr id="116" name="直線コネクタ 115"/>
        <xdr:cNvCxnSpPr/>
      </xdr:nvCxnSpPr>
      <xdr:spPr>
        <a:xfrm>
          <a:off x="2670175" y="7369175"/>
          <a:ext cx="6477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12065</xdr:rowOff>
    </xdr:from>
    <xdr:to xmlns:xdr="http://schemas.openxmlformats.org/drawingml/2006/spreadsheetDrawing">
      <xdr:col>19</xdr:col>
      <xdr:colOff>38100</xdr:colOff>
      <xdr:row>35</xdr:row>
      <xdr:rowOff>113030</xdr:rowOff>
    </xdr:to>
    <xdr:sp macro="" textlink="">
      <xdr:nvSpPr>
        <xdr:cNvPr id="117" name="フローチャート: 判断 116"/>
        <xdr:cNvSpPr/>
      </xdr:nvSpPr>
      <xdr:spPr>
        <a:xfrm>
          <a:off x="3270250" y="6622415"/>
          <a:ext cx="857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123825</xdr:rowOff>
    </xdr:from>
    <xdr:ext cx="762000" cy="254000"/>
    <xdr:sp macro="" textlink="">
      <xdr:nvSpPr>
        <xdr:cNvPr id="118" name="テキスト ボックス 117"/>
        <xdr:cNvSpPr txBox="1"/>
      </xdr:nvSpPr>
      <xdr:spPr>
        <a:xfrm>
          <a:off x="2968625" y="63912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6985</xdr:rowOff>
    </xdr:from>
    <xdr:to xmlns:xdr="http://schemas.openxmlformats.org/drawingml/2006/spreadsheetDrawing">
      <xdr:col>15</xdr:col>
      <xdr:colOff>101600</xdr:colOff>
      <xdr:row>35</xdr:row>
      <xdr:rowOff>109220</xdr:rowOff>
    </xdr:to>
    <xdr:sp macro="" textlink="">
      <xdr:nvSpPr>
        <xdr:cNvPr id="119" name="フローチャート: 判断 118"/>
        <xdr:cNvSpPr/>
      </xdr:nvSpPr>
      <xdr:spPr>
        <a:xfrm>
          <a:off x="2619375" y="66173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118110</xdr:rowOff>
    </xdr:from>
    <xdr:ext cx="762000" cy="259715"/>
    <xdr:sp macro="" textlink="">
      <xdr:nvSpPr>
        <xdr:cNvPr id="120" name="テキスト ボックス 119"/>
        <xdr:cNvSpPr txBox="1"/>
      </xdr:nvSpPr>
      <xdr:spPr>
        <a:xfrm>
          <a:off x="2320925" y="63855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1" name="テキスト ボックス 120"/>
        <xdr:cNvSpPr txBox="1"/>
      </xdr:nvSpPr>
      <xdr:spPr>
        <a:xfrm>
          <a:off x="50292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2" name="テキスト ボックス 121"/>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3" name="テキスト ボックス 122"/>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4" name="テキスト ボックス 123"/>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5" name="テキスト ボックス 124"/>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191135</xdr:rowOff>
    </xdr:from>
    <xdr:to xmlns:xdr="http://schemas.openxmlformats.org/drawingml/2006/spreadsheetDrawing">
      <xdr:col>29</xdr:col>
      <xdr:colOff>174625</xdr:colOff>
      <xdr:row>37</xdr:row>
      <xdr:rowOff>292100</xdr:rowOff>
    </xdr:to>
    <xdr:sp macro="" textlink="">
      <xdr:nvSpPr>
        <xdr:cNvPr id="126" name="楕円 125"/>
        <xdr:cNvSpPr/>
      </xdr:nvSpPr>
      <xdr:spPr>
        <a:xfrm>
          <a:off x="5140325" y="7315835"/>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99695</xdr:rowOff>
    </xdr:from>
    <xdr:ext cx="760095" cy="256540"/>
    <xdr:sp macro="" textlink="">
      <xdr:nvSpPr>
        <xdr:cNvPr id="127" name="人口1人当たり決算額の推移該当値テキスト445"/>
        <xdr:cNvSpPr txBox="1"/>
      </xdr:nvSpPr>
      <xdr:spPr>
        <a:xfrm>
          <a:off x="5264150" y="722439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174625</xdr:rowOff>
    </xdr:from>
    <xdr:to xmlns:xdr="http://schemas.openxmlformats.org/drawingml/2006/spreadsheetDrawing">
      <xdr:col>26</xdr:col>
      <xdr:colOff>101600</xdr:colOff>
      <xdr:row>37</xdr:row>
      <xdr:rowOff>275590</xdr:rowOff>
    </xdr:to>
    <xdr:sp macro="" textlink="">
      <xdr:nvSpPr>
        <xdr:cNvPr id="128" name="楕円 127"/>
        <xdr:cNvSpPr/>
      </xdr:nvSpPr>
      <xdr:spPr>
        <a:xfrm>
          <a:off x="4540250" y="72993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260985</xdr:rowOff>
    </xdr:from>
    <xdr:ext cx="736600" cy="254635"/>
    <xdr:sp macro="" textlink="">
      <xdr:nvSpPr>
        <xdr:cNvPr id="129" name="テキスト ボックス 128"/>
        <xdr:cNvSpPr txBox="1"/>
      </xdr:nvSpPr>
      <xdr:spPr>
        <a:xfrm>
          <a:off x="4241800" y="73856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177800</xdr:rowOff>
    </xdr:from>
    <xdr:to xmlns:xdr="http://schemas.openxmlformats.org/drawingml/2006/spreadsheetDrawing">
      <xdr:col>22</xdr:col>
      <xdr:colOff>165100</xdr:colOff>
      <xdr:row>37</xdr:row>
      <xdr:rowOff>278130</xdr:rowOff>
    </xdr:to>
    <xdr:sp macro="" textlink="">
      <xdr:nvSpPr>
        <xdr:cNvPr id="130" name="楕円 129"/>
        <xdr:cNvSpPr/>
      </xdr:nvSpPr>
      <xdr:spPr>
        <a:xfrm>
          <a:off x="3905250" y="73025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263525</xdr:rowOff>
    </xdr:from>
    <xdr:ext cx="762000" cy="259080"/>
    <xdr:sp macro="" textlink="">
      <xdr:nvSpPr>
        <xdr:cNvPr id="131" name="テキスト ボックス 130"/>
        <xdr:cNvSpPr txBox="1"/>
      </xdr:nvSpPr>
      <xdr:spPr>
        <a:xfrm>
          <a:off x="3606800" y="738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220345</xdr:rowOff>
    </xdr:from>
    <xdr:to xmlns:xdr="http://schemas.openxmlformats.org/drawingml/2006/spreadsheetDrawing">
      <xdr:col>19</xdr:col>
      <xdr:colOff>38100</xdr:colOff>
      <xdr:row>37</xdr:row>
      <xdr:rowOff>322580</xdr:rowOff>
    </xdr:to>
    <xdr:sp macro="" textlink="">
      <xdr:nvSpPr>
        <xdr:cNvPr id="132" name="楕円 131"/>
        <xdr:cNvSpPr/>
      </xdr:nvSpPr>
      <xdr:spPr>
        <a:xfrm>
          <a:off x="3270250" y="7345045"/>
          <a:ext cx="857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307975</xdr:rowOff>
    </xdr:from>
    <xdr:ext cx="762000" cy="259080"/>
    <xdr:sp macro="" textlink="">
      <xdr:nvSpPr>
        <xdr:cNvPr id="133" name="テキスト ボックス 132"/>
        <xdr:cNvSpPr txBox="1"/>
      </xdr:nvSpPr>
      <xdr:spPr>
        <a:xfrm>
          <a:off x="2968625" y="7432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194945</xdr:rowOff>
    </xdr:from>
    <xdr:to xmlns:xdr="http://schemas.openxmlformats.org/drawingml/2006/spreadsheetDrawing">
      <xdr:col>15</xdr:col>
      <xdr:colOff>101600</xdr:colOff>
      <xdr:row>37</xdr:row>
      <xdr:rowOff>295910</xdr:rowOff>
    </xdr:to>
    <xdr:sp macro="" textlink="">
      <xdr:nvSpPr>
        <xdr:cNvPr id="134" name="楕円 133"/>
        <xdr:cNvSpPr/>
      </xdr:nvSpPr>
      <xdr:spPr>
        <a:xfrm>
          <a:off x="2619375" y="73196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281305</xdr:rowOff>
    </xdr:from>
    <xdr:ext cx="762000" cy="255905"/>
    <xdr:sp macro="" textlink="">
      <xdr:nvSpPr>
        <xdr:cNvPr id="135" name="テキスト ボックス 134"/>
        <xdr:cNvSpPr txBox="1"/>
      </xdr:nvSpPr>
      <xdr:spPr>
        <a:xfrm>
          <a:off x="2320925" y="74060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-37,945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5,583
5,562
197.85
8,194,511
7,990,481
171,400
3,976,416
7,102,479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6540"/>
    <xdr:sp macro="" textlink="">
      <xdr:nvSpPr>
        <xdr:cNvPr id="42" name="テキスト ボックス 41"/>
        <xdr:cNvSpPr txBox="1"/>
      </xdr:nvSpPr>
      <xdr:spPr>
        <a:xfrm>
          <a:off x="214630" y="6969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6985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37</xdr:row>
      <xdr:rowOff>168910</xdr:rowOff>
    </xdr:from>
    <xdr:ext cx="593725" cy="256540"/>
    <xdr:sp macro="" textlink="">
      <xdr:nvSpPr>
        <xdr:cNvPr id="44" name="テキスト ボックス 43"/>
        <xdr:cNvSpPr txBox="1"/>
      </xdr:nvSpPr>
      <xdr:spPr>
        <a:xfrm>
          <a:off x="166370" y="65125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6985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3725" cy="256540"/>
    <xdr:sp macro="" textlink="">
      <xdr:nvSpPr>
        <xdr:cNvPr id="46" name="テキスト ボックス 45"/>
        <xdr:cNvSpPr txBox="1"/>
      </xdr:nvSpPr>
      <xdr:spPr>
        <a:xfrm>
          <a:off x="166370" y="6055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6985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3725" cy="256540"/>
    <xdr:sp macro="" textlink="">
      <xdr:nvSpPr>
        <xdr:cNvPr id="48" name="テキスト ボックス 47"/>
        <xdr:cNvSpPr txBox="1"/>
      </xdr:nvSpPr>
      <xdr:spPr>
        <a:xfrm>
          <a:off x="166370" y="5598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3725" cy="256540"/>
    <xdr:sp macro="" textlink="">
      <xdr:nvSpPr>
        <xdr:cNvPr id="50" name="テキスト ボックス 49"/>
        <xdr:cNvSpPr txBox="1"/>
      </xdr:nvSpPr>
      <xdr:spPr>
        <a:xfrm>
          <a:off x="166370" y="5140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6540"/>
    <xdr:sp macro="" textlink="">
      <xdr:nvSpPr>
        <xdr:cNvPr id="52" name="テキスト ボックス 51"/>
        <xdr:cNvSpPr txBox="1"/>
      </xdr:nvSpPr>
      <xdr:spPr>
        <a:xfrm>
          <a:off x="16637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45720</xdr:rowOff>
    </xdr:from>
    <xdr:to xmlns:xdr="http://schemas.openxmlformats.org/drawingml/2006/spreadsheetDrawing">
      <xdr:col>24</xdr:col>
      <xdr:colOff>62865</xdr:colOff>
      <xdr:row>39</xdr:row>
      <xdr:rowOff>74930</xdr:rowOff>
    </xdr:to>
    <xdr:cxnSp macro="">
      <xdr:nvCxnSpPr>
        <xdr:cNvPr id="54" name="直線コネクタ 53"/>
        <xdr:cNvCxnSpPr/>
      </xdr:nvCxnSpPr>
      <xdr:spPr>
        <a:xfrm flipV="1">
          <a:off x="4252595" y="536067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78105</xdr:rowOff>
    </xdr:from>
    <xdr:ext cx="534670" cy="256540"/>
    <xdr:sp macro="" textlink="">
      <xdr:nvSpPr>
        <xdr:cNvPr id="55" name="人件費最小値テキスト"/>
        <xdr:cNvSpPr txBox="1"/>
      </xdr:nvSpPr>
      <xdr:spPr>
        <a:xfrm>
          <a:off x="4305300" y="67646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74930</xdr:rowOff>
    </xdr:from>
    <xdr:to xmlns:xdr="http://schemas.openxmlformats.org/drawingml/2006/spreadsheetDrawing">
      <xdr:col>24</xdr:col>
      <xdr:colOff>152400</xdr:colOff>
      <xdr:row>39</xdr:row>
      <xdr:rowOff>74930</xdr:rowOff>
    </xdr:to>
    <xdr:cxnSp macro="">
      <xdr:nvCxnSpPr>
        <xdr:cNvPr id="56" name="直線コネクタ 55"/>
        <xdr:cNvCxnSpPr/>
      </xdr:nvCxnSpPr>
      <xdr:spPr>
        <a:xfrm>
          <a:off x="4181475" y="6761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163830</xdr:rowOff>
    </xdr:from>
    <xdr:ext cx="598805" cy="259080"/>
    <xdr:sp macro="" textlink="">
      <xdr:nvSpPr>
        <xdr:cNvPr id="57" name="人件費最大値テキスト"/>
        <xdr:cNvSpPr txBox="1"/>
      </xdr:nvSpPr>
      <xdr:spPr>
        <a:xfrm>
          <a:off x="4305300" y="5135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45720</xdr:rowOff>
    </xdr:from>
    <xdr:to xmlns:xdr="http://schemas.openxmlformats.org/drawingml/2006/spreadsheetDrawing">
      <xdr:col>24</xdr:col>
      <xdr:colOff>152400</xdr:colOff>
      <xdr:row>31</xdr:row>
      <xdr:rowOff>45720</xdr:rowOff>
    </xdr:to>
    <xdr:cxnSp macro="">
      <xdr:nvCxnSpPr>
        <xdr:cNvPr id="58" name="直線コネクタ 57"/>
        <xdr:cNvCxnSpPr/>
      </xdr:nvCxnSpPr>
      <xdr:spPr>
        <a:xfrm>
          <a:off x="4181475" y="5360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33</xdr:row>
      <xdr:rowOff>153670</xdr:rowOff>
    </xdr:from>
    <xdr:to xmlns:xdr="http://schemas.openxmlformats.org/drawingml/2006/spreadsheetDrawing">
      <xdr:col>24</xdr:col>
      <xdr:colOff>63500</xdr:colOff>
      <xdr:row>34</xdr:row>
      <xdr:rowOff>36195</xdr:rowOff>
    </xdr:to>
    <xdr:cxnSp macro="">
      <xdr:nvCxnSpPr>
        <xdr:cNvPr id="59" name="直線コネクタ 58"/>
        <xdr:cNvCxnSpPr/>
      </xdr:nvCxnSpPr>
      <xdr:spPr>
        <a:xfrm>
          <a:off x="3492500" y="5811520"/>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83820</xdr:rowOff>
    </xdr:from>
    <xdr:ext cx="598805" cy="259080"/>
    <xdr:sp macro="" textlink="">
      <xdr:nvSpPr>
        <xdr:cNvPr id="60" name="人件費平均値テキスト"/>
        <xdr:cNvSpPr txBox="1"/>
      </xdr:nvSpPr>
      <xdr:spPr>
        <a:xfrm>
          <a:off x="4305300" y="6256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105410</xdr:rowOff>
    </xdr:from>
    <xdr:to xmlns:xdr="http://schemas.openxmlformats.org/drawingml/2006/spreadsheetDrawing">
      <xdr:col>24</xdr:col>
      <xdr:colOff>114300</xdr:colOff>
      <xdr:row>37</xdr:row>
      <xdr:rowOff>35560</xdr:rowOff>
    </xdr:to>
    <xdr:sp macro="" textlink="">
      <xdr:nvSpPr>
        <xdr:cNvPr id="61" name="フローチャート: 判断 60"/>
        <xdr:cNvSpPr/>
      </xdr:nvSpPr>
      <xdr:spPr>
        <a:xfrm>
          <a:off x="4203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153670</xdr:rowOff>
    </xdr:from>
    <xdr:to xmlns:xdr="http://schemas.openxmlformats.org/drawingml/2006/spreadsheetDrawing">
      <xdr:col>19</xdr:col>
      <xdr:colOff>174625</xdr:colOff>
      <xdr:row>36</xdr:row>
      <xdr:rowOff>114300</xdr:rowOff>
    </xdr:to>
    <xdr:cxnSp macro="">
      <xdr:nvCxnSpPr>
        <xdr:cNvPr id="62" name="直線コネクタ 61"/>
        <xdr:cNvCxnSpPr/>
      </xdr:nvCxnSpPr>
      <xdr:spPr>
        <a:xfrm flipV="1">
          <a:off x="2670175" y="5811520"/>
          <a:ext cx="822325"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90805</xdr:rowOff>
    </xdr:from>
    <xdr:to xmlns:xdr="http://schemas.openxmlformats.org/drawingml/2006/spreadsheetDrawing">
      <xdr:col>20</xdr:col>
      <xdr:colOff>38100</xdr:colOff>
      <xdr:row>36</xdr:row>
      <xdr:rowOff>20955</xdr:rowOff>
    </xdr:to>
    <xdr:sp macro="" textlink="">
      <xdr:nvSpPr>
        <xdr:cNvPr id="63" name="フローチャート: 判断 62"/>
        <xdr:cNvSpPr/>
      </xdr:nvSpPr>
      <xdr:spPr>
        <a:xfrm>
          <a:off x="3444875" y="6091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12065</xdr:rowOff>
    </xdr:from>
    <xdr:ext cx="596900" cy="259080"/>
    <xdr:sp macro="" textlink="">
      <xdr:nvSpPr>
        <xdr:cNvPr id="64" name="テキスト ボックス 63"/>
        <xdr:cNvSpPr txBox="1"/>
      </xdr:nvSpPr>
      <xdr:spPr>
        <a:xfrm>
          <a:off x="3211830" y="6184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114300</xdr:rowOff>
    </xdr:from>
    <xdr:to xmlns:xdr="http://schemas.openxmlformats.org/drawingml/2006/spreadsheetDrawing">
      <xdr:col>15</xdr:col>
      <xdr:colOff>50800</xdr:colOff>
      <xdr:row>37</xdr:row>
      <xdr:rowOff>9525</xdr:rowOff>
    </xdr:to>
    <xdr:cxnSp macro="">
      <xdr:nvCxnSpPr>
        <xdr:cNvPr id="65" name="直線コネクタ 64"/>
        <xdr:cNvCxnSpPr/>
      </xdr:nvCxnSpPr>
      <xdr:spPr>
        <a:xfrm flipV="1">
          <a:off x="1860550" y="6286500"/>
          <a:ext cx="8096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64135</xdr:rowOff>
    </xdr:from>
    <xdr:to xmlns:xdr="http://schemas.openxmlformats.org/drawingml/2006/spreadsheetDrawing">
      <xdr:col>15</xdr:col>
      <xdr:colOff>101600</xdr:colOff>
      <xdr:row>36</xdr:row>
      <xdr:rowOff>166370</xdr:rowOff>
    </xdr:to>
    <xdr:sp macro="" textlink="">
      <xdr:nvSpPr>
        <xdr:cNvPr id="66" name="フローチャート: 判断 65"/>
        <xdr:cNvSpPr/>
      </xdr:nvSpPr>
      <xdr:spPr>
        <a:xfrm>
          <a:off x="2619375"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156845</xdr:rowOff>
    </xdr:from>
    <xdr:ext cx="596900" cy="256540"/>
    <xdr:sp macro="" textlink="">
      <xdr:nvSpPr>
        <xdr:cNvPr id="67" name="テキスト ボックス 66"/>
        <xdr:cNvSpPr txBox="1"/>
      </xdr:nvSpPr>
      <xdr:spPr>
        <a:xfrm>
          <a:off x="2402205" y="63290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9525</xdr:rowOff>
    </xdr:from>
    <xdr:to xmlns:xdr="http://schemas.openxmlformats.org/drawingml/2006/spreadsheetDrawing">
      <xdr:col>10</xdr:col>
      <xdr:colOff>114300</xdr:colOff>
      <xdr:row>37</xdr:row>
      <xdr:rowOff>70485</xdr:rowOff>
    </xdr:to>
    <xdr:cxnSp macro="">
      <xdr:nvCxnSpPr>
        <xdr:cNvPr id="68" name="直線コネクタ 67"/>
        <xdr:cNvCxnSpPr/>
      </xdr:nvCxnSpPr>
      <xdr:spPr>
        <a:xfrm flipV="1">
          <a:off x="1047750" y="6353175"/>
          <a:ext cx="8128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89535</xdr:rowOff>
    </xdr:from>
    <xdr:to xmlns:xdr="http://schemas.openxmlformats.org/drawingml/2006/spreadsheetDrawing">
      <xdr:col>10</xdr:col>
      <xdr:colOff>165100</xdr:colOff>
      <xdr:row>37</xdr:row>
      <xdr:rowOff>19685</xdr:rowOff>
    </xdr:to>
    <xdr:sp macro="" textlink="">
      <xdr:nvSpPr>
        <xdr:cNvPr id="69" name="フローチャート: 判断 68"/>
        <xdr:cNvSpPr/>
      </xdr:nvSpPr>
      <xdr:spPr>
        <a:xfrm>
          <a:off x="180975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36195</xdr:rowOff>
    </xdr:from>
    <xdr:ext cx="596900" cy="259080"/>
    <xdr:sp macro="" textlink="">
      <xdr:nvSpPr>
        <xdr:cNvPr id="70" name="テキスト ボックス 69"/>
        <xdr:cNvSpPr txBox="1"/>
      </xdr:nvSpPr>
      <xdr:spPr>
        <a:xfrm>
          <a:off x="1576705" y="6036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109220</xdr:rowOff>
    </xdr:from>
    <xdr:to xmlns:xdr="http://schemas.openxmlformats.org/drawingml/2006/spreadsheetDrawing">
      <xdr:col>6</xdr:col>
      <xdr:colOff>38100</xdr:colOff>
      <xdr:row>37</xdr:row>
      <xdr:rowOff>38735</xdr:rowOff>
    </xdr:to>
    <xdr:sp macro="" textlink="">
      <xdr:nvSpPr>
        <xdr:cNvPr id="71" name="フローチャート: 判断 70"/>
        <xdr:cNvSpPr/>
      </xdr:nvSpPr>
      <xdr:spPr>
        <a:xfrm>
          <a:off x="1000125" y="628142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55245</xdr:rowOff>
    </xdr:from>
    <xdr:ext cx="596900" cy="256540"/>
    <xdr:sp macro="" textlink="">
      <xdr:nvSpPr>
        <xdr:cNvPr id="72" name="テキスト ボックス 71"/>
        <xdr:cNvSpPr txBox="1"/>
      </xdr:nvSpPr>
      <xdr:spPr>
        <a:xfrm>
          <a:off x="767080" y="605599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4" name="テキスト ボックス 73"/>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7" name="テキスト ボックス 76"/>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156845</xdr:rowOff>
    </xdr:from>
    <xdr:to xmlns:xdr="http://schemas.openxmlformats.org/drawingml/2006/spreadsheetDrawing">
      <xdr:col>24</xdr:col>
      <xdr:colOff>114300</xdr:colOff>
      <xdr:row>34</xdr:row>
      <xdr:rowOff>86995</xdr:rowOff>
    </xdr:to>
    <xdr:sp macro="" textlink="">
      <xdr:nvSpPr>
        <xdr:cNvPr id="78" name="楕円 77"/>
        <xdr:cNvSpPr/>
      </xdr:nvSpPr>
      <xdr:spPr>
        <a:xfrm>
          <a:off x="4203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8255</xdr:rowOff>
    </xdr:from>
    <xdr:ext cx="598805" cy="256540"/>
    <xdr:sp macro="" textlink="">
      <xdr:nvSpPr>
        <xdr:cNvPr id="79" name="人件費該当値テキスト"/>
        <xdr:cNvSpPr txBox="1"/>
      </xdr:nvSpPr>
      <xdr:spPr>
        <a:xfrm>
          <a:off x="4305300" y="566610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102870</xdr:rowOff>
    </xdr:from>
    <xdr:to xmlns:xdr="http://schemas.openxmlformats.org/drawingml/2006/spreadsheetDrawing">
      <xdr:col>20</xdr:col>
      <xdr:colOff>38100</xdr:colOff>
      <xdr:row>34</xdr:row>
      <xdr:rowOff>33020</xdr:rowOff>
    </xdr:to>
    <xdr:sp macro="" textlink="">
      <xdr:nvSpPr>
        <xdr:cNvPr id="80" name="楕円 79"/>
        <xdr:cNvSpPr/>
      </xdr:nvSpPr>
      <xdr:spPr>
        <a:xfrm>
          <a:off x="3444875" y="5760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49530</xdr:rowOff>
    </xdr:from>
    <xdr:ext cx="596900" cy="259080"/>
    <xdr:sp macro="" textlink="">
      <xdr:nvSpPr>
        <xdr:cNvPr id="81" name="テキスト ボックス 80"/>
        <xdr:cNvSpPr txBox="1"/>
      </xdr:nvSpPr>
      <xdr:spPr>
        <a:xfrm>
          <a:off x="3211830" y="55359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63500</xdr:rowOff>
    </xdr:from>
    <xdr:to xmlns:xdr="http://schemas.openxmlformats.org/drawingml/2006/spreadsheetDrawing">
      <xdr:col>15</xdr:col>
      <xdr:colOff>101600</xdr:colOff>
      <xdr:row>36</xdr:row>
      <xdr:rowOff>165100</xdr:rowOff>
    </xdr:to>
    <xdr:sp macro="" textlink="">
      <xdr:nvSpPr>
        <xdr:cNvPr id="82" name="楕円 81"/>
        <xdr:cNvSpPr/>
      </xdr:nvSpPr>
      <xdr:spPr>
        <a:xfrm>
          <a:off x="2619375"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10160</xdr:rowOff>
    </xdr:from>
    <xdr:ext cx="596900" cy="259080"/>
    <xdr:sp macro="" textlink="">
      <xdr:nvSpPr>
        <xdr:cNvPr id="83" name="テキスト ボックス 82"/>
        <xdr:cNvSpPr txBox="1"/>
      </xdr:nvSpPr>
      <xdr:spPr>
        <a:xfrm>
          <a:off x="2402205" y="6010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130175</xdr:rowOff>
    </xdr:from>
    <xdr:to xmlns:xdr="http://schemas.openxmlformats.org/drawingml/2006/spreadsheetDrawing">
      <xdr:col>10</xdr:col>
      <xdr:colOff>165100</xdr:colOff>
      <xdr:row>37</xdr:row>
      <xdr:rowOff>60325</xdr:rowOff>
    </xdr:to>
    <xdr:sp macro="" textlink="">
      <xdr:nvSpPr>
        <xdr:cNvPr id="84" name="楕円 83"/>
        <xdr:cNvSpPr/>
      </xdr:nvSpPr>
      <xdr:spPr>
        <a:xfrm>
          <a:off x="180975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52070</xdr:rowOff>
    </xdr:from>
    <xdr:ext cx="596900" cy="256540"/>
    <xdr:sp macro="" textlink="">
      <xdr:nvSpPr>
        <xdr:cNvPr id="85" name="テキスト ボックス 84"/>
        <xdr:cNvSpPr txBox="1"/>
      </xdr:nvSpPr>
      <xdr:spPr>
        <a:xfrm>
          <a:off x="1576705" y="63957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19685</xdr:rowOff>
    </xdr:from>
    <xdr:to xmlns:xdr="http://schemas.openxmlformats.org/drawingml/2006/spreadsheetDrawing">
      <xdr:col>6</xdr:col>
      <xdr:colOff>38100</xdr:colOff>
      <xdr:row>37</xdr:row>
      <xdr:rowOff>121285</xdr:rowOff>
    </xdr:to>
    <xdr:sp macro="" textlink="">
      <xdr:nvSpPr>
        <xdr:cNvPr id="86" name="楕円 85"/>
        <xdr:cNvSpPr/>
      </xdr:nvSpPr>
      <xdr:spPr>
        <a:xfrm>
          <a:off x="1000125" y="63633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112395</xdr:rowOff>
    </xdr:from>
    <xdr:ext cx="596900" cy="256540"/>
    <xdr:sp macro="" textlink="">
      <xdr:nvSpPr>
        <xdr:cNvPr id="87" name="テキスト ボックス 86"/>
        <xdr:cNvSpPr txBox="1"/>
      </xdr:nvSpPr>
      <xdr:spPr>
        <a:xfrm>
          <a:off x="767080" y="64560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6" name="テキスト ボックス 95"/>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015" cy="259080"/>
    <xdr:sp macro="" textlink="">
      <xdr:nvSpPr>
        <xdr:cNvPr id="99" name="テキスト ボックス 98"/>
        <xdr:cNvSpPr txBox="1"/>
      </xdr:nvSpPr>
      <xdr:spPr>
        <a:xfrm>
          <a:off x="4813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725" cy="259080"/>
    <xdr:sp macro="" textlink="">
      <xdr:nvSpPr>
        <xdr:cNvPr id="101" name="テキスト ボックス 100"/>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725" cy="256540"/>
    <xdr:sp macro="" textlink="">
      <xdr:nvSpPr>
        <xdr:cNvPr id="103" name="テキスト ボックス 102"/>
        <xdr:cNvSpPr txBox="1"/>
      </xdr:nvSpPr>
      <xdr:spPr>
        <a:xfrm>
          <a:off x="166370" y="9255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725" cy="259080"/>
    <xdr:sp macro="" textlink="">
      <xdr:nvSpPr>
        <xdr:cNvPr id="105" name="テキスト ボックス 104"/>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260" cy="259080"/>
    <xdr:sp macro="" textlink="">
      <xdr:nvSpPr>
        <xdr:cNvPr id="107" name="テキスト ボックス 106"/>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09" name="テキスト ボックス 108"/>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2540</xdr:rowOff>
    </xdr:from>
    <xdr:to xmlns:xdr="http://schemas.openxmlformats.org/drawingml/2006/spreadsheetDrawing">
      <xdr:col>24</xdr:col>
      <xdr:colOff>62865</xdr:colOff>
      <xdr:row>58</xdr:row>
      <xdr:rowOff>160020</xdr:rowOff>
    </xdr:to>
    <xdr:cxnSp macro="">
      <xdr:nvCxnSpPr>
        <xdr:cNvPr id="111" name="直線コネクタ 110"/>
        <xdr:cNvCxnSpPr/>
      </xdr:nvCxnSpPr>
      <xdr:spPr>
        <a:xfrm flipV="1">
          <a:off x="4252595" y="874649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163830</xdr:rowOff>
    </xdr:from>
    <xdr:ext cx="534670" cy="259080"/>
    <xdr:sp macro="" textlink="">
      <xdr:nvSpPr>
        <xdr:cNvPr id="112" name="物件費最小値テキスト"/>
        <xdr:cNvSpPr txBox="1"/>
      </xdr:nvSpPr>
      <xdr:spPr>
        <a:xfrm>
          <a:off x="4305300" y="1010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160020</xdr:rowOff>
    </xdr:from>
    <xdr:to xmlns:xdr="http://schemas.openxmlformats.org/drawingml/2006/spreadsheetDrawing">
      <xdr:col>24</xdr:col>
      <xdr:colOff>152400</xdr:colOff>
      <xdr:row>58</xdr:row>
      <xdr:rowOff>160020</xdr:rowOff>
    </xdr:to>
    <xdr:cxnSp macro="">
      <xdr:nvCxnSpPr>
        <xdr:cNvPr id="113" name="直線コネクタ 112"/>
        <xdr:cNvCxnSpPr/>
      </xdr:nvCxnSpPr>
      <xdr:spPr>
        <a:xfrm>
          <a:off x="4181475" y="10104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120650</xdr:rowOff>
    </xdr:from>
    <xdr:ext cx="690245" cy="256540"/>
    <xdr:sp macro="" textlink="">
      <xdr:nvSpPr>
        <xdr:cNvPr id="114" name="物件費最大値テキスト"/>
        <xdr:cNvSpPr txBox="1"/>
      </xdr:nvSpPr>
      <xdr:spPr>
        <a:xfrm>
          <a:off x="4305300" y="852170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1,112,777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2540</xdr:rowOff>
    </xdr:from>
    <xdr:to xmlns:xdr="http://schemas.openxmlformats.org/drawingml/2006/spreadsheetDrawing">
      <xdr:col>24</xdr:col>
      <xdr:colOff>152400</xdr:colOff>
      <xdr:row>51</xdr:row>
      <xdr:rowOff>2540</xdr:rowOff>
    </xdr:to>
    <xdr:cxnSp macro="">
      <xdr:nvCxnSpPr>
        <xdr:cNvPr id="115" name="直線コネクタ 114"/>
        <xdr:cNvCxnSpPr/>
      </xdr:nvCxnSpPr>
      <xdr:spPr>
        <a:xfrm>
          <a:off x="4181475" y="8746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165100</xdr:rowOff>
    </xdr:from>
    <xdr:to xmlns:xdr="http://schemas.openxmlformats.org/drawingml/2006/spreadsheetDrawing">
      <xdr:col>24</xdr:col>
      <xdr:colOff>63500</xdr:colOff>
      <xdr:row>58</xdr:row>
      <xdr:rowOff>31115</xdr:rowOff>
    </xdr:to>
    <xdr:cxnSp macro="">
      <xdr:nvCxnSpPr>
        <xdr:cNvPr id="116" name="直線コネクタ 115"/>
        <xdr:cNvCxnSpPr/>
      </xdr:nvCxnSpPr>
      <xdr:spPr>
        <a:xfrm flipV="1">
          <a:off x="3492500" y="993775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149225</xdr:rowOff>
    </xdr:from>
    <xdr:ext cx="598805" cy="259080"/>
    <xdr:sp macro="" textlink="">
      <xdr:nvSpPr>
        <xdr:cNvPr id="117" name="物件費平均値テキスト"/>
        <xdr:cNvSpPr txBox="1"/>
      </xdr:nvSpPr>
      <xdr:spPr>
        <a:xfrm>
          <a:off x="4305300" y="99218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170815</xdr:rowOff>
    </xdr:from>
    <xdr:to xmlns:xdr="http://schemas.openxmlformats.org/drawingml/2006/spreadsheetDrawing">
      <xdr:col>24</xdr:col>
      <xdr:colOff>114300</xdr:colOff>
      <xdr:row>58</xdr:row>
      <xdr:rowOff>100965</xdr:rowOff>
    </xdr:to>
    <xdr:sp macro="" textlink="">
      <xdr:nvSpPr>
        <xdr:cNvPr id="118" name="フローチャート: 判断 117"/>
        <xdr:cNvSpPr/>
      </xdr:nvSpPr>
      <xdr:spPr>
        <a:xfrm>
          <a:off x="420370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163195</xdr:rowOff>
    </xdr:from>
    <xdr:to xmlns:xdr="http://schemas.openxmlformats.org/drawingml/2006/spreadsheetDrawing">
      <xdr:col>19</xdr:col>
      <xdr:colOff>174625</xdr:colOff>
      <xdr:row>58</xdr:row>
      <xdr:rowOff>31115</xdr:rowOff>
    </xdr:to>
    <xdr:cxnSp macro="">
      <xdr:nvCxnSpPr>
        <xdr:cNvPr id="119" name="直線コネクタ 118"/>
        <xdr:cNvCxnSpPr/>
      </xdr:nvCxnSpPr>
      <xdr:spPr>
        <a:xfrm>
          <a:off x="2670175" y="9935845"/>
          <a:ext cx="8223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142240</xdr:rowOff>
    </xdr:from>
    <xdr:to xmlns:xdr="http://schemas.openxmlformats.org/drawingml/2006/spreadsheetDrawing">
      <xdr:col>20</xdr:col>
      <xdr:colOff>38100</xdr:colOff>
      <xdr:row>58</xdr:row>
      <xdr:rowOff>72390</xdr:rowOff>
    </xdr:to>
    <xdr:sp macro="" textlink="">
      <xdr:nvSpPr>
        <xdr:cNvPr id="120" name="フローチャート: 判断 119"/>
        <xdr:cNvSpPr/>
      </xdr:nvSpPr>
      <xdr:spPr>
        <a:xfrm>
          <a:off x="3444875" y="9914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88900</xdr:rowOff>
    </xdr:from>
    <xdr:ext cx="596900" cy="256540"/>
    <xdr:sp macro="" textlink="">
      <xdr:nvSpPr>
        <xdr:cNvPr id="121" name="テキスト ボックス 120"/>
        <xdr:cNvSpPr txBox="1"/>
      </xdr:nvSpPr>
      <xdr:spPr>
        <a:xfrm>
          <a:off x="3211830" y="96901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163195</xdr:rowOff>
    </xdr:from>
    <xdr:to xmlns:xdr="http://schemas.openxmlformats.org/drawingml/2006/spreadsheetDrawing">
      <xdr:col>15</xdr:col>
      <xdr:colOff>50800</xdr:colOff>
      <xdr:row>58</xdr:row>
      <xdr:rowOff>13970</xdr:rowOff>
    </xdr:to>
    <xdr:cxnSp macro="">
      <xdr:nvCxnSpPr>
        <xdr:cNvPr id="122" name="直線コネクタ 121"/>
        <xdr:cNvCxnSpPr/>
      </xdr:nvCxnSpPr>
      <xdr:spPr>
        <a:xfrm flipV="1">
          <a:off x="1860550" y="9935845"/>
          <a:ext cx="8096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144780</xdr:rowOff>
    </xdr:from>
    <xdr:to xmlns:xdr="http://schemas.openxmlformats.org/drawingml/2006/spreadsheetDrawing">
      <xdr:col>15</xdr:col>
      <xdr:colOff>101600</xdr:colOff>
      <xdr:row>58</xdr:row>
      <xdr:rowOff>74930</xdr:rowOff>
    </xdr:to>
    <xdr:sp macro="" textlink="">
      <xdr:nvSpPr>
        <xdr:cNvPr id="123" name="フローチャート: 判断 122"/>
        <xdr:cNvSpPr/>
      </xdr:nvSpPr>
      <xdr:spPr>
        <a:xfrm>
          <a:off x="2619375"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66040</xdr:rowOff>
    </xdr:from>
    <xdr:ext cx="596900" cy="256540"/>
    <xdr:sp macro="" textlink="">
      <xdr:nvSpPr>
        <xdr:cNvPr id="124" name="テキスト ボックス 123"/>
        <xdr:cNvSpPr txBox="1"/>
      </xdr:nvSpPr>
      <xdr:spPr>
        <a:xfrm>
          <a:off x="2402205" y="100101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13970</xdr:rowOff>
    </xdr:from>
    <xdr:to xmlns:xdr="http://schemas.openxmlformats.org/drawingml/2006/spreadsheetDrawing">
      <xdr:col>10</xdr:col>
      <xdr:colOff>114300</xdr:colOff>
      <xdr:row>58</xdr:row>
      <xdr:rowOff>15875</xdr:rowOff>
    </xdr:to>
    <xdr:cxnSp macro="">
      <xdr:nvCxnSpPr>
        <xdr:cNvPr id="125" name="直線コネクタ 124"/>
        <xdr:cNvCxnSpPr/>
      </xdr:nvCxnSpPr>
      <xdr:spPr>
        <a:xfrm flipV="1">
          <a:off x="1047750" y="995807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154940</xdr:rowOff>
    </xdr:from>
    <xdr:to xmlns:xdr="http://schemas.openxmlformats.org/drawingml/2006/spreadsheetDrawing">
      <xdr:col>10</xdr:col>
      <xdr:colOff>165100</xdr:colOff>
      <xdr:row>58</xdr:row>
      <xdr:rowOff>85090</xdr:rowOff>
    </xdr:to>
    <xdr:sp macro="" textlink="">
      <xdr:nvSpPr>
        <xdr:cNvPr id="126" name="フローチャート: 判断 125"/>
        <xdr:cNvSpPr/>
      </xdr:nvSpPr>
      <xdr:spPr>
        <a:xfrm>
          <a:off x="180975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76200</xdr:rowOff>
    </xdr:from>
    <xdr:ext cx="596900" cy="256540"/>
    <xdr:sp macro="" textlink="">
      <xdr:nvSpPr>
        <xdr:cNvPr id="127" name="テキスト ボックス 126"/>
        <xdr:cNvSpPr txBox="1"/>
      </xdr:nvSpPr>
      <xdr:spPr>
        <a:xfrm>
          <a:off x="1576705" y="100203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159385</xdr:rowOff>
    </xdr:from>
    <xdr:to xmlns:xdr="http://schemas.openxmlformats.org/drawingml/2006/spreadsheetDrawing">
      <xdr:col>6</xdr:col>
      <xdr:colOff>38100</xdr:colOff>
      <xdr:row>58</xdr:row>
      <xdr:rowOff>89535</xdr:rowOff>
    </xdr:to>
    <xdr:sp macro="" textlink="">
      <xdr:nvSpPr>
        <xdr:cNvPr id="128" name="フローチャート: 判断 127"/>
        <xdr:cNvSpPr/>
      </xdr:nvSpPr>
      <xdr:spPr>
        <a:xfrm>
          <a:off x="1000125" y="99320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80645</xdr:rowOff>
    </xdr:from>
    <xdr:ext cx="596900" cy="259080"/>
    <xdr:sp macro="" textlink="">
      <xdr:nvSpPr>
        <xdr:cNvPr id="129" name="テキスト ボックス 128"/>
        <xdr:cNvSpPr txBox="1"/>
      </xdr:nvSpPr>
      <xdr:spPr>
        <a:xfrm>
          <a:off x="767080" y="100247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114300</xdr:rowOff>
    </xdr:from>
    <xdr:to xmlns:xdr="http://schemas.openxmlformats.org/drawingml/2006/spreadsheetDrawing">
      <xdr:col>24</xdr:col>
      <xdr:colOff>114300</xdr:colOff>
      <xdr:row>58</xdr:row>
      <xdr:rowOff>44450</xdr:rowOff>
    </xdr:to>
    <xdr:sp macro="" textlink="">
      <xdr:nvSpPr>
        <xdr:cNvPr id="135" name="楕円 134"/>
        <xdr:cNvSpPr/>
      </xdr:nvSpPr>
      <xdr:spPr>
        <a:xfrm>
          <a:off x="42037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137160</xdr:rowOff>
    </xdr:from>
    <xdr:ext cx="598805" cy="259080"/>
    <xdr:sp macro="" textlink="">
      <xdr:nvSpPr>
        <xdr:cNvPr id="136" name="物件費該当値テキスト"/>
        <xdr:cNvSpPr txBox="1"/>
      </xdr:nvSpPr>
      <xdr:spPr>
        <a:xfrm>
          <a:off x="4305300" y="9738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151765</xdr:rowOff>
    </xdr:from>
    <xdr:to xmlns:xdr="http://schemas.openxmlformats.org/drawingml/2006/spreadsheetDrawing">
      <xdr:col>20</xdr:col>
      <xdr:colOff>38100</xdr:colOff>
      <xdr:row>58</xdr:row>
      <xdr:rowOff>81915</xdr:rowOff>
    </xdr:to>
    <xdr:sp macro="" textlink="">
      <xdr:nvSpPr>
        <xdr:cNvPr id="137" name="楕円 136"/>
        <xdr:cNvSpPr/>
      </xdr:nvSpPr>
      <xdr:spPr>
        <a:xfrm>
          <a:off x="3444875" y="99244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73025</xdr:rowOff>
    </xdr:from>
    <xdr:ext cx="596900" cy="259080"/>
    <xdr:sp macro="" textlink="">
      <xdr:nvSpPr>
        <xdr:cNvPr id="138" name="テキスト ボックス 137"/>
        <xdr:cNvSpPr txBox="1"/>
      </xdr:nvSpPr>
      <xdr:spPr>
        <a:xfrm>
          <a:off x="3211830" y="100171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112395</xdr:rowOff>
    </xdr:from>
    <xdr:to xmlns:xdr="http://schemas.openxmlformats.org/drawingml/2006/spreadsheetDrawing">
      <xdr:col>15</xdr:col>
      <xdr:colOff>101600</xdr:colOff>
      <xdr:row>58</xdr:row>
      <xdr:rowOff>42545</xdr:rowOff>
    </xdr:to>
    <xdr:sp macro="" textlink="">
      <xdr:nvSpPr>
        <xdr:cNvPr id="139" name="楕円 138"/>
        <xdr:cNvSpPr/>
      </xdr:nvSpPr>
      <xdr:spPr>
        <a:xfrm>
          <a:off x="2619375"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59055</xdr:rowOff>
    </xdr:from>
    <xdr:ext cx="596900" cy="259080"/>
    <xdr:sp macro="" textlink="">
      <xdr:nvSpPr>
        <xdr:cNvPr id="140" name="テキスト ボックス 139"/>
        <xdr:cNvSpPr txBox="1"/>
      </xdr:nvSpPr>
      <xdr:spPr>
        <a:xfrm>
          <a:off x="2402205" y="96602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134620</xdr:rowOff>
    </xdr:from>
    <xdr:to xmlns:xdr="http://schemas.openxmlformats.org/drawingml/2006/spreadsheetDrawing">
      <xdr:col>10</xdr:col>
      <xdr:colOff>165100</xdr:colOff>
      <xdr:row>58</xdr:row>
      <xdr:rowOff>64770</xdr:rowOff>
    </xdr:to>
    <xdr:sp macro="" textlink="">
      <xdr:nvSpPr>
        <xdr:cNvPr id="141" name="楕円 140"/>
        <xdr:cNvSpPr/>
      </xdr:nvSpPr>
      <xdr:spPr>
        <a:xfrm>
          <a:off x="180975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81280</xdr:rowOff>
    </xdr:from>
    <xdr:ext cx="596900" cy="259080"/>
    <xdr:sp macro="" textlink="">
      <xdr:nvSpPr>
        <xdr:cNvPr id="142" name="テキスト ボックス 141"/>
        <xdr:cNvSpPr txBox="1"/>
      </xdr:nvSpPr>
      <xdr:spPr>
        <a:xfrm>
          <a:off x="1576705" y="9682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136525</xdr:rowOff>
    </xdr:from>
    <xdr:to xmlns:xdr="http://schemas.openxmlformats.org/drawingml/2006/spreadsheetDrawing">
      <xdr:col>6</xdr:col>
      <xdr:colOff>38100</xdr:colOff>
      <xdr:row>58</xdr:row>
      <xdr:rowOff>66675</xdr:rowOff>
    </xdr:to>
    <xdr:sp macro="" textlink="">
      <xdr:nvSpPr>
        <xdr:cNvPr id="143" name="楕円 142"/>
        <xdr:cNvSpPr/>
      </xdr:nvSpPr>
      <xdr:spPr>
        <a:xfrm>
          <a:off x="1000125" y="9909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83185</xdr:rowOff>
    </xdr:from>
    <xdr:ext cx="596900" cy="259080"/>
    <xdr:sp macro="" textlink="">
      <xdr:nvSpPr>
        <xdr:cNvPr id="144" name="テキスト ボックス 143"/>
        <xdr:cNvSpPr txBox="1"/>
      </xdr:nvSpPr>
      <xdr:spPr>
        <a:xfrm>
          <a:off x="767080" y="96843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3" name="テキスト ボックス 152"/>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015" cy="259080"/>
    <xdr:sp macro="" textlink="">
      <xdr:nvSpPr>
        <xdr:cNvPr id="156" name="テキスト ボックス 155"/>
        <xdr:cNvSpPr txBox="1"/>
      </xdr:nvSpPr>
      <xdr:spPr>
        <a:xfrm>
          <a:off x="48133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0860" cy="259080"/>
    <xdr:sp macro="" textlink="">
      <xdr:nvSpPr>
        <xdr:cNvPr id="158" name="テキスト ボックス 157"/>
        <xdr:cNvSpPr txBox="1"/>
      </xdr:nvSpPr>
      <xdr:spPr>
        <a:xfrm>
          <a:off x="2146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0860" cy="256540"/>
    <xdr:sp macro="" textlink="">
      <xdr:nvSpPr>
        <xdr:cNvPr id="160" name="テキスト ボックス 159"/>
        <xdr:cNvSpPr txBox="1"/>
      </xdr:nvSpPr>
      <xdr:spPr>
        <a:xfrm>
          <a:off x="214630" y="12684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0860" cy="259080"/>
    <xdr:sp macro="" textlink="">
      <xdr:nvSpPr>
        <xdr:cNvPr id="162" name="テキスト ボックス 161"/>
        <xdr:cNvSpPr txBox="1"/>
      </xdr:nvSpPr>
      <xdr:spPr>
        <a:xfrm>
          <a:off x="21463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3725" cy="259080"/>
    <xdr:sp macro="" textlink="">
      <xdr:nvSpPr>
        <xdr:cNvPr id="164" name="テキスト ボックス 163"/>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6" name="テキスト ボックス 165"/>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20320</xdr:rowOff>
    </xdr:from>
    <xdr:to xmlns:xdr="http://schemas.openxmlformats.org/drawingml/2006/spreadsheetDrawing">
      <xdr:col>24</xdr:col>
      <xdr:colOff>62865</xdr:colOff>
      <xdr:row>79</xdr:row>
      <xdr:rowOff>31750</xdr:rowOff>
    </xdr:to>
    <xdr:cxnSp macro="">
      <xdr:nvCxnSpPr>
        <xdr:cNvPr id="168" name="直線コネクタ 167"/>
        <xdr:cNvCxnSpPr/>
      </xdr:nvCxnSpPr>
      <xdr:spPr>
        <a:xfrm flipV="1">
          <a:off x="4252595" y="1219327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35560</xdr:rowOff>
    </xdr:from>
    <xdr:ext cx="469900" cy="259080"/>
    <xdr:sp macro="" textlink="">
      <xdr:nvSpPr>
        <xdr:cNvPr id="169" name="維持補修費最小値テキスト"/>
        <xdr:cNvSpPr txBox="1"/>
      </xdr:nvSpPr>
      <xdr:spPr>
        <a:xfrm>
          <a:off x="4305300" y="1358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31750</xdr:rowOff>
    </xdr:from>
    <xdr:to xmlns:xdr="http://schemas.openxmlformats.org/drawingml/2006/spreadsheetDrawing">
      <xdr:col>24</xdr:col>
      <xdr:colOff>152400</xdr:colOff>
      <xdr:row>79</xdr:row>
      <xdr:rowOff>31750</xdr:rowOff>
    </xdr:to>
    <xdr:cxnSp macro="">
      <xdr:nvCxnSpPr>
        <xdr:cNvPr id="170" name="直線コネクタ 169"/>
        <xdr:cNvCxnSpPr/>
      </xdr:nvCxnSpPr>
      <xdr:spPr>
        <a:xfrm>
          <a:off x="4181475" y="13576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138430</xdr:rowOff>
    </xdr:from>
    <xdr:ext cx="598805" cy="259080"/>
    <xdr:sp macro="" textlink="">
      <xdr:nvSpPr>
        <xdr:cNvPr id="171" name="維持補修費最大値テキスト"/>
        <xdr:cNvSpPr txBox="1"/>
      </xdr:nvSpPr>
      <xdr:spPr>
        <a:xfrm>
          <a:off x="4305300" y="11968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20320</xdr:rowOff>
    </xdr:from>
    <xdr:to xmlns:xdr="http://schemas.openxmlformats.org/drawingml/2006/spreadsheetDrawing">
      <xdr:col>24</xdr:col>
      <xdr:colOff>152400</xdr:colOff>
      <xdr:row>71</xdr:row>
      <xdr:rowOff>20320</xdr:rowOff>
    </xdr:to>
    <xdr:cxnSp macro="">
      <xdr:nvCxnSpPr>
        <xdr:cNvPr id="172" name="直線コネクタ 171"/>
        <xdr:cNvCxnSpPr/>
      </xdr:nvCxnSpPr>
      <xdr:spPr>
        <a:xfrm>
          <a:off x="4181475" y="12193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122555</xdr:rowOff>
    </xdr:from>
    <xdr:to xmlns:xdr="http://schemas.openxmlformats.org/drawingml/2006/spreadsheetDrawing">
      <xdr:col>24</xdr:col>
      <xdr:colOff>63500</xdr:colOff>
      <xdr:row>78</xdr:row>
      <xdr:rowOff>132080</xdr:rowOff>
    </xdr:to>
    <xdr:cxnSp macro="">
      <xdr:nvCxnSpPr>
        <xdr:cNvPr id="173" name="直線コネクタ 172"/>
        <xdr:cNvCxnSpPr/>
      </xdr:nvCxnSpPr>
      <xdr:spPr>
        <a:xfrm flipV="1">
          <a:off x="3492500" y="1349565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124460</xdr:rowOff>
    </xdr:from>
    <xdr:ext cx="534670" cy="259080"/>
    <xdr:sp macro="" textlink="">
      <xdr:nvSpPr>
        <xdr:cNvPr id="174" name="維持補修費平均値テキスト"/>
        <xdr:cNvSpPr txBox="1"/>
      </xdr:nvSpPr>
      <xdr:spPr>
        <a:xfrm>
          <a:off x="4305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101600</xdr:rowOff>
    </xdr:from>
    <xdr:to xmlns:xdr="http://schemas.openxmlformats.org/drawingml/2006/spreadsheetDrawing">
      <xdr:col>24</xdr:col>
      <xdr:colOff>114300</xdr:colOff>
      <xdr:row>78</xdr:row>
      <xdr:rowOff>31750</xdr:rowOff>
    </xdr:to>
    <xdr:sp macro="" textlink="">
      <xdr:nvSpPr>
        <xdr:cNvPr id="175" name="フローチャート: 判断 174"/>
        <xdr:cNvSpPr/>
      </xdr:nvSpPr>
      <xdr:spPr>
        <a:xfrm>
          <a:off x="4203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132080</xdr:rowOff>
    </xdr:from>
    <xdr:to xmlns:xdr="http://schemas.openxmlformats.org/drawingml/2006/spreadsheetDrawing">
      <xdr:col>19</xdr:col>
      <xdr:colOff>174625</xdr:colOff>
      <xdr:row>78</xdr:row>
      <xdr:rowOff>160655</xdr:rowOff>
    </xdr:to>
    <xdr:cxnSp macro="">
      <xdr:nvCxnSpPr>
        <xdr:cNvPr id="176" name="直線コネクタ 175"/>
        <xdr:cNvCxnSpPr/>
      </xdr:nvCxnSpPr>
      <xdr:spPr>
        <a:xfrm flipV="1">
          <a:off x="2670175" y="13505180"/>
          <a:ext cx="8223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106680</xdr:rowOff>
    </xdr:from>
    <xdr:to xmlns:xdr="http://schemas.openxmlformats.org/drawingml/2006/spreadsheetDrawing">
      <xdr:col>20</xdr:col>
      <xdr:colOff>38100</xdr:colOff>
      <xdr:row>78</xdr:row>
      <xdr:rowOff>36830</xdr:rowOff>
    </xdr:to>
    <xdr:sp macro="" textlink="">
      <xdr:nvSpPr>
        <xdr:cNvPr id="177" name="フローチャート: 判断 176"/>
        <xdr:cNvSpPr/>
      </xdr:nvSpPr>
      <xdr:spPr>
        <a:xfrm>
          <a:off x="3444875" y="133083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53340</xdr:rowOff>
    </xdr:from>
    <xdr:ext cx="532130" cy="256540"/>
    <xdr:sp macro="" textlink="">
      <xdr:nvSpPr>
        <xdr:cNvPr id="178" name="テキスト ボックス 177"/>
        <xdr:cNvSpPr txBox="1"/>
      </xdr:nvSpPr>
      <xdr:spPr>
        <a:xfrm>
          <a:off x="3244215" y="13083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125095</xdr:rowOff>
    </xdr:from>
    <xdr:to xmlns:xdr="http://schemas.openxmlformats.org/drawingml/2006/spreadsheetDrawing">
      <xdr:col>15</xdr:col>
      <xdr:colOff>50800</xdr:colOff>
      <xdr:row>78</xdr:row>
      <xdr:rowOff>160655</xdr:rowOff>
    </xdr:to>
    <xdr:cxnSp macro="">
      <xdr:nvCxnSpPr>
        <xdr:cNvPr id="179" name="直線コネクタ 178"/>
        <xdr:cNvCxnSpPr/>
      </xdr:nvCxnSpPr>
      <xdr:spPr>
        <a:xfrm>
          <a:off x="1860550" y="13498195"/>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134620</xdr:rowOff>
    </xdr:from>
    <xdr:to xmlns:xdr="http://schemas.openxmlformats.org/drawingml/2006/spreadsheetDrawing">
      <xdr:col>15</xdr:col>
      <xdr:colOff>101600</xdr:colOff>
      <xdr:row>78</xdr:row>
      <xdr:rowOff>64770</xdr:rowOff>
    </xdr:to>
    <xdr:sp macro="" textlink="">
      <xdr:nvSpPr>
        <xdr:cNvPr id="180" name="フローチャート: 判断 179"/>
        <xdr:cNvSpPr/>
      </xdr:nvSpPr>
      <xdr:spPr>
        <a:xfrm>
          <a:off x="2619375"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81280</xdr:rowOff>
    </xdr:from>
    <xdr:ext cx="532130" cy="259080"/>
    <xdr:sp macro="" textlink="">
      <xdr:nvSpPr>
        <xdr:cNvPr id="181" name="テキスト ボックス 180"/>
        <xdr:cNvSpPr txBox="1"/>
      </xdr:nvSpPr>
      <xdr:spPr>
        <a:xfrm>
          <a:off x="2434590" y="13111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125095</xdr:rowOff>
    </xdr:from>
    <xdr:to xmlns:xdr="http://schemas.openxmlformats.org/drawingml/2006/spreadsheetDrawing">
      <xdr:col>10</xdr:col>
      <xdr:colOff>114300</xdr:colOff>
      <xdr:row>78</xdr:row>
      <xdr:rowOff>153035</xdr:rowOff>
    </xdr:to>
    <xdr:cxnSp macro="">
      <xdr:nvCxnSpPr>
        <xdr:cNvPr id="182" name="直線コネクタ 181"/>
        <xdr:cNvCxnSpPr/>
      </xdr:nvCxnSpPr>
      <xdr:spPr>
        <a:xfrm flipV="1">
          <a:off x="1047750" y="13498195"/>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133350</xdr:rowOff>
    </xdr:from>
    <xdr:to xmlns:xdr="http://schemas.openxmlformats.org/drawingml/2006/spreadsheetDrawing">
      <xdr:col>10</xdr:col>
      <xdr:colOff>165100</xdr:colOff>
      <xdr:row>78</xdr:row>
      <xdr:rowOff>63500</xdr:rowOff>
    </xdr:to>
    <xdr:sp macro="" textlink="">
      <xdr:nvSpPr>
        <xdr:cNvPr id="183" name="フローチャート: 判断 182"/>
        <xdr:cNvSpPr/>
      </xdr:nvSpPr>
      <xdr:spPr>
        <a:xfrm>
          <a:off x="180975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80010</xdr:rowOff>
    </xdr:from>
    <xdr:ext cx="532130" cy="259080"/>
    <xdr:sp macro="" textlink="">
      <xdr:nvSpPr>
        <xdr:cNvPr id="184" name="テキスト ボックス 183"/>
        <xdr:cNvSpPr txBox="1"/>
      </xdr:nvSpPr>
      <xdr:spPr>
        <a:xfrm>
          <a:off x="1609090" y="13110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137160</xdr:rowOff>
    </xdr:from>
    <xdr:to xmlns:xdr="http://schemas.openxmlformats.org/drawingml/2006/spreadsheetDrawing">
      <xdr:col>6</xdr:col>
      <xdr:colOff>38100</xdr:colOff>
      <xdr:row>78</xdr:row>
      <xdr:rowOff>67310</xdr:rowOff>
    </xdr:to>
    <xdr:sp macro="" textlink="">
      <xdr:nvSpPr>
        <xdr:cNvPr id="185" name="フローチャート: 判断 184"/>
        <xdr:cNvSpPr/>
      </xdr:nvSpPr>
      <xdr:spPr>
        <a:xfrm>
          <a:off x="1000125" y="133388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83820</xdr:rowOff>
    </xdr:from>
    <xdr:ext cx="532130" cy="259080"/>
    <xdr:sp macro="" textlink="">
      <xdr:nvSpPr>
        <xdr:cNvPr id="186" name="テキスト ボックス 185"/>
        <xdr:cNvSpPr txBox="1"/>
      </xdr:nvSpPr>
      <xdr:spPr>
        <a:xfrm>
          <a:off x="799465" y="13114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71755</xdr:rowOff>
    </xdr:from>
    <xdr:to xmlns:xdr="http://schemas.openxmlformats.org/drawingml/2006/spreadsheetDrawing">
      <xdr:col>24</xdr:col>
      <xdr:colOff>114300</xdr:colOff>
      <xdr:row>79</xdr:row>
      <xdr:rowOff>1905</xdr:rowOff>
    </xdr:to>
    <xdr:sp macro="" textlink="">
      <xdr:nvSpPr>
        <xdr:cNvPr id="192" name="楕円 191"/>
        <xdr:cNvSpPr/>
      </xdr:nvSpPr>
      <xdr:spPr>
        <a:xfrm>
          <a:off x="42037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158115</xdr:rowOff>
    </xdr:from>
    <xdr:ext cx="469900" cy="256540"/>
    <xdr:sp macro="" textlink="">
      <xdr:nvSpPr>
        <xdr:cNvPr id="193" name="維持補修費該当値テキスト"/>
        <xdr:cNvSpPr txBox="1"/>
      </xdr:nvSpPr>
      <xdr:spPr>
        <a:xfrm>
          <a:off x="4305300" y="133597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81280</xdr:rowOff>
    </xdr:from>
    <xdr:to xmlns:xdr="http://schemas.openxmlformats.org/drawingml/2006/spreadsheetDrawing">
      <xdr:col>20</xdr:col>
      <xdr:colOff>38100</xdr:colOff>
      <xdr:row>79</xdr:row>
      <xdr:rowOff>11430</xdr:rowOff>
    </xdr:to>
    <xdr:sp macro="" textlink="">
      <xdr:nvSpPr>
        <xdr:cNvPr id="194" name="楕円 193"/>
        <xdr:cNvSpPr/>
      </xdr:nvSpPr>
      <xdr:spPr>
        <a:xfrm>
          <a:off x="3444875" y="134543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2540</xdr:rowOff>
    </xdr:from>
    <xdr:ext cx="467360" cy="259080"/>
    <xdr:sp macro="" textlink="">
      <xdr:nvSpPr>
        <xdr:cNvPr id="195" name="テキスト ボックス 194"/>
        <xdr:cNvSpPr txBox="1"/>
      </xdr:nvSpPr>
      <xdr:spPr>
        <a:xfrm>
          <a:off x="3276600" y="13547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109855</xdr:rowOff>
    </xdr:from>
    <xdr:to xmlns:xdr="http://schemas.openxmlformats.org/drawingml/2006/spreadsheetDrawing">
      <xdr:col>15</xdr:col>
      <xdr:colOff>101600</xdr:colOff>
      <xdr:row>79</xdr:row>
      <xdr:rowOff>40640</xdr:rowOff>
    </xdr:to>
    <xdr:sp macro="" textlink="">
      <xdr:nvSpPr>
        <xdr:cNvPr id="196" name="楕円 195"/>
        <xdr:cNvSpPr/>
      </xdr:nvSpPr>
      <xdr:spPr>
        <a:xfrm>
          <a:off x="2619375"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31115</xdr:rowOff>
    </xdr:from>
    <xdr:ext cx="467360" cy="256540"/>
    <xdr:sp macro="" textlink="">
      <xdr:nvSpPr>
        <xdr:cNvPr id="197" name="テキスト ボックス 196"/>
        <xdr:cNvSpPr txBox="1"/>
      </xdr:nvSpPr>
      <xdr:spPr>
        <a:xfrm>
          <a:off x="2451100" y="135756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74930</xdr:rowOff>
    </xdr:from>
    <xdr:to xmlns:xdr="http://schemas.openxmlformats.org/drawingml/2006/spreadsheetDrawing">
      <xdr:col>10</xdr:col>
      <xdr:colOff>165100</xdr:colOff>
      <xdr:row>79</xdr:row>
      <xdr:rowOff>4445</xdr:rowOff>
    </xdr:to>
    <xdr:sp macro="" textlink="">
      <xdr:nvSpPr>
        <xdr:cNvPr id="198" name="楕円 197"/>
        <xdr:cNvSpPr/>
      </xdr:nvSpPr>
      <xdr:spPr>
        <a:xfrm>
          <a:off x="180975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167005</xdr:rowOff>
    </xdr:from>
    <xdr:ext cx="467360" cy="256540"/>
    <xdr:sp macro="" textlink="">
      <xdr:nvSpPr>
        <xdr:cNvPr id="199" name="テキスト ボックス 198"/>
        <xdr:cNvSpPr txBox="1"/>
      </xdr:nvSpPr>
      <xdr:spPr>
        <a:xfrm>
          <a:off x="1641475" y="13540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102235</xdr:rowOff>
    </xdr:from>
    <xdr:to xmlns:xdr="http://schemas.openxmlformats.org/drawingml/2006/spreadsheetDrawing">
      <xdr:col>6</xdr:col>
      <xdr:colOff>38100</xdr:colOff>
      <xdr:row>79</xdr:row>
      <xdr:rowOff>32385</xdr:rowOff>
    </xdr:to>
    <xdr:sp macro="" textlink="">
      <xdr:nvSpPr>
        <xdr:cNvPr id="200" name="楕円 199"/>
        <xdr:cNvSpPr/>
      </xdr:nvSpPr>
      <xdr:spPr>
        <a:xfrm>
          <a:off x="1000125" y="134753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23495</xdr:rowOff>
    </xdr:from>
    <xdr:ext cx="467360" cy="259080"/>
    <xdr:sp macro="" textlink="">
      <xdr:nvSpPr>
        <xdr:cNvPr id="201" name="テキスト ボックス 200"/>
        <xdr:cNvSpPr txBox="1"/>
      </xdr:nvSpPr>
      <xdr:spPr>
        <a:xfrm>
          <a:off x="831850" y="135680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0" name="テキスト ボックス 209"/>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015" cy="256540"/>
    <xdr:sp macro="" textlink="">
      <xdr:nvSpPr>
        <xdr:cNvPr id="212" name="テキスト ボックス 211"/>
        <xdr:cNvSpPr txBox="1"/>
      </xdr:nvSpPr>
      <xdr:spPr>
        <a:xfrm>
          <a:off x="481330" y="17256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14" name="テキスト ボックス 213"/>
        <xdr:cNvSpPr txBox="1"/>
      </xdr:nvSpPr>
      <xdr:spPr>
        <a:xfrm>
          <a:off x="214630"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6540"/>
    <xdr:sp macro="" textlink="">
      <xdr:nvSpPr>
        <xdr:cNvPr id="216" name="テキスト ボックス 215"/>
        <xdr:cNvSpPr txBox="1"/>
      </xdr:nvSpPr>
      <xdr:spPr>
        <a:xfrm>
          <a:off x="214630" y="16603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860" cy="259080"/>
    <xdr:sp macro="" textlink="">
      <xdr:nvSpPr>
        <xdr:cNvPr id="218" name="テキスト ボックス 217"/>
        <xdr:cNvSpPr txBox="1"/>
      </xdr:nvSpPr>
      <xdr:spPr>
        <a:xfrm>
          <a:off x="214630"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725" cy="256540"/>
    <xdr:sp macro="" textlink="">
      <xdr:nvSpPr>
        <xdr:cNvPr id="220" name="テキスト ボックス 219"/>
        <xdr:cNvSpPr txBox="1"/>
      </xdr:nvSpPr>
      <xdr:spPr>
        <a:xfrm>
          <a:off x="166370" y="15951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2" name="テキスト ボックス 221"/>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24" name="テキスト ボックス 223"/>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6" name="テキスト ボックス 225"/>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80645</xdr:rowOff>
    </xdr:from>
    <xdr:to xmlns:xdr="http://schemas.openxmlformats.org/drawingml/2006/spreadsheetDrawing">
      <xdr:col>24</xdr:col>
      <xdr:colOff>62865</xdr:colOff>
      <xdr:row>98</xdr:row>
      <xdr:rowOff>63500</xdr:rowOff>
    </xdr:to>
    <xdr:cxnSp macro="">
      <xdr:nvCxnSpPr>
        <xdr:cNvPr id="228" name="直線コネクタ 227"/>
        <xdr:cNvCxnSpPr/>
      </xdr:nvCxnSpPr>
      <xdr:spPr>
        <a:xfrm flipV="1">
          <a:off x="4252595" y="1551114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67310</xdr:rowOff>
    </xdr:from>
    <xdr:ext cx="534670" cy="259080"/>
    <xdr:sp macro="" textlink="">
      <xdr:nvSpPr>
        <xdr:cNvPr id="229" name="扶助費最小値テキスト"/>
        <xdr:cNvSpPr txBox="1"/>
      </xdr:nvSpPr>
      <xdr:spPr>
        <a:xfrm>
          <a:off x="430530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63500</xdr:rowOff>
    </xdr:from>
    <xdr:to xmlns:xdr="http://schemas.openxmlformats.org/drawingml/2006/spreadsheetDrawing">
      <xdr:col>24</xdr:col>
      <xdr:colOff>152400</xdr:colOff>
      <xdr:row>98</xdr:row>
      <xdr:rowOff>63500</xdr:rowOff>
    </xdr:to>
    <xdr:cxnSp macro="">
      <xdr:nvCxnSpPr>
        <xdr:cNvPr id="230" name="直線コネクタ 229"/>
        <xdr:cNvCxnSpPr/>
      </xdr:nvCxnSpPr>
      <xdr:spPr>
        <a:xfrm>
          <a:off x="4181475" y="168656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27305</xdr:rowOff>
    </xdr:from>
    <xdr:ext cx="598805" cy="259080"/>
    <xdr:sp macro="" textlink="">
      <xdr:nvSpPr>
        <xdr:cNvPr id="231" name="扶助費最大値テキスト"/>
        <xdr:cNvSpPr txBox="1"/>
      </xdr:nvSpPr>
      <xdr:spPr>
        <a:xfrm>
          <a:off x="4305300" y="15286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80645</xdr:rowOff>
    </xdr:from>
    <xdr:to xmlns:xdr="http://schemas.openxmlformats.org/drawingml/2006/spreadsheetDrawing">
      <xdr:col>24</xdr:col>
      <xdr:colOff>152400</xdr:colOff>
      <xdr:row>90</xdr:row>
      <xdr:rowOff>80645</xdr:rowOff>
    </xdr:to>
    <xdr:cxnSp macro="">
      <xdr:nvCxnSpPr>
        <xdr:cNvPr id="232" name="直線コネクタ 231"/>
        <xdr:cNvCxnSpPr/>
      </xdr:nvCxnSpPr>
      <xdr:spPr>
        <a:xfrm>
          <a:off x="4181475" y="15511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80010</xdr:rowOff>
    </xdr:from>
    <xdr:to xmlns:xdr="http://schemas.openxmlformats.org/drawingml/2006/spreadsheetDrawing">
      <xdr:col>24</xdr:col>
      <xdr:colOff>63500</xdr:colOff>
      <xdr:row>98</xdr:row>
      <xdr:rowOff>66040</xdr:rowOff>
    </xdr:to>
    <xdr:cxnSp macro="">
      <xdr:nvCxnSpPr>
        <xdr:cNvPr id="233" name="直線コネクタ 232"/>
        <xdr:cNvCxnSpPr/>
      </xdr:nvCxnSpPr>
      <xdr:spPr>
        <a:xfrm flipV="1">
          <a:off x="3492500" y="16539210"/>
          <a:ext cx="7620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13335</xdr:rowOff>
    </xdr:from>
    <xdr:ext cx="534670" cy="259080"/>
    <xdr:sp macro="" textlink="">
      <xdr:nvSpPr>
        <xdr:cNvPr id="234" name="扶助費平均値テキスト"/>
        <xdr:cNvSpPr txBox="1"/>
      </xdr:nvSpPr>
      <xdr:spPr>
        <a:xfrm>
          <a:off x="4305300" y="16301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161925</xdr:rowOff>
    </xdr:from>
    <xdr:to xmlns:xdr="http://schemas.openxmlformats.org/drawingml/2006/spreadsheetDrawing">
      <xdr:col>24</xdr:col>
      <xdr:colOff>114300</xdr:colOff>
      <xdr:row>96</xdr:row>
      <xdr:rowOff>92075</xdr:rowOff>
    </xdr:to>
    <xdr:sp macro="" textlink="">
      <xdr:nvSpPr>
        <xdr:cNvPr id="235" name="フローチャート: 判断 234"/>
        <xdr:cNvSpPr/>
      </xdr:nvSpPr>
      <xdr:spPr>
        <a:xfrm>
          <a:off x="42037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66040</xdr:rowOff>
    </xdr:from>
    <xdr:to xmlns:xdr="http://schemas.openxmlformats.org/drawingml/2006/spreadsheetDrawing">
      <xdr:col>19</xdr:col>
      <xdr:colOff>174625</xdr:colOff>
      <xdr:row>98</xdr:row>
      <xdr:rowOff>104775</xdr:rowOff>
    </xdr:to>
    <xdr:cxnSp macro="">
      <xdr:nvCxnSpPr>
        <xdr:cNvPr id="236" name="直線コネクタ 235"/>
        <xdr:cNvCxnSpPr/>
      </xdr:nvCxnSpPr>
      <xdr:spPr>
        <a:xfrm flipV="1">
          <a:off x="2670175" y="16868140"/>
          <a:ext cx="8223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56515</xdr:rowOff>
    </xdr:from>
    <xdr:to xmlns:xdr="http://schemas.openxmlformats.org/drawingml/2006/spreadsheetDrawing">
      <xdr:col>20</xdr:col>
      <xdr:colOff>38100</xdr:colOff>
      <xdr:row>96</xdr:row>
      <xdr:rowOff>158115</xdr:rowOff>
    </xdr:to>
    <xdr:sp macro="" textlink="">
      <xdr:nvSpPr>
        <xdr:cNvPr id="237" name="フローチャート: 判断 236"/>
        <xdr:cNvSpPr/>
      </xdr:nvSpPr>
      <xdr:spPr>
        <a:xfrm>
          <a:off x="3444875" y="165157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3175</xdr:rowOff>
    </xdr:from>
    <xdr:ext cx="532130" cy="259080"/>
    <xdr:sp macro="" textlink="">
      <xdr:nvSpPr>
        <xdr:cNvPr id="238" name="テキスト ボックス 237"/>
        <xdr:cNvSpPr txBox="1"/>
      </xdr:nvSpPr>
      <xdr:spPr>
        <a:xfrm>
          <a:off x="3244215" y="162909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98425</xdr:rowOff>
    </xdr:from>
    <xdr:to xmlns:xdr="http://schemas.openxmlformats.org/drawingml/2006/spreadsheetDrawing">
      <xdr:col>15</xdr:col>
      <xdr:colOff>50800</xdr:colOff>
      <xdr:row>98</xdr:row>
      <xdr:rowOff>104775</xdr:rowOff>
    </xdr:to>
    <xdr:cxnSp macro="">
      <xdr:nvCxnSpPr>
        <xdr:cNvPr id="239" name="直線コネクタ 238"/>
        <xdr:cNvCxnSpPr/>
      </xdr:nvCxnSpPr>
      <xdr:spPr>
        <a:xfrm>
          <a:off x="1860550" y="16900525"/>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69850</xdr:rowOff>
    </xdr:from>
    <xdr:to xmlns:xdr="http://schemas.openxmlformats.org/drawingml/2006/spreadsheetDrawing">
      <xdr:col>15</xdr:col>
      <xdr:colOff>101600</xdr:colOff>
      <xdr:row>96</xdr:row>
      <xdr:rowOff>171450</xdr:rowOff>
    </xdr:to>
    <xdr:sp macro="" textlink="">
      <xdr:nvSpPr>
        <xdr:cNvPr id="240" name="フローチャート: 判断 239"/>
        <xdr:cNvSpPr/>
      </xdr:nvSpPr>
      <xdr:spPr>
        <a:xfrm>
          <a:off x="2619375"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16510</xdr:rowOff>
    </xdr:from>
    <xdr:ext cx="532130" cy="259080"/>
    <xdr:sp macro="" textlink="">
      <xdr:nvSpPr>
        <xdr:cNvPr id="241" name="テキスト ボックス 240"/>
        <xdr:cNvSpPr txBox="1"/>
      </xdr:nvSpPr>
      <xdr:spPr>
        <a:xfrm>
          <a:off x="2434590" y="163042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78105</xdr:rowOff>
    </xdr:from>
    <xdr:to xmlns:xdr="http://schemas.openxmlformats.org/drawingml/2006/spreadsheetDrawing">
      <xdr:col>10</xdr:col>
      <xdr:colOff>114300</xdr:colOff>
      <xdr:row>98</xdr:row>
      <xdr:rowOff>98425</xdr:rowOff>
    </xdr:to>
    <xdr:cxnSp macro="">
      <xdr:nvCxnSpPr>
        <xdr:cNvPr id="242" name="直線コネクタ 241"/>
        <xdr:cNvCxnSpPr/>
      </xdr:nvCxnSpPr>
      <xdr:spPr>
        <a:xfrm>
          <a:off x="1047750" y="1688020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3" name="フローチャート: 判断 242"/>
        <xdr:cNvSpPr/>
      </xdr:nvSpPr>
      <xdr:spPr>
        <a:xfrm>
          <a:off x="180975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40640</xdr:rowOff>
    </xdr:from>
    <xdr:ext cx="532130" cy="256540"/>
    <xdr:sp macro="" textlink="">
      <xdr:nvSpPr>
        <xdr:cNvPr id="244" name="テキスト ボックス 243"/>
        <xdr:cNvSpPr txBox="1"/>
      </xdr:nvSpPr>
      <xdr:spPr>
        <a:xfrm>
          <a:off x="1609090" y="16328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98425</xdr:rowOff>
    </xdr:from>
    <xdr:to xmlns:xdr="http://schemas.openxmlformats.org/drawingml/2006/spreadsheetDrawing">
      <xdr:col>6</xdr:col>
      <xdr:colOff>38100</xdr:colOff>
      <xdr:row>97</xdr:row>
      <xdr:rowOff>29210</xdr:rowOff>
    </xdr:to>
    <xdr:sp macro="" textlink="">
      <xdr:nvSpPr>
        <xdr:cNvPr id="245" name="フローチャート: 判断 244"/>
        <xdr:cNvSpPr/>
      </xdr:nvSpPr>
      <xdr:spPr>
        <a:xfrm>
          <a:off x="1000125" y="1655762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45085</xdr:rowOff>
    </xdr:from>
    <xdr:ext cx="532130" cy="258445"/>
    <xdr:sp macro="" textlink="">
      <xdr:nvSpPr>
        <xdr:cNvPr id="246" name="テキスト ボックス 245"/>
        <xdr:cNvSpPr txBox="1"/>
      </xdr:nvSpPr>
      <xdr:spPr>
        <a:xfrm>
          <a:off x="799465" y="163328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8" name="テキスト ボックス 247"/>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1" name="テキスト ボックス 250"/>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29210</xdr:rowOff>
    </xdr:from>
    <xdr:to xmlns:xdr="http://schemas.openxmlformats.org/drawingml/2006/spreadsheetDrawing">
      <xdr:col>24</xdr:col>
      <xdr:colOff>114300</xdr:colOff>
      <xdr:row>96</xdr:row>
      <xdr:rowOff>130810</xdr:rowOff>
    </xdr:to>
    <xdr:sp macro="" textlink="">
      <xdr:nvSpPr>
        <xdr:cNvPr id="252" name="楕円 251"/>
        <xdr:cNvSpPr/>
      </xdr:nvSpPr>
      <xdr:spPr>
        <a:xfrm>
          <a:off x="42037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7620</xdr:rowOff>
    </xdr:from>
    <xdr:ext cx="534670" cy="256540"/>
    <xdr:sp macro="" textlink="">
      <xdr:nvSpPr>
        <xdr:cNvPr id="253" name="扶助費該当値テキスト"/>
        <xdr:cNvSpPr txBox="1"/>
      </xdr:nvSpPr>
      <xdr:spPr>
        <a:xfrm>
          <a:off x="4305300" y="164668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15240</xdr:rowOff>
    </xdr:from>
    <xdr:to xmlns:xdr="http://schemas.openxmlformats.org/drawingml/2006/spreadsheetDrawing">
      <xdr:col>20</xdr:col>
      <xdr:colOff>38100</xdr:colOff>
      <xdr:row>98</xdr:row>
      <xdr:rowOff>116840</xdr:rowOff>
    </xdr:to>
    <xdr:sp macro="" textlink="">
      <xdr:nvSpPr>
        <xdr:cNvPr id="254" name="楕円 253"/>
        <xdr:cNvSpPr/>
      </xdr:nvSpPr>
      <xdr:spPr>
        <a:xfrm>
          <a:off x="3444875" y="168173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107950</xdr:rowOff>
    </xdr:from>
    <xdr:ext cx="532130" cy="259080"/>
    <xdr:sp macro="" textlink="">
      <xdr:nvSpPr>
        <xdr:cNvPr id="255" name="テキスト ボックス 254"/>
        <xdr:cNvSpPr txBox="1"/>
      </xdr:nvSpPr>
      <xdr:spPr>
        <a:xfrm>
          <a:off x="3244215" y="16910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53975</xdr:rowOff>
    </xdr:from>
    <xdr:to xmlns:xdr="http://schemas.openxmlformats.org/drawingml/2006/spreadsheetDrawing">
      <xdr:col>15</xdr:col>
      <xdr:colOff>101600</xdr:colOff>
      <xdr:row>98</xdr:row>
      <xdr:rowOff>155575</xdr:rowOff>
    </xdr:to>
    <xdr:sp macro="" textlink="">
      <xdr:nvSpPr>
        <xdr:cNvPr id="256" name="楕円 255"/>
        <xdr:cNvSpPr/>
      </xdr:nvSpPr>
      <xdr:spPr>
        <a:xfrm>
          <a:off x="2619375"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146685</xdr:rowOff>
    </xdr:from>
    <xdr:ext cx="532130" cy="256540"/>
    <xdr:sp macro="" textlink="">
      <xdr:nvSpPr>
        <xdr:cNvPr id="257" name="テキスト ボックス 256"/>
        <xdr:cNvSpPr txBox="1"/>
      </xdr:nvSpPr>
      <xdr:spPr>
        <a:xfrm>
          <a:off x="2434590" y="16948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47625</xdr:rowOff>
    </xdr:from>
    <xdr:to xmlns:xdr="http://schemas.openxmlformats.org/drawingml/2006/spreadsheetDrawing">
      <xdr:col>10</xdr:col>
      <xdr:colOff>165100</xdr:colOff>
      <xdr:row>98</xdr:row>
      <xdr:rowOff>149225</xdr:rowOff>
    </xdr:to>
    <xdr:sp macro="" textlink="">
      <xdr:nvSpPr>
        <xdr:cNvPr id="258" name="楕円 257"/>
        <xdr:cNvSpPr/>
      </xdr:nvSpPr>
      <xdr:spPr>
        <a:xfrm>
          <a:off x="180975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140335</xdr:rowOff>
    </xdr:from>
    <xdr:ext cx="532130" cy="259080"/>
    <xdr:sp macro="" textlink="">
      <xdr:nvSpPr>
        <xdr:cNvPr id="259" name="テキスト ボックス 258"/>
        <xdr:cNvSpPr txBox="1"/>
      </xdr:nvSpPr>
      <xdr:spPr>
        <a:xfrm>
          <a:off x="1609090" y="169424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27305</xdr:rowOff>
    </xdr:from>
    <xdr:to xmlns:xdr="http://schemas.openxmlformats.org/drawingml/2006/spreadsheetDrawing">
      <xdr:col>6</xdr:col>
      <xdr:colOff>38100</xdr:colOff>
      <xdr:row>98</xdr:row>
      <xdr:rowOff>128905</xdr:rowOff>
    </xdr:to>
    <xdr:sp macro="" textlink="">
      <xdr:nvSpPr>
        <xdr:cNvPr id="260" name="楕円 259"/>
        <xdr:cNvSpPr/>
      </xdr:nvSpPr>
      <xdr:spPr>
        <a:xfrm>
          <a:off x="1000125" y="16829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120650</xdr:rowOff>
    </xdr:from>
    <xdr:ext cx="532130" cy="256540"/>
    <xdr:sp macro="" textlink="">
      <xdr:nvSpPr>
        <xdr:cNvPr id="261" name="テキスト ボックス 260"/>
        <xdr:cNvSpPr txBox="1"/>
      </xdr:nvSpPr>
      <xdr:spPr>
        <a:xfrm>
          <a:off x="799465" y="16922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70" name="テキスト ボックス 269"/>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3" name="テキスト ボックス 272"/>
        <xdr:cNvSpPr txBox="1"/>
      </xdr:nvSpPr>
      <xdr:spPr>
        <a:xfrm>
          <a:off x="5831205"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725" cy="259080"/>
    <xdr:sp macro="" textlink="">
      <xdr:nvSpPr>
        <xdr:cNvPr id="275" name="テキスト ボックス 274"/>
        <xdr:cNvSpPr txBox="1"/>
      </xdr:nvSpPr>
      <xdr:spPr>
        <a:xfrm>
          <a:off x="5516245"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725" cy="256540"/>
    <xdr:sp macro="" textlink="">
      <xdr:nvSpPr>
        <xdr:cNvPr id="277" name="テキスト ボックス 276"/>
        <xdr:cNvSpPr txBox="1"/>
      </xdr:nvSpPr>
      <xdr:spPr>
        <a:xfrm>
          <a:off x="5516245"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9080"/>
    <xdr:sp macro="" textlink="">
      <xdr:nvSpPr>
        <xdr:cNvPr id="279" name="テキスト ボックス 278"/>
        <xdr:cNvSpPr txBox="1"/>
      </xdr:nvSpPr>
      <xdr:spPr>
        <a:xfrm>
          <a:off x="5516245"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9080"/>
    <xdr:sp macro="" textlink="">
      <xdr:nvSpPr>
        <xdr:cNvPr id="281" name="テキスト ボックス 280"/>
        <xdr:cNvSpPr txBox="1"/>
      </xdr:nvSpPr>
      <xdr:spPr>
        <a:xfrm>
          <a:off x="5516245"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6540"/>
    <xdr:sp macro="" textlink="">
      <xdr:nvSpPr>
        <xdr:cNvPr id="283" name="テキスト ボックス 282"/>
        <xdr:cNvSpPr txBox="1"/>
      </xdr:nvSpPr>
      <xdr:spPr>
        <a:xfrm>
          <a:off x="5516245"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83185</xdr:rowOff>
    </xdr:from>
    <xdr:to xmlns:xdr="http://schemas.openxmlformats.org/drawingml/2006/spreadsheetDrawing">
      <xdr:col>54</xdr:col>
      <xdr:colOff>174625</xdr:colOff>
      <xdr:row>38</xdr:row>
      <xdr:rowOff>10795</xdr:rowOff>
    </xdr:to>
    <xdr:cxnSp macro="">
      <xdr:nvCxnSpPr>
        <xdr:cNvPr id="285" name="直線コネクタ 284"/>
        <xdr:cNvCxnSpPr/>
      </xdr:nvCxnSpPr>
      <xdr:spPr>
        <a:xfrm flipV="1">
          <a:off x="9604375" y="5226685"/>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14605</xdr:rowOff>
    </xdr:from>
    <xdr:ext cx="534670" cy="259080"/>
    <xdr:sp macro="" textlink="">
      <xdr:nvSpPr>
        <xdr:cNvPr id="286" name="補助費等最小値テキスト"/>
        <xdr:cNvSpPr txBox="1"/>
      </xdr:nvSpPr>
      <xdr:spPr>
        <a:xfrm>
          <a:off x="9655175" y="652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10795</xdr:rowOff>
    </xdr:from>
    <xdr:to xmlns:xdr="http://schemas.openxmlformats.org/drawingml/2006/spreadsheetDrawing">
      <xdr:col>55</xdr:col>
      <xdr:colOff>88900</xdr:colOff>
      <xdr:row>38</xdr:row>
      <xdr:rowOff>10795</xdr:rowOff>
    </xdr:to>
    <xdr:cxnSp macro="">
      <xdr:nvCxnSpPr>
        <xdr:cNvPr id="287" name="直線コネクタ 286"/>
        <xdr:cNvCxnSpPr/>
      </xdr:nvCxnSpPr>
      <xdr:spPr>
        <a:xfrm>
          <a:off x="9531350" y="6525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29845</xdr:rowOff>
    </xdr:from>
    <xdr:ext cx="598805" cy="256540"/>
    <xdr:sp macro="" textlink="">
      <xdr:nvSpPr>
        <xdr:cNvPr id="288" name="補助費等最大値テキスト"/>
        <xdr:cNvSpPr txBox="1"/>
      </xdr:nvSpPr>
      <xdr:spPr>
        <a:xfrm>
          <a:off x="9655175" y="50018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83185</xdr:rowOff>
    </xdr:from>
    <xdr:to xmlns:xdr="http://schemas.openxmlformats.org/drawingml/2006/spreadsheetDrawing">
      <xdr:col>55</xdr:col>
      <xdr:colOff>88900</xdr:colOff>
      <xdr:row>30</xdr:row>
      <xdr:rowOff>83185</xdr:rowOff>
    </xdr:to>
    <xdr:cxnSp macro="">
      <xdr:nvCxnSpPr>
        <xdr:cNvPr id="289" name="直線コネクタ 288"/>
        <xdr:cNvCxnSpPr/>
      </xdr:nvCxnSpPr>
      <xdr:spPr>
        <a:xfrm>
          <a:off x="9531350" y="5226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27940</xdr:rowOff>
    </xdr:from>
    <xdr:to xmlns:xdr="http://schemas.openxmlformats.org/drawingml/2006/spreadsheetDrawing">
      <xdr:col>55</xdr:col>
      <xdr:colOff>0</xdr:colOff>
      <xdr:row>35</xdr:row>
      <xdr:rowOff>166370</xdr:rowOff>
    </xdr:to>
    <xdr:cxnSp macro="">
      <xdr:nvCxnSpPr>
        <xdr:cNvPr id="290" name="直線コネクタ 289"/>
        <xdr:cNvCxnSpPr/>
      </xdr:nvCxnSpPr>
      <xdr:spPr>
        <a:xfrm>
          <a:off x="8845550" y="5857240"/>
          <a:ext cx="758825"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152400</xdr:rowOff>
    </xdr:from>
    <xdr:ext cx="598805" cy="259080"/>
    <xdr:sp macro="" textlink="">
      <xdr:nvSpPr>
        <xdr:cNvPr id="291" name="補助費等平均値テキスト"/>
        <xdr:cNvSpPr txBox="1"/>
      </xdr:nvSpPr>
      <xdr:spPr>
        <a:xfrm>
          <a:off x="9655175" y="6153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2540</xdr:rowOff>
    </xdr:from>
    <xdr:to xmlns:xdr="http://schemas.openxmlformats.org/drawingml/2006/spreadsheetDrawing">
      <xdr:col>55</xdr:col>
      <xdr:colOff>50800</xdr:colOff>
      <xdr:row>36</xdr:row>
      <xdr:rowOff>104140</xdr:rowOff>
    </xdr:to>
    <xdr:sp macro="" textlink="">
      <xdr:nvSpPr>
        <xdr:cNvPr id="292" name="フローチャート: 判断 291"/>
        <xdr:cNvSpPr/>
      </xdr:nvSpPr>
      <xdr:spPr>
        <a:xfrm>
          <a:off x="9569450" y="6174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34</xdr:row>
      <xdr:rowOff>27940</xdr:rowOff>
    </xdr:from>
    <xdr:to xmlns:xdr="http://schemas.openxmlformats.org/drawingml/2006/spreadsheetDrawing">
      <xdr:col>50</xdr:col>
      <xdr:colOff>114300</xdr:colOff>
      <xdr:row>36</xdr:row>
      <xdr:rowOff>128270</xdr:rowOff>
    </xdr:to>
    <xdr:cxnSp macro="">
      <xdr:nvCxnSpPr>
        <xdr:cNvPr id="293" name="直線コネクタ 292"/>
        <xdr:cNvCxnSpPr/>
      </xdr:nvCxnSpPr>
      <xdr:spPr>
        <a:xfrm flipV="1">
          <a:off x="8032750" y="5857240"/>
          <a:ext cx="81280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132080</xdr:rowOff>
    </xdr:from>
    <xdr:to xmlns:xdr="http://schemas.openxmlformats.org/drawingml/2006/spreadsheetDrawing">
      <xdr:col>50</xdr:col>
      <xdr:colOff>165100</xdr:colOff>
      <xdr:row>33</xdr:row>
      <xdr:rowOff>62230</xdr:rowOff>
    </xdr:to>
    <xdr:sp macro="" textlink="">
      <xdr:nvSpPr>
        <xdr:cNvPr id="294" name="フローチャート: 判断 293"/>
        <xdr:cNvSpPr/>
      </xdr:nvSpPr>
      <xdr:spPr>
        <a:xfrm>
          <a:off x="8794750" y="561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78740</xdr:rowOff>
    </xdr:from>
    <xdr:ext cx="596900" cy="259080"/>
    <xdr:sp macro="" textlink="">
      <xdr:nvSpPr>
        <xdr:cNvPr id="295" name="テキスト ボックス 294"/>
        <xdr:cNvSpPr txBox="1"/>
      </xdr:nvSpPr>
      <xdr:spPr>
        <a:xfrm>
          <a:off x="8561705" y="53936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128270</xdr:rowOff>
    </xdr:from>
    <xdr:to xmlns:xdr="http://schemas.openxmlformats.org/drawingml/2006/spreadsheetDrawing">
      <xdr:col>45</xdr:col>
      <xdr:colOff>174625</xdr:colOff>
      <xdr:row>36</xdr:row>
      <xdr:rowOff>163830</xdr:rowOff>
    </xdr:to>
    <xdr:cxnSp macro="">
      <xdr:nvCxnSpPr>
        <xdr:cNvPr id="296" name="直線コネクタ 295"/>
        <xdr:cNvCxnSpPr/>
      </xdr:nvCxnSpPr>
      <xdr:spPr>
        <a:xfrm flipV="1">
          <a:off x="7210425" y="6300470"/>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107950</xdr:rowOff>
    </xdr:from>
    <xdr:to xmlns:xdr="http://schemas.openxmlformats.org/drawingml/2006/spreadsheetDrawing">
      <xdr:col>46</xdr:col>
      <xdr:colOff>38100</xdr:colOff>
      <xdr:row>36</xdr:row>
      <xdr:rowOff>38100</xdr:rowOff>
    </xdr:to>
    <xdr:sp macro="" textlink="">
      <xdr:nvSpPr>
        <xdr:cNvPr id="297" name="フローチャート: 判断 296"/>
        <xdr:cNvSpPr/>
      </xdr:nvSpPr>
      <xdr:spPr>
        <a:xfrm>
          <a:off x="7985125" y="6108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54610</xdr:rowOff>
    </xdr:from>
    <xdr:ext cx="596900" cy="256540"/>
    <xdr:sp macro="" textlink="">
      <xdr:nvSpPr>
        <xdr:cNvPr id="298" name="テキスト ボックス 297"/>
        <xdr:cNvSpPr txBox="1"/>
      </xdr:nvSpPr>
      <xdr:spPr>
        <a:xfrm>
          <a:off x="7752080" y="58839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163830</xdr:rowOff>
    </xdr:from>
    <xdr:to xmlns:xdr="http://schemas.openxmlformats.org/drawingml/2006/spreadsheetDrawing">
      <xdr:col>41</xdr:col>
      <xdr:colOff>50800</xdr:colOff>
      <xdr:row>37</xdr:row>
      <xdr:rowOff>635</xdr:rowOff>
    </xdr:to>
    <xdr:cxnSp macro="">
      <xdr:nvCxnSpPr>
        <xdr:cNvPr id="299" name="直線コネクタ 298"/>
        <xdr:cNvCxnSpPr/>
      </xdr:nvCxnSpPr>
      <xdr:spPr>
        <a:xfrm flipV="1">
          <a:off x="6400800" y="633603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300" name="フローチャート: 判断 299"/>
        <xdr:cNvSpPr/>
      </xdr:nvSpPr>
      <xdr:spPr>
        <a:xfrm>
          <a:off x="7159625"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67310</xdr:rowOff>
    </xdr:from>
    <xdr:ext cx="596900" cy="259080"/>
    <xdr:sp macro="" textlink="">
      <xdr:nvSpPr>
        <xdr:cNvPr id="301" name="テキスト ボックス 300"/>
        <xdr:cNvSpPr txBox="1"/>
      </xdr:nvSpPr>
      <xdr:spPr>
        <a:xfrm>
          <a:off x="6942455" y="58966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123190</xdr:rowOff>
    </xdr:from>
    <xdr:to xmlns:xdr="http://schemas.openxmlformats.org/drawingml/2006/spreadsheetDrawing">
      <xdr:col>36</xdr:col>
      <xdr:colOff>165100</xdr:colOff>
      <xdr:row>36</xdr:row>
      <xdr:rowOff>53340</xdr:rowOff>
    </xdr:to>
    <xdr:sp macro="" textlink="">
      <xdr:nvSpPr>
        <xdr:cNvPr id="302" name="フローチャート: 判断 301"/>
        <xdr:cNvSpPr/>
      </xdr:nvSpPr>
      <xdr:spPr>
        <a:xfrm>
          <a:off x="63500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69850</xdr:rowOff>
    </xdr:from>
    <xdr:ext cx="596900" cy="259080"/>
    <xdr:sp macro="" textlink="">
      <xdr:nvSpPr>
        <xdr:cNvPr id="303" name="テキスト ボックス 302"/>
        <xdr:cNvSpPr txBox="1"/>
      </xdr:nvSpPr>
      <xdr:spPr>
        <a:xfrm>
          <a:off x="6116955" y="5899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115570</xdr:rowOff>
    </xdr:from>
    <xdr:to xmlns:xdr="http://schemas.openxmlformats.org/drawingml/2006/spreadsheetDrawing">
      <xdr:col>55</xdr:col>
      <xdr:colOff>50800</xdr:colOff>
      <xdr:row>36</xdr:row>
      <xdr:rowOff>45720</xdr:rowOff>
    </xdr:to>
    <xdr:sp macro="" textlink="">
      <xdr:nvSpPr>
        <xdr:cNvPr id="309" name="楕円 308"/>
        <xdr:cNvSpPr/>
      </xdr:nvSpPr>
      <xdr:spPr>
        <a:xfrm>
          <a:off x="9569450" y="6116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138430</xdr:rowOff>
    </xdr:from>
    <xdr:ext cx="598805" cy="259080"/>
    <xdr:sp macro="" textlink="">
      <xdr:nvSpPr>
        <xdr:cNvPr id="310" name="補助費等該当値テキスト"/>
        <xdr:cNvSpPr txBox="1"/>
      </xdr:nvSpPr>
      <xdr:spPr>
        <a:xfrm>
          <a:off x="9655175" y="5967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148590</xdr:rowOff>
    </xdr:from>
    <xdr:to xmlns:xdr="http://schemas.openxmlformats.org/drawingml/2006/spreadsheetDrawing">
      <xdr:col>50</xdr:col>
      <xdr:colOff>165100</xdr:colOff>
      <xdr:row>34</xdr:row>
      <xdr:rowOff>78740</xdr:rowOff>
    </xdr:to>
    <xdr:sp macro="" textlink="">
      <xdr:nvSpPr>
        <xdr:cNvPr id="311" name="楕円 310"/>
        <xdr:cNvSpPr/>
      </xdr:nvSpPr>
      <xdr:spPr>
        <a:xfrm>
          <a:off x="879475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69850</xdr:rowOff>
    </xdr:from>
    <xdr:ext cx="596900" cy="259080"/>
    <xdr:sp macro="" textlink="">
      <xdr:nvSpPr>
        <xdr:cNvPr id="312" name="テキスト ボックス 311"/>
        <xdr:cNvSpPr txBox="1"/>
      </xdr:nvSpPr>
      <xdr:spPr>
        <a:xfrm>
          <a:off x="8561705" y="5899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77470</xdr:rowOff>
    </xdr:from>
    <xdr:to xmlns:xdr="http://schemas.openxmlformats.org/drawingml/2006/spreadsheetDrawing">
      <xdr:col>46</xdr:col>
      <xdr:colOff>38100</xdr:colOff>
      <xdr:row>37</xdr:row>
      <xdr:rowOff>7620</xdr:rowOff>
    </xdr:to>
    <xdr:sp macro="" textlink="">
      <xdr:nvSpPr>
        <xdr:cNvPr id="313" name="楕円 312"/>
        <xdr:cNvSpPr/>
      </xdr:nvSpPr>
      <xdr:spPr>
        <a:xfrm>
          <a:off x="7985125" y="62496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170180</xdr:rowOff>
    </xdr:from>
    <xdr:ext cx="596900" cy="259080"/>
    <xdr:sp macro="" textlink="">
      <xdr:nvSpPr>
        <xdr:cNvPr id="314" name="テキスト ボックス 313"/>
        <xdr:cNvSpPr txBox="1"/>
      </xdr:nvSpPr>
      <xdr:spPr>
        <a:xfrm>
          <a:off x="7752080" y="63423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113030</xdr:rowOff>
    </xdr:from>
    <xdr:to xmlns:xdr="http://schemas.openxmlformats.org/drawingml/2006/spreadsheetDrawing">
      <xdr:col>41</xdr:col>
      <xdr:colOff>101600</xdr:colOff>
      <xdr:row>37</xdr:row>
      <xdr:rowOff>43180</xdr:rowOff>
    </xdr:to>
    <xdr:sp macro="" textlink="">
      <xdr:nvSpPr>
        <xdr:cNvPr id="315" name="楕円 314"/>
        <xdr:cNvSpPr/>
      </xdr:nvSpPr>
      <xdr:spPr>
        <a:xfrm>
          <a:off x="7159625"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34290</xdr:rowOff>
    </xdr:from>
    <xdr:ext cx="596900" cy="259080"/>
    <xdr:sp macro="" textlink="">
      <xdr:nvSpPr>
        <xdr:cNvPr id="316" name="テキスト ボックス 315"/>
        <xdr:cNvSpPr txBox="1"/>
      </xdr:nvSpPr>
      <xdr:spPr>
        <a:xfrm>
          <a:off x="6942455" y="6377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121285</xdr:rowOff>
    </xdr:from>
    <xdr:to xmlns:xdr="http://schemas.openxmlformats.org/drawingml/2006/spreadsheetDrawing">
      <xdr:col>36</xdr:col>
      <xdr:colOff>165100</xdr:colOff>
      <xdr:row>37</xdr:row>
      <xdr:rowOff>52070</xdr:rowOff>
    </xdr:to>
    <xdr:sp macro="" textlink="">
      <xdr:nvSpPr>
        <xdr:cNvPr id="317" name="楕円 316"/>
        <xdr:cNvSpPr/>
      </xdr:nvSpPr>
      <xdr:spPr>
        <a:xfrm>
          <a:off x="63500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43180</xdr:rowOff>
    </xdr:from>
    <xdr:ext cx="596900" cy="256540"/>
    <xdr:sp macro="" textlink="">
      <xdr:nvSpPr>
        <xdr:cNvPr id="318" name="テキスト ボックス 317"/>
        <xdr:cNvSpPr txBox="1"/>
      </xdr:nvSpPr>
      <xdr:spPr>
        <a:xfrm>
          <a:off x="6116955" y="638683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7" name="テキスト ボックス 326"/>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30" name="テキスト ボックス 329"/>
        <xdr:cNvSpPr txBox="1"/>
      </xdr:nvSpPr>
      <xdr:spPr>
        <a:xfrm>
          <a:off x="5831205"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725" cy="259080"/>
    <xdr:sp macro="" textlink="">
      <xdr:nvSpPr>
        <xdr:cNvPr id="332" name="テキスト ボックス 331"/>
        <xdr:cNvSpPr txBox="1"/>
      </xdr:nvSpPr>
      <xdr:spPr>
        <a:xfrm>
          <a:off x="5516245"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725" cy="256540"/>
    <xdr:sp macro="" textlink="">
      <xdr:nvSpPr>
        <xdr:cNvPr id="334" name="テキスト ボックス 333"/>
        <xdr:cNvSpPr txBox="1"/>
      </xdr:nvSpPr>
      <xdr:spPr>
        <a:xfrm>
          <a:off x="5516245" y="9255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725" cy="259080"/>
    <xdr:sp macro="" textlink="">
      <xdr:nvSpPr>
        <xdr:cNvPr id="336" name="テキスト ボックス 335"/>
        <xdr:cNvSpPr txBox="1"/>
      </xdr:nvSpPr>
      <xdr:spPr>
        <a:xfrm>
          <a:off x="5516245"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38" name="テキスト ボックス 337"/>
        <xdr:cNvSpPr txBox="1"/>
      </xdr:nvSpPr>
      <xdr:spPr>
        <a:xfrm>
          <a:off x="5516245"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40" name="テキスト ボックス 339"/>
        <xdr:cNvSpPr txBox="1"/>
      </xdr:nvSpPr>
      <xdr:spPr>
        <a:xfrm>
          <a:off x="542607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31750</xdr:rowOff>
    </xdr:from>
    <xdr:to xmlns:xdr="http://schemas.openxmlformats.org/drawingml/2006/spreadsheetDrawing">
      <xdr:col>54</xdr:col>
      <xdr:colOff>174625</xdr:colOff>
      <xdr:row>58</xdr:row>
      <xdr:rowOff>170815</xdr:rowOff>
    </xdr:to>
    <xdr:cxnSp macro="">
      <xdr:nvCxnSpPr>
        <xdr:cNvPr id="342" name="直線コネクタ 341"/>
        <xdr:cNvCxnSpPr/>
      </xdr:nvCxnSpPr>
      <xdr:spPr>
        <a:xfrm flipV="1">
          <a:off x="9604375" y="877570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3175</xdr:rowOff>
    </xdr:from>
    <xdr:ext cx="534670" cy="259080"/>
    <xdr:sp macro="" textlink="">
      <xdr:nvSpPr>
        <xdr:cNvPr id="343" name="普通建設事業費最小値テキスト"/>
        <xdr:cNvSpPr txBox="1"/>
      </xdr:nvSpPr>
      <xdr:spPr>
        <a:xfrm>
          <a:off x="9655175" y="10118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170815</xdr:rowOff>
    </xdr:from>
    <xdr:to xmlns:xdr="http://schemas.openxmlformats.org/drawingml/2006/spreadsheetDrawing">
      <xdr:col>55</xdr:col>
      <xdr:colOff>88900</xdr:colOff>
      <xdr:row>58</xdr:row>
      <xdr:rowOff>170815</xdr:rowOff>
    </xdr:to>
    <xdr:cxnSp macro="">
      <xdr:nvCxnSpPr>
        <xdr:cNvPr id="344" name="直線コネクタ 343"/>
        <xdr:cNvCxnSpPr/>
      </xdr:nvCxnSpPr>
      <xdr:spPr>
        <a:xfrm>
          <a:off x="9531350" y="10114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149860</xdr:rowOff>
    </xdr:from>
    <xdr:ext cx="598805" cy="259080"/>
    <xdr:sp macro="" textlink="">
      <xdr:nvSpPr>
        <xdr:cNvPr id="345" name="普通建設事業費最大値テキスト"/>
        <xdr:cNvSpPr txBox="1"/>
      </xdr:nvSpPr>
      <xdr:spPr>
        <a:xfrm>
          <a:off x="9655175" y="8550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31750</xdr:rowOff>
    </xdr:from>
    <xdr:to xmlns:xdr="http://schemas.openxmlformats.org/drawingml/2006/spreadsheetDrawing">
      <xdr:col>55</xdr:col>
      <xdr:colOff>88900</xdr:colOff>
      <xdr:row>51</xdr:row>
      <xdr:rowOff>31750</xdr:rowOff>
    </xdr:to>
    <xdr:cxnSp macro="">
      <xdr:nvCxnSpPr>
        <xdr:cNvPr id="346" name="直線コネクタ 345"/>
        <xdr:cNvCxnSpPr/>
      </xdr:nvCxnSpPr>
      <xdr:spPr>
        <a:xfrm>
          <a:off x="9531350" y="8775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121920</xdr:rowOff>
    </xdr:from>
    <xdr:to xmlns:xdr="http://schemas.openxmlformats.org/drawingml/2006/spreadsheetDrawing">
      <xdr:col>55</xdr:col>
      <xdr:colOff>0</xdr:colOff>
      <xdr:row>54</xdr:row>
      <xdr:rowOff>157480</xdr:rowOff>
    </xdr:to>
    <xdr:cxnSp macro="">
      <xdr:nvCxnSpPr>
        <xdr:cNvPr id="347" name="直線コネクタ 346"/>
        <xdr:cNvCxnSpPr/>
      </xdr:nvCxnSpPr>
      <xdr:spPr>
        <a:xfrm>
          <a:off x="8845550" y="9380220"/>
          <a:ext cx="7588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82550</xdr:rowOff>
    </xdr:from>
    <xdr:ext cx="598805" cy="259080"/>
    <xdr:sp macro="" textlink="">
      <xdr:nvSpPr>
        <xdr:cNvPr id="348" name="普通建設事業費平均値テキスト"/>
        <xdr:cNvSpPr txBox="1"/>
      </xdr:nvSpPr>
      <xdr:spPr>
        <a:xfrm>
          <a:off x="9655175" y="9855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104140</xdr:rowOff>
    </xdr:from>
    <xdr:to xmlns:xdr="http://schemas.openxmlformats.org/drawingml/2006/spreadsheetDrawing">
      <xdr:col>55</xdr:col>
      <xdr:colOff>50800</xdr:colOff>
      <xdr:row>58</xdr:row>
      <xdr:rowOff>34290</xdr:rowOff>
    </xdr:to>
    <xdr:sp macro="" textlink="">
      <xdr:nvSpPr>
        <xdr:cNvPr id="349" name="フローチャート: 判断 348"/>
        <xdr:cNvSpPr/>
      </xdr:nvSpPr>
      <xdr:spPr>
        <a:xfrm>
          <a:off x="9569450" y="98767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54</xdr:row>
      <xdr:rowOff>121920</xdr:rowOff>
    </xdr:from>
    <xdr:to xmlns:xdr="http://schemas.openxmlformats.org/drawingml/2006/spreadsheetDrawing">
      <xdr:col>50</xdr:col>
      <xdr:colOff>114300</xdr:colOff>
      <xdr:row>56</xdr:row>
      <xdr:rowOff>139065</xdr:rowOff>
    </xdr:to>
    <xdr:cxnSp macro="">
      <xdr:nvCxnSpPr>
        <xdr:cNvPr id="350" name="直線コネクタ 349"/>
        <xdr:cNvCxnSpPr/>
      </xdr:nvCxnSpPr>
      <xdr:spPr>
        <a:xfrm flipV="1">
          <a:off x="8032750" y="9380220"/>
          <a:ext cx="81280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126365</xdr:rowOff>
    </xdr:from>
    <xdr:to xmlns:xdr="http://schemas.openxmlformats.org/drawingml/2006/spreadsheetDrawing">
      <xdr:col>50</xdr:col>
      <xdr:colOff>165100</xdr:colOff>
      <xdr:row>57</xdr:row>
      <xdr:rowOff>56515</xdr:rowOff>
    </xdr:to>
    <xdr:sp macro="" textlink="">
      <xdr:nvSpPr>
        <xdr:cNvPr id="351" name="フローチャート: 判断 350"/>
        <xdr:cNvSpPr/>
      </xdr:nvSpPr>
      <xdr:spPr>
        <a:xfrm>
          <a:off x="879475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47625</xdr:rowOff>
    </xdr:from>
    <xdr:ext cx="596900" cy="259080"/>
    <xdr:sp macro="" textlink="">
      <xdr:nvSpPr>
        <xdr:cNvPr id="352" name="テキスト ボックス 351"/>
        <xdr:cNvSpPr txBox="1"/>
      </xdr:nvSpPr>
      <xdr:spPr>
        <a:xfrm>
          <a:off x="8561705" y="98202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139065</xdr:rowOff>
    </xdr:from>
    <xdr:to xmlns:xdr="http://schemas.openxmlformats.org/drawingml/2006/spreadsheetDrawing">
      <xdr:col>45</xdr:col>
      <xdr:colOff>174625</xdr:colOff>
      <xdr:row>57</xdr:row>
      <xdr:rowOff>109220</xdr:rowOff>
    </xdr:to>
    <xdr:cxnSp macro="">
      <xdr:nvCxnSpPr>
        <xdr:cNvPr id="353" name="直線コネクタ 352"/>
        <xdr:cNvCxnSpPr/>
      </xdr:nvCxnSpPr>
      <xdr:spPr>
        <a:xfrm flipV="1">
          <a:off x="7210425" y="9740265"/>
          <a:ext cx="822325"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54" name="フローチャート: 判断 353"/>
        <xdr:cNvSpPr/>
      </xdr:nvSpPr>
      <xdr:spPr>
        <a:xfrm>
          <a:off x="7985125" y="9746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66675</xdr:rowOff>
    </xdr:from>
    <xdr:ext cx="596900" cy="256540"/>
    <xdr:sp macro="" textlink="">
      <xdr:nvSpPr>
        <xdr:cNvPr id="355" name="テキスト ボックス 354"/>
        <xdr:cNvSpPr txBox="1"/>
      </xdr:nvSpPr>
      <xdr:spPr>
        <a:xfrm>
          <a:off x="7752080" y="98393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87630</xdr:rowOff>
    </xdr:from>
    <xdr:to xmlns:xdr="http://schemas.openxmlformats.org/drawingml/2006/spreadsheetDrawing">
      <xdr:col>41</xdr:col>
      <xdr:colOff>50800</xdr:colOff>
      <xdr:row>57</xdr:row>
      <xdr:rowOff>109220</xdr:rowOff>
    </xdr:to>
    <xdr:cxnSp macro="">
      <xdr:nvCxnSpPr>
        <xdr:cNvPr id="356" name="直線コネクタ 355"/>
        <xdr:cNvCxnSpPr/>
      </xdr:nvCxnSpPr>
      <xdr:spPr>
        <a:xfrm>
          <a:off x="6400800" y="9688830"/>
          <a:ext cx="809625"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17780</xdr:rowOff>
    </xdr:from>
    <xdr:to xmlns:xdr="http://schemas.openxmlformats.org/drawingml/2006/spreadsheetDrawing">
      <xdr:col>41</xdr:col>
      <xdr:colOff>101600</xdr:colOff>
      <xdr:row>57</xdr:row>
      <xdr:rowOff>119380</xdr:rowOff>
    </xdr:to>
    <xdr:sp macro="" textlink="">
      <xdr:nvSpPr>
        <xdr:cNvPr id="357" name="フローチャート: 判断 356"/>
        <xdr:cNvSpPr/>
      </xdr:nvSpPr>
      <xdr:spPr>
        <a:xfrm>
          <a:off x="7159625"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135890</xdr:rowOff>
    </xdr:from>
    <xdr:ext cx="596900" cy="259080"/>
    <xdr:sp macro="" textlink="">
      <xdr:nvSpPr>
        <xdr:cNvPr id="358" name="テキスト ボックス 357"/>
        <xdr:cNvSpPr txBox="1"/>
      </xdr:nvSpPr>
      <xdr:spPr>
        <a:xfrm>
          <a:off x="6942455" y="9565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121285</xdr:rowOff>
    </xdr:from>
    <xdr:to xmlns:xdr="http://schemas.openxmlformats.org/drawingml/2006/spreadsheetDrawing">
      <xdr:col>36</xdr:col>
      <xdr:colOff>165100</xdr:colOff>
      <xdr:row>57</xdr:row>
      <xdr:rowOff>52070</xdr:rowOff>
    </xdr:to>
    <xdr:sp macro="" textlink="">
      <xdr:nvSpPr>
        <xdr:cNvPr id="359" name="フローチャート: 判断 358"/>
        <xdr:cNvSpPr/>
      </xdr:nvSpPr>
      <xdr:spPr>
        <a:xfrm>
          <a:off x="63500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42545</xdr:rowOff>
    </xdr:from>
    <xdr:ext cx="596900" cy="256540"/>
    <xdr:sp macro="" textlink="">
      <xdr:nvSpPr>
        <xdr:cNvPr id="360" name="テキスト ボックス 359"/>
        <xdr:cNvSpPr txBox="1"/>
      </xdr:nvSpPr>
      <xdr:spPr>
        <a:xfrm>
          <a:off x="6116955" y="981519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3" name="テキスト ボックス 362"/>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106680</xdr:rowOff>
    </xdr:from>
    <xdr:to xmlns:xdr="http://schemas.openxmlformats.org/drawingml/2006/spreadsheetDrawing">
      <xdr:col>55</xdr:col>
      <xdr:colOff>50800</xdr:colOff>
      <xdr:row>55</xdr:row>
      <xdr:rowOff>36830</xdr:rowOff>
    </xdr:to>
    <xdr:sp macro="" textlink="">
      <xdr:nvSpPr>
        <xdr:cNvPr id="366" name="楕円 365"/>
        <xdr:cNvSpPr/>
      </xdr:nvSpPr>
      <xdr:spPr>
        <a:xfrm>
          <a:off x="9569450" y="93649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129540</xdr:rowOff>
    </xdr:from>
    <xdr:ext cx="598805" cy="259080"/>
    <xdr:sp macro="" textlink="">
      <xdr:nvSpPr>
        <xdr:cNvPr id="367" name="普通建設事業費該当値テキスト"/>
        <xdr:cNvSpPr txBox="1"/>
      </xdr:nvSpPr>
      <xdr:spPr>
        <a:xfrm>
          <a:off x="9655175" y="9216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71120</xdr:rowOff>
    </xdr:from>
    <xdr:to xmlns:xdr="http://schemas.openxmlformats.org/drawingml/2006/spreadsheetDrawing">
      <xdr:col>50</xdr:col>
      <xdr:colOff>165100</xdr:colOff>
      <xdr:row>55</xdr:row>
      <xdr:rowOff>1270</xdr:rowOff>
    </xdr:to>
    <xdr:sp macro="" textlink="">
      <xdr:nvSpPr>
        <xdr:cNvPr id="368" name="楕円 367"/>
        <xdr:cNvSpPr/>
      </xdr:nvSpPr>
      <xdr:spPr>
        <a:xfrm>
          <a:off x="8794750" y="932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17780</xdr:rowOff>
    </xdr:from>
    <xdr:ext cx="596900" cy="256540"/>
    <xdr:sp macro="" textlink="">
      <xdr:nvSpPr>
        <xdr:cNvPr id="369" name="テキスト ボックス 368"/>
        <xdr:cNvSpPr txBox="1"/>
      </xdr:nvSpPr>
      <xdr:spPr>
        <a:xfrm>
          <a:off x="8561705" y="910463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88265</xdr:rowOff>
    </xdr:from>
    <xdr:to xmlns:xdr="http://schemas.openxmlformats.org/drawingml/2006/spreadsheetDrawing">
      <xdr:col>46</xdr:col>
      <xdr:colOff>38100</xdr:colOff>
      <xdr:row>57</xdr:row>
      <xdr:rowOff>18415</xdr:rowOff>
    </xdr:to>
    <xdr:sp macro="" textlink="">
      <xdr:nvSpPr>
        <xdr:cNvPr id="370" name="楕円 369"/>
        <xdr:cNvSpPr/>
      </xdr:nvSpPr>
      <xdr:spPr>
        <a:xfrm>
          <a:off x="7985125" y="96894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34925</xdr:rowOff>
    </xdr:from>
    <xdr:ext cx="596900" cy="259080"/>
    <xdr:sp macro="" textlink="">
      <xdr:nvSpPr>
        <xdr:cNvPr id="371" name="テキスト ボックス 370"/>
        <xdr:cNvSpPr txBox="1"/>
      </xdr:nvSpPr>
      <xdr:spPr>
        <a:xfrm>
          <a:off x="7752080" y="94646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58420</xdr:rowOff>
    </xdr:from>
    <xdr:to xmlns:xdr="http://schemas.openxmlformats.org/drawingml/2006/spreadsheetDrawing">
      <xdr:col>41</xdr:col>
      <xdr:colOff>101600</xdr:colOff>
      <xdr:row>57</xdr:row>
      <xdr:rowOff>160020</xdr:rowOff>
    </xdr:to>
    <xdr:sp macro="" textlink="">
      <xdr:nvSpPr>
        <xdr:cNvPr id="372" name="楕円 371"/>
        <xdr:cNvSpPr/>
      </xdr:nvSpPr>
      <xdr:spPr>
        <a:xfrm>
          <a:off x="7159625"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151130</xdr:rowOff>
    </xdr:from>
    <xdr:ext cx="596900" cy="259080"/>
    <xdr:sp macro="" textlink="">
      <xdr:nvSpPr>
        <xdr:cNvPr id="373" name="テキスト ボックス 372"/>
        <xdr:cNvSpPr txBox="1"/>
      </xdr:nvSpPr>
      <xdr:spPr>
        <a:xfrm>
          <a:off x="6942455" y="99237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36830</xdr:rowOff>
    </xdr:from>
    <xdr:to xmlns:xdr="http://schemas.openxmlformats.org/drawingml/2006/spreadsheetDrawing">
      <xdr:col>36</xdr:col>
      <xdr:colOff>165100</xdr:colOff>
      <xdr:row>56</xdr:row>
      <xdr:rowOff>138430</xdr:rowOff>
    </xdr:to>
    <xdr:sp macro="" textlink="">
      <xdr:nvSpPr>
        <xdr:cNvPr id="374" name="楕円 373"/>
        <xdr:cNvSpPr/>
      </xdr:nvSpPr>
      <xdr:spPr>
        <a:xfrm>
          <a:off x="63500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154940</xdr:rowOff>
    </xdr:from>
    <xdr:ext cx="596900" cy="256540"/>
    <xdr:sp macro="" textlink="">
      <xdr:nvSpPr>
        <xdr:cNvPr id="375" name="テキスト ボックス 374"/>
        <xdr:cNvSpPr txBox="1"/>
      </xdr:nvSpPr>
      <xdr:spPr>
        <a:xfrm>
          <a:off x="6116955" y="94132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4" name="テキスト ボックス 383"/>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6540"/>
    <xdr:sp macro="" textlink="">
      <xdr:nvSpPr>
        <xdr:cNvPr id="387" name="テキスト ボックス 386"/>
        <xdr:cNvSpPr txBox="1"/>
      </xdr:nvSpPr>
      <xdr:spPr>
        <a:xfrm>
          <a:off x="5831205"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725" cy="256540"/>
    <xdr:sp macro="" textlink="">
      <xdr:nvSpPr>
        <xdr:cNvPr id="389" name="テキスト ボックス 388"/>
        <xdr:cNvSpPr txBox="1"/>
      </xdr:nvSpPr>
      <xdr:spPr>
        <a:xfrm>
          <a:off x="5516245"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725" cy="256540"/>
    <xdr:sp macro="" textlink="">
      <xdr:nvSpPr>
        <xdr:cNvPr id="391" name="テキスト ボックス 390"/>
        <xdr:cNvSpPr txBox="1"/>
      </xdr:nvSpPr>
      <xdr:spPr>
        <a:xfrm>
          <a:off x="5516245"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725" cy="256540"/>
    <xdr:sp macro="" textlink="">
      <xdr:nvSpPr>
        <xdr:cNvPr id="393" name="テキスト ボックス 392"/>
        <xdr:cNvSpPr txBox="1"/>
      </xdr:nvSpPr>
      <xdr:spPr>
        <a:xfrm>
          <a:off x="5516245"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395" name="テキスト ボックス 394"/>
        <xdr:cNvSpPr txBox="1"/>
      </xdr:nvSpPr>
      <xdr:spPr>
        <a:xfrm>
          <a:off x="5516245"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90170</xdr:rowOff>
    </xdr:from>
    <xdr:to xmlns:xdr="http://schemas.openxmlformats.org/drawingml/2006/spreadsheetDrawing">
      <xdr:col>54</xdr:col>
      <xdr:colOff>174625</xdr:colOff>
      <xdr:row>78</xdr:row>
      <xdr:rowOff>139700</xdr:rowOff>
    </xdr:to>
    <xdr:cxnSp macro="">
      <xdr:nvCxnSpPr>
        <xdr:cNvPr id="397" name="直線コネクタ 396"/>
        <xdr:cNvCxnSpPr/>
      </xdr:nvCxnSpPr>
      <xdr:spPr>
        <a:xfrm flipV="1">
          <a:off x="9604375" y="1226312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6540"/>
    <xdr:sp macro="" textlink="">
      <xdr:nvSpPr>
        <xdr:cNvPr id="398" name="普通建設事業費 （ うち新規整備　）最小値テキスト"/>
        <xdr:cNvSpPr txBox="1"/>
      </xdr:nvSpPr>
      <xdr:spPr>
        <a:xfrm>
          <a:off x="9655175"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36830</xdr:rowOff>
    </xdr:from>
    <xdr:ext cx="598805" cy="259080"/>
    <xdr:sp macro="" textlink="">
      <xdr:nvSpPr>
        <xdr:cNvPr id="400" name="普通建設事業費 （ うち新規整備　）最大値テキスト"/>
        <xdr:cNvSpPr txBox="1"/>
      </xdr:nvSpPr>
      <xdr:spPr>
        <a:xfrm>
          <a:off x="9655175" y="12038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90170</xdr:rowOff>
    </xdr:from>
    <xdr:to xmlns:xdr="http://schemas.openxmlformats.org/drawingml/2006/spreadsheetDrawing">
      <xdr:col>55</xdr:col>
      <xdr:colOff>88900</xdr:colOff>
      <xdr:row>71</xdr:row>
      <xdr:rowOff>90170</xdr:rowOff>
    </xdr:to>
    <xdr:cxnSp macro="">
      <xdr:nvCxnSpPr>
        <xdr:cNvPr id="401" name="直線コネクタ 400"/>
        <xdr:cNvCxnSpPr/>
      </xdr:nvCxnSpPr>
      <xdr:spPr>
        <a:xfrm>
          <a:off x="9531350" y="12263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169545</xdr:rowOff>
    </xdr:from>
    <xdr:to xmlns:xdr="http://schemas.openxmlformats.org/drawingml/2006/spreadsheetDrawing">
      <xdr:col>55</xdr:col>
      <xdr:colOff>0</xdr:colOff>
      <xdr:row>78</xdr:row>
      <xdr:rowOff>48895</xdr:rowOff>
    </xdr:to>
    <xdr:cxnSp macro="">
      <xdr:nvCxnSpPr>
        <xdr:cNvPr id="402" name="直線コネクタ 401"/>
        <xdr:cNvCxnSpPr/>
      </xdr:nvCxnSpPr>
      <xdr:spPr>
        <a:xfrm flipV="1">
          <a:off x="8845550" y="13371195"/>
          <a:ext cx="7588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4445</xdr:rowOff>
    </xdr:from>
    <xdr:ext cx="534670" cy="259080"/>
    <xdr:sp macro="" textlink="">
      <xdr:nvSpPr>
        <xdr:cNvPr id="403" name="普通建設事業費 （ うち新規整備　）平均値テキスト"/>
        <xdr:cNvSpPr txBox="1"/>
      </xdr:nvSpPr>
      <xdr:spPr>
        <a:xfrm>
          <a:off x="9655175" y="13377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26035</xdr:rowOff>
    </xdr:from>
    <xdr:to xmlns:xdr="http://schemas.openxmlformats.org/drawingml/2006/spreadsheetDrawing">
      <xdr:col>55</xdr:col>
      <xdr:colOff>50800</xdr:colOff>
      <xdr:row>78</xdr:row>
      <xdr:rowOff>127635</xdr:rowOff>
    </xdr:to>
    <xdr:sp macro="" textlink="">
      <xdr:nvSpPr>
        <xdr:cNvPr id="404" name="フローチャート: 判断 403"/>
        <xdr:cNvSpPr/>
      </xdr:nvSpPr>
      <xdr:spPr>
        <a:xfrm>
          <a:off x="9569450" y="133991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31115</xdr:rowOff>
    </xdr:from>
    <xdr:to xmlns:xdr="http://schemas.openxmlformats.org/drawingml/2006/spreadsheetDrawing">
      <xdr:col>50</xdr:col>
      <xdr:colOff>114300</xdr:colOff>
      <xdr:row>78</xdr:row>
      <xdr:rowOff>48895</xdr:rowOff>
    </xdr:to>
    <xdr:cxnSp macro="">
      <xdr:nvCxnSpPr>
        <xdr:cNvPr id="405" name="直線コネクタ 404"/>
        <xdr:cNvCxnSpPr/>
      </xdr:nvCxnSpPr>
      <xdr:spPr>
        <a:xfrm>
          <a:off x="8032750" y="13404215"/>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154940</xdr:rowOff>
    </xdr:from>
    <xdr:to xmlns:xdr="http://schemas.openxmlformats.org/drawingml/2006/spreadsheetDrawing">
      <xdr:col>50</xdr:col>
      <xdr:colOff>165100</xdr:colOff>
      <xdr:row>78</xdr:row>
      <xdr:rowOff>84455</xdr:rowOff>
    </xdr:to>
    <xdr:sp macro="" textlink="">
      <xdr:nvSpPr>
        <xdr:cNvPr id="406" name="フローチャート: 判断 405"/>
        <xdr:cNvSpPr/>
      </xdr:nvSpPr>
      <xdr:spPr>
        <a:xfrm>
          <a:off x="8794750" y="13356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100965</xdr:rowOff>
    </xdr:from>
    <xdr:ext cx="532130" cy="256540"/>
    <xdr:sp macro="" textlink="">
      <xdr:nvSpPr>
        <xdr:cNvPr id="407" name="テキスト ボックス 406"/>
        <xdr:cNvSpPr txBox="1"/>
      </xdr:nvSpPr>
      <xdr:spPr>
        <a:xfrm>
          <a:off x="8594090" y="131311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31115</xdr:rowOff>
    </xdr:from>
    <xdr:to xmlns:xdr="http://schemas.openxmlformats.org/drawingml/2006/spreadsheetDrawing">
      <xdr:col>45</xdr:col>
      <xdr:colOff>174625</xdr:colOff>
      <xdr:row>78</xdr:row>
      <xdr:rowOff>111760</xdr:rowOff>
    </xdr:to>
    <xdr:cxnSp macro="">
      <xdr:nvCxnSpPr>
        <xdr:cNvPr id="408" name="直線コネクタ 407"/>
        <xdr:cNvCxnSpPr/>
      </xdr:nvCxnSpPr>
      <xdr:spPr>
        <a:xfrm flipV="1">
          <a:off x="7210425" y="13404215"/>
          <a:ext cx="822325"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160655</xdr:rowOff>
    </xdr:from>
    <xdr:to xmlns:xdr="http://schemas.openxmlformats.org/drawingml/2006/spreadsheetDrawing">
      <xdr:col>46</xdr:col>
      <xdr:colOff>38100</xdr:colOff>
      <xdr:row>78</xdr:row>
      <xdr:rowOff>90805</xdr:rowOff>
    </xdr:to>
    <xdr:sp macro="" textlink="">
      <xdr:nvSpPr>
        <xdr:cNvPr id="409" name="フローチャート: 判断 408"/>
        <xdr:cNvSpPr/>
      </xdr:nvSpPr>
      <xdr:spPr>
        <a:xfrm>
          <a:off x="7985125" y="133623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81915</xdr:rowOff>
    </xdr:from>
    <xdr:ext cx="532130" cy="259080"/>
    <xdr:sp macro="" textlink="">
      <xdr:nvSpPr>
        <xdr:cNvPr id="410" name="テキスト ボックス 409"/>
        <xdr:cNvSpPr txBox="1"/>
      </xdr:nvSpPr>
      <xdr:spPr>
        <a:xfrm>
          <a:off x="7784465" y="134550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92710</xdr:rowOff>
    </xdr:from>
    <xdr:to xmlns:xdr="http://schemas.openxmlformats.org/drawingml/2006/spreadsheetDrawing">
      <xdr:col>41</xdr:col>
      <xdr:colOff>50800</xdr:colOff>
      <xdr:row>78</xdr:row>
      <xdr:rowOff>111760</xdr:rowOff>
    </xdr:to>
    <xdr:cxnSp macro="">
      <xdr:nvCxnSpPr>
        <xdr:cNvPr id="411" name="直線コネクタ 410"/>
        <xdr:cNvCxnSpPr/>
      </xdr:nvCxnSpPr>
      <xdr:spPr>
        <a:xfrm>
          <a:off x="6400800" y="13465810"/>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170180</xdr:rowOff>
    </xdr:from>
    <xdr:to xmlns:xdr="http://schemas.openxmlformats.org/drawingml/2006/spreadsheetDrawing">
      <xdr:col>41</xdr:col>
      <xdr:colOff>101600</xdr:colOff>
      <xdr:row>78</xdr:row>
      <xdr:rowOff>100330</xdr:rowOff>
    </xdr:to>
    <xdr:sp macro="" textlink="">
      <xdr:nvSpPr>
        <xdr:cNvPr id="412" name="フローチャート: 判断 411"/>
        <xdr:cNvSpPr/>
      </xdr:nvSpPr>
      <xdr:spPr>
        <a:xfrm>
          <a:off x="7159625"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116840</xdr:rowOff>
    </xdr:from>
    <xdr:ext cx="532130" cy="259080"/>
    <xdr:sp macro="" textlink="">
      <xdr:nvSpPr>
        <xdr:cNvPr id="413" name="テキスト ボックス 412"/>
        <xdr:cNvSpPr txBox="1"/>
      </xdr:nvSpPr>
      <xdr:spPr>
        <a:xfrm>
          <a:off x="6974840" y="13147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103505</xdr:rowOff>
    </xdr:from>
    <xdr:to xmlns:xdr="http://schemas.openxmlformats.org/drawingml/2006/spreadsheetDrawing">
      <xdr:col>36</xdr:col>
      <xdr:colOff>165100</xdr:colOff>
      <xdr:row>78</xdr:row>
      <xdr:rowOff>33655</xdr:rowOff>
    </xdr:to>
    <xdr:sp macro="" textlink="">
      <xdr:nvSpPr>
        <xdr:cNvPr id="414" name="フローチャート: 判断 413"/>
        <xdr:cNvSpPr/>
      </xdr:nvSpPr>
      <xdr:spPr>
        <a:xfrm>
          <a:off x="63500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50165</xdr:rowOff>
    </xdr:from>
    <xdr:ext cx="532130" cy="259080"/>
    <xdr:sp macro="" textlink="">
      <xdr:nvSpPr>
        <xdr:cNvPr id="415" name="テキスト ボックス 414"/>
        <xdr:cNvSpPr txBox="1"/>
      </xdr:nvSpPr>
      <xdr:spPr>
        <a:xfrm>
          <a:off x="6149340" y="13080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8" name="テキスト ボックス 417"/>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118745</xdr:rowOff>
    </xdr:from>
    <xdr:to xmlns:xdr="http://schemas.openxmlformats.org/drawingml/2006/spreadsheetDrawing">
      <xdr:col>55</xdr:col>
      <xdr:colOff>50800</xdr:colOff>
      <xdr:row>78</xdr:row>
      <xdr:rowOff>48895</xdr:rowOff>
    </xdr:to>
    <xdr:sp macro="" textlink="">
      <xdr:nvSpPr>
        <xdr:cNvPr id="421" name="楕円 420"/>
        <xdr:cNvSpPr/>
      </xdr:nvSpPr>
      <xdr:spPr>
        <a:xfrm>
          <a:off x="9569450" y="133203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141605</xdr:rowOff>
    </xdr:from>
    <xdr:ext cx="534670" cy="259080"/>
    <xdr:sp macro="" textlink="">
      <xdr:nvSpPr>
        <xdr:cNvPr id="422" name="普通建設事業費 （ うち新規整備　）該当値テキスト"/>
        <xdr:cNvSpPr txBox="1"/>
      </xdr:nvSpPr>
      <xdr:spPr>
        <a:xfrm>
          <a:off x="9655175" y="13171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169545</xdr:rowOff>
    </xdr:from>
    <xdr:to xmlns:xdr="http://schemas.openxmlformats.org/drawingml/2006/spreadsheetDrawing">
      <xdr:col>50</xdr:col>
      <xdr:colOff>165100</xdr:colOff>
      <xdr:row>78</xdr:row>
      <xdr:rowOff>99695</xdr:rowOff>
    </xdr:to>
    <xdr:sp macro="" textlink="">
      <xdr:nvSpPr>
        <xdr:cNvPr id="423" name="楕円 422"/>
        <xdr:cNvSpPr/>
      </xdr:nvSpPr>
      <xdr:spPr>
        <a:xfrm>
          <a:off x="879475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90805</xdr:rowOff>
    </xdr:from>
    <xdr:ext cx="532130" cy="258445"/>
    <xdr:sp macro="" textlink="">
      <xdr:nvSpPr>
        <xdr:cNvPr id="424" name="テキスト ボックス 423"/>
        <xdr:cNvSpPr txBox="1"/>
      </xdr:nvSpPr>
      <xdr:spPr>
        <a:xfrm>
          <a:off x="8594090" y="134639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151765</xdr:rowOff>
    </xdr:from>
    <xdr:to xmlns:xdr="http://schemas.openxmlformats.org/drawingml/2006/spreadsheetDrawing">
      <xdr:col>46</xdr:col>
      <xdr:colOff>38100</xdr:colOff>
      <xdr:row>78</xdr:row>
      <xdr:rowOff>81915</xdr:rowOff>
    </xdr:to>
    <xdr:sp macro="" textlink="">
      <xdr:nvSpPr>
        <xdr:cNvPr id="425" name="楕円 424"/>
        <xdr:cNvSpPr/>
      </xdr:nvSpPr>
      <xdr:spPr>
        <a:xfrm>
          <a:off x="7985125" y="133534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98425</xdr:rowOff>
    </xdr:from>
    <xdr:ext cx="532130" cy="256540"/>
    <xdr:sp macro="" textlink="">
      <xdr:nvSpPr>
        <xdr:cNvPr id="426" name="テキスト ボックス 425"/>
        <xdr:cNvSpPr txBox="1"/>
      </xdr:nvSpPr>
      <xdr:spPr>
        <a:xfrm>
          <a:off x="7784465" y="13128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60960</xdr:rowOff>
    </xdr:from>
    <xdr:to xmlns:xdr="http://schemas.openxmlformats.org/drawingml/2006/spreadsheetDrawing">
      <xdr:col>41</xdr:col>
      <xdr:colOff>101600</xdr:colOff>
      <xdr:row>78</xdr:row>
      <xdr:rowOff>162560</xdr:rowOff>
    </xdr:to>
    <xdr:sp macro="" textlink="">
      <xdr:nvSpPr>
        <xdr:cNvPr id="427" name="楕円 426"/>
        <xdr:cNvSpPr/>
      </xdr:nvSpPr>
      <xdr:spPr>
        <a:xfrm>
          <a:off x="7159625"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153670</xdr:rowOff>
    </xdr:from>
    <xdr:ext cx="532130" cy="259080"/>
    <xdr:sp macro="" textlink="">
      <xdr:nvSpPr>
        <xdr:cNvPr id="428" name="テキスト ボックス 427"/>
        <xdr:cNvSpPr txBox="1"/>
      </xdr:nvSpPr>
      <xdr:spPr>
        <a:xfrm>
          <a:off x="6974840" y="13526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41910</xdr:rowOff>
    </xdr:from>
    <xdr:to xmlns:xdr="http://schemas.openxmlformats.org/drawingml/2006/spreadsheetDrawing">
      <xdr:col>36</xdr:col>
      <xdr:colOff>165100</xdr:colOff>
      <xdr:row>78</xdr:row>
      <xdr:rowOff>143510</xdr:rowOff>
    </xdr:to>
    <xdr:sp macro="" textlink="">
      <xdr:nvSpPr>
        <xdr:cNvPr id="429" name="楕円 428"/>
        <xdr:cNvSpPr/>
      </xdr:nvSpPr>
      <xdr:spPr>
        <a:xfrm>
          <a:off x="63500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134620</xdr:rowOff>
    </xdr:from>
    <xdr:ext cx="532130" cy="256540"/>
    <xdr:sp macro="" textlink="">
      <xdr:nvSpPr>
        <xdr:cNvPr id="430" name="テキスト ボックス 429"/>
        <xdr:cNvSpPr txBox="1"/>
      </xdr:nvSpPr>
      <xdr:spPr>
        <a:xfrm>
          <a:off x="6149340" y="135077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9" name="テキスト ボックス 438"/>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42" name="テキスト ボックス 441"/>
        <xdr:cNvSpPr txBox="1"/>
      </xdr:nvSpPr>
      <xdr:spPr>
        <a:xfrm>
          <a:off x="5831205"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725" cy="259080"/>
    <xdr:sp macro="" textlink="">
      <xdr:nvSpPr>
        <xdr:cNvPr id="444" name="テキスト ボックス 443"/>
        <xdr:cNvSpPr txBox="1"/>
      </xdr:nvSpPr>
      <xdr:spPr>
        <a:xfrm>
          <a:off x="5516245"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6540"/>
    <xdr:sp macro="" textlink="">
      <xdr:nvSpPr>
        <xdr:cNvPr id="446" name="テキスト ボックス 445"/>
        <xdr:cNvSpPr txBox="1"/>
      </xdr:nvSpPr>
      <xdr:spPr>
        <a:xfrm>
          <a:off x="5516245"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48" name="テキスト ボックス 447"/>
        <xdr:cNvSpPr txBox="1"/>
      </xdr:nvSpPr>
      <xdr:spPr>
        <a:xfrm>
          <a:off x="5516245"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9" name="直線コネクタ 448"/>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50" name="テキスト ボックス 449"/>
        <xdr:cNvSpPr txBox="1"/>
      </xdr:nvSpPr>
      <xdr:spPr>
        <a:xfrm>
          <a:off x="5516245"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52" name="テキスト ボックス 451"/>
        <xdr:cNvSpPr txBox="1"/>
      </xdr:nvSpPr>
      <xdr:spPr>
        <a:xfrm>
          <a:off x="5516245"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92</xdr:row>
      <xdr:rowOff>12065</xdr:rowOff>
    </xdr:from>
    <xdr:to xmlns:xdr="http://schemas.openxmlformats.org/drawingml/2006/spreadsheetDrawing">
      <xdr:col>54</xdr:col>
      <xdr:colOff>174625</xdr:colOff>
      <xdr:row>98</xdr:row>
      <xdr:rowOff>161290</xdr:rowOff>
    </xdr:to>
    <xdr:cxnSp macro="">
      <xdr:nvCxnSpPr>
        <xdr:cNvPr id="454" name="直線コネクタ 453"/>
        <xdr:cNvCxnSpPr/>
      </xdr:nvCxnSpPr>
      <xdr:spPr>
        <a:xfrm flipV="1">
          <a:off x="9604375" y="15785465"/>
          <a:ext cx="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165100</xdr:rowOff>
    </xdr:from>
    <xdr:ext cx="534670" cy="259080"/>
    <xdr:sp macro="" textlink="">
      <xdr:nvSpPr>
        <xdr:cNvPr id="455" name="普通建設事業費 （ うち更新整備　）最小値テキスト"/>
        <xdr:cNvSpPr txBox="1"/>
      </xdr:nvSpPr>
      <xdr:spPr>
        <a:xfrm>
          <a:off x="9655175" y="1696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56" name="直線コネクタ 455"/>
        <xdr:cNvCxnSpPr/>
      </xdr:nvCxnSpPr>
      <xdr:spPr>
        <a:xfrm>
          <a:off x="9531350" y="1696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130175</xdr:rowOff>
    </xdr:from>
    <xdr:ext cx="598805" cy="259080"/>
    <xdr:sp macro="" textlink="">
      <xdr:nvSpPr>
        <xdr:cNvPr id="457" name="普通建設事業費 （ うち更新整備　）最大値テキスト"/>
        <xdr:cNvSpPr txBox="1"/>
      </xdr:nvSpPr>
      <xdr:spPr>
        <a:xfrm>
          <a:off x="9655175" y="15560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12065</xdr:rowOff>
    </xdr:from>
    <xdr:to xmlns:xdr="http://schemas.openxmlformats.org/drawingml/2006/spreadsheetDrawing">
      <xdr:col>55</xdr:col>
      <xdr:colOff>88900</xdr:colOff>
      <xdr:row>92</xdr:row>
      <xdr:rowOff>12065</xdr:rowOff>
    </xdr:to>
    <xdr:cxnSp macro="">
      <xdr:nvCxnSpPr>
        <xdr:cNvPr id="458" name="直線コネクタ 457"/>
        <xdr:cNvCxnSpPr/>
      </xdr:nvCxnSpPr>
      <xdr:spPr>
        <a:xfrm>
          <a:off x="9531350" y="15785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91</xdr:row>
      <xdr:rowOff>113665</xdr:rowOff>
    </xdr:from>
    <xdr:to xmlns:xdr="http://schemas.openxmlformats.org/drawingml/2006/spreadsheetDrawing">
      <xdr:col>55</xdr:col>
      <xdr:colOff>0</xdr:colOff>
      <xdr:row>92</xdr:row>
      <xdr:rowOff>12065</xdr:rowOff>
    </xdr:to>
    <xdr:cxnSp macro="">
      <xdr:nvCxnSpPr>
        <xdr:cNvPr id="459" name="直線コネクタ 458"/>
        <xdr:cNvCxnSpPr/>
      </xdr:nvCxnSpPr>
      <xdr:spPr>
        <a:xfrm>
          <a:off x="8845550" y="15715615"/>
          <a:ext cx="7588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15240</xdr:rowOff>
    </xdr:from>
    <xdr:ext cx="534670" cy="259080"/>
    <xdr:sp macro="" textlink="">
      <xdr:nvSpPr>
        <xdr:cNvPr id="460" name="普通建設事業費 （ うち更新整備　）平均値テキスト"/>
        <xdr:cNvSpPr txBox="1"/>
      </xdr:nvSpPr>
      <xdr:spPr>
        <a:xfrm>
          <a:off x="9655175" y="16645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36830</xdr:rowOff>
    </xdr:from>
    <xdr:to xmlns:xdr="http://schemas.openxmlformats.org/drawingml/2006/spreadsheetDrawing">
      <xdr:col>55</xdr:col>
      <xdr:colOff>50800</xdr:colOff>
      <xdr:row>97</xdr:row>
      <xdr:rowOff>138430</xdr:rowOff>
    </xdr:to>
    <xdr:sp macro="" textlink="">
      <xdr:nvSpPr>
        <xdr:cNvPr id="461" name="フローチャート: 判断 460"/>
        <xdr:cNvSpPr/>
      </xdr:nvSpPr>
      <xdr:spPr>
        <a:xfrm>
          <a:off x="9569450" y="16667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91</xdr:row>
      <xdr:rowOff>113665</xdr:rowOff>
    </xdr:from>
    <xdr:to xmlns:xdr="http://schemas.openxmlformats.org/drawingml/2006/spreadsheetDrawing">
      <xdr:col>50</xdr:col>
      <xdr:colOff>114300</xdr:colOff>
      <xdr:row>95</xdr:row>
      <xdr:rowOff>106680</xdr:rowOff>
    </xdr:to>
    <xdr:cxnSp macro="">
      <xdr:nvCxnSpPr>
        <xdr:cNvPr id="462" name="直線コネクタ 461"/>
        <xdr:cNvCxnSpPr/>
      </xdr:nvCxnSpPr>
      <xdr:spPr>
        <a:xfrm flipV="1">
          <a:off x="8032750" y="15715615"/>
          <a:ext cx="812800" cy="678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36830</xdr:rowOff>
    </xdr:from>
    <xdr:to xmlns:xdr="http://schemas.openxmlformats.org/drawingml/2006/spreadsheetDrawing">
      <xdr:col>50</xdr:col>
      <xdr:colOff>165100</xdr:colOff>
      <xdr:row>96</xdr:row>
      <xdr:rowOff>138430</xdr:rowOff>
    </xdr:to>
    <xdr:sp macro="" textlink="">
      <xdr:nvSpPr>
        <xdr:cNvPr id="463" name="フローチャート: 判断 462"/>
        <xdr:cNvSpPr/>
      </xdr:nvSpPr>
      <xdr:spPr>
        <a:xfrm>
          <a:off x="879475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129540</xdr:rowOff>
    </xdr:from>
    <xdr:ext cx="596900" cy="259080"/>
    <xdr:sp macro="" textlink="">
      <xdr:nvSpPr>
        <xdr:cNvPr id="464" name="テキスト ボックス 463"/>
        <xdr:cNvSpPr txBox="1"/>
      </xdr:nvSpPr>
      <xdr:spPr>
        <a:xfrm>
          <a:off x="8561705" y="16588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106680</xdr:rowOff>
    </xdr:from>
    <xdr:to xmlns:xdr="http://schemas.openxmlformats.org/drawingml/2006/spreadsheetDrawing">
      <xdr:col>45</xdr:col>
      <xdr:colOff>174625</xdr:colOff>
      <xdr:row>96</xdr:row>
      <xdr:rowOff>167640</xdr:rowOff>
    </xdr:to>
    <xdr:cxnSp macro="">
      <xdr:nvCxnSpPr>
        <xdr:cNvPr id="465" name="直線コネクタ 464"/>
        <xdr:cNvCxnSpPr/>
      </xdr:nvCxnSpPr>
      <xdr:spPr>
        <a:xfrm flipV="1">
          <a:off x="7210425" y="16394430"/>
          <a:ext cx="822325"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78740</xdr:rowOff>
    </xdr:from>
    <xdr:to xmlns:xdr="http://schemas.openxmlformats.org/drawingml/2006/spreadsheetDrawing">
      <xdr:col>46</xdr:col>
      <xdr:colOff>38100</xdr:colOff>
      <xdr:row>97</xdr:row>
      <xdr:rowOff>8890</xdr:rowOff>
    </xdr:to>
    <xdr:sp macro="" textlink="">
      <xdr:nvSpPr>
        <xdr:cNvPr id="466" name="フローチャート: 判断 465"/>
        <xdr:cNvSpPr/>
      </xdr:nvSpPr>
      <xdr:spPr>
        <a:xfrm>
          <a:off x="7985125" y="16537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171450</xdr:rowOff>
    </xdr:from>
    <xdr:ext cx="596900" cy="259080"/>
    <xdr:sp macro="" textlink="">
      <xdr:nvSpPr>
        <xdr:cNvPr id="467" name="テキスト ボックス 466"/>
        <xdr:cNvSpPr txBox="1"/>
      </xdr:nvSpPr>
      <xdr:spPr>
        <a:xfrm>
          <a:off x="7752080" y="166306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6985</xdr:rowOff>
    </xdr:from>
    <xdr:to xmlns:xdr="http://schemas.openxmlformats.org/drawingml/2006/spreadsheetDrawing">
      <xdr:col>41</xdr:col>
      <xdr:colOff>50800</xdr:colOff>
      <xdr:row>96</xdr:row>
      <xdr:rowOff>167640</xdr:rowOff>
    </xdr:to>
    <xdr:cxnSp macro="">
      <xdr:nvCxnSpPr>
        <xdr:cNvPr id="468" name="直線コネクタ 467"/>
        <xdr:cNvCxnSpPr/>
      </xdr:nvCxnSpPr>
      <xdr:spPr>
        <a:xfrm>
          <a:off x="6400800" y="16294735"/>
          <a:ext cx="809625"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132080</xdr:rowOff>
    </xdr:from>
    <xdr:to xmlns:xdr="http://schemas.openxmlformats.org/drawingml/2006/spreadsheetDrawing">
      <xdr:col>41</xdr:col>
      <xdr:colOff>101600</xdr:colOff>
      <xdr:row>97</xdr:row>
      <xdr:rowOff>62230</xdr:rowOff>
    </xdr:to>
    <xdr:sp macro="" textlink="">
      <xdr:nvSpPr>
        <xdr:cNvPr id="469" name="フローチャート: 判断 468"/>
        <xdr:cNvSpPr/>
      </xdr:nvSpPr>
      <xdr:spPr>
        <a:xfrm>
          <a:off x="7159625"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53340</xdr:rowOff>
    </xdr:from>
    <xdr:ext cx="532130" cy="256540"/>
    <xdr:sp macro="" textlink="">
      <xdr:nvSpPr>
        <xdr:cNvPr id="470" name="テキスト ボックス 469"/>
        <xdr:cNvSpPr txBox="1"/>
      </xdr:nvSpPr>
      <xdr:spPr>
        <a:xfrm>
          <a:off x="6974840" y="166839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133350</xdr:rowOff>
    </xdr:from>
    <xdr:to xmlns:xdr="http://schemas.openxmlformats.org/drawingml/2006/spreadsheetDrawing">
      <xdr:col>36</xdr:col>
      <xdr:colOff>165100</xdr:colOff>
      <xdr:row>97</xdr:row>
      <xdr:rowOff>63500</xdr:rowOff>
    </xdr:to>
    <xdr:sp macro="" textlink="">
      <xdr:nvSpPr>
        <xdr:cNvPr id="471" name="フローチャート: 判断 470"/>
        <xdr:cNvSpPr/>
      </xdr:nvSpPr>
      <xdr:spPr>
        <a:xfrm>
          <a:off x="63500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54610</xdr:rowOff>
    </xdr:from>
    <xdr:ext cx="532130" cy="256540"/>
    <xdr:sp macro="" textlink="">
      <xdr:nvSpPr>
        <xdr:cNvPr id="472" name="テキスト ボックス 471"/>
        <xdr:cNvSpPr txBox="1"/>
      </xdr:nvSpPr>
      <xdr:spPr>
        <a:xfrm>
          <a:off x="6149340" y="166852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5" name="テキスト ボックス 474"/>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91</xdr:row>
      <xdr:rowOff>132715</xdr:rowOff>
    </xdr:from>
    <xdr:to xmlns:xdr="http://schemas.openxmlformats.org/drawingml/2006/spreadsheetDrawing">
      <xdr:col>55</xdr:col>
      <xdr:colOff>50800</xdr:colOff>
      <xdr:row>92</xdr:row>
      <xdr:rowOff>63500</xdr:rowOff>
    </xdr:to>
    <xdr:sp macro="" textlink="">
      <xdr:nvSpPr>
        <xdr:cNvPr id="478" name="楕円 477"/>
        <xdr:cNvSpPr/>
      </xdr:nvSpPr>
      <xdr:spPr>
        <a:xfrm>
          <a:off x="9569450" y="157346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86360</xdr:rowOff>
    </xdr:from>
    <xdr:ext cx="598805" cy="256540"/>
    <xdr:sp macro="" textlink="">
      <xdr:nvSpPr>
        <xdr:cNvPr id="479" name="普通建設事業費 （ うち更新整備　）該当値テキスト"/>
        <xdr:cNvSpPr txBox="1"/>
      </xdr:nvSpPr>
      <xdr:spPr>
        <a:xfrm>
          <a:off x="9655175" y="156883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91</xdr:row>
      <xdr:rowOff>63500</xdr:rowOff>
    </xdr:from>
    <xdr:to xmlns:xdr="http://schemas.openxmlformats.org/drawingml/2006/spreadsheetDrawing">
      <xdr:col>50</xdr:col>
      <xdr:colOff>165100</xdr:colOff>
      <xdr:row>91</xdr:row>
      <xdr:rowOff>164465</xdr:rowOff>
    </xdr:to>
    <xdr:sp macro="" textlink="">
      <xdr:nvSpPr>
        <xdr:cNvPr id="480" name="楕円 479"/>
        <xdr:cNvSpPr/>
      </xdr:nvSpPr>
      <xdr:spPr>
        <a:xfrm>
          <a:off x="8794750" y="15665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90</xdr:row>
      <xdr:rowOff>9525</xdr:rowOff>
    </xdr:from>
    <xdr:ext cx="596900" cy="256540"/>
    <xdr:sp macro="" textlink="">
      <xdr:nvSpPr>
        <xdr:cNvPr id="481" name="テキスト ボックス 480"/>
        <xdr:cNvSpPr txBox="1"/>
      </xdr:nvSpPr>
      <xdr:spPr>
        <a:xfrm>
          <a:off x="8561705" y="154400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55880</xdr:rowOff>
    </xdr:from>
    <xdr:to xmlns:xdr="http://schemas.openxmlformats.org/drawingml/2006/spreadsheetDrawing">
      <xdr:col>46</xdr:col>
      <xdr:colOff>38100</xdr:colOff>
      <xdr:row>95</xdr:row>
      <xdr:rowOff>157480</xdr:rowOff>
    </xdr:to>
    <xdr:sp macro="" textlink="">
      <xdr:nvSpPr>
        <xdr:cNvPr id="482" name="楕円 481"/>
        <xdr:cNvSpPr/>
      </xdr:nvSpPr>
      <xdr:spPr>
        <a:xfrm>
          <a:off x="7985125" y="163436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2540</xdr:rowOff>
    </xdr:from>
    <xdr:ext cx="596900" cy="259080"/>
    <xdr:sp macro="" textlink="">
      <xdr:nvSpPr>
        <xdr:cNvPr id="483" name="テキスト ボックス 482"/>
        <xdr:cNvSpPr txBox="1"/>
      </xdr:nvSpPr>
      <xdr:spPr>
        <a:xfrm>
          <a:off x="7752080" y="161188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116840</xdr:rowOff>
    </xdr:from>
    <xdr:to xmlns:xdr="http://schemas.openxmlformats.org/drawingml/2006/spreadsheetDrawing">
      <xdr:col>41</xdr:col>
      <xdr:colOff>101600</xdr:colOff>
      <xdr:row>97</xdr:row>
      <xdr:rowOff>46990</xdr:rowOff>
    </xdr:to>
    <xdr:sp macro="" textlink="">
      <xdr:nvSpPr>
        <xdr:cNvPr id="484" name="楕円 483"/>
        <xdr:cNvSpPr/>
      </xdr:nvSpPr>
      <xdr:spPr>
        <a:xfrm>
          <a:off x="7159625"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63500</xdr:rowOff>
    </xdr:from>
    <xdr:ext cx="596900" cy="256540"/>
    <xdr:sp macro="" textlink="">
      <xdr:nvSpPr>
        <xdr:cNvPr id="485" name="テキスト ボックス 484"/>
        <xdr:cNvSpPr txBox="1"/>
      </xdr:nvSpPr>
      <xdr:spPr>
        <a:xfrm>
          <a:off x="6942455" y="163512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127635</xdr:rowOff>
    </xdr:from>
    <xdr:to xmlns:xdr="http://schemas.openxmlformats.org/drawingml/2006/spreadsheetDrawing">
      <xdr:col>36</xdr:col>
      <xdr:colOff>165100</xdr:colOff>
      <xdr:row>95</xdr:row>
      <xdr:rowOff>57785</xdr:rowOff>
    </xdr:to>
    <xdr:sp macro="" textlink="">
      <xdr:nvSpPr>
        <xdr:cNvPr id="486" name="楕円 485"/>
        <xdr:cNvSpPr/>
      </xdr:nvSpPr>
      <xdr:spPr>
        <a:xfrm>
          <a:off x="6350000" y="162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93</xdr:row>
      <xdr:rowOff>74930</xdr:rowOff>
    </xdr:from>
    <xdr:ext cx="596900" cy="256540"/>
    <xdr:sp macro="" textlink="">
      <xdr:nvSpPr>
        <xdr:cNvPr id="487" name="テキスト ボックス 486"/>
        <xdr:cNvSpPr txBox="1"/>
      </xdr:nvSpPr>
      <xdr:spPr>
        <a:xfrm>
          <a:off x="6116955" y="160197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8" name="正方形/長方形 487"/>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5" name="正方形/長方形 494"/>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6" name="テキスト ボックス 495"/>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7" name="直線コネクタ 496"/>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8" name="直線コネクタ 497"/>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015" cy="256540"/>
    <xdr:sp macro="" textlink="">
      <xdr:nvSpPr>
        <xdr:cNvPr id="499" name="テキスト ボックス 498"/>
        <xdr:cNvSpPr txBox="1"/>
      </xdr:nvSpPr>
      <xdr:spPr>
        <a:xfrm>
          <a:off x="11181080"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500" name="直線コネクタ 499"/>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725" cy="256540"/>
    <xdr:sp macro="" textlink="">
      <xdr:nvSpPr>
        <xdr:cNvPr id="501" name="テキスト ボックス 500"/>
        <xdr:cNvSpPr txBox="1"/>
      </xdr:nvSpPr>
      <xdr:spPr>
        <a:xfrm>
          <a:off x="10866120" y="6055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502" name="直線コネクタ 501"/>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725" cy="256540"/>
    <xdr:sp macro="" textlink="">
      <xdr:nvSpPr>
        <xdr:cNvPr id="503" name="テキスト ボックス 502"/>
        <xdr:cNvSpPr txBox="1"/>
      </xdr:nvSpPr>
      <xdr:spPr>
        <a:xfrm>
          <a:off x="10866120" y="5598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4" name="直線コネクタ 503"/>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725" cy="256540"/>
    <xdr:sp macro="" textlink="">
      <xdr:nvSpPr>
        <xdr:cNvPr id="505" name="テキスト ボックス 504"/>
        <xdr:cNvSpPr txBox="1"/>
      </xdr:nvSpPr>
      <xdr:spPr>
        <a:xfrm>
          <a:off x="10866120" y="5140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6" name="直線コネクタ 505"/>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7" name="テキスト ボックス 506"/>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8"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87630</xdr:rowOff>
    </xdr:from>
    <xdr:to xmlns:xdr="http://schemas.openxmlformats.org/drawingml/2006/spreadsheetDrawing">
      <xdr:col>85</xdr:col>
      <xdr:colOff>126365</xdr:colOff>
      <xdr:row>38</xdr:row>
      <xdr:rowOff>139700</xdr:rowOff>
    </xdr:to>
    <xdr:cxnSp macro="">
      <xdr:nvCxnSpPr>
        <xdr:cNvPr id="509" name="直線コネクタ 508"/>
        <xdr:cNvCxnSpPr/>
      </xdr:nvCxnSpPr>
      <xdr:spPr>
        <a:xfrm flipV="1">
          <a:off x="14968220" y="5402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144145</xdr:rowOff>
    </xdr:from>
    <xdr:ext cx="249555" cy="256540"/>
    <xdr:sp macro="" textlink="">
      <xdr:nvSpPr>
        <xdr:cNvPr id="510" name="災害復旧事業費最小値テキスト"/>
        <xdr:cNvSpPr txBox="1"/>
      </xdr:nvSpPr>
      <xdr:spPr>
        <a:xfrm>
          <a:off x="15017750" y="665924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1" name="直線コネクタ 510"/>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34290</xdr:rowOff>
    </xdr:from>
    <xdr:ext cx="598805" cy="259080"/>
    <xdr:sp macro="" textlink="">
      <xdr:nvSpPr>
        <xdr:cNvPr id="512" name="災害復旧事業費最大値テキスト"/>
        <xdr:cNvSpPr txBox="1"/>
      </xdr:nvSpPr>
      <xdr:spPr>
        <a:xfrm>
          <a:off x="15017750" y="5177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87630</xdr:rowOff>
    </xdr:from>
    <xdr:to xmlns:xdr="http://schemas.openxmlformats.org/drawingml/2006/spreadsheetDrawing">
      <xdr:col>86</xdr:col>
      <xdr:colOff>25400</xdr:colOff>
      <xdr:row>31</xdr:row>
      <xdr:rowOff>87630</xdr:rowOff>
    </xdr:to>
    <xdr:cxnSp macro="">
      <xdr:nvCxnSpPr>
        <xdr:cNvPr id="513" name="直線コネクタ 512"/>
        <xdr:cNvCxnSpPr/>
      </xdr:nvCxnSpPr>
      <xdr:spPr>
        <a:xfrm>
          <a:off x="14881225" y="5402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53975</xdr:rowOff>
    </xdr:from>
    <xdr:to xmlns:xdr="http://schemas.openxmlformats.org/drawingml/2006/spreadsheetDrawing">
      <xdr:col>85</xdr:col>
      <xdr:colOff>127000</xdr:colOff>
      <xdr:row>38</xdr:row>
      <xdr:rowOff>74930</xdr:rowOff>
    </xdr:to>
    <xdr:cxnSp macro="">
      <xdr:nvCxnSpPr>
        <xdr:cNvPr id="514" name="直線コネクタ 513"/>
        <xdr:cNvCxnSpPr/>
      </xdr:nvCxnSpPr>
      <xdr:spPr>
        <a:xfrm>
          <a:off x="14195425" y="6569075"/>
          <a:ext cx="7747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17780</xdr:rowOff>
    </xdr:from>
    <xdr:ext cx="534670" cy="256540"/>
    <xdr:sp macro="" textlink="">
      <xdr:nvSpPr>
        <xdr:cNvPr id="515" name="災害復旧事業費平均値テキスト"/>
        <xdr:cNvSpPr txBox="1"/>
      </xdr:nvSpPr>
      <xdr:spPr>
        <a:xfrm>
          <a:off x="15017750" y="65328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38735</xdr:rowOff>
    </xdr:from>
    <xdr:to xmlns:xdr="http://schemas.openxmlformats.org/drawingml/2006/spreadsheetDrawing">
      <xdr:col>85</xdr:col>
      <xdr:colOff>174625</xdr:colOff>
      <xdr:row>38</xdr:row>
      <xdr:rowOff>140335</xdr:rowOff>
    </xdr:to>
    <xdr:sp macro="" textlink="">
      <xdr:nvSpPr>
        <xdr:cNvPr id="516" name="フローチャート: 判断 515"/>
        <xdr:cNvSpPr/>
      </xdr:nvSpPr>
      <xdr:spPr>
        <a:xfrm>
          <a:off x="14919325" y="655383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170815</xdr:rowOff>
    </xdr:from>
    <xdr:to xmlns:xdr="http://schemas.openxmlformats.org/drawingml/2006/spreadsheetDrawing">
      <xdr:col>81</xdr:col>
      <xdr:colOff>50800</xdr:colOff>
      <xdr:row>38</xdr:row>
      <xdr:rowOff>53975</xdr:rowOff>
    </xdr:to>
    <xdr:cxnSp macro="">
      <xdr:nvCxnSpPr>
        <xdr:cNvPr id="517" name="直線コネクタ 516"/>
        <xdr:cNvCxnSpPr/>
      </xdr:nvCxnSpPr>
      <xdr:spPr>
        <a:xfrm>
          <a:off x="13385800" y="6514465"/>
          <a:ext cx="80962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5080</xdr:rowOff>
    </xdr:from>
    <xdr:to xmlns:xdr="http://schemas.openxmlformats.org/drawingml/2006/spreadsheetDrawing">
      <xdr:col>81</xdr:col>
      <xdr:colOff>101600</xdr:colOff>
      <xdr:row>38</xdr:row>
      <xdr:rowOff>106680</xdr:rowOff>
    </xdr:to>
    <xdr:sp macro="" textlink="">
      <xdr:nvSpPr>
        <xdr:cNvPr id="518" name="フローチャート: 判断 517"/>
        <xdr:cNvSpPr/>
      </xdr:nvSpPr>
      <xdr:spPr>
        <a:xfrm>
          <a:off x="14144625"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97790</xdr:rowOff>
    </xdr:from>
    <xdr:ext cx="532130" cy="256540"/>
    <xdr:sp macro="" textlink="">
      <xdr:nvSpPr>
        <xdr:cNvPr id="519" name="テキスト ボックス 518"/>
        <xdr:cNvSpPr txBox="1"/>
      </xdr:nvSpPr>
      <xdr:spPr>
        <a:xfrm>
          <a:off x="13959840" y="66128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170815</xdr:rowOff>
    </xdr:from>
    <xdr:to xmlns:xdr="http://schemas.openxmlformats.org/drawingml/2006/spreadsheetDrawing">
      <xdr:col>76</xdr:col>
      <xdr:colOff>114300</xdr:colOff>
      <xdr:row>38</xdr:row>
      <xdr:rowOff>45720</xdr:rowOff>
    </xdr:to>
    <xdr:cxnSp macro="">
      <xdr:nvCxnSpPr>
        <xdr:cNvPr id="520" name="直線コネクタ 519"/>
        <xdr:cNvCxnSpPr/>
      </xdr:nvCxnSpPr>
      <xdr:spPr>
        <a:xfrm flipV="1">
          <a:off x="12573000" y="6514465"/>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13335</xdr:rowOff>
    </xdr:from>
    <xdr:to xmlns:xdr="http://schemas.openxmlformats.org/drawingml/2006/spreadsheetDrawing">
      <xdr:col>76</xdr:col>
      <xdr:colOff>165100</xdr:colOff>
      <xdr:row>38</xdr:row>
      <xdr:rowOff>114935</xdr:rowOff>
    </xdr:to>
    <xdr:sp macro="" textlink="">
      <xdr:nvSpPr>
        <xdr:cNvPr id="521" name="フローチャート: 判断 520"/>
        <xdr:cNvSpPr/>
      </xdr:nvSpPr>
      <xdr:spPr>
        <a:xfrm>
          <a:off x="133350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106045</xdr:rowOff>
    </xdr:from>
    <xdr:ext cx="532130" cy="259080"/>
    <xdr:sp macro="" textlink="">
      <xdr:nvSpPr>
        <xdr:cNvPr id="522" name="テキスト ボックス 521"/>
        <xdr:cNvSpPr txBox="1"/>
      </xdr:nvSpPr>
      <xdr:spPr>
        <a:xfrm>
          <a:off x="13134340" y="66211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109220</xdr:rowOff>
    </xdr:from>
    <xdr:to xmlns:xdr="http://schemas.openxmlformats.org/drawingml/2006/spreadsheetDrawing">
      <xdr:col>71</xdr:col>
      <xdr:colOff>174625</xdr:colOff>
      <xdr:row>38</xdr:row>
      <xdr:rowOff>45720</xdr:rowOff>
    </xdr:to>
    <xdr:cxnSp macro="">
      <xdr:nvCxnSpPr>
        <xdr:cNvPr id="523" name="直線コネクタ 522"/>
        <xdr:cNvCxnSpPr/>
      </xdr:nvCxnSpPr>
      <xdr:spPr>
        <a:xfrm>
          <a:off x="11750675" y="6452870"/>
          <a:ext cx="82232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16510</xdr:rowOff>
    </xdr:from>
    <xdr:to xmlns:xdr="http://schemas.openxmlformats.org/drawingml/2006/spreadsheetDrawing">
      <xdr:col>72</xdr:col>
      <xdr:colOff>38100</xdr:colOff>
      <xdr:row>38</xdr:row>
      <xdr:rowOff>118110</xdr:rowOff>
    </xdr:to>
    <xdr:sp macro="" textlink="">
      <xdr:nvSpPr>
        <xdr:cNvPr id="524" name="フローチャート: 判断 523"/>
        <xdr:cNvSpPr/>
      </xdr:nvSpPr>
      <xdr:spPr>
        <a:xfrm>
          <a:off x="12525375" y="65316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109220</xdr:rowOff>
    </xdr:from>
    <xdr:ext cx="532130" cy="256540"/>
    <xdr:sp macro="" textlink="">
      <xdr:nvSpPr>
        <xdr:cNvPr id="525" name="テキスト ボックス 524"/>
        <xdr:cNvSpPr txBox="1"/>
      </xdr:nvSpPr>
      <xdr:spPr>
        <a:xfrm>
          <a:off x="12324715" y="6624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xdr:rowOff>
    </xdr:from>
    <xdr:to xmlns:xdr="http://schemas.openxmlformats.org/drawingml/2006/spreadsheetDrawing">
      <xdr:col>67</xdr:col>
      <xdr:colOff>101600</xdr:colOff>
      <xdr:row>38</xdr:row>
      <xdr:rowOff>118110</xdr:rowOff>
    </xdr:to>
    <xdr:sp macro="" textlink="">
      <xdr:nvSpPr>
        <xdr:cNvPr id="526" name="フローチャート: 判断 525"/>
        <xdr:cNvSpPr/>
      </xdr:nvSpPr>
      <xdr:spPr>
        <a:xfrm>
          <a:off x="11699875"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109220</xdr:rowOff>
    </xdr:from>
    <xdr:ext cx="532130" cy="256540"/>
    <xdr:sp macro="" textlink="">
      <xdr:nvSpPr>
        <xdr:cNvPr id="527" name="テキスト ボックス 526"/>
        <xdr:cNvSpPr txBox="1"/>
      </xdr:nvSpPr>
      <xdr:spPr>
        <a:xfrm>
          <a:off x="11515090" y="6624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1" name="テキスト ボックス 530"/>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23495</xdr:rowOff>
    </xdr:from>
    <xdr:to xmlns:xdr="http://schemas.openxmlformats.org/drawingml/2006/spreadsheetDrawing">
      <xdr:col>85</xdr:col>
      <xdr:colOff>174625</xdr:colOff>
      <xdr:row>38</xdr:row>
      <xdr:rowOff>125095</xdr:rowOff>
    </xdr:to>
    <xdr:sp macro="" textlink="">
      <xdr:nvSpPr>
        <xdr:cNvPr id="533" name="楕円 532"/>
        <xdr:cNvSpPr/>
      </xdr:nvSpPr>
      <xdr:spPr>
        <a:xfrm>
          <a:off x="14919325" y="65385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154940</xdr:rowOff>
    </xdr:from>
    <xdr:ext cx="534670" cy="256540"/>
    <xdr:sp macro="" textlink="">
      <xdr:nvSpPr>
        <xdr:cNvPr id="534" name="災害復旧事業費該当値テキスト"/>
        <xdr:cNvSpPr txBox="1"/>
      </xdr:nvSpPr>
      <xdr:spPr>
        <a:xfrm>
          <a:off x="15017750" y="63271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3175</xdr:rowOff>
    </xdr:from>
    <xdr:to xmlns:xdr="http://schemas.openxmlformats.org/drawingml/2006/spreadsheetDrawing">
      <xdr:col>81</xdr:col>
      <xdr:colOff>101600</xdr:colOff>
      <xdr:row>38</xdr:row>
      <xdr:rowOff>104775</xdr:rowOff>
    </xdr:to>
    <xdr:sp macro="" textlink="">
      <xdr:nvSpPr>
        <xdr:cNvPr id="535" name="楕円 534"/>
        <xdr:cNvSpPr/>
      </xdr:nvSpPr>
      <xdr:spPr>
        <a:xfrm>
          <a:off x="14144625"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121285</xdr:rowOff>
    </xdr:from>
    <xdr:ext cx="532130" cy="256540"/>
    <xdr:sp macro="" textlink="">
      <xdr:nvSpPr>
        <xdr:cNvPr id="536" name="テキスト ボックス 535"/>
        <xdr:cNvSpPr txBox="1"/>
      </xdr:nvSpPr>
      <xdr:spPr>
        <a:xfrm>
          <a:off x="13959840" y="62934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120650</xdr:rowOff>
    </xdr:from>
    <xdr:to xmlns:xdr="http://schemas.openxmlformats.org/drawingml/2006/spreadsheetDrawing">
      <xdr:col>76</xdr:col>
      <xdr:colOff>165100</xdr:colOff>
      <xdr:row>38</xdr:row>
      <xdr:rowOff>50165</xdr:rowOff>
    </xdr:to>
    <xdr:sp macro="" textlink="">
      <xdr:nvSpPr>
        <xdr:cNvPr id="537" name="楕円 536"/>
        <xdr:cNvSpPr/>
      </xdr:nvSpPr>
      <xdr:spPr>
        <a:xfrm>
          <a:off x="133350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66675</xdr:rowOff>
    </xdr:from>
    <xdr:ext cx="532130" cy="256540"/>
    <xdr:sp macro="" textlink="">
      <xdr:nvSpPr>
        <xdr:cNvPr id="538" name="テキスト ボックス 537"/>
        <xdr:cNvSpPr txBox="1"/>
      </xdr:nvSpPr>
      <xdr:spPr>
        <a:xfrm>
          <a:off x="13134340" y="62388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166370</xdr:rowOff>
    </xdr:from>
    <xdr:to xmlns:xdr="http://schemas.openxmlformats.org/drawingml/2006/spreadsheetDrawing">
      <xdr:col>72</xdr:col>
      <xdr:colOff>38100</xdr:colOff>
      <xdr:row>38</xdr:row>
      <xdr:rowOff>96520</xdr:rowOff>
    </xdr:to>
    <xdr:sp macro="" textlink="">
      <xdr:nvSpPr>
        <xdr:cNvPr id="539" name="楕円 538"/>
        <xdr:cNvSpPr/>
      </xdr:nvSpPr>
      <xdr:spPr>
        <a:xfrm>
          <a:off x="12525375" y="6510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113030</xdr:rowOff>
    </xdr:from>
    <xdr:ext cx="532130" cy="259080"/>
    <xdr:sp macro="" textlink="">
      <xdr:nvSpPr>
        <xdr:cNvPr id="540" name="テキスト ボックス 539"/>
        <xdr:cNvSpPr txBox="1"/>
      </xdr:nvSpPr>
      <xdr:spPr>
        <a:xfrm>
          <a:off x="12324715" y="6285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58420</xdr:rowOff>
    </xdr:from>
    <xdr:to xmlns:xdr="http://schemas.openxmlformats.org/drawingml/2006/spreadsheetDrawing">
      <xdr:col>67</xdr:col>
      <xdr:colOff>101600</xdr:colOff>
      <xdr:row>37</xdr:row>
      <xdr:rowOff>160020</xdr:rowOff>
    </xdr:to>
    <xdr:sp macro="" textlink="">
      <xdr:nvSpPr>
        <xdr:cNvPr id="541" name="楕円 540"/>
        <xdr:cNvSpPr/>
      </xdr:nvSpPr>
      <xdr:spPr>
        <a:xfrm>
          <a:off x="11699875"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5080</xdr:rowOff>
    </xdr:from>
    <xdr:ext cx="532130" cy="259080"/>
    <xdr:sp macro="" textlink="">
      <xdr:nvSpPr>
        <xdr:cNvPr id="542" name="テキスト ボックス 541"/>
        <xdr:cNvSpPr txBox="1"/>
      </xdr:nvSpPr>
      <xdr:spPr>
        <a:xfrm>
          <a:off x="11515090" y="6177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3" name="正方形/長方形 542"/>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0" name="正方形/長方形 549"/>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51" name="テキスト ボックス 550"/>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2" name="直線コネクタ 551"/>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174625</xdr:colOff>
      <xdr:row>58</xdr:row>
      <xdr:rowOff>25400</xdr:rowOff>
    </xdr:to>
    <xdr:cxnSp macro="">
      <xdr:nvCxnSpPr>
        <xdr:cNvPr id="553" name="直線コネクタ 552"/>
        <xdr:cNvCxnSpPr/>
      </xdr:nvCxnSpPr>
      <xdr:spPr>
        <a:xfrm>
          <a:off x="11414125" y="9969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7015" cy="256540"/>
    <xdr:sp macro="" textlink="">
      <xdr:nvSpPr>
        <xdr:cNvPr id="554" name="テキスト ボックス 553"/>
        <xdr:cNvSpPr txBox="1"/>
      </xdr:nvSpPr>
      <xdr:spPr>
        <a:xfrm>
          <a:off x="11181080" y="9827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5" name="直線コネクタ 554"/>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2420" cy="256540"/>
    <xdr:sp macro="" textlink="">
      <xdr:nvSpPr>
        <xdr:cNvPr id="556" name="テキスト ボックス 555"/>
        <xdr:cNvSpPr txBox="1"/>
      </xdr:nvSpPr>
      <xdr:spPr>
        <a:xfrm>
          <a:off x="11132820" y="9255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174625</xdr:colOff>
      <xdr:row>51</xdr:row>
      <xdr:rowOff>82550</xdr:rowOff>
    </xdr:to>
    <xdr:cxnSp macro="">
      <xdr:nvCxnSpPr>
        <xdr:cNvPr id="557" name="直線コネクタ 556"/>
        <xdr:cNvCxnSpPr/>
      </xdr:nvCxnSpPr>
      <xdr:spPr>
        <a:xfrm>
          <a:off x="11414125" y="882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50</xdr:row>
      <xdr:rowOff>111760</xdr:rowOff>
    </xdr:from>
    <xdr:ext cx="312420" cy="256540"/>
    <xdr:sp macro="" textlink="">
      <xdr:nvSpPr>
        <xdr:cNvPr id="558" name="テキスト ボックス 557"/>
        <xdr:cNvSpPr txBox="1"/>
      </xdr:nvSpPr>
      <xdr:spPr>
        <a:xfrm>
          <a:off x="11132820" y="86842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9" name="直線コネクタ 558"/>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2420" cy="256540"/>
    <xdr:sp macro="" textlink="">
      <xdr:nvSpPr>
        <xdr:cNvPr id="560" name="テキスト ボックス 559"/>
        <xdr:cNvSpPr txBox="1"/>
      </xdr:nvSpPr>
      <xdr:spPr>
        <a:xfrm>
          <a:off x="11132820" y="8112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1"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25400</xdr:rowOff>
    </xdr:from>
    <xdr:to xmlns:xdr="http://schemas.openxmlformats.org/drawingml/2006/spreadsheetDrawing">
      <xdr:col>85</xdr:col>
      <xdr:colOff>126365</xdr:colOff>
      <xdr:row>58</xdr:row>
      <xdr:rowOff>25400</xdr:rowOff>
    </xdr:to>
    <xdr:cxnSp macro="">
      <xdr:nvCxnSpPr>
        <xdr:cNvPr id="562" name="直線コネクタ 561"/>
        <xdr:cNvCxnSpPr/>
      </xdr:nvCxnSpPr>
      <xdr:spPr>
        <a:xfrm>
          <a:off x="14968220"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63" name="失業対策事業費最小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4" name="直線コネクタ 563"/>
        <xdr:cNvCxnSpPr/>
      </xdr:nvCxnSpPr>
      <xdr:spPr>
        <a:xfrm>
          <a:off x="1488122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67310</xdr:rowOff>
    </xdr:from>
    <xdr:ext cx="249555" cy="259080"/>
    <xdr:sp macro="" textlink="">
      <xdr:nvSpPr>
        <xdr:cNvPr id="565" name="失業対策事業費最大値テキスト"/>
        <xdr:cNvSpPr txBox="1"/>
      </xdr:nvSpPr>
      <xdr:spPr>
        <a:xfrm>
          <a:off x="1501775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6" name="直線コネクタ 565"/>
        <xdr:cNvCxnSpPr/>
      </xdr:nvCxnSpPr>
      <xdr:spPr>
        <a:xfrm>
          <a:off x="1488122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7" name="直線コネクタ 566"/>
        <xdr:cNvCxnSpPr/>
      </xdr:nvCxnSpPr>
      <xdr:spPr>
        <a:xfrm>
          <a:off x="14195425" y="99695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124460</xdr:rowOff>
    </xdr:from>
    <xdr:ext cx="249555" cy="259080"/>
    <xdr:sp macro="" textlink="">
      <xdr:nvSpPr>
        <xdr:cNvPr id="568" name="失業対策事業費平均値テキスト"/>
        <xdr:cNvSpPr txBox="1"/>
      </xdr:nvSpPr>
      <xdr:spPr>
        <a:xfrm>
          <a:off x="1501775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174625</xdr:colOff>
      <xdr:row>58</xdr:row>
      <xdr:rowOff>76200</xdr:rowOff>
    </xdr:to>
    <xdr:sp macro="" textlink="">
      <xdr:nvSpPr>
        <xdr:cNvPr id="569" name="フローチャート: 判断 568"/>
        <xdr:cNvSpPr/>
      </xdr:nvSpPr>
      <xdr:spPr>
        <a:xfrm>
          <a:off x="14919325" y="9918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70" name="直線コネクタ 569"/>
        <xdr:cNvCxnSpPr/>
      </xdr:nvCxnSpPr>
      <xdr:spPr>
        <a:xfrm>
          <a:off x="13385800" y="9969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31750</xdr:rowOff>
    </xdr:from>
    <xdr:to xmlns:xdr="http://schemas.openxmlformats.org/drawingml/2006/spreadsheetDrawing">
      <xdr:col>81</xdr:col>
      <xdr:colOff>101600</xdr:colOff>
      <xdr:row>56</xdr:row>
      <xdr:rowOff>133350</xdr:rowOff>
    </xdr:to>
    <xdr:sp macro="" textlink="">
      <xdr:nvSpPr>
        <xdr:cNvPr id="571" name="フローチャート: 判断 570"/>
        <xdr:cNvSpPr/>
      </xdr:nvSpPr>
      <xdr:spPr>
        <a:xfrm>
          <a:off x="14144625"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54</xdr:row>
      <xdr:rowOff>149860</xdr:rowOff>
    </xdr:from>
    <xdr:ext cx="247015" cy="259080"/>
    <xdr:sp macro="" textlink="">
      <xdr:nvSpPr>
        <xdr:cNvPr id="572" name="テキスト ボックス 571"/>
        <xdr:cNvSpPr txBox="1"/>
      </xdr:nvSpPr>
      <xdr:spPr>
        <a:xfrm>
          <a:off x="14086840" y="94081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25400</xdr:rowOff>
    </xdr:from>
    <xdr:to xmlns:xdr="http://schemas.openxmlformats.org/drawingml/2006/spreadsheetDrawing">
      <xdr:col>76</xdr:col>
      <xdr:colOff>114300</xdr:colOff>
      <xdr:row>58</xdr:row>
      <xdr:rowOff>25400</xdr:rowOff>
    </xdr:to>
    <xdr:cxnSp macro="">
      <xdr:nvCxnSpPr>
        <xdr:cNvPr id="573" name="直線コネクタ 572"/>
        <xdr:cNvCxnSpPr/>
      </xdr:nvCxnSpPr>
      <xdr:spPr>
        <a:xfrm>
          <a:off x="12573000" y="9969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146050</xdr:rowOff>
    </xdr:from>
    <xdr:to xmlns:xdr="http://schemas.openxmlformats.org/drawingml/2006/spreadsheetDrawing">
      <xdr:col>76</xdr:col>
      <xdr:colOff>165100</xdr:colOff>
      <xdr:row>56</xdr:row>
      <xdr:rowOff>76200</xdr:rowOff>
    </xdr:to>
    <xdr:sp macro="" textlink="">
      <xdr:nvSpPr>
        <xdr:cNvPr id="574" name="フローチャート: 判断 573"/>
        <xdr:cNvSpPr/>
      </xdr:nvSpPr>
      <xdr:spPr>
        <a:xfrm>
          <a:off x="13335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54</xdr:row>
      <xdr:rowOff>92710</xdr:rowOff>
    </xdr:from>
    <xdr:ext cx="247650" cy="259080"/>
    <xdr:sp macro="" textlink="">
      <xdr:nvSpPr>
        <xdr:cNvPr id="575" name="テキスト ボックス 574"/>
        <xdr:cNvSpPr txBox="1"/>
      </xdr:nvSpPr>
      <xdr:spPr>
        <a:xfrm>
          <a:off x="13271500" y="93510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174625</xdr:colOff>
      <xdr:row>58</xdr:row>
      <xdr:rowOff>25400</xdr:rowOff>
    </xdr:to>
    <xdr:cxnSp macro="">
      <xdr:nvCxnSpPr>
        <xdr:cNvPr id="576" name="直線コネクタ 575"/>
        <xdr:cNvCxnSpPr/>
      </xdr:nvCxnSpPr>
      <xdr:spPr>
        <a:xfrm>
          <a:off x="11750675" y="9969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88900</xdr:rowOff>
    </xdr:from>
    <xdr:to xmlns:xdr="http://schemas.openxmlformats.org/drawingml/2006/spreadsheetDrawing">
      <xdr:col>72</xdr:col>
      <xdr:colOff>38100</xdr:colOff>
      <xdr:row>56</xdr:row>
      <xdr:rowOff>19050</xdr:rowOff>
    </xdr:to>
    <xdr:sp macro="" textlink="">
      <xdr:nvSpPr>
        <xdr:cNvPr id="577" name="フローチャート: 判断 576"/>
        <xdr:cNvSpPr/>
      </xdr:nvSpPr>
      <xdr:spPr>
        <a:xfrm>
          <a:off x="12525375" y="951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54</xdr:row>
      <xdr:rowOff>35560</xdr:rowOff>
    </xdr:from>
    <xdr:ext cx="247015" cy="259080"/>
    <xdr:sp macro="" textlink="">
      <xdr:nvSpPr>
        <xdr:cNvPr id="578" name="テキスト ボックス 577"/>
        <xdr:cNvSpPr txBox="1"/>
      </xdr:nvSpPr>
      <xdr:spPr>
        <a:xfrm>
          <a:off x="12451715" y="92938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31750</xdr:rowOff>
    </xdr:from>
    <xdr:to xmlns:xdr="http://schemas.openxmlformats.org/drawingml/2006/spreadsheetDrawing">
      <xdr:col>67</xdr:col>
      <xdr:colOff>101600</xdr:colOff>
      <xdr:row>50</xdr:row>
      <xdr:rowOff>133350</xdr:rowOff>
    </xdr:to>
    <xdr:sp macro="" textlink="">
      <xdr:nvSpPr>
        <xdr:cNvPr id="579" name="フローチャート: 判断 578"/>
        <xdr:cNvSpPr/>
      </xdr:nvSpPr>
      <xdr:spPr>
        <a:xfrm>
          <a:off x="11699875"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48</xdr:row>
      <xdr:rowOff>149860</xdr:rowOff>
    </xdr:from>
    <xdr:ext cx="313690" cy="259080"/>
    <xdr:sp macro="" textlink="">
      <xdr:nvSpPr>
        <xdr:cNvPr id="580" name="テキスト ボックス 579"/>
        <xdr:cNvSpPr txBox="1"/>
      </xdr:nvSpPr>
      <xdr:spPr>
        <a:xfrm>
          <a:off x="11609705" y="83794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4" name="テキスト ボックス 583"/>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174625</xdr:colOff>
      <xdr:row>58</xdr:row>
      <xdr:rowOff>76200</xdr:rowOff>
    </xdr:to>
    <xdr:sp macro="" textlink="">
      <xdr:nvSpPr>
        <xdr:cNvPr id="586" name="楕円 585"/>
        <xdr:cNvSpPr/>
      </xdr:nvSpPr>
      <xdr:spPr>
        <a:xfrm>
          <a:off x="14919325" y="9918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10160</xdr:rowOff>
    </xdr:from>
    <xdr:ext cx="249555" cy="259080"/>
    <xdr:sp macro="" textlink="">
      <xdr:nvSpPr>
        <xdr:cNvPr id="587" name="失業対策事業費該当値テキスト"/>
        <xdr:cNvSpPr txBox="1"/>
      </xdr:nvSpPr>
      <xdr:spPr>
        <a:xfrm>
          <a:off x="1501775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8" name="楕円 587"/>
        <xdr:cNvSpPr/>
      </xdr:nvSpPr>
      <xdr:spPr>
        <a:xfrm>
          <a:off x="1414462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7015" cy="259080"/>
    <xdr:sp macro="" textlink="">
      <xdr:nvSpPr>
        <xdr:cNvPr id="589" name="テキスト ボックス 588"/>
        <xdr:cNvSpPr txBox="1"/>
      </xdr:nvSpPr>
      <xdr:spPr>
        <a:xfrm>
          <a:off x="14086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90" name="楕円 589"/>
        <xdr:cNvSpPr/>
      </xdr:nvSpPr>
      <xdr:spPr>
        <a:xfrm>
          <a:off x="13335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58</xdr:row>
      <xdr:rowOff>67310</xdr:rowOff>
    </xdr:from>
    <xdr:ext cx="247650" cy="259080"/>
    <xdr:sp macro="" textlink="">
      <xdr:nvSpPr>
        <xdr:cNvPr id="591" name="テキスト ボックス 590"/>
        <xdr:cNvSpPr txBox="1"/>
      </xdr:nvSpPr>
      <xdr:spPr>
        <a:xfrm>
          <a:off x="1327150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92" name="楕円 591"/>
        <xdr:cNvSpPr/>
      </xdr:nvSpPr>
      <xdr:spPr>
        <a:xfrm>
          <a:off x="12525375" y="991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7015" cy="259080"/>
    <xdr:sp macro="" textlink="">
      <xdr:nvSpPr>
        <xdr:cNvPr id="593" name="テキスト ボックス 592"/>
        <xdr:cNvSpPr txBox="1"/>
      </xdr:nvSpPr>
      <xdr:spPr>
        <a:xfrm>
          <a:off x="12451715"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4" name="楕円 593"/>
        <xdr:cNvSpPr/>
      </xdr:nvSpPr>
      <xdr:spPr>
        <a:xfrm>
          <a:off x="1169987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7015" cy="259080"/>
    <xdr:sp macro="" textlink="">
      <xdr:nvSpPr>
        <xdr:cNvPr id="595" name="テキスト ボックス 594"/>
        <xdr:cNvSpPr txBox="1"/>
      </xdr:nvSpPr>
      <xdr:spPr>
        <a:xfrm>
          <a:off x="1164209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6" name="正方形/長方形 595"/>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3" name="正方形/長方形 602"/>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604" name="テキスト ボックス 603"/>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5" name="直線コネクタ 604"/>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6" name="直線コネクタ 605"/>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015" cy="256540"/>
    <xdr:sp macro="" textlink="">
      <xdr:nvSpPr>
        <xdr:cNvPr id="607" name="テキスト ボックス 606"/>
        <xdr:cNvSpPr txBox="1"/>
      </xdr:nvSpPr>
      <xdr:spPr>
        <a:xfrm>
          <a:off x="11181080"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08" name="直線コネクタ 607"/>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725" cy="256540"/>
    <xdr:sp macro="" textlink="">
      <xdr:nvSpPr>
        <xdr:cNvPr id="609" name="テキスト ボックス 608"/>
        <xdr:cNvSpPr txBox="1"/>
      </xdr:nvSpPr>
      <xdr:spPr>
        <a:xfrm>
          <a:off x="1086612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0" name="直線コネクタ 609"/>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725" cy="256540"/>
    <xdr:sp macro="" textlink="">
      <xdr:nvSpPr>
        <xdr:cNvPr id="611" name="テキスト ボックス 610"/>
        <xdr:cNvSpPr txBox="1"/>
      </xdr:nvSpPr>
      <xdr:spPr>
        <a:xfrm>
          <a:off x="1086612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2" name="直線コネクタ 611"/>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725" cy="256540"/>
    <xdr:sp macro="" textlink="">
      <xdr:nvSpPr>
        <xdr:cNvPr id="613" name="テキスト ボックス 612"/>
        <xdr:cNvSpPr txBox="1"/>
      </xdr:nvSpPr>
      <xdr:spPr>
        <a:xfrm>
          <a:off x="1086612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15" name="テキスト ボックス 614"/>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160655</xdr:rowOff>
    </xdr:from>
    <xdr:to xmlns:xdr="http://schemas.openxmlformats.org/drawingml/2006/spreadsheetDrawing">
      <xdr:col>85</xdr:col>
      <xdr:colOff>126365</xdr:colOff>
      <xdr:row>78</xdr:row>
      <xdr:rowOff>135890</xdr:rowOff>
    </xdr:to>
    <xdr:cxnSp macro="">
      <xdr:nvCxnSpPr>
        <xdr:cNvPr id="617" name="直線コネクタ 616"/>
        <xdr:cNvCxnSpPr/>
      </xdr:nvCxnSpPr>
      <xdr:spPr>
        <a:xfrm flipV="1">
          <a:off x="14968220" y="1216215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139700</xdr:rowOff>
    </xdr:from>
    <xdr:ext cx="378460" cy="259080"/>
    <xdr:sp macro="" textlink="">
      <xdr:nvSpPr>
        <xdr:cNvPr id="618" name="公債費最小値テキスト"/>
        <xdr:cNvSpPr txBox="1"/>
      </xdr:nvSpPr>
      <xdr:spPr>
        <a:xfrm>
          <a:off x="1501775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135890</xdr:rowOff>
    </xdr:from>
    <xdr:to xmlns:xdr="http://schemas.openxmlformats.org/drawingml/2006/spreadsheetDrawing">
      <xdr:col>86</xdr:col>
      <xdr:colOff>25400</xdr:colOff>
      <xdr:row>78</xdr:row>
      <xdr:rowOff>135890</xdr:rowOff>
    </xdr:to>
    <xdr:cxnSp macro="">
      <xdr:nvCxnSpPr>
        <xdr:cNvPr id="619" name="直線コネクタ 618"/>
        <xdr:cNvCxnSpPr/>
      </xdr:nvCxnSpPr>
      <xdr:spPr>
        <a:xfrm>
          <a:off x="14881225" y="13508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107315</xdr:rowOff>
    </xdr:from>
    <xdr:ext cx="598805" cy="259080"/>
    <xdr:sp macro="" textlink="">
      <xdr:nvSpPr>
        <xdr:cNvPr id="620" name="公債費最大値テキスト"/>
        <xdr:cNvSpPr txBox="1"/>
      </xdr:nvSpPr>
      <xdr:spPr>
        <a:xfrm>
          <a:off x="15017750" y="11937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160655</xdr:rowOff>
    </xdr:from>
    <xdr:to xmlns:xdr="http://schemas.openxmlformats.org/drawingml/2006/spreadsheetDrawing">
      <xdr:col>86</xdr:col>
      <xdr:colOff>25400</xdr:colOff>
      <xdr:row>70</xdr:row>
      <xdr:rowOff>160655</xdr:rowOff>
    </xdr:to>
    <xdr:cxnSp macro="">
      <xdr:nvCxnSpPr>
        <xdr:cNvPr id="621" name="直線コネクタ 620"/>
        <xdr:cNvCxnSpPr/>
      </xdr:nvCxnSpPr>
      <xdr:spPr>
        <a:xfrm>
          <a:off x="14881225" y="12162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70</xdr:row>
      <xdr:rowOff>160655</xdr:rowOff>
    </xdr:from>
    <xdr:to xmlns:xdr="http://schemas.openxmlformats.org/drawingml/2006/spreadsheetDrawing">
      <xdr:col>85</xdr:col>
      <xdr:colOff>127000</xdr:colOff>
      <xdr:row>72</xdr:row>
      <xdr:rowOff>143510</xdr:rowOff>
    </xdr:to>
    <xdr:cxnSp macro="">
      <xdr:nvCxnSpPr>
        <xdr:cNvPr id="622" name="直線コネクタ 621"/>
        <xdr:cNvCxnSpPr/>
      </xdr:nvCxnSpPr>
      <xdr:spPr>
        <a:xfrm flipV="1">
          <a:off x="14195425" y="12162155"/>
          <a:ext cx="7747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36195</xdr:rowOff>
    </xdr:from>
    <xdr:ext cx="534670" cy="259080"/>
    <xdr:sp macro="" textlink="">
      <xdr:nvSpPr>
        <xdr:cNvPr id="623" name="公債費平均値テキスト"/>
        <xdr:cNvSpPr txBox="1"/>
      </xdr:nvSpPr>
      <xdr:spPr>
        <a:xfrm>
          <a:off x="15017750" y="13066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57785</xdr:rowOff>
    </xdr:from>
    <xdr:to xmlns:xdr="http://schemas.openxmlformats.org/drawingml/2006/spreadsheetDrawing">
      <xdr:col>85</xdr:col>
      <xdr:colOff>174625</xdr:colOff>
      <xdr:row>76</xdr:row>
      <xdr:rowOff>159385</xdr:rowOff>
    </xdr:to>
    <xdr:sp macro="" textlink="">
      <xdr:nvSpPr>
        <xdr:cNvPr id="624" name="フローチャート: 判断 623"/>
        <xdr:cNvSpPr/>
      </xdr:nvSpPr>
      <xdr:spPr>
        <a:xfrm>
          <a:off x="14919325" y="1308798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15240</xdr:rowOff>
    </xdr:from>
    <xdr:to xmlns:xdr="http://schemas.openxmlformats.org/drawingml/2006/spreadsheetDrawing">
      <xdr:col>81</xdr:col>
      <xdr:colOff>50800</xdr:colOff>
      <xdr:row>72</xdr:row>
      <xdr:rowOff>143510</xdr:rowOff>
    </xdr:to>
    <xdr:cxnSp macro="">
      <xdr:nvCxnSpPr>
        <xdr:cNvPr id="625" name="直線コネクタ 624"/>
        <xdr:cNvCxnSpPr/>
      </xdr:nvCxnSpPr>
      <xdr:spPr>
        <a:xfrm>
          <a:off x="13385800" y="12359640"/>
          <a:ext cx="80962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95250</xdr:rowOff>
    </xdr:from>
    <xdr:to xmlns:xdr="http://schemas.openxmlformats.org/drawingml/2006/spreadsheetDrawing">
      <xdr:col>81</xdr:col>
      <xdr:colOff>101600</xdr:colOff>
      <xdr:row>76</xdr:row>
      <xdr:rowOff>25400</xdr:rowOff>
    </xdr:to>
    <xdr:sp macro="" textlink="">
      <xdr:nvSpPr>
        <xdr:cNvPr id="626" name="フローチャート: 判断 625"/>
        <xdr:cNvSpPr/>
      </xdr:nvSpPr>
      <xdr:spPr>
        <a:xfrm>
          <a:off x="14144625"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16510</xdr:rowOff>
    </xdr:from>
    <xdr:ext cx="596900" cy="259080"/>
    <xdr:sp macro="" textlink="">
      <xdr:nvSpPr>
        <xdr:cNvPr id="627" name="テキスト ボックス 626"/>
        <xdr:cNvSpPr txBox="1"/>
      </xdr:nvSpPr>
      <xdr:spPr>
        <a:xfrm>
          <a:off x="13927455" y="13046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72</xdr:row>
      <xdr:rowOff>15240</xdr:rowOff>
    </xdr:from>
    <xdr:to xmlns:xdr="http://schemas.openxmlformats.org/drawingml/2006/spreadsheetDrawing">
      <xdr:col>76</xdr:col>
      <xdr:colOff>114300</xdr:colOff>
      <xdr:row>73</xdr:row>
      <xdr:rowOff>111125</xdr:rowOff>
    </xdr:to>
    <xdr:cxnSp macro="">
      <xdr:nvCxnSpPr>
        <xdr:cNvPr id="628" name="直線コネクタ 627"/>
        <xdr:cNvCxnSpPr/>
      </xdr:nvCxnSpPr>
      <xdr:spPr>
        <a:xfrm flipV="1">
          <a:off x="12573000" y="12359640"/>
          <a:ext cx="8128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93980</xdr:rowOff>
    </xdr:from>
    <xdr:to xmlns:xdr="http://schemas.openxmlformats.org/drawingml/2006/spreadsheetDrawing">
      <xdr:col>76</xdr:col>
      <xdr:colOff>165100</xdr:colOff>
      <xdr:row>76</xdr:row>
      <xdr:rowOff>24130</xdr:rowOff>
    </xdr:to>
    <xdr:sp macro="" textlink="">
      <xdr:nvSpPr>
        <xdr:cNvPr id="629" name="フローチャート: 判断 628"/>
        <xdr:cNvSpPr/>
      </xdr:nvSpPr>
      <xdr:spPr>
        <a:xfrm>
          <a:off x="133350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15240</xdr:rowOff>
    </xdr:from>
    <xdr:ext cx="596900" cy="259080"/>
    <xdr:sp macro="" textlink="">
      <xdr:nvSpPr>
        <xdr:cNvPr id="630" name="テキスト ボックス 629"/>
        <xdr:cNvSpPr txBox="1"/>
      </xdr:nvSpPr>
      <xdr:spPr>
        <a:xfrm>
          <a:off x="13101955" y="130454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75565</xdr:rowOff>
    </xdr:from>
    <xdr:to xmlns:xdr="http://schemas.openxmlformats.org/drawingml/2006/spreadsheetDrawing">
      <xdr:col>71</xdr:col>
      <xdr:colOff>174625</xdr:colOff>
      <xdr:row>73</xdr:row>
      <xdr:rowOff>111125</xdr:rowOff>
    </xdr:to>
    <xdr:cxnSp macro="">
      <xdr:nvCxnSpPr>
        <xdr:cNvPr id="631" name="直線コネクタ 630"/>
        <xdr:cNvCxnSpPr/>
      </xdr:nvCxnSpPr>
      <xdr:spPr>
        <a:xfrm>
          <a:off x="11750675" y="12419965"/>
          <a:ext cx="822325"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86360</xdr:rowOff>
    </xdr:from>
    <xdr:to xmlns:xdr="http://schemas.openxmlformats.org/drawingml/2006/spreadsheetDrawing">
      <xdr:col>72</xdr:col>
      <xdr:colOff>38100</xdr:colOff>
      <xdr:row>76</xdr:row>
      <xdr:rowOff>16510</xdr:rowOff>
    </xdr:to>
    <xdr:sp macro="" textlink="">
      <xdr:nvSpPr>
        <xdr:cNvPr id="632" name="フローチャート: 判断 631"/>
        <xdr:cNvSpPr/>
      </xdr:nvSpPr>
      <xdr:spPr>
        <a:xfrm>
          <a:off x="12525375" y="12945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8255</xdr:rowOff>
    </xdr:from>
    <xdr:ext cx="596900" cy="256540"/>
    <xdr:sp macro="" textlink="">
      <xdr:nvSpPr>
        <xdr:cNvPr id="633" name="テキスト ボックス 632"/>
        <xdr:cNvSpPr txBox="1"/>
      </xdr:nvSpPr>
      <xdr:spPr>
        <a:xfrm>
          <a:off x="12292330" y="1303845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105410</xdr:rowOff>
    </xdr:from>
    <xdr:to xmlns:xdr="http://schemas.openxmlformats.org/drawingml/2006/spreadsheetDrawing">
      <xdr:col>67</xdr:col>
      <xdr:colOff>101600</xdr:colOff>
      <xdr:row>76</xdr:row>
      <xdr:rowOff>35560</xdr:rowOff>
    </xdr:to>
    <xdr:sp macro="" textlink="">
      <xdr:nvSpPr>
        <xdr:cNvPr id="634" name="フローチャート: 判断 633"/>
        <xdr:cNvSpPr/>
      </xdr:nvSpPr>
      <xdr:spPr>
        <a:xfrm>
          <a:off x="11699875"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26670</xdr:rowOff>
    </xdr:from>
    <xdr:ext cx="596900" cy="259080"/>
    <xdr:sp macro="" textlink="">
      <xdr:nvSpPr>
        <xdr:cNvPr id="635" name="テキスト ボックス 634"/>
        <xdr:cNvSpPr txBox="1"/>
      </xdr:nvSpPr>
      <xdr:spPr>
        <a:xfrm>
          <a:off x="11482705" y="13056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9" name="テキスト ボックス 63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70</xdr:row>
      <xdr:rowOff>109855</xdr:rowOff>
    </xdr:from>
    <xdr:to xmlns:xdr="http://schemas.openxmlformats.org/drawingml/2006/spreadsheetDrawing">
      <xdr:col>85</xdr:col>
      <xdr:colOff>174625</xdr:colOff>
      <xdr:row>71</xdr:row>
      <xdr:rowOff>40640</xdr:rowOff>
    </xdr:to>
    <xdr:sp macro="" textlink="">
      <xdr:nvSpPr>
        <xdr:cNvPr id="641" name="楕円 640"/>
        <xdr:cNvSpPr/>
      </xdr:nvSpPr>
      <xdr:spPr>
        <a:xfrm>
          <a:off x="14919325" y="1211135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70</xdr:row>
      <xdr:rowOff>63500</xdr:rowOff>
    </xdr:from>
    <xdr:ext cx="598805" cy="256540"/>
    <xdr:sp macro="" textlink="">
      <xdr:nvSpPr>
        <xdr:cNvPr id="642" name="公債費該当値テキスト"/>
        <xdr:cNvSpPr txBox="1"/>
      </xdr:nvSpPr>
      <xdr:spPr>
        <a:xfrm>
          <a:off x="15017750" y="120650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72</xdr:row>
      <xdr:rowOff>92075</xdr:rowOff>
    </xdr:from>
    <xdr:to xmlns:xdr="http://schemas.openxmlformats.org/drawingml/2006/spreadsheetDrawing">
      <xdr:col>81</xdr:col>
      <xdr:colOff>101600</xdr:colOff>
      <xdr:row>73</xdr:row>
      <xdr:rowOff>22225</xdr:rowOff>
    </xdr:to>
    <xdr:sp macro="" textlink="">
      <xdr:nvSpPr>
        <xdr:cNvPr id="643" name="楕円 642"/>
        <xdr:cNvSpPr/>
      </xdr:nvSpPr>
      <xdr:spPr>
        <a:xfrm>
          <a:off x="14144625" y="124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71</xdr:row>
      <xdr:rowOff>38735</xdr:rowOff>
    </xdr:from>
    <xdr:ext cx="596900" cy="259080"/>
    <xdr:sp macro="" textlink="">
      <xdr:nvSpPr>
        <xdr:cNvPr id="644" name="テキスト ボックス 643"/>
        <xdr:cNvSpPr txBox="1"/>
      </xdr:nvSpPr>
      <xdr:spPr>
        <a:xfrm>
          <a:off x="13927455" y="122116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71</xdr:row>
      <xdr:rowOff>135890</xdr:rowOff>
    </xdr:from>
    <xdr:to xmlns:xdr="http://schemas.openxmlformats.org/drawingml/2006/spreadsheetDrawing">
      <xdr:col>76</xdr:col>
      <xdr:colOff>165100</xdr:colOff>
      <xdr:row>72</xdr:row>
      <xdr:rowOff>66040</xdr:rowOff>
    </xdr:to>
    <xdr:sp macro="" textlink="">
      <xdr:nvSpPr>
        <xdr:cNvPr id="645" name="楕円 644"/>
        <xdr:cNvSpPr/>
      </xdr:nvSpPr>
      <xdr:spPr>
        <a:xfrm>
          <a:off x="13335000" y="123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70</xdr:row>
      <xdr:rowOff>82550</xdr:rowOff>
    </xdr:from>
    <xdr:ext cx="596900" cy="259080"/>
    <xdr:sp macro="" textlink="">
      <xdr:nvSpPr>
        <xdr:cNvPr id="646" name="テキスト ボックス 645"/>
        <xdr:cNvSpPr txBox="1"/>
      </xdr:nvSpPr>
      <xdr:spPr>
        <a:xfrm>
          <a:off x="13101955" y="120840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60325</xdr:rowOff>
    </xdr:from>
    <xdr:to xmlns:xdr="http://schemas.openxmlformats.org/drawingml/2006/spreadsheetDrawing">
      <xdr:col>72</xdr:col>
      <xdr:colOff>38100</xdr:colOff>
      <xdr:row>73</xdr:row>
      <xdr:rowOff>161925</xdr:rowOff>
    </xdr:to>
    <xdr:sp macro="" textlink="">
      <xdr:nvSpPr>
        <xdr:cNvPr id="647" name="楕円 646"/>
        <xdr:cNvSpPr/>
      </xdr:nvSpPr>
      <xdr:spPr>
        <a:xfrm>
          <a:off x="12525375" y="12576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6985</xdr:rowOff>
    </xdr:from>
    <xdr:ext cx="596900" cy="256540"/>
    <xdr:sp macro="" textlink="">
      <xdr:nvSpPr>
        <xdr:cNvPr id="648" name="テキスト ボックス 647"/>
        <xdr:cNvSpPr txBox="1"/>
      </xdr:nvSpPr>
      <xdr:spPr>
        <a:xfrm>
          <a:off x="12292330" y="123513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24765</xdr:rowOff>
    </xdr:from>
    <xdr:to xmlns:xdr="http://schemas.openxmlformats.org/drawingml/2006/spreadsheetDrawing">
      <xdr:col>67</xdr:col>
      <xdr:colOff>101600</xdr:colOff>
      <xdr:row>72</xdr:row>
      <xdr:rowOff>126365</xdr:rowOff>
    </xdr:to>
    <xdr:sp macro="" textlink="">
      <xdr:nvSpPr>
        <xdr:cNvPr id="649" name="楕円 648"/>
        <xdr:cNvSpPr/>
      </xdr:nvSpPr>
      <xdr:spPr>
        <a:xfrm>
          <a:off x="11699875" y="123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70</xdr:row>
      <xdr:rowOff>143510</xdr:rowOff>
    </xdr:from>
    <xdr:ext cx="596900" cy="256540"/>
    <xdr:sp macro="" textlink="">
      <xdr:nvSpPr>
        <xdr:cNvPr id="650" name="テキスト ボックス 649"/>
        <xdr:cNvSpPr txBox="1"/>
      </xdr:nvSpPr>
      <xdr:spPr>
        <a:xfrm>
          <a:off x="11482705" y="121450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1" name="正方形/長方形 65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59" name="テキスト ボックス 658"/>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1" name="直線コネクタ 660"/>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62" name="テキスト ボックス 661"/>
        <xdr:cNvSpPr txBox="1"/>
      </xdr:nvSpPr>
      <xdr:spPr>
        <a:xfrm>
          <a:off x="11181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3" name="直線コネクタ 662"/>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64" name="テキスト ボックス 663"/>
        <xdr:cNvSpPr txBox="1"/>
      </xdr:nvSpPr>
      <xdr:spPr>
        <a:xfrm>
          <a:off x="1086612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5" name="直線コネクタ 664"/>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6540"/>
    <xdr:sp macro="" textlink="">
      <xdr:nvSpPr>
        <xdr:cNvPr id="666" name="テキスト ボックス 665"/>
        <xdr:cNvSpPr txBox="1"/>
      </xdr:nvSpPr>
      <xdr:spPr>
        <a:xfrm>
          <a:off x="1086612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67" name="直線コネクタ 666"/>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68" name="テキスト ボックス 667"/>
        <xdr:cNvSpPr txBox="1"/>
      </xdr:nvSpPr>
      <xdr:spPr>
        <a:xfrm>
          <a:off x="1086612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69" name="直線コネクタ 668"/>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70" name="テキスト ボックス 669"/>
        <xdr:cNvSpPr txBox="1"/>
      </xdr:nvSpPr>
      <xdr:spPr>
        <a:xfrm>
          <a:off x="1086612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1" name="直線コネクタ 670"/>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2" name="テキスト ボックス 671"/>
        <xdr:cNvSpPr txBox="1"/>
      </xdr:nvSpPr>
      <xdr:spPr>
        <a:xfrm>
          <a:off x="1079182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3"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22860</xdr:rowOff>
    </xdr:from>
    <xdr:to xmlns:xdr="http://schemas.openxmlformats.org/drawingml/2006/spreadsheetDrawing">
      <xdr:col>85</xdr:col>
      <xdr:colOff>126365</xdr:colOff>
      <xdr:row>99</xdr:row>
      <xdr:rowOff>37465</xdr:rowOff>
    </xdr:to>
    <xdr:cxnSp macro="">
      <xdr:nvCxnSpPr>
        <xdr:cNvPr id="674" name="直線コネクタ 673"/>
        <xdr:cNvCxnSpPr/>
      </xdr:nvCxnSpPr>
      <xdr:spPr>
        <a:xfrm flipV="1">
          <a:off x="14968220" y="15453360"/>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41275</xdr:rowOff>
    </xdr:from>
    <xdr:ext cx="469900" cy="256540"/>
    <xdr:sp macro="" textlink="">
      <xdr:nvSpPr>
        <xdr:cNvPr id="675" name="積立金最小値テキスト"/>
        <xdr:cNvSpPr txBox="1"/>
      </xdr:nvSpPr>
      <xdr:spPr>
        <a:xfrm>
          <a:off x="15017750" y="170148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37465</xdr:rowOff>
    </xdr:from>
    <xdr:to xmlns:xdr="http://schemas.openxmlformats.org/drawingml/2006/spreadsheetDrawing">
      <xdr:col>86</xdr:col>
      <xdr:colOff>25400</xdr:colOff>
      <xdr:row>99</xdr:row>
      <xdr:rowOff>37465</xdr:rowOff>
    </xdr:to>
    <xdr:cxnSp macro="">
      <xdr:nvCxnSpPr>
        <xdr:cNvPr id="676" name="直線コネクタ 675"/>
        <xdr:cNvCxnSpPr/>
      </xdr:nvCxnSpPr>
      <xdr:spPr>
        <a:xfrm>
          <a:off x="14881225" y="17011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140970</xdr:rowOff>
    </xdr:from>
    <xdr:ext cx="598805" cy="259080"/>
    <xdr:sp macro="" textlink="">
      <xdr:nvSpPr>
        <xdr:cNvPr id="677" name="積立金最大値テキスト"/>
        <xdr:cNvSpPr txBox="1"/>
      </xdr:nvSpPr>
      <xdr:spPr>
        <a:xfrm>
          <a:off x="15017750" y="15228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22860</xdr:rowOff>
    </xdr:from>
    <xdr:to xmlns:xdr="http://schemas.openxmlformats.org/drawingml/2006/spreadsheetDrawing">
      <xdr:col>86</xdr:col>
      <xdr:colOff>25400</xdr:colOff>
      <xdr:row>90</xdr:row>
      <xdr:rowOff>22860</xdr:rowOff>
    </xdr:to>
    <xdr:cxnSp macro="">
      <xdr:nvCxnSpPr>
        <xdr:cNvPr id="678" name="直線コネクタ 677"/>
        <xdr:cNvCxnSpPr/>
      </xdr:nvCxnSpPr>
      <xdr:spPr>
        <a:xfrm>
          <a:off x="14881225" y="15453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159385</xdr:rowOff>
    </xdr:from>
    <xdr:to xmlns:xdr="http://schemas.openxmlformats.org/drawingml/2006/spreadsheetDrawing">
      <xdr:col>85</xdr:col>
      <xdr:colOff>127000</xdr:colOff>
      <xdr:row>98</xdr:row>
      <xdr:rowOff>160655</xdr:rowOff>
    </xdr:to>
    <xdr:cxnSp macro="">
      <xdr:nvCxnSpPr>
        <xdr:cNvPr id="679" name="直線コネクタ 678"/>
        <xdr:cNvCxnSpPr/>
      </xdr:nvCxnSpPr>
      <xdr:spPr>
        <a:xfrm>
          <a:off x="14195425" y="16961485"/>
          <a:ext cx="7747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46355</xdr:rowOff>
    </xdr:from>
    <xdr:ext cx="534670" cy="259080"/>
    <xdr:sp macro="" textlink="">
      <xdr:nvSpPr>
        <xdr:cNvPr id="680" name="積立金平均値テキスト"/>
        <xdr:cNvSpPr txBox="1"/>
      </xdr:nvSpPr>
      <xdr:spPr>
        <a:xfrm>
          <a:off x="15017750" y="16677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23495</xdr:rowOff>
    </xdr:from>
    <xdr:to xmlns:xdr="http://schemas.openxmlformats.org/drawingml/2006/spreadsheetDrawing">
      <xdr:col>85</xdr:col>
      <xdr:colOff>174625</xdr:colOff>
      <xdr:row>98</xdr:row>
      <xdr:rowOff>125095</xdr:rowOff>
    </xdr:to>
    <xdr:sp macro="" textlink="">
      <xdr:nvSpPr>
        <xdr:cNvPr id="681" name="フローチャート: 判断 680"/>
        <xdr:cNvSpPr/>
      </xdr:nvSpPr>
      <xdr:spPr>
        <a:xfrm>
          <a:off x="14919325" y="168255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132080</xdr:rowOff>
    </xdr:from>
    <xdr:to xmlns:xdr="http://schemas.openxmlformats.org/drawingml/2006/spreadsheetDrawing">
      <xdr:col>81</xdr:col>
      <xdr:colOff>50800</xdr:colOff>
      <xdr:row>98</xdr:row>
      <xdr:rowOff>159385</xdr:rowOff>
    </xdr:to>
    <xdr:cxnSp macro="">
      <xdr:nvCxnSpPr>
        <xdr:cNvPr id="682" name="直線コネクタ 681"/>
        <xdr:cNvCxnSpPr/>
      </xdr:nvCxnSpPr>
      <xdr:spPr>
        <a:xfrm>
          <a:off x="13385800" y="16934180"/>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19685</xdr:rowOff>
    </xdr:from>
    <xdr:to xmlns:xdr="http://schemas.openxmlformats.org/drawingml/2006/spreadsheetDrawing">
      <xdr:col>81</xdr:col>
      <xdr:colOff>101600</xdr:colOff>
      <xdr:row>98</xdr:row>
      <xdr:rowOff>121285</xdr:rowOff>
    </xdr:to>
    <xdr:sp macro="" textlink="">
      <xdr:nvSpPr>
        <xdr:cNvPr id="683" name="フローチャート: 判断 682"/>
        <xdr:cNvSpPr/>
      </xdr:nvSpPr>
      <xdr:spPr>
        <a:xfrm>
          <a:off x="14144625" y="168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137795</xdr:rowOff>
    </xdr:from>
    <xdr:ext cx="532130" cy="259080"/>
    <xdr:sp macro="" textlink="">
      <xdr:nvSpPr>
        <xdr:cNvPr id="684" name="テキスト ボックス 683"/>
        <xdr:cNvSpPr txBox="1"/>
      </xdr:nvSpPr>
      <xdr:spPr>
        <a:xfrm>
          <a:off x="13959840" y="16596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132080</xdr:rowOff>
    </xdr:from>
    <xdr:to xmlns:xdr="http://schemas.openxmlformats.org/drawingml/2006/spreadsheetDrawing">
      <xdr:col>76</xdr:col>
      <xdr:colOff>114300</xdr:colOff>
      <xdr:row>98</xdr:row>
      <xdr:rowOff>132080</xdr:rowOff>
    </xdr:to>
    <xdr:cxnSp macro="">
      <xdr:nvCxnSpPr>
        <xdr:cNvPr id="685" name="直線コネクタ 684"/>
        <xdr:cNvCxnSpPr/>
      </xdr:nvCxnSpPr>
      <xdr:spPr>
        <a:xfrm>
          <a:off x="12573000" y="1693418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65405</xdr:rowOff>
    </xdr:from>
    <xdr:to xmlns:xdr="http://schemas.openxmlformats.org/drawingml/2006/spreadsheetDrawing">
      <xdr:col>76</xdr:col>
      <xdr:colOff>165100</xdr:colOff>
      <xdr:row>98</xdr:row>
      <xdr:rowOff>167005</xdr:rowOff>
    </xdr:to>
    <xdr:sp macro="" textlink="">
      <xdr:nvSpPr>
        <xdr:cNvPr id="686" name="フローチャート: 判断 685"/>
        <xdr:cNvSpPr/>
      </xdr:nvSpPr>
      <xdr:spPr>
        <a:xfrm>
          <a:off x="13335000" y="168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12065</xdr:rowOff>
    </xdr:from>
    <xdr:ext cx="532130" cy="259080"/>
    <xdr:sp macro="" textlink="">
      <xdr:nvSpPr>
        <xdr:cNvPr id="687" name="テキスト ボックス 686"/>
        <xdr:cNvSpPr txBox="1"/>
      </xdr:nvSpPr>
      <xdr:spPr>
        <a:xfrm>
          <a:off x="13134340" y="166427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132080</xdr:rowOff>
    </xdr:from>
    <xdr:to xmlns:xdr="http://schemas.openxmlformats.org/drawingml/2006/spreadsheetDrawing">
      <xdr:col>71</xdr:col>
      <xdr:colOff>174625</xdr:colOff>
      <xdr:row>99</xdr:row>
      <xdr:rowOff>2540</xdr:rowOff>
    </xdr:to>
    <xdr:cxnSp macro="">
      <xdr:nvCxnSpPr>
        <xdr:cNvPr id="688" name="直線コネクタ 687"/>
        <xdr:cNvCxnSpPr/>
      </xdr:nvCxnSpPr>
      <xdr:spPr>
        <a:xfrm flipV="1">
          <a:off x="11750675" y="16934180"/>
          <a:ext cx="8223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75565</xdr:rowOff>
    </xdr:from>
    <xdr:to xmlns:xdr="http://schemas.openxmlformats.org/drawingml/2006/spreadsheetDrawing">
      <xdr:col>72</xdr:col>
      <xdr:colOff>38100</xdr:colOff>
      <xdr:row>99</xdr:row>
      <xdr:rowOff>6350</xdr:rowOff>
    </xdr:to>
    <xdr:sp macro="" textlink="">
      <xdr:nvSpPr>
        <xdr:cNvPr id="689" name="フローチャート: 判断 688"/>
        <xdr:cNvSpPr/>
      </xdr:nvSpPr>
      <xdr:spPr>
        <a:xfrm>
          <a:off x="12525375" y="16877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22225</xdr:rowOff>
    </xdr:from>
    <xdr:ext cx="532130" cy="258445"/>
    <xdr:sp macro="" textlink="">
      <xdr:nvSpPr>
        <xdr:cNvPr id="690" name="テキスト ボックス 689"/>
        <xdr:cNvSpPr txBox="1"/>
      </xdr:nvSpPr>
      <xdr:spPr>
        <a:xfrm>
          <a:off x="12324715" y="166528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71755</xdr:rowOff>
    </xdr:from>
    <xdr:to xmlns:xdr="http://schemas.openxmlformats.org/drawingml/2006/spreadsheetDrawing">
      <xdr:col>67</xdr:col>
      <xdr:colOff>101600</xdr:colOff>
      <xdr:row>99</xdr:row>
      <xdr:rowOff>1905</xdr:rowOff>
    </xdr:to>
    <xdr:sp macro="" textlink="">
      <xdr:nvSpPr>
        <xdr:cNvPr id="691" name="フローチャート: 判断 690"/>
        <xdr:cNvSpPr/>
      </xdr:nvSpPr>
      <xdr:spPr>
        <a:xfrm>
          <a:off x="11699875"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18415</xdr:rowOff>
    </xdr:from>
    <xdr:ext cx="532130" cy="256540"/>
    <xdr:sp macro="" textlink="">
      <xdr:nvSpPr>
        <xdr:cNvPr id="692" name="テキスト ボックス 691"/>
        <xdr:cNvSpPr txBox="1"/>
      </xdr:nvSpPr>
      <xdr:spPr>
        <a:xfrm>
          <a:off x="11515090" y="166490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6" name="テキスト ボックス 695"/>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109855</xdr:rowOff>
    </xdr:from>
    <xdr:to xmlns:xdr="http://schemas.openxmlformats.org/drawingml/2006/spreadsheetDrawing">
      <xdr:col>85</xdr:col>
      <xdr:colOff>174625</xdr:colOff>
      <xdr:row>99</xdr:row>
      <xdr:rowOff>40640</xdr:rowOff>
    </xdr:to>
    <xdr:sp macro="" textlink="">
      <xdr:nvSpPr>
        <xdr:cNvPr id="698" name="楕円 697"/>
        <xdr:cNvSpPr/>
      </xdr:nvSpPr>
      <xdr:spPr>
        <a:xfrm>
          <a:off x="14919325" y="1691195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24765</xdr:rowOff>
    </xdr:from>
    <xdr:ext cx="534670" cy="259080"/>
    <xdr:sp macro="" textlink="">
      <xdr:nvSpPr>
        <xdr:cNvPr id="699" name="積立金該当値テキスト"/>
        <xdr:cNvSpPr txBox="1"/>
      </xdr:nvSpPr>
      <xdr:spPr>
        <a:xfrm>
          <a:off x="15017750" y="1682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109220</xdr:rowOff>
    </xdr:from>
    <xdr:to xmlns:xdr="http://schemas.openxmlformats.org/drawingml/2006/spreadsheetDrawing">
      <xdr:col>81</xdr:col>
      <xdr:colOff>101600</xdr:colOff>
      <xdr:row>99</xdr:row>
      <xdr:rowOff>38735</xdr:rowOff>
    </xdr:to>
    <xdr:sp macro="" textlink="">
      <xdr:nvSpPr>
        <xdr:cNvPr id="700" name="楕円 699"/>
        <xdr:cNvSpPr/>
      </xdr:nvSpPr>
      <xdr:spPr>
        <a:xfrm>
          <a:off x="14144625" y="16911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29845</xdr:rowOff>
    </xdr:from>
    <xdr:ext cx="532130" cy="256540"/>
    <xdr:sp macro="" textlink="">
      <xdr:nvSpPr>
        <xdr:cNvPr id="701" name="テキスト ボックス 700"/>
        <xdr:cNvSpPr txBox="1"/>
      </xdr:nvSpPr>
      <xdr:spPr>
        <a:xfrm>
          <a:off x="13959840" y="170033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81280</xdr:rowOff>
    </xdr:from>
    <xdr:to xmlns:xdr="http://schemas.openxmlformats.org/drawingml/2006/spreadsheetDrawing">
      <xdr:col>76</xdr:col>
      <xdr:colOff>165100</xdr:colOff>
      <xdr:row>99</xdr:row>
      <xdr:rowOff>11430</xdr:rowOff>
    </xdr:to>
    <xdr:sp macro="" textlink="">
      <xdr:nvSpPr>
        <xdr:cNvPr id="702" name="楕円 701"/>
        <xdr:cNvSpPr/>
      </xdr:nvSpPr>
      <xdr:spPr>
        <a:xfrm>
          <a:off x="133350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2540</xdr:rowOff>
    </xdr:from>
    <xdr:ext cx="532130" cy="259080"/>
    <xdr:sp macro="" textlink="">
      <xdr:nvSpPr>
        <xdr:cNvPr id="703" name="テキスト ボックス 702"/>
        <xdr:cNvSpPr txBox="1"/>
      </xdr:nvSpPr>
      <xdr:spPr>
        <a:xfrm>
          <a:off x="13134340" y="16976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80645</xdr:rowOff>
    </xdr:from>
    <xdr:to xmlns:xdr="http://schemas.openxmlformats.org/drawingml/2006/spreadsheetDrawing">
      <xdr:col>72</xdr:col>
      <xdr:colOff>38100</xdr:colOff>
      <xdr:row>99</xdr:row>
      <xdr:rowOff>10795</xdr:rowOff>
    </xdr:to>
    <xdr:sp macro="" textlink="">
      <xdr:nvSpPr>
        <xdr:cNvPr id="704" name="楕円 703"/>
        <xdr:cNvSpPr/>
      </xdr:nvSpPr>
      <xdr:spPr>
        <a:xfrm>
          <a:off x="12525375" y="168827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1905</xdr:rowOff>
    </xdr:from>
    <xdr:ext cx="532130" cy="259080"/>
    <xdr:sp macro="" textlink="">
      <xdr:nvSpPr>
        <xdr:cNvPr id="705" name="テキスト ボックス 704"/>
        <xdr:cNvSpPr txBox="1"/>
      </xdr:nvSpPr>
      <xdr:spPr>
        <a:xfrm>
          <a:off x="12324715" y="169754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123190</xdr:rowOff>
    </xdr:from>
    <xdr:to xmlns:xdr="http://schemas.openxmlformats.org/drawingml/2006/spreadsheetDrawing">
      <xdr:col>67</xdr:col>
      <xdr:colOff>101600</xdr:colOff>
      <xdr:row>99</xdr:row>
      <xdr:rowOff>53340</xdr:rowOff>
    </xdr:to>
    <xdr:sp macro="" textlink="">
      <xdr:nvSpPr>
        <xdr:cNvPr id="706" name="楕円 705"/>
        <xdr:cNvSpPr/>
      </xdr:nvSpPr>
      <xdr:spPr>
        <a:xfrm>
          <a:off x="11699875"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44450</xdr:rowOff>
    </xdr:from>
    <xdr:ext cx="532130" cy="259080"/>
    <xdr:sp macro="" textlink="">
      <xdr:nvSpPr>
        <xdr:cNvPr id="707" name="テキスト ボックス 706"/>
        <xdr:cNvSpPr txBox="1"/>
      </xdr:nvSpPr>
      <xdr:spPr>
        <a:xfrm>
          <a:off x="11515090" y="17018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16" name="テキスト ボックス 715"/>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8" name="直線コネクタ 717"/>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6540"/>
    <xdr:sp macro="" textlink="">
      <xdr:nvSpPr>
        <xdr:cNvPr id="719" name="テキスト ボックス 718"/>
        <xdr:cNvSpPr txBox="1"/>
      </xdr:nvSpPr>
      <xdr:spPr>
        <a:xfrm>
          <a:off x="16546830"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0" name="直線コネクタ 719"/>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0860" cy="256540"/>
    <xdr:sp macro="" textlink="">
      <xdr:nvSpPr>
        <xdr:cNvPr id="721" name="テキスト ボックス 720"/>
        <xdr:cNvSpPr txBox="1"/>
      </xdr:nvSpPr>
      <xdr:spPr>
        <a:xfrm>
          <a:off x="16280130" y="60553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2" name="直線コネクタ 721"/>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0860" cy="256540"/>
    <xdr:sp macro="" textlink="">
      <xdr:nvSpPr>
        <xdr:cNvPr id="723" name="テキスト ボックス 722"/>
        <xdr:cNvSpPr txBox="1"/>
      </xdr:nvSpPr>
      <xdr:spPr>
        <a:xfrm>
          <a:off x="16280130" y="55981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4" name="直線コネクタ 723"/>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0860" cy="256540"/>
    <xdr:sp macro="" textlink="">
      <xdr:nvSpPr>
        <xdr:cNvPr id="725" name="テキスト ボックス 724"/>
        <xdr:cNvSpPr txBox="1"/>
      </xdr:nvSpPr>
      <xdr:spPr>
        <a:xfrm>
          <a:off x="16280130" y="51409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27" name="テキスト ボックス 726"/>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1270</xdr:rowOff>
    </xdr:from>
    <xdr:to xmlns:xdr="http://schemas.openxmlformats.org/drawingml/2006/spreadsheetDrawing">
      <xdr:col>116</xdr:col>
      <xdr:colOff>62865</xdr:colOff>
      <xdr:row>38</xdr:row>
      <xdr:rowOff>139700</xdr:rowOff>
    </xdr:to>
    <xdr:cxnSp macro="">
      <xdr:nvCxnSpPr>
        <xdr:cNvPr id="729" name="直線コネクタ 728"/>
        <xdr:cNvCxnSpPr/>
      </xdr:nvCxnSpPr>
      <xdr:spPr>
        <a:xfrm flipV="1">
          <a:off x="20318095" y="548767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6540"/>
    <xdr:sp macro="" textlink="">
      <xdr:nvSpPr>
        <xdr:cNvPr id="730" name="投資及び出資金最小値テキスト"/>
        <xdr:cNvSpPr txBox="1"/>
      </xdr:nvSpPr>
      <xdr:spPr>
        <a:xfrm>
          <a:off x="203708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1" name="直線コネクタ 730"/>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119380</xdr:rowOff>
    </xdr:from>
    <xdr:ext cx="534670" cy="259080"/>
    <xdr:sp macro="" textlink="">
      <xdr:nvSpPr>
        <xdr:cNvPr id="732" name="投資及び出資金最大値テキスト"/>
        <xdr:cNvSpPr txBox="1"/>
      </xdr:nvSpPr>
      <xdr:spPr>
        <a:xfrm>
          <a:off x="20370800" y="5262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1270</xdr:rowOff>
    </xdr:from>
    <xdr:to xmlns:xdr="http://schemas.openxmlformats.org/drawingml/2006/spreadsheetDrawing">
      <xdr:col>116</xdr:col>
      <xdr:colOff>152400</xdr:colOff>
      <xdr:row>32</xdr:row>
      <xdr:rowOff>1270</xdr:rowOff>
    </xdr:to>
    <xdr:cxnSp macro="">
      <xdr:nvCxnSpPr>
        <xdr:cNvPr id="733" name="直線コネクタ 732"/>
        <xdr:cNvCxnSpPr/>
      </xdr:nvCxnSpPr>
      <xdr:spPr>
        <a:xfrm>
          <a:off x="20246975" y="548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139700</xdr:rowOff>
    </xdr:from>
    <xdr:to xmlns:xdr="http://schemas.openxmlformats.org/drawingml/2006/spreadsheetDrawing">
      <xdr:col>116</xdr:col>
      <xdr:colOff>63500</xdr:colOff>
      <xdr:row>38</xdr:row>
      <xdr:rowOff>139700</xdr:rowOff>
    </xdr:to>
    <xdr:cxnSp macro="">
      <xdr:nvCxnSpPr>
        <xdr:cNvPr id="734" name="直線コネクタ 733"/>
        <xdr:cNvCxnSpPr/>
      </xdr:nvCxnSpPr>
      <xdr:spPr>
        <a:xfrm>
          <a:off x="19558000" y="6654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22860</xdr:rowOff>
    </xdr:from>
    <xdr:ext cx="469900" cy="259080"/>
    <xdr:sp macro="" textlink="">
      <xdr:nvSpPr>
        <xdr:cNvPr id="735" name="投資及び出資金平均値テキスト"/>
        <xdr:cNvSpPr txBox="1"/>
      </xdr:nvSpPr>
      <xdr:spPr>
        <a:xfrm>
          <a:off x="20370800" y="6366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171450</xdr:rowOff>
    </xdr:from>
    <xdr:to xmlns:xdr="http://schemas.openxmlformats.org/drawingml/2006/spreadsheetDrawing">
      <xdr:col>116</xdr:col>
      <xdr:colOff>114300</xdr:colOff>
      <xdr:row>38</xdr:row>
      <xdr:rowOff>101600</xdr:rowOff>
    </xdr:to>
    <xdr:sp macro="" textlink="">
      <xdr:nvSpPr>
        <xdr:cNvPr id="736" name="フローチャート: 判断 735"/>
        <xdr:cNvSpPr/>
      </xdr:nvSpPr>
      <xdr:spPr>
        <a:xfrm>
          <a:off x="2026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174625</xdr:colOff>
      <xdr:row>38</xdr:row>
      <xdr:rowOff>139700</xdr:rowOff>
    </xdr:to>
    <xdr:cxnSp macro="">
      <xdr:nvCxnSpPr>
        <xdr:cNvPr id="737" name="直線コネクタ 736"/>
        <xdr:cNvCxnSpPr/>
      </xdr:nvCxnSpPr>
      <xdr:spPr>
        <a:xfrm>
          <a:off x="1873567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1905</xdr:rowOff>
    </xdr:from>
    <xdr:to xmlns:xdr="http://schemas.openxmlformats.org/drawingml/2006/spreadsheetDrawing">
      <xdr:col>112</xdr:col>
      <xdr:colOff>38100</xdr:colOff>
      <xdr:row>38</xdr:row>
      <xdr:rowOff>103505</xdr:rowOff>
    </xdr:to>
    <xdr:sp macro="" textlink="">
      <xdr:nvSpPr>
        <xdr:cNvPr id="738" name="フローチャート: 判断 737"/>
        <xdr:cNvSpPr/>
      </xdr:nvSpPr>
      <xdr:spPr>
        <a:xfrm>
          <a:off x="19510375" y="65170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120650</xdr:rowOff>
    </xdr:from>
    <xdr:ext cx="467360" cy="256540"/>
    <xdr:sp macro="" textlink="">
      <xdr:nvSpPr>
        <xdr:cNvPr id="739" name="テキスト ボックス 738"/>
        <xdr:cNvSpPr txBox="1"/>
      </xdr:nvSpPr>
      <xdr:spPr>
        <a:xfrm>
          <a:off x="19342100" y="62928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0" name="直線コネクタ 739"/>
        <xdr:cNvCxnSpPr/>
      </xdr:nvCxnSpPr>
      <xdr:spPr>
        <a:xfrm>
          <a:off x="1792605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7620</xdr:rowOff>
    </xdr:from>
    <xdr:to xmlns:xdr="http://schemas.openxmlformats.org/drawingml/2006/spreadsheetDrawing">
      <xdr:col>107</xdr:col>
      <xdr:colOff>101600</xdr:colOff>
      <xdr:row>38</xdr:row>
      <xdr:rowOff>109220</xdr:rowOff>
    </xdr:to>
    <xdr:sp macro="" textlink="">
      <xdr:nvSpPr>
        <xdr:cNvPr id="741" name="フローチャート: 判断 740"/>
        <xdr:cNvSpPr/>
      </xdr:nvSpPr>
      <xdr:spPr>
        <a:xfrm>
          <a:off x="18684875"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125730</xdr:rowOff>
    </xdr:from>
    <xdr:ext cx="467360" cy="259080"/>
    <xdr:sp macro="" textlink="">
      <xdr:nvSpPr>
        <xdr:cNvPr id="742" name="テキスト ボックス 741"/>
        <xdr:cNvSpPr txBox="1"/>
      </xdr:nvSpPr>
      <xdr:spPr>
        <a:xfrm>
          <a:off x="18516600" y="6297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139700</xdr:rowOff>
    </xdr:from>
    <xdr:to xmlns:xdr="http://schemas.openxmlformats.org/drawingml/2006/spreadsheetDrawing">
      <xdr:col>102</xdr:col>
      <xdr:colOff>114300</xdr:colOff>
      <xdr:row>38</xdr:row>
      <xdr:rowOff>139700</xdr:rowOff>
    </xdr:to>
    <xdr:cxnSp macro="">
      <xdr:nvCxnSpPr>
        <xdr:cNvPr id="743" name="直線コネクタ 742"/>
        <xdr:cNvCxnSpPr/>
      </xdr:nvCxnSpPr>
      <xdr:spPr>
        <a:xfrm>
          <a:off x="171132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19050</xdr:rowOff>
    </xdr:from>
    <xdr:to xmlns:xdr="http://schemas.openxmlformats.org/drawingml/2006/spreadsheetDrawing">
      <xdr:col>102</xdr:col>
      <xdr:colOff>165100</xdr:colOff>
      <xdr:row>38</xdr:row>
      <xdr:rowOff>120650</xdr:rowOff>
    </xdr:to>
    <xdr:sp macro="" textlink="">
      <xdr:nvSpPr>
        <xdr:cNvPr id="744" name="フローチャート: 判断 743"/>
        <xdr:cNvSpPr/>
      </xdr:nvSpPr>
      <xdr:spPr>
        <a:xfrm>
          <a:off x="1787525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137795</xdr:rowOff>
    </xdr:from>
    <xdr:ext cx="467360" cy="259080"/>
    <xdr:sp macro="" textlink="">
      <xdr:nvSpPr>
        <xdr:cNvPr id="745" name="テキスト ボックス 744"/>
        <xdr:cNvSpPr txBox="1"/>
      </xdr:nvSpPr>
      <xdr:spPr>
        <a:xfrm>
          <a:off x="17706975" y="6309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12700</xdr:rowOff>
    </xdr:from>
    <xdr:to xmlns:xdr="http://schemas.openxmlformats.org/drawingml/2006/spreadsheetDrawing">
      <xdr:col>98</xdr:col>
      <xdr:colOff>38100</xdr:colOff>
      <xdr:row>38</xdr:row>
      <xdr:rowOff>114300</xdr:rowOff>
    </xdr:to>
    <xdr:sp macro="" textlink="">
      <xdr:nvSpPr>
        <xdr:cNvPr id="746" name="フローチャート: 判断 745"/>
        <xdr:cNvSpPr/>
      </xdr:nvSpPr>
      <xdr:spPr>
        <a:xfrm>
          <a:off x="17065625" y="65278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130810</xdr:rowOff>
    </xdr:from>
    <xdr:ext cx="467360" cy="259080"/>
    <xdr:sp macro="" textlink="">
      <xdr:nvSpPr>
        <xdr:cNvPr id="747" name="テキスト ボックス 746"/>
        <xdr:cNvSpPr txBox="1"/>
      </xdr:nvSpPr>
      <xdr:spPr>
        <a:xfrm>
          <a:off x="16897350" y="6303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9" name="テキスト ボックス 748"/>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2" name="テキスト ボックス 751"/>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3" name="楕円 752"/>
        <xdr:cNvSpPr/>
      </xdr:nvSpPr>
      <xdr:spPr>
        <a:xfrm>
          <a:off x="20269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4" name="投資及び出資金該当値テキスト"/>
        <xdr:cNvSpPr txBox="1"/>
      </xdr:nvSpPr>
      <xdr:spPr>
        <a:xfrm>
          <a:off x="203708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5" name="楕円 754"/>
        <xdr:cNvSpPr/>
      </xdr:nvSpPr>
      <xdr:spPr>
        <a:xfrm>
          <a:off x="1951037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015" cy="259080"/>
    <xdr:sp macro="" textlink="">
      <xdr:nvSpPr>
        <xdr:cNvPr id="756" name="テキスト ボックス 755"/>
        <xdr:cNvSpPr txBox="1"/>
      </xdr:nvSpPr>
      <xdr:spPr>
        <a:xfrm>
          <a:off x="1943671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7" name="楕円 756"/>
        <xdr:cNvSpPr/>
      </xdr:nvSpPr>
      <xdr:spPr>
        <a:xfrm>
          <a:off x="186848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015" cy="259080"/>
    <xdr:sp macro="" textlink="">
      <xdr:nvSpPr>
        <xdr:cNvPr id="758" name="テキスト ボックス 757"/>
        <xdr:cNvSpPr txBox="1"/>
      </xdr:nvSpPr>
      <xdr:spPr>
        <a:xfrm>
          <a:off x="1862709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9" name="楕円 758"/>
        <xdr:cNvSpPr/>
      </xdr:nvSpPr>
      <xdr:spPr>
        <a:xfrm>
          <a:off x="178752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10160</xdr:rowOff>
    </xdr:from>
    <xdr:ext cx="247650" cy="259080"/>
    <xdr:sp macro="" textlink="">
      <xdr:nvSpPr>
        <xdr:cNvPr id="760" name="テキスト ボックス 759"/>
        <xdr:cNvSpPr txBox="1"/>
      </xdr:nvSpPr>
      <xdr:spPr>
        <a:xfrm>
          <a:off x="1781175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1" name="楕円 760"/>
        <xdr:cNvSpPr/>
      </xdr:nvSpPr>
      <xdr:spPr>
        <a:xfrm>
          <a:off x="170656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015" cy="259080"/>
    <xdr:sp macro="" textlink="">
      <xdr:nvSpPr>
        <xdr:cNvPr id="762" name="テキスト ボックス 761"/>
        <xdr:cNvSpPr txBox="1"/>
      </xdr:nvSpPr>
      <xdr:spPr>
        <a:xfrm>
          <a:off x="1699196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71" name="テキスト ボックス 770"/>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3" name="直線コネクタ 772"/>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74" name="テキスト ボックス 773"/>
        <xdr:cNvSpPr txBox="1"/>
      </xdr:nvSpPr>
      <xdr:spPr>
        <a:xfrm>
          <a:off x="165468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5" name="直線コネクタ 774"/>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9080"/>
    <xdr:sp macro="" textlink="">
      <xdr:nvSpPr>
        <xdr:cNvPr id="776" name="テキスト ボックス 775"/>
        <xdr:cNvSpPr txBox="1"/>
      </xdr:nvSpPr>
      <xdr:spPr>
        <a:xfrm>
          <a:off x="162801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7" name="直線コネクタ 776"/>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0860" cy="256540"/>
    <xdr:sp macro="" textlink="">
      <xdr:nvSpPr>
        <xdr:cNvPr id="778" name="テキスト ボックス 777"/>
        <xdr:cNvSpPr txBox="1"/>
      </xdr:nvSpPr>
      <xdr:spPr>
        <a:xfrm>
          <a:off x="16280130" y="9255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9" name="直線コネクタ 778"/>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80" name="テキスト ボックス 779"/>
        <xdr:cNvSpPr txBox="1"/>
      </xdr:nvSpPr>
      <xdr:spPr>
        <a:xfrm>
          <a:off x="162801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1" name="直線コネクタ 780"/>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82" name="テキスト ボックス 781"/>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6540"/>
    <xdr:sp macro="" textlink="">
      <xdr:nvSpPr>
        <xdr:cNvPr id="784" name="テキスト ボックス 783"/>
        <xdr:cNvSpPr txBox="1"/>
      </xdr:nvSpPr>
      <xdr:spPr>
        <a:xfrm>
          <a:off x="1623187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41910</xdr:rowOff>
    </xdr:from>
    <xdr:to xmlns:xdr="http://schemas.openxmlformats.org/drawingml/2006/spreadsheetDrawing">
      <xdr:col>116</xdr:col>
      <xdr:colOff>62865</xdr:colOff>
      <xdr:row>59</xdr:row>
      <xdr:rowOff>44450</xdr:rowOff>
    </xdr:to>
    <xdr:cxnSp macro="">
      <xdr:nvCxnSpPr>
        <xdr:cNvPr id="786" name="直線コネクタ 785"/>
        <xdr:cNvCxnSpPr/>
      </xdr:nvCxnSpPr>
      <xdr:spPr>
        <a:xfrm flipV="1">
          <a:off x="20318095" y="8614410"/>
          <a:ext cx="127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7" name="貸付金最小値テキスト"/>
        <xdr:cNvSpPr txBox="1"/>
      </xdr:nvSpPr>
      <xdr:spPr>
        <a:xfrm>
          <a:off x="203708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8" name="直線コネクタ 787"/>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160020</xdr:rowOff>
    </xdr:from>
    <xdr:ext cx="534670" cy="259080"/>
    <xdr:sp macro="" textlink="">
      <xdr:nvSpPr>
        <xdr:cNvPr id="789" name="貸付金最大値テキスト"/>
        <xdr:cNvSpPr txBox="1"/>
      </xdr:nvSpPr>
      <xdr:spPr>
        <a:xfrm>
          <a:off x="20370800" y="838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41910</xdr:rowOff>
    </xdr:from>
    <xdr:to xmlns:xdr="http://schemas.openxmlformats.org/drawingml/2006/spreadsheetDrawing">
      <xdr:col>116</xdr:col>
      <xdr:colOff>152400</xdr:colOff>
      <xdr:row>50</xdr:row>
      <xdr:rowOff>41910</xdr:rowOff>
    </xdr:to>
    <xdr:cxnSp macro="">
      <xdr:nvCxnSpPr>
        <xdr:cNvPr id="790" name="直線コネクタ 789"/>
        <xdr:cNvCxnSpPr/>
      </xdr:nvCxnSpPr>
      <xdr:spPr>
        <a:xfrm>
          <a:off x="20246975" y="8614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25400</xdr:rowOff>
    </xdr:from>
    <xdr:to xmlns:xdr="http://schemas.openxmlformats.org/drawingml/2006/spreadsheetDrawing">
      <xdr:col>116</xdr:col>
      <xdr:colOff>63500</xdr:colOff>
      <xdr:row>59</xdr:row>
      <xdr:rowOff>29210</xdr:rowOff>
    </xdr:to>
    <xdr:cxnSp macro="">
      <xdr:nvCxnSpPr>
        <xdr:cNvPr id="791" name="直線コネクタ 790"/>
        <xdr:cNvCxnSpPr/>
      </xdr:nvCxnSpPr>
      <xdr:spPr>
        <a:xfrm>
          <a:off x="19558000" y="1014095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132080</xdr:rowOff>
    </xdr:from>
    <xdr:ext cx="469900" cy="256540"/>
    <xdr:sp macro="" textlink="">
      <xdr:nvSpPr>
        <xdr:cNvPr id="792" name="貸付金平均値テキスト"/>
        <xdr:cNvSpPr txBox="1"/>
      </xdr:nvSpPr>
      <xdr:spPr>
        <a:xfrm>
          <a:off x="20370800" y="99047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109220</xdr:rowOff>
    </xdr:from>
    <xdr:to xmlns:xdr="http://schemas.openxmlformats.org/drawingml/2006/spreadsheetDrawing">
      <xdr:col>116</xdr:col>
      <xdr:colOff>114300</xdr:colOff>
      <xdr:row>59</xdr:row>
      <xdr:rowOff>38735</xdr:rowOff>
    </xdr:to>
    <xdr:sp macro="" textlink="">
      <xdr:nvSpPr>
        <xdr:cNvPr id="793" name="フローチャート: 判断 792"/>
        <xdr:cNvSpPr/>
      </xdr:nvSpPr>
      <xdr:spPr>
        <a:xfrm>
          <a:off x="20269200" y="10053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22860</xdr:rowOff>
    </xdr:from>
    <xdr:to xmlns:xdr="http://schemas.openxmlformats.org/drawingml/2006/spreadsheetDrawing">
      <xdr:col>111</xdr:col>
      <xdr:colOff>174625</xdr:colOff>
      <xdr:row>59</xdr:row>
      <xdr:rowOff>25400</xdr:rowOff>
    </xdr:to>
    <xdr:cxnSp macro="">
      <xdr:nvCxnSpPr>
        <xdr:cNvPr id="794" name="直線コネクタ 793"/>
        <xdr:cNvCxnSpPr/>
      </xdr:nvCxnSpPr>
      <xdr:spPr>
        <a:xfrm>
          <a:off x="18735675" y="1013841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56515</xdr:rowOff>
    </xdr:from>
    <xdr:to xmlns:xdr="http://schemas.openxmlformats.org/drawingml/2006/spreadsheetDrawing">
      <xdr:col>112</xdr:col>
      <xdr:colOff>38100</xdr:colOff>
      <xdr:row>58</xdr:row>
      <xdr:rowOff>158115</xdr:rowOff>
    </xdr:to>
    <xdr:sp macro="" textlink="">
      <xdr:nvSpPr>
        <xdr:cNvPr id="795" name="フローチャート: 判断 794"/>
        <xdr:cNvSpPr/>
      </xdr:nvSpPr>
      <xdr:spPr>
        <a:xfrm>
          <a:off x="19510375" y="10000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3175</xdr:rowOff>
    </xdr:from>
    <xdr:ext cx="467360" cy="259080"/>
    <xdr:sp macro="" textlink="">
      <xdr:nvSpPr>
        <xdr:cNvPr id="796" name="テキスト ボックス 795"/>
        <xdr:cNvSpPr txBox="1"/>
      </xdr:nvSpPr>
      <xdr:spPr>
        <a:xfrm>
          <a:off x="19342100" y="9775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11430</xdr:rowOff>
    </xdr:from>
    <xdr:to xmlns:xdr="http://schemas.openxmlformats.org/drawingml/2006/spreadsheetDrawing">
      <xdr:col>107</xdr:col>
      <xdr:colOff>50800</xdr:colOff>
      <xdr:row>59</xdr:row>
      <xdr:rowOff>22860</xdr:rowOff>
    </xdr:to>
    <xdr:cxnSp macro="">
      <xdr:nvCxnSpPr>
        <xdr:cNvPr id="797" name="直線コネクタ 796"/>
        <xdr:cNvCxnSpPr/>
      </xdr:nvCxnSpPr>
      <xdr:spPr>
        <a:xfrm>
          <a:off x="17926050" y="10126980"/>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73025</xdr:rowOff>
    </xdr:from>
    <xdr:to xmlns:xdr="http://schemas.openxmlformats.org/drawingml/2006/spreadsheetDrawing">
      <xdr:col>107</xdr:col>
      <xdr:colOff>101600</xdr:colOff>
      <xdr:row>59</xdr:row>
      <xdr:rowOff>3175</xdr:rowOff>
    </xdr:to>
    <xdr:sp macro="" textlink="">
      <xdr:nvSpPr>
        <xdr:cNvPr id="798" name="フローチャート: 判断 797"/>
        <xdr:cNvSpPr/>
      </xdr:nvSpPr>
      <xdr:spPr>
        <a:xfrm>
          <a:off x="18684875"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19685</xdr:rowOff>
    </xdr:from>
    <xdr:ext cx="467360" cy="256540"/>
    <xdr:sp macro="" textlink="">
      <xdr:nvSpPr>
        <xdr:cNvPr id="799" name="テキスト ボックス 798"/>
        <xdr:cNvSpPr txBox="1"/>
      </xdr:nvSpPr>
      <xdr:spPr>
        <a:xfrm>
          <a:off x="18516600" y="97923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11430</xdr:rowOff>
    </xdr:from>
    <xdr:to xmlns:xdr="http://schemas.openxmlformats.org/drawingml/2006/spreadsheetDrawing">
      <xdr:col>102</xdr:col>
      <xdr:colOff>114300</xdr:colOff>
      <xdr:row>59</xdr:row>
      <xdr:rowOff>12065</xdr:rowOff>
    </xdr:to>
    <xdr:cxnSp macro="">
      <xdr:nvCxnSpPr>
        <xdr:cNvPr id="800" name="直線コネクタ 799"/>
        <xdr:cNvCxnSpPr/>
      </xdr:nvCxnSpPr>
      <xdr:spPr>
        <a:xfrm flipV="1">
          <a:off x="17113250" y="1012698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40640</xdr:rowOff>
    </xdr:from>
    <xdr:to xmlns:xdr="http://schemas.openxmlformats.org/drawingml/2006/spreadsheetDrawing">
      <xdr:col>102</xdr:col>
      <xdr:colOff>165100</xdr:colOff>
      <xdr:row>58</xdr:row>
      <xdr:rowOff>141605</xdr:rowOff>
    </xdr:to>
    <xdr:sp macro="" textlink="">
      <xdr:nvSpPr>
        <xdr:cNvPr id="801" name="フローチャート: 判断 800"/>
        <xdr:cNvSpPr/>
      </xdr:nvSpPr>
      <xdr:spPr>
        <a:xfrm>
          <a:off x="1787525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158115</xdr:rowOff>
    </xdr:from>
    <xdr:ext cx="467360" cy="256540"/>
    <xdr:sp macro="" textlink="">
      <xdr:nvSpPr>
        <xdr:cNvPr id="802" name="テキスト ボックス 801"/>
        <xdr:cNvSpPr txBox="1"/>
      </xdr:nvSpPr>
      <xdr:spPr>
        <a:xfrm>
          <a:off x="17706975" y="97593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60960</xdr:rowOff>
    </xdr:from>
    <xdr:to xmlns:xdr="http://schemas.openxmlformats.org/drawingml/2006/spreadsheetDrawing">
      <xdr:col>98</xdr:col>
      <xdr:colOff>38100</xdr:colOff>
      <xdr:row>58</xdr:row>
      <xdr:rowOff>162560</xdr:rowOff>
    </xdr:to>
    <xdr:sp macro="" textlink="">
      <xdr:nvSpPr>
        <xdr:cNvPr id="803" name="フローチャート: 判断 802"/>
        <xdr:cNvSpPr/>
      </xdr:nvSpPr>
      <xdr:spPr>
        <a:xfrm>
          <a:off x="17065625" y="100050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7620</xdr:rowOff>
    </xdr:from>
    <xdr:ext cx="467360" cy="256540"/>
    <xdr:sp macro="" textlink="">
      <xdr:nvSpPr>
        <xdr:cNvPr id="804" name="テキスト ボックス 803"/>
        <xdr:cNvSpPr txBox="1"/>
      </xdr:nvSpPr>
      <xdr:spPr>
        <a:xfrm>
          <a:off x="16897350" y="97802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6" name="テキスト ボックス 805"/>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9" name="テキスト ボックス 808"/>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149860</xdr:rowOff>
    </xdr:from>
    <xdr:to xmlns:xdr="http://schemas.openxmlformats.org/drawingml/2006/spreadsheetDrawing">
      <xdr:col>116</xdr:col>
      <xdr:colOff>114300</xdr:colOff>
      <xdr:row>59</xdr:row>
      <xdr:rowOff>80010</xdr:rowOff>
    </xdr:to>
    <xdr:sp macro="" textlink="">
      <xdr:nvSpPr>
        <xdr:cNvPr id="810" name="楕円 809"/>
        <xdr:cNvSpPr/>
      </xdr:nvSpPr>
      <xdr:spPr>
        <a:xfrm>
          <a:off x="202692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86995</xdr:rowOff>
    </xdr:from>
    <xdr:ext cx="378460" cy="256540"/>
    <xdr:sp macro="" textlink="">
      <xdr:nvSpPr>
        <xdr:cNvPr id="811" name="貸付金該当値テキスト"/>
        <xdr:cNvSpPr txBox="1"/>
      </xdr:nvSpPr>
      <xdr:spPr>
        <a:xfrm>
          <a:off x="20370800" y="1003109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146050</xdr:rowOff>
    </xdr:from>
    <xdr:to xmlns:xdr="http://schemas.openxmlformats.org/drawingml/2006/spreadsheetDrawing">
      <xdr:col>112</xdr:col>
      <xdr:colOff>38100</xdr:colOff>
      <xdr:row>59</xdr:row>
      <xdr:rowOff>76200</xdr:rowOff>
    </xdr:to>
    <xdr:sp macro="" textlink="">
      <xdr:nvSpPr>
        <xdr:cNvPr id="812" name="楕円 811"/>
        <xdr:cNvSpPr/>
      </xdr:nvSpPr>
      <xdr:spPr>
        <a:xfrm>
          <a:off x="19510375" y="10090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67310</xdr:rowOff>
    </xdr:from>
    <xdr:ext cx="467360" cy="259080"/>
    <xdr:sp macro="" textlink="">
      <xdr:nvSpPr>
        <xdr:cNvPr id="813" name="テキスト ボックス 812"/>
        <xdr:cNvSpPr txBox="1"/>
      </xdr:nvSpPr>
      <xdr:spPr>
        <a:xfrm>
          <a:off x="19342100" y="10182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143510</xdr:rowOff>
    </xdr:from>
    <xdr:to xmlns:xdr="http://schemas.openxmlformats.org/drawingml/2006/spreadsheetDrawing">
      <xdr:col>107</xdr:col>
      <xdr:colOff>101600</xdr:colOff>
      <xdr:row>59</xdr:row>
      <xdr:rowOff>73660</xdr:rowOff>
    </xdr:to>
    <xdr:sp macro="" textlink="">
      <xdr:nvSpPr>
        <xdr:cNvPr id="814" name="楕円 813"/>
        <xdr:cNvSpPr/>
      </xdr:nvSpPr>
      <xdr:spPr>
        <a:xfrm>
          <a:off x="18684875"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64770</xdr:rowOff>
    </xdr:from>
    <xdr:ext cx="467360" cy="256540"/>
    <xdr:sp macro="" textlink="">
      <xdr:nvSpPr>
        <xdr:cNvPr id="815" name="テキスト ボックス 814"/>
        <xdr:cNvSpPr txBox="1"/>
      </xdr:nvSpPr>
      <xdr:spPr>
        <a:xfrm>
          <a:off x="18516600" y="10180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132080</xdr:rowOff>
    </xdr:from>
    <xdr:to xmlns:xdr="http://schemas.openxmlformats.org/drawingml/2006/spreadsheetDrawing">
      <xdr:col>102</xdr:col>
      <xdr:colOff>165100</xdr:colOff>
      <xdr:row>59</xdr:row>
      <xdr:rowOff>62230</xdr:rowOff>
    </xdr:to>
    <xdr:sp macro="" textlink="">
      <xdr:nvSpPr>
        <xdr:cNvPr id="816" name="楕円 815"/>
        <xdr:cNvSpPr/>
      </xdr:nvSpPr>
      <xdr:spPr>
        <a:xfrm>
          <a:off x="1787525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53340</xdr:rowOff>
    </xdr:from>
    <xdr:ext cx="467360" cy="256540"/>
    <xdr:sp macro="" textlink="">
      <xdr:nvSpPr>
        <xdr:cNvPr id="817" name="テキスト ボックス 816"/>
        <xdr:cNvSpPr txBox="1"/>
      </xdr:nvSpPr>
      <xdr:spPr>
        <a:xfrm>
          <a:off x="17706975" y="10168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132715</xdr:rowOff>
    </xdr:from>
    <xdr:to xmlns:xdr="http://schemas.openxmlformats.org/drawingml/2006/spreadsheetDrawing">
      <xdr:col>98</xdr:col>
      <xdr:colOff>38100</xdr:colOff>
      <xdr:row>59</xdr:row>
      <xdr:rowOff>63500</xdr:rowOff>
    </xdr:to>
    <xdr:sp macro="" textlink="">
      <xdr:nvSpPr>
        <xdr:cNvPr id="818" name="楕円 817"/>
        <xdr:cNvSpPr/>
      </xdr:nvSpPr>
      <xdr:spPr>
        <a:xfrm>
          <a:off x="17065625" y="100768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53975</xdr:rowOff>
    </xdr:from>
    <xdr:ext cx="467360" cy="256540"/>
    <xdr:sp macro="" textlink="">
      <xdr:nvSpPr>
        <xdr:cNvPr id="819" name="テキスト ボックス 818"/>
        <xdr:cNvSpPr txBox="1"/>
      </xdr:nvSpPr>
      <xdr:spPr>
        <a:xfrm>
          <a:off x="16897350" y="10169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2885"/>
    <xdr:sp macro="" textlink="">
      <xdr:nvSpPr>
        <xdr:cNvPr id="828" name="テキスト ボックス 827"/>
        <xdr:cNvSpPr txBox="1"/>
      </xdr:nvSpPr>
      <xdr:spPr>
        <a:xfrm>
          <a:off x="167417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015" cy="256540"/>
    <xdr:sp macro="" textlink="">
      <xdr:nvSpPr>
        <xdr:cNvPr id="830" name="テキスト ボックス 829"/>
        <xdr:cNvSpPr txBox="1"/>
      </xdr:nvSpPr>
      <xdr:spPr>
        <a:xfrm>
          <a:off x="16546830" y="13827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1" name="直線コネクタ 830"/>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32" name="テキスト ボックス 831"/>
        <xdr:cNvSpPr txBox="1"/>
      </xdr:nvSpPr>
      <xdr:spPr>
        <a:xfrm>
          <a:off x="16280130"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3" name="直線コネクタ 832"/>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34" name="テキスト ボックス 833"/>
        <xdr:cNvSpPr txBox="1"/>
      </xdr:nvSpPr>
      <xdr:spPr>
        <a:xfrm>
          <a:off x="162801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5" name="直線コネクタ 834"/>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0860" cy="256540"/>
    <xdr:sp macro="" textlink="">
      <xdr:nvSpPr>
        <xdr:cNvPr id="836" name="テキスト ボックス 835"/>
        <xdr:cNvSpPr txBox="1"/>
      </xdr:nvSpPr>
      <xdr:spPr>
        <a:xfrm>
          <a:off x="16280130" y="12684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7" name="直線コネクタ 836"/>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3725" cy="259080"/>
    <xdr:sp macro="" textlink="">
      <xdr:nvSpPr>
        <xdr:cNvPr id="838" name="テキスト ボックス 837"/>
        <xdr:cNvSpPr txBox="1"/>
      </xdr:nvSpPr>
      <xdr:spPr>
        <a:xfrm>
          <a:off x="162318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9" name="直線コネクタ 838"/>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725" cy="259080"/>
    <xdr:sp macro="" textlink="">
      <xdr:nvSpPr>
        <xdr:cNvPr id="840" name="テキスト ボックス 839"/>
        <xdr:cNvSpPr txBox="1"/>
      </xdr:nvSpPr>
      <xdr:spPr>
        <a:xfrm>
          <a:off x="162318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1" name="直線コネクタ 840"/>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6540"/>
    <xdr:sp macro="" textlink="">
      <xdr:nvSpPr>
        <xdr:cNvPr id="842" name="テキスト ボックス 841"/>
        <xdr:cNvSpPr txBox="1"/>
      </xdr:nvSpPr>
      <xdr:spPr>
        <a:xfrm>
          <a:off x="162318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3"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146685</xdr:rowOff>
    </xdr:from>
    <xdr:to xmlns:xdr="http://schemas.openxmlformats.org/drawingml/2006/spreadsheetDrawing">
      <xdr:col>116</xdr:col>
      <xdr:colOff>62865</xdr:colOff>
      <xdr:row>79</xdr:row>
      <xdr:rowOff>100965</xdr:rowOff>
    </xdr:to>
    <xdr:cxnSp macro="">
      <xdr:nvCxnSpPr>
        <xdr:cNvPr id="844" name="直線コネクタ 843"/>
        <xdr:cNvCxnSpPr/>
      </xdr:nvCxnSpPr>
      <xdr:spPr>
        <a:xfrm flipV="1">
          <a:off x="20318095" y="11976735"/>
          <a:ext cx="1270" cy="166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104775</xdr:rowOff>
    </xdr:from>
    <xdr:ext cx="534670" cy="259080"/>
    <xdr:sp macro="" textlink="">
      <xdr:nvSpPr>
        <xdr:cNvPr id="845" name="繰出金最小値テキスト"/>
        <xdr:cNvSpPr txBox="1"/>
      </xdr:nvSpPr>
      <xdr:spPr>
        <a:xfrm>
          <a:off x="20370800" y="13649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100965</xdr:rowOff>
    </xdr:from>
    <xdr:to xmlns:xdr="http://schemas.openxmlformats.org/drawingml/2006/spreadsheetDrawing">
      <xdr:col>116</xdr:col>
      <xdr:colOff>152400</xdr:colOff>
      <xdr:row>79</xdr:row>
      <xdr:rowOff>100965</xdr:rowOff>
    </xdr:to>
    <xdr:cxnSp macro="">
      <xdr:nvCxnSpPr>
        <xdr:cNvPr id="846" name="直線コネクタ 845"/>
        <xdr:cNvCxnSpPr/>
      </xdr:nvCxnSpPr>
      <xdr:spPr>
        <a:xfrm>
          <a:off x="20246975" y="13645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93345</xdr:rowOff>
    </xdr:from>
    <xdr:ext cx="598805" cy="259080"/>
    <xdr:sp macro="" textlink="">
      <xdr:nvSpPr>
        <xdr:cNvPr id="847" name="繰出金最大値テキスト"/>
        <xdr:cNvSpPr txBox="1"/>
      </xdr:nvSpPr>
      <xdr:spPr>
        <a:xfrm>
          <a:off x="20370800" y="11751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146685</xdr:rowOff>
    </xdr:from>
    <xdr:to xmlns:xdr="http://schemas.openxmlformats.org/drawingml/2006/spreadsheetDrawing">
      <xdr:col>116</xdr:col>
      <xdr:colOff>152400</xdr:colOff>
      <xdr:row>69</xdr:row>
      <xdr:rowOff>146685</xdr:rowOff>
    </xdr:to>
    <xdr:cxnSp macro="">
      <xdr:nvCxnSpPr>
        <xdr:cNvPr id="848" name="直線コネクタ 847"/>
        <xdr:cNvCxnSpPr/>
      </xdr:nvCxnSpPr>
      <xdr:spPr>
        <a:xfrm>
          <a:off x="20246975" y="11976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73</xdr:row>
      <xdr:rowOff>112395</xdr:rowOff>
    </xdr:from>
    <xdr:to xmlns:xdr="http://schemas.openxmlformats.org/drawingml/2006/spreadsheetDrawing">
      <xdr:col>116</xdr:col>
      <xdr:colOff>63500</xdr:colOff>
      <xdr:row>74</xdr:row>
      <xdr:rowOff>60960</xdr:rowOff>
    </xdr:to>
    <xdr:cxnSp macro="">
      <xdr:nvCxnSpPr>
        <xdr:cNvPr id="849" name="直線コネクタ 848"/>
        <xdr:cNvCxnSpPr/>
      </xdr:nvCxnSpPr>
      <xdr:spPr>
        <a:xfrm flipV="1">
          <a:off x="19558000" y="12628245"/>
          <a:ext cx="762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151130</xdr:rowOff>
    </xdr:from>
    <xdr:ext cx="534670" cy="259080"/>
    <xdr:sp macro="" textlink="">
      <xdr:nvSpPr>
        <xdr:cNvPr id="850" name="繰出金平均値テキスト"/>
        <xdr:cNvSpPr txBox="1"/>
      </xdr:nvSpPr>
      <xdr:spPr>
        <a:xfrm>
          <a:off x="20370800" y="13009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1270</xdr:rowOff>
    </xdr:from>
    <xdr:to xmlns:xdr="http://schemas.openxmlformats.org/drawingml/2006/spreadsheetDrawing">
      <xdr:col>116</xdr:col>
      <xdr:colOff>114300</xdr:colOff>
      <xdr:row>76</xdr:row>
      <xdr:rowOff>102870</xdr:rowOff>
    </xdr:to>
    <xdr:sp macro="" textlink="">
      <xdr:nvSpPr>
        <xdr:cNvPr id="851" name="フローチャート: 判断 850"/>
        <xdr:cNvSpPr/>
      </xdr:nvSpPr>
      <xdr:spPr>
        <a:xfrm>
          <a:off x="202692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153670</xdr:rowOff>
    </xdr:from>
    <xdr:to xmlns:xdr="http://schemas.openxmlformats.org/drawingml/2006/spreadsheetDrawing">
      <xdr:col>111</xdr:col>
      <xdr:colOff>174625</xdr:colOff>
      <xdr:row>74</xdr:row>
      <xdr:rowOff>60960</xdr:rowOff>
    </xdr:to>
    <xdr:cxnSp macro="">
      <xdr:nvCxnSpPr>
        <xdr:cNvPr id="852" name="直線コネクタ 851"/>
        <xdr:cNvCxnSpPr/>
      </xdr:nvCxnSpPr>
      <xdr:spPr>
        <a:xfrm>
          <a:off x="18735675" y="12669520"/>
          <a:ext cx="82232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74930</xdr:rowOff>
    </xdr:from>
    <xdr:to xmlns:xdr="http://schemas.openxmlformats.org/drawingml/2006/spreadsheetDrawing">
      <xdr:col>112</xdr:col>
      <xdr:colOff>38100</xdr:colOff>
      <xdr:row>76</xdr:row>
      <xdr:rowOff>4445</xdr:rowOff>
    </xdr:to>
    <xdr:sp macro="" textlink="">
      <xdr:nvSpPr>
        <xdr:cNvPr id="853" name="フローチャート: 判断 852"/>
        <xdr:cNvSpPr/>
      </xdr:nvSpPr>
      <xdr:spPr>
        <a:xfrm>
          <a:off x="19510375" y="1293368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167005</xdr:rowOff>
    </xdr:from>
    <xdr:ext cx="532130" cy="256540"/>
    <xdr:sp macro="" textlink="">
      <xdr:nvSpPr>
        <xdr:cNvPr id="854" name="テキスト ボックス 853"/>
        <xdr:cNvSpPr txBox="1"/>
      </xdr:nvSpPr>
      <xdr:spPr>
        <a:xfrm>
          <a:off x="19309715" y="13025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153670</xdr:rowOff>
    </xdr:from>
    <xdr:to xmlns:xdr="http://schemas.openxmlformats.org/drawingml/2006/spreadsheetDrawing">
      <xdr:col>107</xdr:col>
      <xdr:colOff>50800</xdr:colOff>
      <xdr:row>74</xdr:row>
      <xdr:rowOff>136525</xdr:rowOff>
    </xdr:to>
    <xdr:cxnSp macro="">
      <xdr:nvCxnSpPr>
        <xdr:cNvPr id="855" name="直線コネクタ 854"/>
        <xdr:cNvCxnSpPr/>
      </xdr:nvCxnSpPr>
      <xdr:spPr>
        <a:xfrm flipV="1">
          <a:off x="17926050" y="12669520"/>
          <a:ext cx="809625"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40640</xdr:rowOff>
    </xdr:from>
    <xdr:to xmlns:xdr="http://schemas.openxmlformats.org/drawingml/2006/spreadsheetDrawing">
      <xdr:col>107</xdr:col>
      <xdr:colOff>101600</xdr:colOff>
      <xdr:row>75</xdr:row>
      <xdr:rowOff>142240</xdr:rowOff>
    </xdr:to>
    <xdr:sp macro="" textlink="">
      <xdr:nvSpPr>
        <xdr:cNvPr id="856" name="フローチャート: 判断 855"/>
        <xdr:cNvSpPr/>
      </xdr:nvSpPr>
      <xdr:spPr>
        <a:xfrm>
          <a:off x="18684875"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133350</xdr:rowOff>
    </xdr:from>
    <xdr:ext cx="532130" cy="256540"/>
    <xdr:sp macro="" textlink="">
      <xdr:nvSpPr>
        <xdr:cNvPr id="857" name="テキスト ボックス 856"/>
        <xdr:cNvSpPr txBox="1"/>
      </xdr:nvSpPr>
      <xdr:spPr>
        <a:xfrm>
          <a:off x="18500090" y="129921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74</xdr:row>
      <xdr:rowOff>136525</xdr:rowOff>
    </xdr:from>
    <xdr:to xmlns:xdr="http://schemas.openxmlformats.org/drawingml/2006/spreadsheetDrawing">
      <xdr:col>102</xdr:col>
      <xdr:colOff>114300</xdr:colOff>
      <xdr:row>74</xdr:row>
      <xdr:rowOff>154940</xdr:rowOff>
    </xdr:to>
    <xdr:cxnSp macro="">
      <xdr:nvCxnSpPr>
        <xdr:cNvPr id="858" name="直線コネクタ 857"/>
        <xdr:cNvCxnSpPr/>
      </xdr:nvCxnSpPr>
      <xdr:spPr>
        <a:xfrm flipV="1">
          <a:off x="17113250" y="1282382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38735</xdr:rowOff>
    </xdr:from>
    <xdr:to xmlns:xdr="http://schemas.openxmlformats.org/drawingml/2006/spreadsheetDrawing">
      <xdr:col>102</xdr:col>
      <xdr:colOff>165100</xdr:colOff>
      <xdr:row>75</xdr:row>
      <xdr:rowOff>140335</xdr:rowOff>
    </xdr:to>
    <xdr:sp macro="" textlink="">
      <xdr:nvSpPr>
        <xdr:cNvPr id="859" name="フローチャート: 判断 858"/>
        <xdr:cNvSpPr/>
      </xdr:nvSpPr>
      <xdr:spPr>
        <a:xfrm>
          <a:off x="1787525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132080</xdr:rowOff>
    </xdr:from>
    <xdr:ext cx="532130" cy="256540"/>
    <xdr:sp macro="" textlink="">
      <xdr:nvSpPr>
        <xdr:cNvPr id="860" name="テキスト ボックス 859"/>
        <xdr:cNvSpPr txBox="1"/>
      </xdr:nvSpPr>
      <xdr:spPr>
        <a:xfrm>
          <a:off x="17674590" y="12990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36830</xdr:rowOff>
    </xdr:from>
    <xdr:to xmlns:xdr="http://schemas.openxmlformats.org/drawingml/2006/spreadsheetDrawing">
      <xdr:col>98</xdr:col>
      <xdr:colOff>38100</xdr:colOff>
      <xdr:row>75</xdr:row>
      <xdr:rowOff>138430</xdr:rowOff>
    </xdr:to>
    <xdr:sp macro="" textlink="">
      <xdr:nvSpPr>
        <xdr:cNvPr id="861" name="フローチャート: 判断 860"/>
        <xdr:cNvSpPr/>
      </xdr:nvSpPr>
      <xdr:spPr>
        <a:xfrm>
          <a:off x="17065625" y="12895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129540</xdr:rowOff>
    </xdr:from>
    <xdr:ext cx="532130" cy="259080"/>
    <xdr:sp macro="" textlink="">
      <xdr:nvSpPr>
        <xdr:cNvPr id="862" name="テキスト ボックス 861"/>
        <xdr:cNvSpPr txBox="1"/>
      </xdr:nvSpPr>
      <xdr:spPr>
        <a:xfrm>
          <a:off x="16864965" y="12988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3" name="テキスト ボックス 862"/>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4" name="テキスト ボックス 863"/>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5" name="テキスト ボックス 864"/>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6" name="テキスト ボックス 865"/>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7" name="テキスト ボックス 866"/>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61595</xdr:rowOff>
    </xdr:from>
    <xdr:to xmlns:xdr="http://schemas.openxmlformats.org/drawingml/2006/spreadsheetDrawing">
      <xdr:col>116</xdr:col>
      <xdr:colOff>114300</xdr:colOff>
      <xdr:row>73</xdr:row>
      <xdr:rowOff>163195</xdr:rowOff>
    </xdr:to>
    <xdr:sp macro="" textlink="">
      <xdr:nvSpPr>
        <xdr:cNvPr id="868" name="楕円 867"/>
        <xdr:cNvSpPr/>
      </xdr:nvSpPr>
      <xdr:spPr>
        <a:xfrm>
          <a:off x="20269200" y="125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84455</xdr:rowOff>
    </xdr:from>
    <xdr:ext cx="598805" cy="259080"/>
    <xdr:sp macro="" textlink="">
      <xdr:nvSpPr>
        <xdr:cNvPr id="869" name="繰出金該当値テキスト"/>
        <xdr:cNvSpPr txBox="1"/>
      </xdr:nvSpPr>
      <xdr:spPr>
        <a:xfrm>
          <a:off x="20370800" y="12428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10160</xdr:rowOff>
    </xdr:from>
    <xdr:to xmlns:xdr="http://schemas.openxmlformats.org/drawingml/2006/spreadsheetDrawing">
      <xdr:col>112</xdr:col>
      <xdr:colOff>38100</xdr:colOff>
      <xdr:row>74</xdr:row>
      <xdr:rowOff>111760</xdr:rowOff>
    </xdr:to>
    <xdr:sp macro="" textlink="">
      <xdr:nvSpPr>
        <xdr:cNvPr id="870" name="楕円 869"/>
        <xdr:cNvSpPr/>
      </xdr:nvSpPr>
      <xdr:spPr>
        <a:xfrm>
          <a:off x="19510375" y="126974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128270</xdr:rowOff>
    </xdr:from>
    <xdr:ext cx="532130" cy="259080"/>
    <xdr:sp macro="" textlink="">
      <xdr:nvSpPr>
        <xdr:cNvPr id="871" name="テキスト ボックス 870"/>
        <xdr:cNvSpPr txBox="1"/>
      </xdr:nvSpPr>
      <xdr:spPr>
        <a:xfrm>
          <a:off x="19309715" y="12472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102870</xdr:rowOff>
    </xdr:from>
    <xdr:to xmlns:xdr="http://schemas.openxmlformats.org/drawingml/2006/spreadsheetDrawing">
      <xdr:col>107</xdr:col>
      <xdr:colOff>101600</xdr:colOff>
      <xdr:row>74</xdr:row>
      <xdr:rowOff>33020</xdr:rowOff>
    </xdr:to>
    <xdr:sp macro="" textlink="">
      <xdr:nvSpPr>
        <xdr:cNvPr id="872" name="楕円 871"/>
        <xdr:cNvSpPr/>
      </xdr:nvSpPr>
      <xdr:spPr>
        <a:xfrm>
          <a:off x="18684875"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72</xdr:row>
      <xdr:rowOff>49530</xdr:rowOff>
    </xdr:from>
    <xdr:ext cx="596900" cy="259080"/>
    <xdr:sp macro="" textlink="">
      <xdr:nvSpPr>
        <xdr:cNvPr id="873" name="テキスト ボックス 872"/>
        <xdr:cNvSpPr txBox="1"/>
      </xdr:nvSpPr>
      <xdr:spPr>
        <a:xfrm>
          <a:off x="18467705" y="123939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86360</xdr:rowOff>
    </xdr:from>
    <xdr:to xmlns:xdr="http://schemas.openxmlformats.org/drawingml/2006/spreadsheetDrawing">
      <xdr:col>102</xdr:col>
      <xdr:colOff>165100</xdr:colOff>
      <xdr:row>75</xdr:row>
      <xdr:rowOff>15875</xdr:rowOff>
    </xdr:to>
    <xdr:sp macro="" textlink="">
      <xdr:nvSpPr>
        <xdr:cNvPr id="874" name="楕円 873"/>
        <xdr:cNvSpPr/>
      </xdr:nvSpPr>
      <xdr:spPr>
        <a:xfrm>
          <a:off x="17875250" y="12773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32385</xdr:rowOff>
    </xdr:from>
    <xdr:ext cx="532130" cy="256540"/>
    <xdr:sp macro="" textlink="">
      <xdr:nvSpPr>
        <xdr:cNvPr id="875" name="テキスト ボックス 874"/>
        <xdr:cNvSpPr txBox="1"/>
      </xdr:nvSpPr>
      <xdr:spPr>
        <a:xfrm>
          <a:off x="17674590" y="125482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104140</xdr:rowOff>
    </xdr:from>
    <xdr:to xmlns:xdr="http://schemas.openxmlformats.org/drawingml/2006/spreadsheetDrawing">
      <xdr:col>98</xdr:col>
      <xdr:colOff>38100</xdr:colOff>
      <xdr:row>75</xdr:row>
      <xdr:rowOff>34290</xdr:rowOff>
    </xdr:to>
    <xdr:sp macro="" textlink="">
      <xdr:nvSpPr>
        <xdr:cNvPr id="876" name="楕円 875"/>
        <xdr:cNvSpPr/>
      </xdr:nvSpPr>
      <xdr:spPr>
        <a:xfrm>
          <a:off x="17065625" y="127914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52070</xdr:rowOff>
    </xdr:from>
    <xdr:ext cx="532130" cy="256540"/>
    <xdr:sp macro="" textlink="">
      <xdr:nvSpPr>
        <xdr:cNvPr id="877" name="テキスト ボックス 876"/>
        <xdr:cNvSpPr txBox="1"/>
      </xdr:nvSpPr>
      <xdr:spPr>
        <a:xfrm>
          <a:off x="16864965" y="125679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8" name="正方形/長方形 877"/>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9" name="正方形/長方形 878"/>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0" name="正方形/長方形 879"/>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1" name="正方形/長方形 880"/>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2" name="正方形/長方形 881"/>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3" name="正方形/長方形 882"/>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4" name="正方形/長方形 883"/>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5" name="正方形/長方形 884"/>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2885"/>
    <xdr:sp macro="" textlink="">
      <xdr:nvSpPr>
        <xdr:cNvPr id="886" name="テキスト ボックス 885"/>
        <xdr:cNvSpPr txBox="1"/>
      </xdr:nvSpPr>
      <xdr:spPr>
        <a:xfrm>
          <a:off x="167417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7" name="直線コネクタ 886"/>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015" cy="256540"/>
    <xdr:sp macro="" textlink="">
      <xdr:nvSpPr>
        <xdr:cNvPr id="889" name="テキスト ボックス 888"/>
        <xdr:cNvSpPr txBox="1"/>
      </xdr:nvSpPr>
      <xdr:spPr>
        <a:xfrm>
          <a:off x="16546830" y="16113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0" name="直線コネクタ 889"/>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015" cy="256540"/>
    <xdr:sp macro="" textlink="">
      <xdr:nvSpPr>
        <xdr:cNvPr id="891" name="テキスト ボックス 890"/>
        <xdr:cNvSpPr txBox="1"/>
      </xdr:nvSpPr>
      <xdr:spPr>
        <a:xfrm>
          <a:off x="16546830" y="14970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3" name="直線コネクタ 892"/>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4"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6"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7" name="直線コネクタ 896"/>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898" name="直線コネクタ 897"/>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9"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0" name="フローチャート: 判断 899"/>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01" name="直線コネクタ 900"/>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2" name="フローチャート: 判断 901"/>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015" cy="259080"/>
    <xdr:sp macro="" textlink="">
      <xdr:nvSpPr>
        <xdr:cNvPr id="903" name="テキスト ボックス 902"/>
        <xdr:cNvSpPr txBox="1"/>
      </xdr:nvSpPr>
      <xdr:spPr>
        <a:xfrm>
          <a:off x="19436715"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4" name="直線コネクタ 903"/>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5" name="フローチャート: 判断 904"/>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015" cy="259080"/>
    <xdr:sp macro="" textlink="">
      <xdr:nvSpPr>
        <xdr:cNvPr id="906" name="テキスト ボックス 905"/>
        <xdr:cNvSpPr txBox="1"/>
      </xdr:nvSpPr>
      <xdr:spPr>
        <a:xfrm>
          <a:off x="1862709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07" name="直線コネクタ 906"/>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8" name="フローチャート: 判断 907"/>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7650" cy="259080"/>
    <xdr:sp macro="" textlink="">
      <xdr:nvSpPr>
        <xdr:cNvPr id="909" name="テキスト ボックス 908"/>
        <xdr:cNvSpPr txBox="1"/>
      </xdr:nvSpPr>
      <xdr:spPr>
        <a:xfrm>
          <a:off x="1781175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0" name="フローチャート: 判断 909"/>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015" cy="259080"/>
    <xdr:sp macro="" textlink="">
      <xdr:nvSpPr>
        <xdr:cNvPr id="911" name="テキスト ボックス 910"/>
        <xdr:cNvSpPr txBox="1"/>
      </xdr:nvSpPr>
      <xdr:spPr>
        <a:xfrm>
          <a:off x="16991965"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2" name="テキスト ボックス 911"/>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3" name="テキスト ボックス 912"/>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4" name="テキスト ボックス 913"/>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5" name="テキスト ボックス 914"/>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6" name="テキスト ボックス 915"/>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楕円 916"/>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8"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楕円 918"/>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015" cy="259080"/>
    <xdr:sp macro="" textlink="">
      <xdr:nvSpPr>
        <xdr:cNvPr id="920" name="テキスト ボックス 919"/>
        <xdr:cNvSpPr txBox="1"/>
      </xdr:nvSpPr>
      <xdr:spPr>
        <a:xfrm>
          <a:off x="19436715"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1" name="楕円 920"/>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015" cy="259080"/>
    <xdr:sp macro="" textlink="">
      <xdr:nvSpPr>
        <xdr:cNvPr id="922" name="テキスト ボックス 921"/>
        <xdr:cNvSpPr txBox="1"/>
      </xdr:nvSpPr>
      <xdr:spPr>
        <a:xfrm>
          <a:off x="1862709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3" name="楕円 922"/>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7650" cy="259080"/>
    <xdr:sp macro="" textlink="">
      <xdr:nvSpPr>
        <xdr:cNvPr id="924" name="テキスト ボックス 923"/>
        <xdr:cNvSpPr txBox="1"/>
      </xdr:nvSpPr>
      <xdr:spPr>
        <a:xfrm>
          <a:off x="1781175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5" name="楕円 924"/>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015" cy="259080"/>
    <xdr:sp macro="" textlink="">
      <xdr:nvSpPr>
        <xdr:cNvPr id="926" name="テキスト ボックス 925"/>
        <xdr:cNvSpPr txBox="1"/>
      </xdr:nvSpPr>
      <xdr:spPr>
        <a:xfrm>
          <a:off x="16991965"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7" name="正方形/長方形 926"/>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8" name="正方形/長方形 927"/>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9" name="テキスト ボックス 928"/>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人件費においてはこれまで、</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類似団体と比較し</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て</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低い状態で推移して</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たが、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年度より会計年度任用職員制度が始まり、物件費（臨時賃金）から人件費（報酬）での計上となったため大幅に増加した。また、当町においては、以前より会計年度任用職員数が類似団体に比べ、多い傾向にあったことから、これまで</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１人あたりのコストが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類似団体に比べ</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水準に</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であった</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が、類似団体と</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比べ高い</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水準となってきている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lang="ja-JP" altLang="ja-JP" sz="1100" b="0" i="0" baseline="0">
              <a:solidFill>
                <a:schemeClr val="dk1"/>
              </a:solidFill>
              <a:effectLst/>
              <a:latin typeface="ＭＳ ゴシック"/>
              <a:ea typeface="ＭＳ ゴシック"/>
              <a:cs typeface="+mn-cs"/>
            </a:rPr>
            <a:t>令和</a:t>
          </a:r>
          <a:r>
            <a:rPr lang="en-US" altLang="ja-JP" sz="1100" b="0" i="0" baseline="0">
              <a:solidFill>
                <a:schemeClr val="dk1"/>
              </a:solidFill>
              <a:effectLst/>
              <a:latin typeface="ＭＳ ゴシック"/>
              <a:ea typeface="ＭＳ ゴシック"/>
              <a:cs typeface="+mn-cs"/>
            </a:rPr>
            <a:t>3</a:t>
          </a:r>
          <a:r>
            <a:rPr lang="ja-JP" altLang="ja-JP" sz="1100" b="0" i="0" baseline="0">
              <a:solidFill>
                <a:schemeClr val="dk1"/>
              </a:solidFill>
              <a:effectLst/>
              <a:latin typeface="ＭＳ ゴシック"/>
              <a:ea typeface="ＭＳ ゴシック"/>
              <a:cs typeface="+mn-cs"/>
            </a:rPr>
            <a:t>年度は退職などによる職員数の減、退職手当負担金の減などにより前年度から</a:t>
          </a:r>
          <a:r>
            <a:rPr lang="en-US" altLang="ja-JP" sz="1100" b="0" i="0" baseline="0">
              <a:solidFill>
                <a:schemeClr val="dk1"/>
              </a:solidFill>
              <a:effectLst/>
              <a:latin typeface="ＭＳ ゴシック"/>
              <a:ea typeface="ＭＳ ゴシック"/>
              <a:cs typeface="+mn-cs"/>
            </a:rPr>
            <a:t>2.5</a:t>
          </a:r>
          <a:r>
            <a:rPr lang="ja-JP" altLang="ja-JP" sz="1100" b="0" i="0" baseline="0">
              <a:solidFill>
                <a:schemeClr val="dk1"/>
              </a:solidFill>
              <a:effectLst/>
              <a:latin typeface="ＭＳ ゴシック"/>
              <a:ea typeface="ＭＳ ゴシック"/>
              <a:cs typeface="+mn-cs"/>
            </a:rPr>
            <a:t>ポイント減少している。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物件費は、新型コロナウイルスワクチン接種事業の開始や、天狗荘リニューアルによる物品の購入や設備の導入などにより前年度から増となり、類似団体の水準も上回る結果となった。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扶助費は、新型コロナウイルス感染症による経済支援として、住民税非課税世帯等臨時特別給付金事業や子育て世帯臨時特別給付金事業などが開始されたことから、大きく増加している。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補助費等は、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年度に新型コロナウイルス感染症による経済支援として１人あたり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万円を給付する特別定額給付金事業を実施したため、令和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年度は前年度から大きく減少している。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近年、</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デジタル防災行政無線整備や天狗荘リニューアル事業、</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せいらんの里整備事業、地域優良賃貸住宅整備事業などにより、</a:t>
          </a:r>
          <a:r>
            <a:rPr kumimoji="1" lang="ja-JP" altLang="ja-JP" sz="1100" b="0" i="0" baseline="0">
              <a:solidFill>
                <a:schemeClr val="dk1"/>
              </a:solidFill>
              <a:effectLst/>
              <a:latin typeface="ＭＳ ゴシック"/>
              <a:ea typeface="ＭＳ ゴシック"/>
              <a:cs typeface="+mn-cs"/>
            </a:rPr>
            <a:t>類似団体と比較し高い水準</a:t>
          </a:r>
          <a:r>
            <a:rPr kumimoji="1" lang="ja-JP" altLang="en-US" sz="1100" b="0" i="0" baseline="0">
              <a:solidFill>
                <a:schemeClr val="dk1"/>
              </a:solidFill>
              <a:effectLst/>
              <a:latin typeface="ＭＳ ゴシック"/>
              <a:ea typeface="ＭＳ ゴシック"/>
              <a:cs typeface="+mn-cs"/>
            </a:rPr>
            <a:t>を推移している。また、</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においても、</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本庁舎整備</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や総合保健福祉センター里楽</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などの大型事業</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を</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予定</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し</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ており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大幅に増加することが見込まれる。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公債費</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は、</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中長期財政計画により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計画的な</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繰上償還を行って</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今後の大型事業を見据えて令和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年度は繰上償還額を増加したことにより、公債費が増となった。また、</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類似団体と比較すると公債費は高い水準で推移している。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5,583
5,562
197.85
8,194,511
7,990,481
171,400
3,976,416
7,102,479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820" cy="256540"/>
    <xdr:sp macro="" textlink="">
      <xdr:nvSpPr>
        <xdr:cNvPr id="42" name="テキスト ボックス 41"/>
        <xdr:cNvSpPr txBox="1"/>
      </xdr:nvSpPr>
      <xdr:spPr>
        <a:xfrm>
          <a:off x="278765"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6985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4820" cy="256540"/>
    <xdr:sp macro="" textlink="">
      <xdr:nvSpPr>
        <xdr:cNvPr id="44" name="テキスト ボックス 43"/>
        <xdr:cNvSpPr txBox="1"/>
      </xdr:nvSpPr>
      <xdr:spPr>
        <a:xfrm>
          <a:off x="278765" y="6512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6985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4820" cy="256540"/>
    <xdr:sp macro="" textlink="">
      <xdr:nvSpPr>
        <xdr:cNvPr id="46" name="テキスト ボックス 45"/>
        <xdr:cNvSpPr txBox="1"/>
      </xdr:nvSpPr>
      <xdr:spPr>
        <a:xfrm>
          <a:off x="278765"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6985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0860" cy="256540"/>
    <xdr:sp macro="" textlink="">
      <xdr:nvSpPr>
        <xdr:cNvPr id="48" name="テキスト ボックス 47"/>
        <xdr:cNvSpPr txBox="1"/>
      </xdr:nvSpPr>
      <xdr:spPr>
        <a:xfrm>
          <a:off x="214630" y="55981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0860" cy="256540"/>
    <xdr:sp macro="" textlink="">
      <xdr:nvSpPr>
        <xdr:cNvPr id="50" name="テキスト ボックス 49"/>
        <xdr:cNvSpPr txBox="1"/>
      </xdr:nvSpPr>
      <xdr:spPr>
        <a:xfrm>
          <a:off x="214630" y="51409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6540"/>
    <xdr:sp macro="" textlink="">
      <xdr:nvSpPr>
        <xdr:cNvPr id="52" name="テキスト ボックス 51"/>
        <xdr:cNvSpPr txBox="1"/>
      </xdr:nvSpPr>
      <xdr:spPr>
        <a:xfrm>
          <a:off x="2146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55880</xdr:rowOff>
    </xdr:from>
    <xdr:to xmlns:xdr="http://schemas.openxmlformats.org/drawingml/2006/spreadsheetDrawing">
      <xdr:col>24</xdr:col>
      <xdr:colOff>62865</xdr:colOff>
      <xdr:row>39</xdr:row>
      <xdr:rowOff>80645</xdr:rowOff>
    </xdr:to>
    <xdr:cxnSp macro="">
      <xdr:nvCxnSpPr>
        <xdr:cNvPr id="54" name="直線コネクタ 53"/>
        <xdr:cNvCxnSpPr/>
      </xdr:nvCxnSpPr>
      <xdr:spPr>
        <a:xfrm flipV="1">
          <a:off x="4252595" y="5199380"/>
          <a:ext cx="127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84455</xdr:rowOff>
    </xdr:from>
    <xdr:ext cx="469900" cy="259080"/>
    <xdr:sp macro="" textlink="">
      <xdr:nvSpPr>
        <xdr:cNvPr id="55" name="議会費最小値テキスト"/>
        <xdr:cNvSpPr txBox="1"/>
      </xdr:nvSpPr>
      <xdr:spPr>
        <a:xfrm>
          <a:off x="4305300" y="6771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80645</xdr:rowOff>
    </xdr:from>
    <xdr:to xmlns:xdr="http://schemas.openxmlformats.org/drawingml/2006/spreadsheetDrawing">
      <xdr:col>24</xdr:col>
      <xdr:colOff>152400</xdr:colOff>
      <xdr:row>39</xdr:row>
      <xdr:rowOff>80645</xdr:rowOff>
    </xdr:to>
    <xdr:cxnSp macro="">
      <xdr:nvCxnSpPr>
        <xdr:cNvPr id="56" name="直線コネクタ 55"/>
        <xdr:cNvCxnSpPr/>
      </xdr:nvCxnSpPr>
      <xdr:spPr>
        <a:xfrm>
          <a:off x="4181475" y="6767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2540</xdr:rowOff>
    </xdr:from>
    <xdr:ext cx="534670" cy="259080"/>
    <xdr:sp macro="" textlink="">
      <xdr:nvSpPr>
        <xdr:cNvPr id="57" name="議会費最大値テキスト"/>
        <xdr:cNvSpPr txBox="1"/>
      </xdr:nvSpPr>
      <xdr:spPr>
        <a:xfrm>
          <a:off x="4305300" y="4974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55880</xdr:rowOff>
    </xdr:from>
    <xdr:to xmlns:xdr="http://schemas.openxmlformats.org/drawingml/2006/spreadsheetDrawing">
      <xdr:col>24</xdr:col>
      <xdr:colOff>152400</xdr:colOff>
      <xdr:row>30</xdr:row>
      <xdr:rowOff>55880</xdr:rowOff>
    </xdr:to>
    <xdr:cxnSp macro="">
      <xdr:nvCxnSpPr>
        <xdr:cNvPr id="58" name="直線コネクタ 57"/>
        <xdr:cNvCxnSpPr/>
      </xdr:nvCxnSpPr>
      <xdr:spPr>
        <a:xfrm>
          <a:off x="4181475" y="5199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35</xdr:row>
      <xdr:rowOff>171450</xdr:rowOff>
    </xdr:from>
    <xdr:to xmlns:xdr="http://schemas.openxmlformats.org/drawingml/2006/spreadsheetDrawing">
      <xdr:col>24</xdr:col>
      <xdr:colOff>63500</xdr:colOff>
      <xdr:row>36</xdr:row>
      <xdr:rowOff>86360</xdr:rowOff>
    </xdr:to>
    <xdr:cxnSp macro="">
      <xdr:nvCxnSpPr>
        <xdr:cNvPr id="59" name="直線コネクタ 58"/>
        <xdr:cNvCxnSpPr/>
      </xdr:nvCxnSpPr>
      <xdr:spPr>
        <a:xfrm flipV="1">
          <a:off x="3492500" y="6172200"/>
          <a:ext cx="762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96520</xdr:rowOff>
    </xdr:from>
    <xdr:ext cx="469900" cy="259080"/>
    <xdr:sp macro="" textlink="">
      <xdr:nvSpPr>
        <xdr:cNvPr id="60" name="議会費平均値テキスト"/>
        <xdr:cNvSpPr txBox="1"/>
      </xdr:nvSpPr>
      <xdr:spPr>
        <a:xfrm>
          <a:off x="4305300" y="59258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73660</xdr:rowOff>
    </xdr:from>
    <xdr:to xmlns:xdr="http://schemas.openxmlformats.org/drawingml/2006/spreadsheetDrawing">
      <xdr:col>24</xdr:col>
      <xdr:colOff>114300</xdr:colOff>
      <xdr:row>36</xdr:row>
      <xdr:rowOff>3810</xdr:rowOff>
    </xdr:to>
    <xdr:sp macro="" textlink="">
      <xdr:nvSpPr>
        <xdr:cNvPr id="61" name="フローチャート: 判断 60"/>
        <xdr:cNvSpPr/>
      </xdr:nvSpPr>
      <xdr:spPr>
        <a:xfrm>
          <a:off x="4203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6985</xdr:rowOff>
    </xdr:from>
    <xdr:to xmlns:xdr="http://schemas.openxmlformats.org/drawingml/2006/spreadsheetDrawing">
      <xdr:col>19</xdr:col>
      <xdr:colOff>174625</xdr:colOff>
      <xdr:row>36</xdr:row>
      <xdr:rowOff>86360</xdr:rowOff>
    </xdr:to>
    <xdr:cxnSp macro="">
      <xdr:nvCxnSpPr>
        <xdr:cNvPr id="62" name="直線コネクタ 61"/>
        <xdr:cNvCxnSpPr/>
      </xdr:nvCxnSpPr>
      <xdr:spPr>
        <a:xfrm>
          <a:off x="2670175" y="6179185"/>
          <a:ext cx="822325"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149860</xdr:rowOff>
    </xdr:from>
    <xdr:to xmlns:xdr="http://schemas.openxmlformats.org/drawingml/2006/spreadsheetDrawing">
      <xdr:col>20</xdr:col>
      <xdr:colOff>38100</xdr:colOff>
      <xdr:row>35</xdr:row>
      <xdr:rowOff>80010</xdr:rowOff>
    </xdr:to>
    <xdr:sp macro="" textlink="">
      <xdr:nvSpPr>
        <xdr:cNvPr id="63" name="フローチャート: 判断 62"/>
        <xdr:cNvSpPr/>
      </xdr:nvSpPr>
      <xdr:spPr>
        <a:xfrm>
          <a:off x="3444875" y="59791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96520</xdr:rowOff>
    </xdr:from>
    <xdr:ext cx="532130" cy="259080"/>
    <xdr:sp macro="" textlink="">
      <xdr:nvSpPr>
        <xdr:cNvPr id="64" name="テキスト ボックス 63"/>
        <xdr:cNvSpPr txBox="1"/>
      </xdr:nvSpPr>
      <xdr:spPr>
        <a:xfrm>
          <a:off x="3244215" y="5754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6985</xdr:rowOff>
    </xdr:from>
    <xdr:to xmlns:xdr="http://schemas.openxmlformats.org/drawingml/2006/spreadsheetDrawing">
      <xdr:col>15</xdr:col>
      <xdr:colOff>50800</xdr:colOff>
      <xdr:row>36</xdr:row>
      <xdr:rowOff>45085</xdr:rowOff>
    </xdr:to>
    <xdr:cxnSp macro="">
      <xdr:nvCxnSpPr>
        <xdr:cNvPr id="65" name="直線コネクタ 64"/>
        <xdr:cNvCxnSpPr/>
      </xdr:nvCxnSpPr>
      <xdr:spPr>
        <a:xfrm flipV="1">
          <a:off x="1860550" y="6179185"/>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78105</xdr:rowOff>
    </xdr:from>
    <xdr:to xmlns:xdr="http://schemas.openxmlformats.org/drawingml/2006/spreadsheetDrawing">
      <xdr:col>15</xdr:col>
      <xdr:colOff>101600</xdr:colOff>
      <xdr:row>35</xdr:row>
      <xdr:rowOff>8255</xdr:rowOff>
    </xdr:to>
    <xdr:sp macro="" textlink="">
      <xdr:nvSpPr>
        <xdr:cNvPr id="66" name="フローチャート: 判断 65"/>
        <xdr:cNvSpPr/>
      </xdr:nvSpPr>
      <xdr:spPr>
        <a:xfrm>
          <a:off x="2619375" y="590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24765</xdr:rowOff>
    </xdr:from>
    <xdr:ext cx="532130" cy="259080"/>
    <xdr:sp macro="" textlink="">
      <xdr:nvSpPr>
        <xdr:cNvPr id="67" name="テキスト ボックス 66"/>
        <xdr:cNvSpPr txBox="1"/>
      </xdr:nvSpPr>
      <xdr:spPr>
        <a:xfrm>
          <a:off x="2434590" y="5682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147320</xdr:rowOff>
    </xdr:from>
    <xdr:to xmlns:xdr="http://schemas.openxmlformats.org/drawingml/2006/spreadsheetDrawing">
      <xdr:col>10</xdr:col>
      <xdr:colOff>114300</xdr:colOff>
      <xdr:row>36</xdr:row>
      <xdr:rowOff>45085</xdr:rowOff>
    </xdr:to>
    <xdr:cxnSp macro="">
      <xdr:nvCxnSpPr>
        <xdr:cNvPr id="68" name="直線コネクタ 67"/>
        <xdr:cNvCxnSpPr/>
      </xdr:nvCxnSpPr>
      <xdr:spPr>
        <a:xfrm>
          <a:off x="1047750" y="6148070"/>
          <a:ext cx="8128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88265</xdr:rowOff>
    </xdr:from>
    <xdr:to xmlns:xdr="http://schemas.openxmlformats.org/drawingml/2006/spreadsheetDrawing">
      <xdr:col>10</xdr:col>
      <xdr:colOff>165100</xdr:colOff>
      <xdr:row>35</xdr:row>
      <xdr:rowOff>18415</xdr:rowOff>
    </xdr:to>
    <xdr:sp macro="" textlink="">
      <xdr:nvSpPr>
        <xdr:cNvPr id="69" name="フローチャート: 判断 68"/>
        <xdr:cNvSpPr/>
      </xdr:nvSpPr>
      <xdr:spPr>
        <a:xfrm>
          <a:off x="180975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34925</xdr:rowOff>
    </xdr:from>
    <xdr:ext cx="532130" cy="259080"/>
    <xdr:sp macro="" textlink="">
      <xdr:nvSpPr>
        <xdr:cNvPr id="70" name="テキスト ボックス 69"/>
        <xdr:cNvSpPr txBox="1"/>
      </xdr:nvSpPr>
      <xdr:spPr>
        <a:xfrm>
          <a:off x="1609090" y="56927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93345</xdr:rowOff>
    </xdr:from>
    <xdr:to xmlns:xdr="http://schemas.openxmlformats.org/drawingml/2006/spreadsheetDrawing">
      <xdr:col>6</xdr:col>
      <xdr:colOff>38100</xdr:colOff>
      <xdr:row>35</xdr:row>
      <xdr:rowOff>23495</xdr:rowOff>
    </xdr:to>
    <xdr:sp macro="" textlink="">
      <xdr:nvSpPr>
        <xdr:cNvPr id="71" name="フローチャート: 判断 70"/>
        <xdr:cNvSpPr/>
      </xdr:nvSpPr>
      <xdr:spPr>
        <a:xfrm>
          <a:off x="1000125" y="59226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40640</xdr:rowOff>
    </xdr:from>
    <xdr:ext cx="532130" cy="256540"/>
    <xdr:sp macro="" textlink="">
      <xdr:nvSpPr>
        <xdr:cNvPr id="72" name="テキスト ボックス 71"/>
        <xdr:cNvSpPr txBox="1"/>
      </xdr:nvSpPr>
      <xdr:spPr>
        <a:xfrm>
          <a:off x="799465" y="56984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4" name="テキスト ボックス 73"/>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7" name="テキスト ボックス 76"/>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120650</xdr:rowOff>
    </xdr:from>
    <xdr:to xmlns:xdr="http://schemas.openxmlformats.org/drawingml/2006/spreadsheetDrawing">
      <xdr:col>24</xdr:col>
      <xdr:colOff>114300</xdr:colOff>
      <xdr:row>36</xdr:row>
      <xdr:rowOff>50800</xdr:rowOff>
    </xdr:to>
    <xdr:sp macro="" textlink="">
      <xdr:nvSpPr>
        <xdr:cNvPr id="78" name="楕円 77"/>
        <xdr:cNvSpPr/>
      </xdr:nvSpPr>
      <xdr:spPr>
        <a:xfrm>
          <a:off x="4203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99060</xdr:rowOff>
    </xdr:from>
    <xdr:ext cx="469900" cy="256540"/>
    <xdr:sp macro="" textlink="">
      <xdr:nvSpPr>
        <xdr:cNvPr id="79" name="議会費該当値テキスト"/>
        <xdr:cNvSpPr txBox="1"/>
      </xdr:nvSpPr>
      <xdr:spPr>
        <a:xfrm>
          <a:off x="4305300" y="6099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35560</xdr:rowOff>
    </xdr:from>
    <xdr:to xmlns:xdr="http://schemas.openxmlformats.org/drawingml/2006/spreadsheetDrawing">
      <xdr:col>20</xdr:col>
      <xdr:colOff>38100</xdr:colOff>
      <xdr:row>36</xdr:row>
      <xdr:rowOff>137160</xdr:rowOff>
    </xdr:to>
    <xdr:sp macro="" textlink="">
      <xdr:nvSpPr>
        <xdr:cNvPr id="80" name="楕円 79"/>
        <xdr:cNvSpPr/>
      </xdr:nvSpPr>
      <xdr:spPr>
        <a:xfrm>
          <a:off x="3444875" y="62077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128270</xdr:rowOff>
    </xdr:from>
    <xdr:ext cx="467360" cy="259080"/>
    <xdr:sp macro="" textlink="">
      <xdr:nvSpPr>
        <xdr:cNvPr id="81" name="テキスト ボックス 80"/>
        <xdr:cNvSpPr txBox="1"/>
      </xdr:nvSpPr>
      <xdr:spPr>
        <a:xfrm>
          <a:off x="3276600" y="6300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127635</xdr:rowOff>
    </xdr:from>
    <xdr:to xmlns:xdr="http://schemas.openxmlformats.org/drawingml/2006/spreadsheetDrawing">
      <xdr:col>15</xdr:col>
      <xdr:colOff>101600</xdr:colOff>
      <xdr:row>36</xdr:row>
      <xdr:rowOff>57785</xdr:rowOff>
    </xdr:to>
    <xdr:sp macro="" textlink="">
      <xdr:nvSpPr>
        <xdr:cNvPr id="82" name="楕円 81"/>
        <xdr:cNvSpPr/>
      </xdr:nvSpPr>
      <xdr:spPr>
        <a:xfrm>
          <a:off x="2619375"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48895</xdr:rowOff>
    </xdr:from>
    <xdr:ext cx="467360" cy="259080"/>
    <xdr:sp macro="" textlink="">
      <xdr:nvSpPr>
        <xdr:cNvPr id="83" name="テキスト ボックス 82"/>
        <xdr:cNvSpPr txBox="1"/>
      </xdr:nvSpPr>
      <xdr:spPr>
        <a:xfrm>
          <a:off x="2451100" y="6221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166370</xdr:rowOff>
    </xdr:from>
    <xdr:to xmlns:xdr="http://schemas.openxmlformats.org/drawingml/2006/spreadsheetDrawing">
      <xdr:col>10</xdr:col>
      <xdr:colOff>165100</xdr:colOff>
      <xdr:row>36</xdr:row>
      <xdr:rowOff>95885</xdr:rowOff>
    </xdr:to>
    <xdr:sp macro="" textlink="">
      <xdr:nvSpPr>
        <xdr:cNvPr id="84" name="楕円 83"/>
        <xdr:cNvSpPr/>
      </xdr:nvSpPr>
      <xdr:spPr>
        <a:xfrm>
          <a:off x="180975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86995</xdr:rowOff>
    </xdr:from>
    <xdr:ext cx="467360" cy="256540"/>
    <xdr:sp macro="" textlink="">
      <xdr:nvSpPr>
        <xdr:cNvPr id="85" name="テキスト ボックス 84"/>
        <xdr:cNvSpPr txBox="1"/>
      </xdr:nvSpPr>
      <xdr:spPr>
        <a:xfrm>
          <a:off x="1641475" y="62591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86" name="楕円 85"/>
        <xdr:cNvSpPr/>
      </xdr:nvSpPr>
      <xdr:spPr>
        <a:xfrm>
          <a:off x="1000125" y="6097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17780</xdr:rowOff>
    </xdr:from>
    <xdr:ext cx="467360" cy="256540"/>
    <xdr:sp macro="" textlink="">
      <xdr:nvSpPr>
        <xdr:cNvPr id="87" name="テキスト ボックス 86"/>
        <xdr:cNvSpPr txBox="1"/>
      </xdr:nvSpPr>
      <xdr:spPr>
        <a:xfrm>
          <a:off x="831850" y="6189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6" name="テキスト ボックス 95"/>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015" cy="259080"/>
    <xdr:sp macro="" textlink="">
      <xdr:nvSpPr>
        <xdr:cNvPr id="99" name="テキスト ボックス 98"/>
        <xdr:cNvSpPr txBox="1"/>
      </xdr:nvSpPr>
      <xdr:spPr>
        <a:xfrm>
          <a:off x="4813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725" cy="259080"/>
    <xdr:sp macro="" textlink="">
      <xdr:nvSpPr>
        <xdr:cNvPr id="101" name="テキスト ボックス 100"/>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3260" cy="256540"/>
    <xdr:sp macro="" textlink="">
      <xdr:nvSpPr>
        <xdr:cNvPr id="103" name="テキスト ボックス 102"/>
        <xdr:cNvSpPr txBox="1"/>
      </xdr:nvSpPr>
      <xdr:spPr>
        <a:xfrm>
          <a:off x="76200" y="9255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3260" cy="259080"/>
    <xdr:sp macro="" textlink="">
      <xdr:nvSpPr>
        <xdr:cNvPr id="105" name="テキスト ボックス 104"/>
        <xdr:cNvSpPr txBox="1"/>
      </xdr:nvSpPr>
      <xdr:spPr>
        <a:xfrm>
          <a:off x="76200" y="8874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260" cy="259080"/>
    <xdr:sp macro="" textlink="">
      <xdr:nvSpPr>
        <xdr:cNvPr id="107" name="テキスト ボックス 106"/>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09" name="テキスト ボックス 108"/>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130810</xdr:rowOff>
    </xdr:from>
    <xdr:to xmlns:xdr="http://schemas.openxmlformats.org/drawingml/2006/spreadsheetDrawing">
      <xdr:col>24</xdr:col>
      <xdr:colOff>62865</xdr:colOff>
      <xdr:row>58</xdr:row>
      <xdr:rowOff>153670</xdr:rowOff>
    </xdr:to>
    <xdr:cxnSp macro="">
      <xdr:nvCxnSpPr>
        <xdr:cNvPr id="111" name="直線コネクタ 110"/>
        <xdr:cNvCxnSpPr/>
      </xdr:nvCxnSpPr>
      <xdr:spPr>
        <a:xfrm flipV="1">
          <a:off x="4252595" y="870331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157480</xdr:rowOff>
    </xdr:from>
    <xdr:ext cx="534670" cy="256540"/>
    <xdr:sp macro="" textlink="">
      <xdr:nvSpPr>
        <xdr:cNvPr id="112" name="総務費最小値テキスト"/>
        <xdr:cNvSpPr txBox="1"/>
      </xdr:nvSpPr>
      <xdr:spPr>
        <a:xfrm>
          <a:off x="4305300" y="101015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153670</xdr:rowOff>
    </xdr:from>
    <xdr:to xmlns:xdr="http://schemas.openxmlformats.org/drawingml/2006/spreadsheetDrawing">
      <xdr:col>24</xdr:col>
      <xdr:colOff>152400</xdr:colOff>
      <xdr:row>58</xdr:row>
      <xdr:rowOff>153670</xdr:rowOff>
    </xdr:to>
    <xdr:cxnSp macro="">
      <xdr:nvCxnSpPr>
        <xdr:cNvPr id="113" name="直線コネクタ 112"/>
        <xdr:cNvCxnSpPr/>
      </xdr:nvCxnSpPr>
      <xdr:spPr>
        <a:xfrm>
          <a:off x="4181475" y="10097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77470</xdr:rowOff>
    </xdr:from>
    <xdr:ext cx="690245" cy="256540"/>
    <xdr:sp macro="" textlink="">
      <xdr:nvSpPr>
        <xdr:cNvPr id="114" name="総務費最大値テキスト"/>
        <xdr:cNvSpPr txBox="1"/>
      </xdr:nvSpPr>
      <xdr:spPr>
        <a:xfrm>
          <a:off x="4305300" y="847852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1,911,410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130810</xdr:rowOff>
    </xdr:from>
    <xdr:to xmlns:xdr="http://schemas.openxmlformats.org/drawingml/2006/spreadsheetDrawing">
      <xdr:col>24</xdr:col>
      <xdr:colOff>152400</xdr:colOff>
      <xdr:row>50</xdr:row>
      <xdr:rowOff>130810</xdr:rowOff>
    </xdr:to>
    <xdr:cxnSp macro="">
      <xdr:nvCxnSpPr>
        <xdr:cNvPr id="115" name="直線コネクタ 114"/>
        <xdr:cNvCxnSpPr/>
      </xdr:nvCxnSpPr>
      <xdr:spPr>
        <a:xfrm>
          <a:off x="4181475" y="8703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118745</xdr:rowOff>
    </xdr:from>
    <xdr:to xmlns:xdr="http://schemas.openxmlformats.org/drawingml/2006/spreadsheetDrawing">
      <xdr:col>24</xdr:col>
      <xdr:colOff>63500</xdr:colOff>
      <xdr:row>58</xdr:row>
      <xdr:rowOff>29210</xdr:rowOff>
    </xdr:to>
    <xdr:cxnSp macro="">
      <xdr:nvCxnSpPr>
        <xdr:cNvPr id="116" name="直線コネクタ 115"/>
        <xdr:cNvCxnSpPr/>
      </xdr:nvCxnSpPr>
      <xdr:spPr>
        <a:xfrm>
          <a:off x="3492500" y="9891395"/>
          <a:ext cx="762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163195</xdr:rowOff>
    </xdr:from>
    <xdr:ext cx="598805" cy="259080"/>
    <xdr:sp macro="" textlink="">
      <xdr:nvSpPr>
        <xdr:cNvPr id="117" name="総務費平均値テキスト"/>
        <xdr:cNvSpPr txBox="1"/>
      </xdr:nvSpPr>
      <xdr:spPr>
        <a:xfrm>
          <a:off x="4305300" y="9935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13335</xdr:rowOff>
    </xdr:from>
    <xdr:to xmlns:xdr="http://schemas.openxmlformats.org/drawingml/2006/spreadsheetDrawing">
      <xdr:col>24</xdr:col>
      <xdr:colOff>114300</xdr:colOff>
      <xdr:row>58</xdr:row>
      <xdr:rowOff>114935</xdr:rowOff>
    </xdr:to>
    <xdr:sp macro="" textlink="">
      <xdr:nvSpPr>
        <xdr:cNvPr id="118" name="フローチャート: 判断 117"/>
        <xdr:cNvSpPr/>
      </xdr:nvSpPr>
      <xdr:spPr>
        <a:xfrm>
          <a:off x="42037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118745</xdr:rowOff>
    </xdr:from>
    <xdr:to xmlns:xdr="http://schemas.openxmlformats.org/drawingml/2006/spreadsheetDrawing">
      <xdr:col>19</xdr:col>
      <xdr:colOff>174625</xdr:colOff>
      <xdr:row>58</xdr:row>
      <xdr:rowOff>59690</xdr:rowOff>
    </xdr:to>
    <xdr:cxnSp macro="">
      <xdr:nvCxnSpPr>
        <xdr:cNvPr id="119" name="直線コネクタ 118"/>
        <xdr:cNvCxnSpPr/>
      </xdr:nvCxnSpPr>
      <xdr:spPr>
        <a:xfrm flipV="1">
          <a:off x="2670175" y="9891395"/>
          <a:ext cx="822325"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78740</xdr:rowOff>
    </xdr:from>
    <xdr:to xmlns:xdr="http://schemas.openxmlformats.org/drawingml/2006/spreadsheetDrawing">
      <xdr:col>20</xdr:col>
      <xdr:colOff>38100</xdr:colOff>
      <xdr:row>58</xdr:row>
      <xdr:rowOff>8890</xdr:rowOff>
    </xdr:to>
    <xdr:sp macro="" textlink="">
      <xdr:nvSpPr>
        <xdr:cNvPr id="120" name="フローチャート: 判断 119"/>
        <xdr:cNvSpPr/>
      </xdr:nvSpPr>
      <xdr:spPr>
        <a:xfrm>
          <a:off x="3444875" y="98513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171450</xdr:rowOff>
    </xdr:from>
    <xdr:ext cx="596900" cy="259080"/>
    <xdr:sp macro="" textlink="">
      <xdr:nvSpPr>
        <xdr:cNvPr id="121" name="テキスト ボックス 120"/>
        <xdr:cNvSpPr txBox="1"/>
      </xdr:nvSpPr>
      <xdr:spPr>
        <a:xfrm>
          <a:off x="3211830" y="99441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59690</xdr:rowOff>
    </xdr:from>
    <xdr:to xmlns:xdr="http://schemas.openxmlformats.org/drawingml/2006/spreadsheetDrawing">
      <xdr:col>15</xdr:col>
      <xdr:colOff>50800</xdr:colOff>
      <xdr:row>58</xdr:row>
      <xdr:rowOff>77470</xdr:rowOff>
    </xdr:to>
    <xdr:cxnSp macro="">
      <xdr:nvCxnSpPr>
        <xdr:cNvPr id="122" name="直線コネクタ 121"/>
        <xdr:cNvCxnSpPr/>
      </xdr:nvCxnSpPr>
      <xdr:spPr>
        <a:xfrm flipV="1">
          <a:off x="1860550" y="10003790"/>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17780</xdr:rowOff>
    </xdr:from>
    <xdr:to xmlns:xdr="http://schemas.openxmlformats.org/drawingml/2006/spreadsheetDrawing">
      <xdr:col>15</xdr:col>
      <xdr:colOff>101600</xdr:colOff>
      <xdr:row>58</xdr:row>
      <xdr:rowOff>118745</xdr:rowOff>
    </xdr:to>
    <xdr:sp macro="" textlink="">
      <xdr:nvSpPr>
        <xdr:cNvPr id="123" name="フローチャート: 判断 122"/>
        <xdr:cNvSpPr/>
      </xdr:nvSpPr>
      <xdr:spPr>
        <a:xfrm>
          <a:off x="2619375"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109855</xdr:rowOff>
    </xdr:from>
    <xdr:ext cx="596900" cy="256540"/>
    <xdr:sp macro="" textlink="">
      <xdr:nvSpPr>
        <xdr:cNvPr id="124" name="テキスト ボックス 123"/>
        <xdr:cNvSpPr txBox="1"/>
      </xdr:nvSpPr>
      <xdr:spPr>
        <a:xfrm>
          <a:off x="2402205" y="1005395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77470</xdr:rowOff>
    </xdr:from>
    <xdr:to xmlns:xdr="http://schemas.openxmlformats.org/drawingml/2006/spreadsheetDrawing">
      <xdr:col>10</xdr:col>
      <xdr:colOff>114300</xdr:colOff>
      <xdr:row>58</xdr:row>
      <xdr:rowOff>99060</xdr:rowOff>
    </xdr:to>
    <xdr:cxnSp macro="">
      <xdr:nvCxnSpPr>
        <xdr:cNvPr id="125" name="直線コネクタ 124"/>
        <xdr:cNvCxnSpPr/>
      </xdr:nvCxnSpPr>
      <xdr:spPr>
        <a:xfrm flipV="1">
          <a:off x="1047750" y="10021570"/>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27305</xdr:rowOff>
    </xdr:from>
    <xdr:to xmlns:xdr="http://schemas.openxmlformats.org/drawingml/2006/spreadsheetDrawing">
      <xdr:col>10</xdr:col>
      <xdr:colOff>165100</xdr:colOff>
      <xdr:row>58</xdr:row>
      <xdr:rowOff>128905</xdr:rowOff>
    </xdr:to>
    <xdr:sp macro="" textlink="">
      <xdr:nvSpPr>
        <xdr:cNvPr id="126" name="フローチャート: 判断 125"/>
        <xdr:cNvSpPr/>
      </xdr:nvSpPr>
      <xdr:spPr>
        <a:xfrm>
          <a:off x="180975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120650</xdr:rowOff>
    </xdr:from>
    <xdr:ext cx="596900" cy="256540"/>
    <xdr:sp macro="" textlink="">
      <xdr:nvSpPr>
        <xdr:cNvPr id="127" name="テキスト ボックス 126"/>
        <xdr:cNvSpPr txBox="1"/>
      </xdr:nvSpPr>
      <xdr:spPr>
        <a:xfrm>
          <a:off x="1576705" y="100647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29845</xdr:rowOff>
    </xdr:from>
    <xdr:to xmlns:xdr="http://schemas.openxmlformats.org/drawingml/2006/spreadsheetDrawing">
      <xdr:col>6</xdr:col>
      <xdr:colOff>38100</xdr:colOff>
      <xdr:row>58</xdr:row>
      <xdr:rowOff>132080</xdr:rowOff>
    </xdr:to>
    <xdr:sp macro="" textlink="">
      <xdr:nvSpPr>
        <xdr:cNvPr id="128" name="フローチャート: 判断 127"/>
        <xdr:cNvSpPr/>
      </xdr:nvSpPr>
      <xdr:spPr>
        <a:xfrm>
          <a:off x="1000125" y="997394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147955</xdr:rowOff>
    </xdr:from>
    <xdr:ext cx="596900" cy="258445"/>
    <xdr:sp macro="" textlink="">
      <xdr:nvSpPr>
        <xdr:cNvPr id="129" name="テキスト ボックス 128"/>
        <xdr:cNvSpPr txBox="1"/>
      </xdr:nvSpPr>
      <xdr:spPr>
        <a:xfrm>
          <a:off x="767080" y="974915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149860</xdr:rowOff>
    </xdr:from>
    <xdr:to xmlns:xdr="http://schemas.openxmlformats.org/drawingml/2006/spreadsheetDrawing">
      <xdr:col>24</xdr:col>
      <xdr:colOff>114300</xdr:colOff>
      <xdr:row>58</xdr:row>
      <xdr:rowOff>80010</xdr:rowOff>
    </xdr:to>
    <xdr:sp macro="" textlink="">
      <xdr:nvSpPr>
        <xdr:cNvPr id="135" name="楕円 134"/>
        <xdr:cNvSpPr/>
      </xdr:nvSpPr>
      <xdr:spPr>
        <a:xfrm>
          <a:off x="42037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109220</xdr:rowOff>
    </xdr:from>
    <xdr:ext cx="598805" cy="256540"/>
    <xdr:sp macro="" textlink="">
      <xdr:nvSpPr>
        <xdr:cNvPr id="136" name="総務費該当値テキスト"/>
        <xdr:cNvSpPr txBox="1"/>
      </xdr:nvSpPr>
      <xdr:spPr>
        <a:xfrm>
          <a:off x="4305300" y="97104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67945</xdr:rowOff>
    </xdr:from>
    <xdr:to xmlns:xdr="http://schemas.openxmlformats.org/drawingml/2006/spreadsheetDrawing">
      <xdr:col>20</xdr:col>
      <xdr:colOff>38100</xdr:colOff>
      <xdr:row>57</xdr:row>
      <xdr:rowOff>169545</xdr:rowOff>
    </xdr:to>
    <xdr:sp macro="" textlink="">
      <xdr:nvSpPr>
        <xdr:cNvPr id="137" name="楕円 136"/>
        <xdr:cNvSpPr/>
      </xdr:nvSpPr>
      <xdr:spPr>
        <a:xfrm>
          <a:off x="3444875" y="98405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14605</xdr:rowOff>
    </xdr:from>
    <xdr:ext cx="596900" cy="259080"/>
    <xdr:sp macro="" textlink="">
      <xdr:nvSpPr>
        <xdr:cNvPr id="138" name="テキスト ボックス 137"/>
        <xdr:cNvSpPr txBox="1"/>
      </xdr:nvSpPr>
      <xdr:spPr>
        <a:xfrm>
          <a:off x="3211830" y="96158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8890</xdr:rowOff>
    </xdr:from>
    <xdr:to xmlns:xdr="http://schemas.openxmlformats.org/drawingml/2006/spreadsheetDrawing">
      <xdr:col>15</xdr:col>
      <xdr:colOff>101600</xdr:colOff>
      <xdr:row>58</xdr:row>
      <xdr:rowOff>110490</xdr:rowOff>
    </xdr:to>
    <xdr:sp macro="" textlink="">
      <xdr:nvSpPr>
        <xdr:cNvPr id="139" name="楕円 138"/>
        <xdr:cNvSpPr/>
      </xdr:nvSpPr>
      <xdr:spPr>
        <a:xfrm>
          <a:off x="2619375"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127000</xdr:rowOff>
    </xdr:from>
    <xdr:ext cx="596900" cy="259080"/>
    <xdr:sp macro="" textlink="">
      <xdr:nvSpPr>
        <xdr:cNvPr id="140" name="テキスト ボックス 139"/>
        <xdr:cNvSpPr txBox="1"/>
      </xdr:nvSpPr>
      <xdr:spPr>
        <a:xfrm>
          <a:off x="2402205" y="97282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26670</xdr:rowOff>
    </xdr:from>
    <xdr:to xmlns:xdr="http://schemas.openxmlformats.org/drawingml/2006/spreadsheetDrawing">
      <xdr:col>10</xdr:col>
      <xdr:colOff>165100</xdr:colOff>
      <xdr:row>58</xdr:row>
      <xdr:rowOff>128270</xdr:rowOff>
    </xdr:to>
    <xdr:sp macro="" textlink="">
      <xdr:nvSpPr>
        <xdr:cNvPr id="141" name="楕円 140"/>
        <xdr:cNvSpPr/>
      </xdr:nvSpPr>
      <xdr:spPr>
        <a:xfrm>
          <a:off x="180975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144780</xdr:rowOff>
    </xdr:from>
    <xdr:ext cx="596900" cy="256540"/>
    <xdr:sp macro="" textlink="">
      <xdr:nvSpPr>
        <xdr:cNvPr id="142" name="テキスト ボックス 141"/>
        <xdr:cNvSpPr txBox="1"/>
      </xdr:nvSpPr>
      <xdr:spPr>
        <a:xfrm>
          <a:off x="1576705" y="97459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48260</xdr:rowOff>
    </xdr:from>
    <xdr:to xmlns:xdr="http://schemas.openxmlformats.org/drawingml/2006/spreadsheetDrawing">
      <xdr:col>6</xdr:col>
      <xdr:colOff>38100</xdr:colOff>
      <xdr:row>58</xdr:row>
      <xdr:rowOff>149860</xdr:rowOff>
    </xdr:to>
    <xdr:sp macro="" textlink="">
      <xdr:nvSpPr>
        <xdr:cNvPr id="143" name="楕円 142"/>
        <xdr:cNvSpPr/>
      </xdr:nvSpPr>
      <xdr:spPr>
        <a:xfrm>
          <a:off x="1000125" y="99923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140970</xdr:rowOff>
    </xdr:from>
    <xdr:ext cx="596900" cy="259080"/>
    <xdr:sp macro="" textlink="">
      <xdr:nvSpPr>
        <xdr:cNvPr id="144" name="テキスト ボックス 143"/>
        <xdr:cNvSpPr txBox="1"/>
      </xdr:nvSpPr>
      <xdr:spPr>
        <a:xfrm>
          <a:off x="767080" y="100850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3" name="テキスト ボックス 152"/>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860" cy="256540"/>
    <xdr:sp macro="" textlink="">
      <xdr:nvSpPr>
        <xdr:cNvPr id="155" name="テキスト ボックス 154"/>
        <xdr:cNvSpPr txBox="1"/>
      </xdr:nvSpPr>
      <xdr:spPr>
        <a:xfrm>
          <a:off x="214630" y="13827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725" cy="259080"/>
    <xdr:sp macro="" textlink="">
      <xdr:nvSpPr>
        <xdr:cNvPr id="157" name="テキスト ボックス 156"/>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725" cy="259080"/>
    <xdr:sp macro="" textlink="">
      <xdr:nvSpPr>
        <xdr:cNvPr id="159" name="テキスト ボックス 158"/>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725" cy="256540"/>
    <xdr:sp macro="" textlink="">
      <xdr:nvSpPr>
        <xdr:cNvPr id="161" name="テキスト ボックス 160"/>
        <xdr:cNvSpPr txBox="1"/>
      </xdr:nvSpPr>
      <xdr:spPr>
        <a:xfrm>
          <a:off x="166370"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725" cy="259080"/>
    <xdr:sp macro="" textlink="">
      <xdr:nvSpPr>
        <xdr:cNvPr id="163" name="テキスト ボックス 162"/>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3725" cy="259080"/>
    <xdr:sp macro="" textlink="">
      <xdr:nvSpPr>
        <xdr:cNvPr id="165" name="テキスト ボックス 164"/>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7" name="テキスト ボックス 166"/>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22225</xdr:rowOff>
    </xdr:from>
    <xdr:to xmlns:xdr="http://schemas.openxmlformats.org/drawingml/2006/spreadsheetDrawing">
      <xdr:col>24</xdr:col>
      <xdr:colOff>62865</xdr:colOff>
      <xdr:row>78</xdr:row>
      <xdr:rowOff>38735</xdr:rowOff>
    </xdr:to>
    <xdr:cxnSp macro="">
      <xdr:nvCxnSpPr>
        <xdr:cNvPr id="169" name="直線コネクタ 168"/>
        <xdr:cNvCxnSpPr/>
      </xdr:nvCxnSpPr>
      <xdr:spPr>
        <a:xfrm flipV="1">
          <a:off x="4252595" y="1202372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42545</xdr:rowOff>
    </xdr:from>
    <xdr:ext cx="598805" cy="256540"/>
    <xdr:sp macro="" textlink="">
      <xdr:nvSpPr>
        <xdr:cNvPr id="170" name="民生費最小値テキスト"/>
        <xdr:cNvSpPr txBox="1"/>
      </xdr:nvSpPr>
      <xdr:spPr>
        <a:xfrm>
          <a:off x="4305300" y="1341564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38735</xdr:rowOff>
    </xdr:from>
    <xdr:to xmlns:xdr="http://schemas.openxmlformats.org/drawingml/2006/spreadsheetDrawing">
      <xdr:col>24</xdr:col>
      <xdr:colOff>152400</xdr:colOff>
      <xdr:row>78</xdr:row>
      <xdr:rowOff>38735</xdr:rowOff>
    </xdr:to>
    <xdr:cxnSp macro="">
      <xdr:nvCxnSpPr>
        <xdr:cNvPr id="171" name="直線コネクタ 170"/>
        <xdr:cNvCxnSpPr/>
      </xdr:nvCxnSpPr>
      <xdr:spPr>
        <a:xfrm>
          <a:off x="4181475" y="13411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140335</xdr:rowOff>
    </xdr:from>
    <xdr:ext cx="598805" cy="259080"/>
    <xdr:sp macro="" textlink="">
      <xdr:nvSpPr>
        <xdr:cNvPr id="172" name="民生費最大値テキスト"/>
        <xdr:cNvSpPr txBox="1"/>
      </xdr:nvSpPr>
      <xdr:spPr>
        <a:xfrm>
          <a:off x="4305300" y="11798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305,437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22225</xdr:rowOff>
    </xdr:from>
    <xdr:to xmlns:xdr="http://schemas.openxmlformats.org/drawingml/2006/spreadsheetDrawing">
      <xdr:col>24</xdr:col>
      <xdr:colOff>152400</xdr:colOff>
      <xdr:row>70</xdr:row>
      <xdr:rowOff>22225</xdr:rowOff>
    </xdr:to>
    <xdr:cxnSp macro="">
      <xdr:nvCxnSpPr>
        <xdr:cNvPr id="173" name="直線コネクタ 172"/>
        <xdr:cNvCxnSpPr/>
      </xdr:nvCxnSpPr>
      <xdr:spPr>
        <a:xfrm>
          <a:off x="4181475" y="12023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73</xdr:row>
      <xdr:rowOff>66040</xdr:rowOff>
    </xdr:from>
    <xdr:to xmlns:xdr="http://schemas.openxmlformats.org/drawingml/2006/spreadsheetDrawing">
      <xdr:col>24</xdr:col>
      <xdr:colOff>63500</xdr:colOff>
      <xdr:row>75</xdr:row>
      <xdr:rowOff>33020</xdr:rowOff>
    </xdr:to>
    <xdr:cxnSp macro="">
      <xdr:nvCxnSpPr>
        <xdr:cNvPr id="174" name="直線コネクタ 173"/>
        <xdr:cNvCxnSpPr/>
      </xdr:nvCxnSpPr>
      <xdr:spPr>
        <a:xfrm flipV="1">
          <a:off x="3492500" y="12581890"/>
          <a:ext cx="762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159385</xdr:rowOff>
    </xdr:from>
    <xdr:ext cx="598805" cy="258445"/>
    <xdr:sp macro="" textlink="">
      <xdr:nvSpPr>
        <xdr:cNvPr id="175" name="民生費平均値テキスト"/>
        <xdr:cNvSpPr txBox="1"/>
      </xdr:nvSpPr>
      <xdr:spPr>
        <a:xfrm>
          <a:off x="4305300" y="128466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9525</xdr:rowOff>
    </xdr:from>
    <xdr:to xmlns:xdr="http://schemas.openxmlformats.org/drawingml/2006/spreadsheetDrawing">
      <xdr:col>24</xdr:col>
      <xdr:colOff>114300</xdr:colOff>
      <xdr:row>75</xdr:row>
      <xdr:rowOff>111125</xdr:rowOff>
    </xdr:to>
    <xdr:sp macro="" textlink="">
      <xdr:nvSpPr>
        <xdr:cNvPr id="176" name="フローチャート: 判断 175"/>
        <xdr:cNvSpPr/>
      </xdr:nvSpPr>
      <xdr:spPr>
        <a:xfrm>
          <a:off x="42037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33020</xdr:rowOff>
    </xdr:from>
    <xdr:to xmlns:xdr="http://schemas.openxmlformats.org/drawingml/2006/spreadsheetDrawing">
      <xdr:col>19</xdr:col>
      <xdr:colOff>174625</xdr:colOff>
      <xdr:row>75</xdr:row>
      <xdr:rowOff>104775</xdr:rowOff>
    </xdr:to>
    <xdr:cxnSp macro="">
      <xdr:nvCxnSpPr>
        <xdr:cNvPr id="177" name="直線コネクタ 176"/>
        <xdr:cNvCxnSpPr/>
      </xdr:nvCxnSpPr>
      <xdr:spPr>
        <a:xfrm flipV="1">
          <a:off x="2670175" y="12891770"/>
          <a:ext cx="822325"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57785</xdr:rowOff>
    </xdr:from>
    <xdr:to xmlns:xdr="http://schemas.openxmlformats.org/drawingml/2006/spreadsheetDrawing">
      <xdr:col>20</xdr:col>
      <xdr:colOff>38100</xdr:colOff>
      <xdr:row>74</xdr:row>
      <xdr:rowOff>159385</xdr:rowOff>
    </xdr:to>
    <xdr:sp macro="" textlink="">
      <xdr:nvSpPr>
        <xdr:cNvPr id="178" name="フローチャート: 判断 177"/>
        <xdr:cNvSpPr/>
      </xdr:nvSpPr>
      <xdr:spPr>
        <a:xfrm>
          <a:off x="3444875" y="127450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4445</xdr:rowOff>
    </xdr:from>
    <xdr:ext cx="596900" cy="259080"/>
    <xdr:sp macro="" textlink="">
      <xdr:nvSpPr>
        <xdr:cNvPr id="179" name="テキスト ボックス 178"/>
        <xdr:cNvSpPr txBox="1"/>
      </xdr:nvSpPr>
      <xdr:spPr>
        <a:xfrm>
          <a:off x="3211830" y="125202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104775</xdr:rowOff>
    </xdr:from>
    <xdr:to xmlns:xdr="http://schemas.openxmlformats.org/drawingml/2006/spreadsheetDrawing">
      <xdr:col>15</xdr:col>
      <xdr:colOff>50800</xdr:colOff>
      <xdr:row>75</xdr:row>
      <xdr:rowOff>144780</xdr:rowOff>
    </xdr:to>
    <xdr:cxnSp macro="">
      <xdr:nvCxnSpPr>
        <xdr:cNvPr id="180" name="直線コネクタ 179"/>
        <xdr:cNvCxnSpPr/>
      </xdr:nvCxnSpPr>
      <xdr:spPr>
        <a:xfrm flipV="1">
          <a:off x="1860550" y="12963525"/>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143510</xdr:rowOff>
    </xdr:from>
    <xdr:to xmlns:xdr="http://schemas.openxmlformats.org/drawingml/2006/spreadsheetDrawing">
      <xdr:col>15</xdr:col>
      <xdr:colOff>101600</xdr:colOff>
      <xdr:row>75</xdr:row>
      <xdr:rowOff>73660</xdr:rowOff>
    </xdr:to>
    <xdr:sp macro="" textlink="">
      <xdr:nvSpPr>
        <xdr:cNvPr id="181" name="フローチャート: 判断 180"/>
        <xdr:cNvSpPr/>
      </xdr:nvSpPr>
      <xdr:spPr>
        <a:xfrm>
          <a:off x="2619375"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90170</xdr:rowOff>
    </xdr:from>
    <xdr:ext cx="596900" cy="259080"/>
    <xdr:sp macro="" textlink="">
      <xdr:nvSpPr>
        <xdr:cNvPr id="182" name="テキスト ボックス 181"/>
        <xdr:cNvSpPr txBox="1"/>
      </xdr:nvSpPr>
      <xdr:spPr>
        <a:xfrm>
          <a:off x="2402205" y="126060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75</xdr:row>
      <xdr:rowOff>135890</xdr:rowOff>
    </xdr:from>
    <xdr:to xmlns:xdr="http://schemas.openxmlformats.org/drawingml/2006/spreadsheetDrawing">
      <xdr:col>10</xdr:col>
      <xdr:colOff>114300</xdr:colOff>
      <xdr:row>75</xdr:row>
      <xdr:rowOff>144780</xdr:rowOff>
    </xdr:to>
    <xdr:cxnSp macro="">
      <xdr:nvCxnSpPr>
        <xdr:cNvPr id="183" name="直線コネクタ 182"/>
        <xdr:cNvCxnSpPr/>
      </xdr:nvCxnSpPr>
      <xdr:spPr>
        <a:xfrm>
          <a:off x="1047750" y="1299464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14605</xdr:rowOff>
    </xdr:from>
    <xdr:to xmlns:xdr="http://schemas.openxmlformats.org/drawingml/2006/spreadsheetDrawing">
      <xdr:col>10</xdr:col>
      <xdr:colOff>165100</xdr:colOff>
      <xdr:row>75</xdr:row>
      <xdr:rowOff>116205</xdr:rowOff>
    </xdr:to>
    <xdr:sp macro="" textlink="">
      <xdr:nvSpPr>
        <xdr:cNvPr id="184" name="フローチャート: 判断 183"/>
        <xdr:cNvSpPr/>
      </xdr:nvSpPr>
      <xdr:spPr>
        <a:xfrm>
          <a:off x="180975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132715</xdr:rowOff>
    </xdr:from>
    <xdr:ext cx="596900" cy="256540"/>
    <xdr:sp macro="" textlink="">
      <xdr:nvSpPr>
        <xdr:cNvPr id="185" name="テキスト ボックス 184"/>
        <xdr:cNvSpPr txBox="1"/>
      </xdr:nvSpPr>
      <xdr:spPr>
        <a:xfrm>
          <a:off x="1576705" y="1264856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156210</xdr:rowOff>
    </xdr:from>
    <xdr:to xmlns:xdr="http://schemas.openxmlformats.org/drawingml/2006/spreadsheetDrawing">
      <xdr:col>6</xdr:col>
      <xdr:colOff>38100</xdr:colOff>
      <xdr:row>75</xdr:row>
      <xdr:rowOff>86360</xdr:rowOff>
    </xdr:to>
    <xdr:sp macro="" textlink="">
      <xdr:nvSpPr>
        <xdr:cNvPr id="186" name="フローチャート: 判断 185"/>
        <xdr:cNvSpPr/>
      </xdr:nvSpPr>
      <xdr:spPr>
        <a:xfrm>
          <a:off x="1000125" y="128435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102870</xdr:rowOff>
    </xdr:from>
    <xdr:ext cx="596900" cy="259080"/>
    <xdr:sp macro="" textlink="">
      <xdr:nvSpPr>
        <xdr:cNvPr id="187" name="テキスト ボックス 186"/>
        <xdr:cNvSpPr txBox="1"/>
      </xdr:nvSpPr>
      <xdr:spPr>
        <a:xfrm>
          <a:off x="767080" y="126187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15240</xdr:rowOff>
    </xdr:from>
    <xdr:to xmlns:xdr="http://schemas.openxmlformats.org/drawingml/2006/spreadsheetDrawing">
      <xdr:col>24</xdr:col>
      <xdr:colOff>114300</xdr:colOff>
      <xdr:row>73</xdr:row>
      <xdr:rowOff>116840</xdr:rowOff>
    </xdr:to>
    <xdr:sp macro="" textlink="">
      <xdr:nvSpPr>
        <xdr:cNvPr id="193" name="楕円 192"/>
        <xdr:cNvSpPr/>
      </xdr:nvSpPr>
      <xdr:spPr>
        <a:xfrm>
          <a:off x="42037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38100</xdr:rowOff>
    </xdr:from>
    <xdr:ext cx="598805" cy="259080"/>
    <xdr:sp macro="" textlink="">
      <xdr:nvSpPr>
        <xdr:cNvPr id="194" name="民生費該当値テキスト"/>
        <xdr:cNvSpPr txBox="1"/>
      </xdr:nvSpPr>
      <xdr:spPr>
        <a:xfrm>
          <a:off x="4305300" y="12382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153670</xdr:rowOff>
    </xdr:from>
    <xdr:to xmlns:xdr="http://schemas.openxmlformats.org/drawingml/2006/spreadsheetDrawing">
      <xdr:col>20</xdr:col>
      <xdr:colOff>38100</xdr:colOff>
      <xdr:row>75</xdr:row>
      <xdr:rowOff>83820</xdr:rowOff>
    </xdr:to>
    <xdr:sp macro="" textlink="">
      <xdr:nvSpPr>
        <xdr:cNvPr id="195" name="楕円 194"/>
        <xdr:cNvSpPr/>
      </xdr:nvSpPr>
      <xdr:spPr>
        <a:xfrm>
          <a:off x="3444875" y="128409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74930</xdr:rowOff>
    </xdr:from>
    <xdr:ext cx="596900" cy="256540"/>
    <xdr:sp macro="" textlink="">
      <xdr:nvSpPr>
        <xdr:cNvPr id="196" name="テキスト ボックス 195"/>
        <xdr:cNvSpPr txBox="1"/>
      </xdr:nvSpPr>
      <xdr:spPr>
        <a:xfrm>
          <a:off x="3211830" y="129336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53975</xdr:rowOff>
    </xdr:from>
    <xdr:to xmlns:xdr="http://schemas.openxmlformats.org/drawingml/2006/spreadsheetDrawing">
      <xdr:col>15</xdr:col>
      <xdr:colOff>101600</xdr:colOff>
      <xdr:row>75</xdr:row>
      <xdr:rowOff>155575</xdr:rowOff>
    </xdr:to>
    <xdr:sp macro="" textlink="">
      <xdr:nvSpPr>
        <xdr:cNvPr id="197" name="楕円 196"/>
        <xdr:cNvSpPr/>
      </xdr:nvSpPr>
      <xdr:spPr>
        <a:xfrm>
          <a:off x="2619375" y="129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146685</xdr:rowOff>
    </xdr:from>
    <xdr:ext cx="596900" cy="256540"/>
    <xdr:sp macro="" textlink="">
      <xdr:nvSpPr>
        <xdr:cNvPr id="198" name="テキスト ボックス 197"/>
        <xdr:cNvSpPr txBox="1"/>
      </xdr:nvSpPr>
      <xdr:spPr>
        <a:xfrm>
          <a:off x="2402205" y="130054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93980</xdr:rowOff>
    </xdr:from>
    <xdr:to xmlns:xdr="http://schemas.openxmlformats.org/drawingml/2006/spreadsheetDrawing">
      <xdr:col>10</xdr:col>
      <xdr:colOff>165100</xdr:colOff>
      <xdr:row>76</xdr:row>
      <xdr:rowOff>24130</xdr:rowOff>
    </xdr:to>
    <xdr:sp macro="" textlink="">
      <xdr:nvSpPr>
        <xdr:cNvPr id="199" name="楕円 198"/>
        <xdr:cNvSpPr/>
      </xdr:nvSpPr>
      <xdr:spPr>
        <a:xfrm>
          <a:off x="180975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15240</xdr:rowOff>
    </xdr:from>
    <xdr:ext cx="596900" cy="259080"/>
    <xdr:sp macro="" textlink="">
      <xdr:nvSpPr>
        <xdr:cNvPr id="200" name="テキスト ボックス 199"/>
        <xdr:cNvSpPr txBox="1"/>
      </xdr:nvSpPr>
      <xdr:spPr>
        <a:xfrm>
          <a:off x="1576705" y="130454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85090</xdr:rowOff>
    </xdr:from>
    <xdr:to xmlns:xdr="http://schemas.openxmlformats.org/drawingml/2006/spreadsheetDrawing">
      <xdr:col>6</xdr:col>
      <xdr:colOff>38100</xdr:colOff>
      <xdr:row>76</xdr:row>
      <xdr:rowOff>15240</xdr:rowOff>
    </xdr:to>
    <xdr:sp macro="" textlink="">
      <xdr:nvSpPr>
        <xdr:cNvPr id="201" name="楕円 200"/>
        <xdr:cNvSpPr/>
      </xdr:nvSpPr>
      <xdr:spPr>
        <a:xfrm>
          <a:off x="1000125" y="12943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6350</xdr:rowOff>
    </xdr:from>
    <xdr:ext cx="596900" cy="256540"/>
    <xdr:sp macro="" textlink="">
      <xdr:nvSpPr>
        <xdr:cNvPr id="202" name="テキスト ボックス 201"/>
        <xdr:cNvSpPr txBox="1"/>
      </xdr:nvSpPr>
      <xdr:spPr>
        <a:xfrm>
          <a:off x="767080" y="130365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1" name="テキスト ボックス 210"/>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4" name="テキスト ボックス 213"/>
        <xdr:cNvSpPr txBox="1"/>
      </xdr:nvSpPr>
      <xdr:spPr>
        <a:xfrm>
          <a:off x="48133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6540"/>
    <xdr:sp macro="" textlink="">
      <xdr:nvSpPr>
        <xdr:cNvPr id="218" name="テキスト ボックス 217"/>
        <xdr:cNvSpPr txBox="1"/>
      </xdr:nvSpPr>
      <xdr:spPr>
        <a:xfrm>
          <a:off x="16637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0" name="テキスト ボックス 219"/>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2" name="テキスト ボックス 221"/>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4" name="テキスト ボックス 223"/>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79375</xdr:rowOff>
    </xdr:from>
    <xdr:to xmlns:xdr="http://schemas.openxmlformats.org/drawingml/2006/spreadsheetDrawing">
      <xdr:col>24</xdr:col>
      <xdr:colOff>62865</xdr:colOff>
      <xdr:row>98</xdr:row>
      <xdr:rowOff>12700</xdr:rowOff>
    </xdr:to>
    <xdr:cxnSp macro="">
      <xdr:nvCxnSpPr>
        <xdr:cNvPr id="226" name="直線コネクタ 225"/>
        <xdr:cNvCxnSpPr/>
      </xdr:nvCxnSpPr>
      <xdr:spPr>
        <a:xfrm flipV="1">
          <a:off x="4252595" y="15509875"/>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16510</xdr:rowOff>
    </xdr:from>
    <xdr:ext cx="534670" cy="259080"/>
    <xdr:sp macro="" textlink="">
      <xdr:nvSpPr>
        <xdr:cNvPr id="227" name="衛生費最小値テキスト"/>
        <xdr:cNvSpPr txBox="1"/>
      </xdr:nvSpPr>
      <xdr:spPr>
        <a:xfrm>
          <a:off x="4305300" y="1681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12700</xdr:rowOff>
    </xdr:from>
    <xdr:to xmlns:xdr="http://schemas.openxmlformats.org/drawingml/2006/spreadsheetDrawing">
      <xdr:col>24</xdr:col>
      <xdr:colOff>152400</xdr:colOff>
      <xdr:row>98</xdr:row>
      <xdr:rowOff>12700</xdr:rowOff>
    </xdr:to>
    <xdr:cxnSp macro="">
      <xdr:nvCxnSpPr>
        <xdr:cNvPr id="228" name="直線コネクタ 227"/>
        <xdr:cNvCxnSpPr/>
      </xdr:nvCxnSpPr>
      <xdr:spPr>
        <a:xfrm>
          <a:off x="4181475" y="1681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26035</xdr:rowOff>
    </xdr:from>
    <xdr:ext cx="598805" cy="259080"/>
    <xdr:sp macro="" textlink="">
      <xdr:nvSpPr>
        <xdr:cNvPr id="229" name="衛生費最大値テキスト"/>
        <xdr:cNvSpPr txBox="1"/>
      </xdr:nvSpPr>
      <xdr:spPr>
        <a:xfrm>
          <a:off x="4305300" y="15285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197,880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79375</xdr:rowOff>
    </xdr:from>
    <xdr:to xmlns:xdr="http://schemas.openxmlformats.org/drawingml/2006/spreadsheetDrawing">
      <xdr:col>24</xdr:col>
      <xdr:colOff>152400</xdr:colOff>
      <xdr:row>90</xdr:row>
      <xdr:rowOff>79375</xdr:rowOff>
    </xdr:to>
    <xdr:cxnSp macro="">
      <xdr:nvCxnSpPr>
        <xdr:cNvPr id="230" name="直線コネクタ 229"/>
        <xdr:cNvCxnSpPr/>
      </xdr:nvCxnSpPr>
      <xdr:spPr>
        <a:xfrm>
          <a:off x="4181475" y="15509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95</xdr:row>
      <xdr:rowOff>168275</xdr:rowOff>
    </xdr:from>
    <xdr:to xmlns:xdr="http://schemas.openxmlformats.org/drawingml/2006/spreadsheetDrawing">
      <xdr:col>24</xdr:col>
      <xdr:colOff>63500</xdr:colOff>
      <xdr:row>96</xdr:row>
      <xdr:rowOff>125730</xdr:rowOff>
    </xdr:to>
    <xdr:cxnSp macro="">
      <xdr:nvCxnSpPr>
        <xdr:cNvPr id="231" name="直線コネクタ 230"/>
        <xdr:cNvCxnSpPr/>
      </xdr:nvCxnSpPr>
      <xdr:spPr>
        <a:xfrm flipV="1">
          <a:off x="3492500" y="16456025"/>
          <a:ext cx="762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132715</xdr:rowOff>
    </xdr:from>
    <xdr:ext cx="534670" cy="256540"/>
    <xdr:sp macro="" textlink="">
      <xdr:nvSpPr>
        <xdr:cNvPr id="232" name="衛生費平均値テキスト"/>
        <xdr:cNvSpPr txBox="1"/>
      </xdr:nvSpPr>
      <xdr:spPr>
        <a:xfrm>
          <a:off x="4305300" y="162490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109855</xdr:rowOff>
    </xdr:from>
    <xdr:to xmlns:xdr="http://schemas.openxmlformats.org/drawingml/2006/spreadsheetDrawing">
      <xdr:col>24</xdr:col>
      <xdr:colOff>114300</xdr:colOff>
      <xdr:row>96</xdr:row>
      <xdr:rowOff>40640</xdr:rowOff>
    </xdr:to>
    <xdr:sp macro="" textlink="">
      <xdr:nvSpPr>
        <xdr:cNvPr id="233" name="フローチャート: 判断 232"/>
        <xdr:cNvSpPr/>
      </xdr:nvSpPr>
      <xdr:spPr>
        <a:xfrm>
          <a:off x="42037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35560</xdr:rowOff>
    </xdr:from>
    <xdr:to xmlns:xdr="http://schemas.openxmlformats.org/drawingml/2006/spreadsheetDrawing">
      <xdr:col>19</xdr:col>
      <xdr:colOff>174625</xdr:colOff>
      <xdr:row>96</xdr:row>
      <xdr:rowOff>125730</xdr:rowOff>
    </xdr:to>
    <xdr:cxnSp macro="">
      <xdr:nvCxnSpPr>
        <xdr:cNvPr id="234" name="直線コネクタ 233"/>
        <xdr:cNvCxnSpPr/>
      </xdr:nvCxnSpPr>
      <xdr:spPr>
        <a:xfrm>
          <a:off x="2670175" y="16494760"/>
          <a:ext cx="8223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149860</xdr:rowOff>
    </xdr:from>
    <xdr:to xmlns:xdr="http://schemas.openxmlformats.org/drawingml/2006/spreadsheetDrawing">
      <xdr:col>20</xdr:col>
      <xdr:colOff>38100</xdr:colOff>
      <xdr:row>95</xdr:row>
      <xdr:rowOff>80010</xdr:rowOff>
    </xdr:to>
    <xdr:sp macro="" textlink="">
      <xdr:nvSpPr>
        <xdr:cNvPr id="235" name="フローチャート: 判断 234"/>
        <xdr:cNvSpPr/>
      </xdr:nvSpPr>
      <xdr:spPr>
        <a:xfrm>
          <a:off x="3444875" y="162661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96520</xdr:rowOff>
    </xdr:from>
    <xdr:ext cx="532130" cy="259080"/>
    <xdr:sp macro="" textlink="">
      <xdr:nvSpPr>
        <xdr:cNvPr id="236" name="テキスト ボックス 235"/>
        <xdr:cNvSpPr txBox="1"/>
      </xdr:nvSpPr>
      <xdr:spPr>
        <a:xfrm>
          <a:off x="3244215" y="16041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35560</xdr:rowOff>
    </xdr:from>
    <xdr:to xmlns:xdr="http://schemas.openxmlformats.org/drawingml/2006/spreadsheetDrawing">
      <xdr:col>15</xdr:col>
      <xdr:colOff>50800</xdr:colOff>
      <xdr:row>97</xdr:row>
      <xdr:rowOff>10160</xdr:rowOff>
    </xdr:to>
    <xdr:cxnSp macro="">
      <xdr:nvCxnSpPr>
        <xdr:cNvPr id="237" name="直線コネクタ 236"/>
        <xdr:cNvCxnSpPr/>
      </xdr:nvCxnSpPr>
      <xdr:spPr>
        <a:xfrm flipV="1">
          <a:off x="1860550" y="16494760"/>
          <a:ext cx="809625"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9525</xdr:rowOff>
    </xdr:from>
    <xdr:to xmlns:xdr="http://schemas.openxmlformats.org/drawingml/2006/spreadsheetDrawing">
      <xdr:col>15</xdr:col>
      <xdr:colOff>101600</xdr:colOff>
      <xdr:row>95</xdr:row>
      <xdr:rowOff>111125</xdr:rowOff>
    </xdr:to>
    <xdr:sp macro="" textlink="">
      <xdr:nvSpPr>
        <xdr:cNvPr id="238" name="フローチャート: 判断 237"/>
        <xdr:cNvSpPr/>
      </xdr:nvSpPr>
      <xdr:spPr>
        <a:xfrm>
          <a:off x="2619375"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127635</xdr:rowOff>
    </xdr:from>
    <xdr:ext cx="532130" cy="259080"/>
    <xdr:sp macro="" textlink="">
      <xdr:nvSpPr>
        <xdr:cNvPr id="239" name="テキスト ボックス 238"/>
        <xdr:cNvSpPr txBox="1"/>
      </xdr:nvSpPr>
      <xdr:spPr>
        <a:xfrm>
          <a:off x="2434590" y="160724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10160</xdr:rowOff>
    </xdr:from>
    <xdr:to xmlns:xdr="http://schemas.openxmlformats.org/drawingml/2006/spreadsheetDrawing">
      <xdr:col>10</xdr:col>
      <xdr:colOff>114300</xdr:colOff>
      <xdr:row>97</xdr:row>
      <xdr:rowOff>25400</xdr:rowOff>
    </xdr:to>
    <xdr:cxnSp macro="">
      <xdr:nvCxnSpPr>
        <xdr:cNvPr id="240" name="直線コネクタ 239"/>
        <xdr:cNvCxnSpPr/>
      </xdr:nvCxnSpPr>
      <xdr:spPr>
        <a:xfrm flipV="1">
          <a:off x="1047750" y="1664081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47625</xdr:rowOff>
    </xdr:from>
    <xdr:to xmlns:xdr="http://schemas.openxmlformats.org/drawingml/2006/spreadsheetDrawing">
      <xdr:col>10</xdr:col>
      <xdr:colOff>165100</xdr:colOff>
      <xdr:row>95</xdr:row>
      <xdr:rowOff>149225</xdr:rowOff>
    </xdr:to>
    <xdr:sp macro="" textlink="">
      <xdr:nvSpPr>
        <xdr:cNvPr id="241" name="フローチャート: 判断 240"/>
        <xdr:cNvSpPr/>
      </xdr:nvSpPr>
      <xdr:spPr>
        <a:xfrm>
          <a:off x="1809750" y="163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166370</xdr:rowOff>
    </xdr:from>
    <xdr:ext cx="532130" cy="256540"/>
    <xdr:sp macro="" textlink="">
      <xdr:nvSpPr>
        <xdr:cNvPr id="242" name="テキスト ボックス 241"/>
        <xdr:cNvSpPr txBox="1"/>
      </xdr:nvSpPr>
      <xdr:spPr>
        <a:xfrm>
          <a:off x="1609090" y="161112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23495</xdr:rowOff>
    </xdr:from>
    <xdr:to xmlns:xdr="http://schemas.openxmlformats.org/drawingml/2006/spreadsheetDrawing">
      <xdr:col>6</xdr:col>
      <xdr:colOff>38100</xdr:colOff>
      <xdr:row>95</xdr:row>
      <xdr:rowOff>125095</xdr:rowOff>
    </xdr:to>
    <xdr:sp macro="" textlink="">
      <xdr:nvSpPr>
        <xdr:cNvPr id="243" name="フローチャート: 判断 242"/>
        <xdr:cNvSpPr/>
      </xdr:nvSpPr>
      <xdr:spPr>
        <a:xfrm>
          <a:off x="1000125" y="163112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141605</xdr:rowOff>
    </xdr:from>
    <xdr:ext cx="532130" cy="259080"/>
    <xdr:sp macro="" textlink="">
      <xdr:nvSpPr>
        <xdr:cNvPr id="244" name="テキスト ボックス 243"/>
        <xdr:cNvSpPr txBox="1"/>
      </xdr:nvSpPr>
      <xdr:spPr>
        <a:xfrm>
          <a:off x="799465" y="160864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117475</xdr:rowOff>
    </xdr:from>
    <xdr:to xmlns:xdr="http://schemas.openxmlformats.org/drawingml/2006/spreadsheetDrawing">
      <xdr:col>24</xdr:col>
      <xdr:colOff>114300</xdr:colOff>
      <xdr:row>96</xdr:row>
      <xdr:rowOff>47625</xdr:rowOff>
    </xdr:to>
    <xdr:sp macro="" textlink="">
      <xdr:nvSpPr>
        <xdr:cNvPr id="250" name="楕円 249"/>
        <xdr:cNvSpPr/>
      </xdr:nvSpPr>
      <xdr:spPr>
        <a:xfrm>
          <a:off x="4203700" y="164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51" name="衛生費該当値テキスト"/>
        <xdr:cNvSpPr txBox="1"/>
      </xdr:nvSpPr>
      <xdr:spPr>
        <a:xfrm>
          <a:off x="4305300" y="16383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74930</xdr:rowOff>
    </xdr:from>
    <xdr:to xmlns:xdr="http://schemas.openxmlformats.org/drawingml/2006/spreadsheetDrawing">
      <xdr:col>20</xdr:col>
      <xdr:colOff>38100</xdr:colOff>
      <xdr:row>97</xdr:row>
      <xdr:rowOff>5080</xdr:rowOff>
    </xdr:to>
    <xdr:sp macro="" textlink="">
      <xdr:nvSpPr>
        <xdr:cNvPr id="252" name="楕円 251"/>
        <xdr:cNvSpPr/>
      </xdr:nvSpPr>
      <xdr:spPr>
        <a:xfrm>
          <a:off x="3444875" y="165341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167640</xdr:rowOff>
    </xdr:from>
    <xdr:ext cx="532130" cy="256540"/>
    <xdr:sp macro="" textlink="">
      <xdr:nvSpPr>
        <xdr:cNvPr id="253" name="テキスト ボックス 252"/>
        <xdr:cNvSpPr txBox="1"/>
      </xdr:nvSpPr>
      <xdr:spPr>
        <a:xfrm>
          <a:off x="3244215" y="16626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156210</xdr:rowOff>
    </xdr:from>
    <xdr:to xmlns:xdr="http://schemas.openxmlformats.org/drawingml/2006/spreadsheetDrawing">
      <xdr:col>15</xdr:col>
      <xdr:colOff>101600</xdr:colOff>
      <xdr:row>96</xdr:row>
      <xdr:rowOff>86360</xdr:rowOff>
    </xdr:to>
    <xdr:sp macro="" textlink="">
      <xdr:nvSpPr>
        <xdr:cNvPr id="254" name="楕円 253"/>
        <xdr:cNvSpPr/>
      </xdr:nvSpPr>
      <xdr:spPr>
        <a:xfrm>
          <a:off x="2619375" y="16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77470</xdr:rowOff>
    </xdr:from>
    <xdr:ext cx="532130" cy="256540"/>
    <xdr:sp macro="" textlink="">
      <xdr:nvSpPr>
        <xdr:cNvPr id="255" name="テキスト ボックス 254"/>
        <xdr:cNvSpPr txBox="1"/>
      </xdr:nvSpPr>
      <xdr:spPr>
        <a:xfrm>
          <a:off x="2434590" y="16536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130810</xdr:rowOff>
    </xdr:from>
    <xdr:to xmlns:xdr="http://schemas.openxmlformats.org/drawingml/2006/spreadsheetDrawing">
      <xdr:col>10</xdr:col>
      <xdr:colOff>165100</xdr:colOff>
      <xdr:row>97</xdr:row>
      <xdr:rowOff>60960</xdr:rowOff>
    </xdr:to>
    <xdr:sp macro="" textlink="">
      <xdr:nvSpPr>
        <xdr:cNvPr id="256" name="楕円 255"/>
        <xdr:cNvSpPr/>
      </xdr:nvSpPr>
      <xdr:spPr>
        <a:xfrm>
          <a:off x="180975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52070</xdr:rowOff>
    </xdr:from>
    <xdr:ext cx="532130" cy="256540"/>
    <xdr:sp macro="" textlink="">
      <xdr:nvSpPr>
        <xdr:cNvPr id="257" name="テキスト ボックス 256"/>
        <xdr:cNvSpPr txBox="1"/>
      </xdr:nvSpPr>
      <xdr:spPr>
        <a:xfrm>
          <a:off x="1609090" y="166827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146050</xdr:rowOff>
    </xdr:from>
    <xdr:to xmlns:xdr="http://schemas.openxmlformats.org/drawingml/2006/spreadsheetDrawing">
      <xdr:col>6</xdr:col>
      <xdr:colOff>38100</xdr:colOff>
      <xdr:row>97</xdr:row>
      <xdr:rowOff>76200</xdr:rowOff>
    </xdr:to>
    <xdr:sp macro="" textlink="">
      <xdr:nvSpPr>
        <xdr:cNvPr id="258" name="楕円 257"/>
        <xdr:cNvSpPr/>
      </xdr:nvSpPr>
      <xdr:spPr>
        <a:xfrm>
          <a:off x="1000125" y="16605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67310</xdr:rowOff>
    </xdr:from>
    <xdr:ext cx="532130" cy="259080"/>
    <xdr:sp macro="" textlink="">
      <xdr:nvSpPr>
        <xdr:cNvPr id="259" name="テキスト ボックス 258"/>
        <xdr:cNvSpPr txBox="1"/>
      </xdr:nvSpPr>
      <xdr:spPr>
        <a:xfrm>
          <a:off x="799465" y="166979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68" name="テキスト ボックス 267"/>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6540"/>
    <xdr:sp macro="" textlink="">
      <xdr:nvSpPr>
        <xdr:cNvPr id="271" name="テキスト ボックス 270"/>
        <xdr:cNvSpPr txBox="1"/>
      </xdr:nvSpPr>
      <xdr:spPr>
        <a:xfrm>
          <a:off x="5831205"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4820" cy="256540"/>
    <xdr:sp macro="" textlink="">
      <xdr:nvSpPr>
        <xdr:cNvPr id="273" name="テキスト ボックス 272"/>
        <xdr:cNvSpPr txBox="1"/>
      </xdr:nvSpPr>
      <xdr:spPr>
        <a:xfrm>
          <a:off x="5628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4820" cy="256540"/>
    <xdr:sp macro="" textlink="">
      <xdr:nvSpPr>
        <xdr:cNvPr id="275" name="テキスト ボックス 274"/>
        <xdr:cNvSpPr txBox="1"/>
      </xdr:nvSpPr>
      <xdr:spPr>
        <a:xfrm>
          <a:off x="5628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4820" cy="256540"/>
    <xdr:sp macro="" textlink="">
      <xdr:nvSpPr>
        <xdr:cNvPr id="277" name="テキスト ボックス 276"/>
        <xdr:cNvSpPr txBox="1"/>
      </xdr:nvSpPr>
      <xdr:spPr>
        <a:xfrm>
          <a:off x="5628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820" cy="256540"/>
    <xdr:sp macro="" textlink="">
      <xdr:nvSpPr>
        <xdr:cNvPr id="279" name="テキスト ボックス 278"/>
        <xdr:cNvSpPr txBox="1"/>
      </xdr:nvSpPr>
      <xdr:spPr>
        <a:xfrm>
          <a:off x="5628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151765</xdr:rowOff>
    </xdr:from>
    <xdr:to xmlns:xdr="http://schemas.openxmlformats.org/drawingml/2006/spreadsheetDrawing">
      <xdr:col>54</xdr:col>
      <xdr:colOff>174625</xdr:colOff>
      <xdr:row>38</xdr:row>
      <xdr:rowOff>139700</xdr:rowOff>
    </xdr:to>
    <xdr:cxnSp macro="">
      <xdr:nvCxnSpPr>
        <xdr:cNvPr id="281" name="直線コネクタ 280"/>
        <xdr:cNvCxnSpPr/>
      </xdr:nvCxnSpPr>
      <xdr:spPr>
        <a:xfrm flipV="1">
          <a:off x="9604375" y="5295265"/>
          <a:ext cx="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6540"/>
    <xdr:sp macro="" textlink="">
      <xdr:nvSpPr>
        <xdr:cNvPr id="282" name="労働費最小値テキスト"/>
        <xdr:cNvSpPr txBox="1"/>
      </xdr:nvSpPr>
      <xdr:spPr>
        <a:xfrm>
          <a:off x="9655175"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98425</xdr:rowOff>
    </xdr:from>
    <xdr:ext cx="469900" cy="256540"/>
    <xdr:sp macro="" textlink="">
      <xdr:nvSpPr>
        <xdr:cNvPr id="284" name="労働費最大値テキスト"/>
        <xdr:cNvSpPr txBox="1"/>
      </xdr:nvSpPr>
      <xdr:spPr>
        <a:xfrm>
          <a:off x="9655175" y="50704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2,974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151765</xdr:rowOff>
    </xdr:from>
    <xdr:to xmlns:xdr="http://schemas.openxmlformats.org/drawingml/2006/spreadsheetDrawing">
      <xdr:col>55</xdr:col>
      <xdr:colOff>88900</xdr:colOff>
      <xdr:row>30</xdr:row>
      <xdr:rowOff>151765</xdr:rowOff>
    </xdr:to>
    <xdr:cxnSp macro="">
      <xdr:nvCxnSpPr>
        <xdr:cNvPr id="285" name="直線コネクタ 284"/>
        <xdr:cNvCxnSpPr/>
      </xdr:nvCxnSpPr>
      <xdr:spPr>
        <a:xfrm>
          <a:off x="9531350" y="5295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6" name="直線コネクタ 285"/>
        <xdr:cNvCxnSpPr/>
      </xdr:nvCxnSpPr>
      <xdr:spPr>
        <a:xfrm>
          <a:off x="8845550" y="66548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93345</xdr:rowOff>
    </xdr:from>
    <xdr:ext cx="378460" cy="259080"/>
    <xdr:sp macro="" textlink="">
      <xdr:nvSpPr>
        <xdr:cNvPr id="287" name="労働費平均値テキスト"/>
        <xdr:cNvSpPr txBox="1"/>
      </xdr:nvSpPr>
      <xdr:spPr>
        <a:xfrm>
          <a:off x="9655175" y="62655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70485</xdr:rowOff>
    </xdr:from>
    <xdr:to xmlns:xdr="http://schemas.openxmlformats.org/drawingml/2006/spreadsheetDrawing">
      <xdr:col>55</xdr:col>
      <xdr:colOff>50800</xdr:colOff>
      <xdr:row>38</xdr:row>
      <xdr:rowOff>635</xdr:rowOff>
    </xdr:to>
    <xdr:sp macro="" textlink="">
      <xdr:nvSpPr>
        <xdr:cNvPr id="288" name="フローチャート: 判断 287"/>
        <xdr:cNvSpPr/>
      </xdr:nvSpPr>
      <xdr:spPr>
        <a:xfrm>
          <a:off x="9569450" y="64141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139700</xdr:rowOff>
    </xdr:from>
    <xdr:to xmlns:xdr="http://schemas.openxmlformats.org/drawingml/2006/spreadsheetDrawing">
      <xdr:col>50</xdr:col>
      <xdr:colOff>114300</xdr:colOff>
      <xdr:row>38</xdr:row>
      <xdr:rowOff>139700</xdr:rowOff>
    </xdr:to>
    <xdr:cxnSp macro="">
      <xdr:nvCxnSpPr>
        <xdr:cNvPr id="289" name="直線コネクタ 288"/>
        <xdr:cNvCxnSpPr/>
      </xdr:nvCxnSpPr>
      <xdr:spPr>
        <a:xfrm>
          <a:off x="80327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73660</xdr:rowOff>
    </xdr:from>
    <xdr:to xmlns:xdr="http://schemas.openxmlformats.org/drawingml/2006/spreadsheetDrawing">
      <xdr:col>50</xdr:col>
      <xdr:colOff>165100</xdr:colOff>
      <xdr:row>38</xdr:row>
      <xdr:rowOff>3810</xdr:rowOff>
    </xdr:to>
    <xdr:sp macro="" textlink="">
      <xdr:nvSpPr>
        <xdr:cNvPr id="290" name="フローチャート: 判断 289"/>
        <xdr:cNvSpPr/>
      </xdr:nvSpPr>
      <xdr:spPr>
        <a:xfrm>
          <a:off x="879475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20320</xdr:rowOff>
    </xdr:from>
    <xdr:ext cx="377825" cy="256540"/>
    <xdr:sp macro="" textlink="">
      <xdr:nvSpPr>
        <xdr:cNvPr id="291" name="テキスト ボックス 290"/>
        <xdr:cNvSpPr txBox="1"/>
      </xdr:nvSpPr>
      <xdr:spPr>
        <a:xfrm>
          <a:off x="8672195" y="619252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174625</xdr:colOff>
      <xdr:row>38</xdr:row>
      <xdr:rowOff>139700</xdr:rowOff>
    </xdr:to>
    <xdr:cxnSp macro="">
      <xdr:nvCxnSpPr>
        <xdr:cNvPr id="292" name="直線コネクタ 291"/>
        <xdr:cNvCxnSpPr/>
      </xdr:nvCxnSpPr>
      <xdr:spPr>
        <a:xfrm>
          <a:off x="721042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29210</xdr:rowOff>
    </xdr:from>
    <xdr:to xmlns:xdr="http://schemas.openxmlformats.org/drawingml/2006/spreadsheetDrawing">
      <xdr:col>46</xdr:col>
      <xdr:colOff>38100</xdr:colOff>
      <xdr:row>37</xdr:row>
      <xdr:rowOff>130175</xdr:rowOff>
    </xdr:to>
    <xdr:sp macro="" textlink="">
      <xdr:nvSpPr>
        <xdr:cNvPr id="293" name="フローチャート: 判断 292"/>
        <xdr:cNvSpPr/>
      </xdr:nvSpPr>
      <xdr:spPr>
        <a:xfrm>
          <a:off x="7985125" y="63728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35</xdr:row>
      <xdr:rowOff>146685</xdr:rowOff>
    </xdr:from>
    <xdr:ext cx="378460" cy="256540"/>
    <xdr:sp macro="" textlink="">
      <xdr:nvSpPr>
        <xdr:cNvPr id="294" name="テキスト ボックス 293"/>
        <xdr:cNvSpPr txBox="1"/>
      </xdr:nvSpPr>
      <xdr:spPr>
        <a:xfrm>
          <a:off x="7858125" y="61474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5" name="直線コネクタ 294"/>
        <xdr:cNvCxnSpPr/>
      </xdr:nvCxnSpPr>
      <xdr:spPr>
        <a:xfrm>
          <a:off x="640080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20955</xdr:rowOff>
    </xdr:from>
    <xdr:to xmlns:xdr="http://schemas.openxmlformats.org/drawingml/2006/spreadsheetDrawing">
      <xdr:col>41</xdr:col>
      <xdr:colOff>101600</xdr:colOff>
      <xdr:row>37</xdr:row>
      <xdr:rowOff>122555</xdr:rowOff>
    </xdr:to>
    <xdr:sp macro="" textlink="">
      <xdr:nvSpPr>
        <xdr:cNvPr id="296" name="フローチャート: 判断 295"/>
        <xdr:cNvSpPr/>
      </xdr:nvSpPr>
      <xdr:spPr>
        <a:xfrm>
          <a:off x="7159625"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139065</xdr:rowOff>
    </xdr:from>
    <xdr:ext cx="377825" cy="259080"/>
    <xdr:sp macro="" textlink="">
      <xdr:nvSpPr>
        <xdr:cNvPr id="297" name="テキスト ボックス 296"/>
        <xdr:cNvSpPr txBox="1"/>
      </xdr:nvSpPr>
      <xdr:spPr>
        <a:xfrm>
          <a:off x="7037070" y="61398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167640</xdr:rowOff>
    </xdr:from>
    <xdr:to xmlns:xdr="http://schemas.openxmlformats.org/drawingml/2006/spreadsheetDrawing">
      <xdr:col>36</xdr:col>
      <xdr:colOff>165100</xdr:colOff>
      <xdr:row>37</xdr:row>
      <xdr:rowOff>97790</xdr:rowOff>
    </xdr:to>
    <xdr:sp macro="" textlink="">
      <xdr:nvSpPr>
        <xdr:cNvPr id="298" name="フローチャート: 判断 297"/>
        <xdr:cNvSpPr/>
      </xdr:nvSpPr>
      <xdr:spPr>
        <a:xfrm>
          <a:off x="635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114300</xdr:rowOff>
    </xdr:from>
    <xdr:ext cx="377825" cy="259080"/>
    <xdr:sp macro="" textlink="">
      <xdr:nvSpPr>
        <xdr:cNvPr id="299" name="テキスト ボックス 298"/>
        <xdr:cNvSpPr txBox="1"/>
      </xdr:nvSpPr>
      <xdr:spPr>
        <a:xfrm>
          <a:off x="6227445" y="61150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2" name="テキスト ボックス 301"/>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5" name="楕円 304"/>
        <xdr:cNvSpPr/>
      </xdr:nvSpPr>
      <xdr:spPr>
        <a:xfrm>
          <a:off x="9569450"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6" name="労働費該当値テキスト"/>
        <xdr:cNvSpPr txBox="1"/>
      </xdr:nvSpPr>
      <xdr:spPr>
        <a:xfrm>
          <a:off x="9655175"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7" name="楕円 306"/>
        <xdr:cNvSpPr/>
      </xdr:nvSpPr>
      <xdr:spPr>
        <a:xfrm>
          <a:off x="87947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10160</xdr:rowOff>
    </xdr:from>
    <xdr:ext cx="247650" cy="259080"/>
    <xdr:sp macro="" textlink="">
      <xdr:nvSpPr>
        <xdr:cNvPr id="308" name="テキスト ボックス 307"/>
        <xdr:cNvSpPr txBox="1"/>
      </xdr:nvSpPr>
      <xdr:spPr>
        <a:xfrm>
          <a:off x="873125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09" name="楕円 308"/>
        <xdr:cNvSpPr/>
      </xdr:nvSpPr>
      <xdr:spPr>
        <a:xfrm>
          <a:off x="79851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7015" cy="259080"/>
    <xdr:sp macro="" textlink="">
      <xdr:nvSpPr>
        <xdr:cNvPr id="310" name="テキスト ボックス 309"/>
        <xdr:cNvSpPr txBox="1"/>
      </xdr:nvSpPr>
      <xdr:spPr>
        <a:xfrm>
          <a:off x="791146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1" name="楕円 310"/>
        <xdr:cNvSpPr/>
      </xdr:nvSpPr>
      <xdr:spPr>
        <a:xfrm>
          <a:off x="71596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7015" cy="259080"/>
    <xdr:sp macro="" textlink="">
      <xdr:nvSpPr>
        <xdr:cNvPr id="312" name="テキスト ボックス 311"/>
        <xdr:cNvSpPr txBox="1"/>
      </xdr:nvSpPr>
      <xdr:spPr>
        <a:xfrm>
          <a:off x="710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3" name="楕円 312"/>
        <xdr:cNvSpPr/>
      </xdr:nvSpPr>
      <xdr:spPr>
        <a:xfrm>
          <a:off x="635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10160</xdr:rowOff>
    </xdr:from>
    <xdr:ext cx="247650" cy="259080"/>
    <xdr:sp macro="" textlink="">
      <xdr:nvSpPr>
        <xdr:cNvPr id="314" name="テキスト ボックス 313"/>
        <xdr:cNvSpPr txBox="1"/>
      </xdr:nvSpPr>
      <xdr:spPr>
        <a:xfrm>
          <a:off x="628650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3" name="テキスト ボックス 322"/>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5" name="直線コネクタ 324"/>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6540"/>
    <xdr:sp macro="" textlink="">
      <xdr:nvSpPr>
        <xdr:cNvPr id="326" name="テキスト ボックス 325"/>
        <xdr:cNvSpPr txBox="1"/>
      </xdr:nvSpPr>
      <xdr:spPr>
        <a:xfrm>
          <a:off x="5831205"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7" name="直線コネクタ 326"/>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725" cy="256540"/>
    <xdr:sp macro="" textlink="">
      <xdr:nvSpPr>
        <xdr:cNvPr id="328" name="テキスト ボックス 327"/>
        <xdr:cNvSpPr txBox="1"/>
      </xdr:nvSpPr>
      <xdr:spPr>
        <a:xfrm>
          <a:off x="5516245" y="9484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9" name="直線コネクタ 328"/>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725" cy="256540"/>
    <xdr:sp macro="" textlink="">
      <xdr:nvSpPr>
        <xdr:cNvPr id="330" name="テキスト ボックス 329"/>
        <xdr:cNvSpPr txBox="1"/>
      </xdr:nvSpPr>
      <xdr:spPr>
        <a:xfrm>
          <a:off x="5516245" y="9027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1" name="直線コネクタ 330"/>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725" cy="256540"/>
    <xdr:sp macro="" textlink="">
      <xdr:nvSpPr>
        <xdr:cNvPr id="332" name="テキスト ボックス 331"/>
        <xdr:cNvSpPr txBox="1"/>
      </xdr:nvSpPr>
      <xdr:spPr>
        <a:xfrm>
          <a:off x="5516245" y="8569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6540"/>
    <xdr:sp macro="" textlink="">
      <xdr:nvSpPr>
        <xdr:cNvPr id="334" name="テキスト ボックス 333"/>
        <xdr:cNvSpPr txBox="1"/>
      </xdr:nvSpPr>
      <xdr:spPr>
        <a:xfrm>
          <a:off x="5516245"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52</xdr:row>
      <xdr:rowOff>80645</xdr:rowOff>
    </xdr:from>
    <xdr:to xmlns:xdr="http://schemas.openxmlformats.org/drawingml/2006/spreadsheetDrawing">
      <xdr:col>54</xdr:col>
      <xdr:colOff>174625</xdr:colOff>
      <xdr:row>58</xdr:row>
      <xdr:rowOff>103505</xdr:rowOff>
    </xdr:to>
    <xdr:cxnSp macro="">
      <xdr:nvCxnSpPr>
        <xdr:cNvPr id="336" name="直線コネクタ 335"/>
        <xdr:cNvCxnSpPr/>
      </xdr:nvCxnSpPr>
      <xdr:spPr>
        <a:xfrm flipV="1">
          <a:off x="9604375" y="8996045"/>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107315</xdr:rowOff>
    </xdr:from>
    <xdr:ext cx="469900" cy="259080"/>
    <xdr:sp macro="" textlink="">
      <xdr:nvSpPr>
        <xdr:cNvPr id="337" name="農林水産業費最小値テキスト"/>
        <xdr:cNvSpPr txBox="1"/>
      </xdr:nvSpPr>
      <xdr:spPr>
        <a:xfrm>
          <a:off x="9655175" y="1005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103505</xdr:rowOff>
    </xdr:from>
    <xdr:to xmlns:xdr="http://schemas.openxmlformats.org/drawingml/2006/spreadsheetDrawing">
      <xdr:col>55</xdr:col>
      <xdr:colOff>88900</xdr:colOff>
      <xdr:row>58</xdr:row>
      <xdr:rowOff>103505</xdr:rowOff>
    </xdr:to>
    <xdr:cxnSp macro="">
      <xdr:nvCxnSpPr>
        <xdr:cNvPr id="338" name="直線コネクタ 337"/>
        <xdr:cNvCxnSpPr/>
      </xdr:nvCxnSpPr>
      <xdr:spPr>
        <a:xfrm>
          <a:off x="9531350" y="10047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27305</xdr:rowOff>
    </xdr:from>
    <xdr:ext cx="598805" cy="259080"/>
    <xdr:sp macro="" textlink="">
      <xdr:nvSpPr>
        <xdr:cNvPr id="339" name="農林水産業費最大値テキスト"/>
        <xdr:cNvSpPr txBox="1"/>
      </xdr:nvSpPr>
      <xdr:spPr>
        <a:xfrm>
          <a:off x="9655175" y="8771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237,854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80645</xdr:rowOff>
    </xdr:from>
    <xdr:to xmlns:xdr="http://schemas.openxmlformats.org/drawingml/2006/spreadsheetDrawing">
      <xdr:col>55</xdr:col>
      <xdr:colOff>88900</xdr:colOff>
      <xdr:row>52</xdr:row>
      <xdr:rowOff>80645</xdr:rowOff>
    </xdr:to>
    <xdr:cxnSp macro="">
      <xdr:nvCxnSpPr>
        <xdr:cNvPr id="340" name="直線コネクタ 339"/>
        <xdr:cNvCxnSpPr/>
      </xdr:nvCxnSpPr>
      <xdr:spPr>
        <a:xfrm>
          <a:off x="9531350" y="8996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44450</xdr:rowOff>
    </xdr:from>
    <xdr:to xmlns:xdr="http://schemas.openxmlformats.org/drawingml/2006/spreadsheetDrawing">
      <xdr:col>55</xdr:col>
      <xdr:colOff>0</xdr:colOff>
      <xdr:row>56</xdr:row>
      <xdr:rowOff>134620</xdr:rowOff>
    </xdr:to>
    <xdr:cxnSp macro="">
      <xdr:nvCxnSpPr>
        <xdr:cNvPr id="341" name="直線コネクタ 340"/>
        <xdr:cNvCxnSpPr/>
      </xdr:nvCxnSpPr>
      <xdr:spPr>
        <a:xfrm>
          <a:off x="8845550" y="9645650"/>
          <a:ext cx="7588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145415</xdr:rowOff>
    </xdr:from>
    <xdr:ext cx="534670" cy="256540"/>
    <xdr:sp macro="" textlink="">
      <xdr:nvSpPr>
        <xdr:cNvPr id="342" name="農林水産業費平均値テキスト"/>
        <xdr:cNvSpPr txBox="1"/>
      </xdr:nvSpPr>
      <xdr:spPr>
        <a:xfrm>
          <a:off x="9655175" y="97466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167005</xdr:rowOff>
    </xdr:from>
    <xdr:to xmlns:xdr="http://schemas.openxmlformats.org/drawingml/2006/spreadsheetDrawing">
      <xdr:col>55</xdr:col>
      <xdr:colOff>50800</xdr:colOff>
      <xdr:row>57</xdr:row>
      <xdr:rowOff>97790</xdr:rowOff>
    </xdr:to>
    <xdr:sp macro="" textlink="">
      <xdr:nvSpPr>
        <xdr:cNvPr id="343" name="フローチャート: 判断 342"/>
        <xdr:cNvSpPr/>
      </xdr:nvSpPr>
      <xdr:spPr>
        <a:xfrm>
          <a:off x="9569450" y="97682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56</xdr:row>
      <xdr:rowOff>44450</xdr:rowOff>
    </xdr:from>
    <xdr:to xmlns:xdr="http://schemas.openxmlformats.org/drawingml/2006/spreadsheetDrawing">
      <xdr:col>50</xdr:col>
      <xdr:colOff>114300</xdr:colOff>
      <xdr:row>56</xdr:row>
      <xdr:rowOff>170815</xdr:rowOff>
    </xdr:to>
    <xdr:cxnSp macro="">
      <xdr:nvCxnSpPr>
        <xdr:cNvPr id="344" name="直線コネクタ 343"/>
        <xdr:cNvCxnSpPr/>
      </xdr:nvCxnSpPr>
      <xdr:spPr>
        <a:xfrm flipV="1">
          <a:off x="8032750" y="9645650"/>
          <a:ext cx="8128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143510</xdr:rowOff>
    </xdr:from>
    <xdr:to xmlns:xdr="http://schemas.openxmlformats.org/drawingml/2006/spreadsheetDrawing">
      <xdr:col>50</xdr:col>
      <xdr:colOff>165100</xdr:colOff>
      <xdr:row>56</xdr:row>
      <xdr:rowOff>73660</xdr:rowOff>
    </xdr:to>
    <xdr:sp macro="" textlink="">
      <xdr:nvSpPr>
        <xdr:cNvPr id="345" name="フローチャート: 判断 344"/>
        <xdr:cNvSpPr/>
      </xdr:nvSpPr>
      <xdr:spPr>
        <a:xfrm>
          <a:off x="879475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90170</xdr:rowOff>
    </xdr:from>
    <xdr:ext cx="596900" cy="259080"/>
    <xdr:sp macro="" textlink="">
      <xdr:nvSpPr>
        <xdr:cNvPr id="346" name="テキスト ボックス 345"/>
        <xdr:cNvSpPr txBox="1"/>
      </xdr:nvSpPr>
      <xdr:spPr>
        <a:xfrm>
          <a:off x="8561705" y="93484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170815</xdr:rowOff>
    </xdr:from>
    <xdr:to xmlns:xdr="http://schemas.openxmlformats.org/drawingml/2006/spreadsheetDrawing">
      <xdr:col>45</xdr:col>
      <xdr:colOff>174625</xdr:colOff>
      <xdr:row>57</xdr:row>
      <xdr:rowOff>4445</xdr:rowOff>
    </xdr:to>
    <xdr:cxnSp macro="">
      <xdr:nvCxnSpPr>
        <xdr:cNvPr id="347" name="直線コネクタ 346"/>
        <xdr:cNvCxnSpPr/>
      </xdr:nvCxnSpPr>
      <xdr:spPr>
        <a:xfrm flipV="1">
          <a:off x="7210425" y="9772015"/>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121285</xdr:rowOff>
    </xdr:from>
    <xdr:to xmlns:xdr="http://schemas.openxmlformats.org/drawingml/2006/spreadsheetDrawing">
      <xdr:col>46</xdr:col>
      <xdr:colOff>38100</xdr:colOff>
      <xdr:row>56</xdr:row>
      <xdr:rowOff>52070</xdr:rowOff>
    </xdr:to>
    <xdr:sp macro="" textlink="">
      <xdr:nvSpPr>
        <xdr:cNvPr id="348" name="フローチャート: 判断 347"/>
        <xdr:cNvSpPr/>
      </xdr:nvSpPr>
      <xdr:spPr>
        <a:xfrm>
          <a:off x="7985125" y="955103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67945</xdr:rowOff>
    </xdr:from>
    <xdr:ext cx="596900" cy="258445"/>
    <xdr:sp macro="" textlink="">
      <xdr:nvSpPr>
        <xdr:cNvPr id="349" name="テキスト ボックス 348"/>
        <xdr:cNvSpPr txBox="1"/>
      </xdr:nvSpPr>
      <xdr:spPr>
        <a:xfrm>
          <a:off x="7752080" y="932624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89535</xdr:rowOff>
    </xdr:from>
    <xdr:to xmlns:xdr="http://schemas.openxmlformats.org/drawingml/2006/spreadsheetDrawing">
      <xdr:col>41</xdr:col>
      <xdr:colOff>50800</xdr:colOff>
      <xdr:row>57</xdr:row>
      <xdr:rowOff>4445</xdr:rowOff>
    </xdr:to>
    <xdr:cxnSp macro="">
      <xdr:nvCxnSpPr>
        <xdr:cNvPr id="350" name="直線コネクタ 349"/>
        <xdr:cNvCxnSpPr/>
      </xdr:nvCxnSpPr>
      <xdr:spPr>
        <a:xfrm>
          <a:off x="6400800" y="9690735"/>
          <a:ext cx="80962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148590</xdr:rowOff>
    </xdr:from>
    <xdr:to xmlns:xdr="http://schemas.openxmlformats.org/drawingml/2006/spreadsheetDrawing">
      <xdr:col>41</xdr:col>
      <xdr:colOff>101600</xdr:colOff>
      <xdr:row>56</xdr:row>
      <xdr:rowOff>78740</xdr:rowOff>
    </xdr:to>
    <xdr:sp macro="" textlink="">
      <xdr:nvSpPr>
        <xdr:cNvPr id="351" name="フローチャート: 判断 350"/>
        <xdr:cNvSpPr/>
      </xdr:nvSpPr>
      <xdr:spPr>
        <a:xfrm>
          <a:off x="7159625"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95250</xdr:rowOff>
    </xdr:from>
    <xdr:ext cx="532130" cy="259080"/>
    <xdr:sp macro="" textlink="">
      <xdr:nvSpPr>
        <xdr:cNvPr id="352" name="テキスト ボックス 351"/>
        <xdr:cNvSpPr txBox="1"/>
      </xdr:nvSpPr>
      <xdr:spPr>
        <a:xfrm>
          <a:off x="6974840" y="9353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46355</xdr:rowOff>
    </xdr:from>
    <xdr:to xmlns:xdr="http://schemas.openxmlformats.org/drawingml/2006/spreadsheetDrawing">
      <xdr:col>36</xdr:col>
      <xdr:colOff>165100</xdr:colOff>
      <xdr:row>55</xdr:row>
      <xdr:rowOff>147955</xdr:rowOff>
    </xdr:to>
    <xdr:sp macro="" textlink="">
      <xdr:nvSpPr>
        <xdr:cNvPr id="353" name="フローチャート: 判断 352"/>
        <xdr:cNvSpPr/>
      </xdr:nvSpPr>
      <xdr:spPr>
        <a:xfrm>
          <a:off x="63500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164465</xdr:rowOff>
    </xdr:from>
    <xdr:ext cx="596900" cy="259080"/>
    <xdr:sp macro="" textlink="">
      <xdr:nvSpPr>
        <xdr:cNvPr id="354" name="テキスト ボックス 353"/>
        <xdr:cNvSpPr txBox="1"/>
      </xdr:nvSpPr>
      <xdr:spPr>
        <a:xfrm>
          <a:off x="6116955" y="92513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7" name="テキスト ボックス 356"/>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83820</xdr:rowOff>
    </xdr:from>
    <xdr:to xmlns:xdr="http://schemas.openxmlformats.org/drawingml/2006/spreadsheetDrawing">
      <xdr:col>55</xdr:col>
      <xdr:colOff>50800</xdr:colOff>
      <xdr:row>57</xdr:row>
      <xdr:rowOff>13970</xdr:rowOff>
    </xdr:to>
    <xdr:sp macro="" textlink="">
      <xdr:nvSpPr>
        <xdr:cNvPr id="360" name="楕円 359"/>
        <xdr:cNvSpPr/>
      </xdr:nvSpPr>
      <xdr:spPr>
        <a:xfrm>
          <a:off x="9569450" y="9685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106680</xdr:rowOff>
    </xdr:from>
    <xdr:ext cx="534670" cy="259080"/>
    <xdr:sp macro="" textlink="">
      <xdr:nvSpPr>
        <xdr:cNvPr id="361" name="農林水産業費該当値テキスト"/>
        <xdr:cNvSpPr txBox="1"/>
      </xdr:nvSpPr>
      <xdr:spPr>
        <a:xfrm>
          <a:off x="9655175" y="9536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165100</xdr:rowOff>
    </xdr:from>
    <xdr:to xmlns:xdr="http://schemas.openxmlformats.org/drawingml/2006/spreadsheetDrawing">
      <xdr:col>50</xdr:col>
      <xdr:colOff>165100</xdr:colOff>
      <xdr:row>56</xdr:row>
      <xdr:rowOff>95250</xdr:rowOff>
    </xdr:to>
    <xdr:sp macro="" textlink="">
      <xdr:nvSpPr>
        <xdr:cNvPr id="362" name="楕円 361"/>
        <xdr:cNvSpPr/>
      </xdr:nvSpPr>
      <xdr:spPr>
        <a:xfrm>
          <a:off x="8794750" y="95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86360</xdr:rowOff>
    </xdr:from>
    <xdr:ext cx="532130" cy="256540"/>
    <xdr:sp macro="" textlink="">
      <xdr:nvSpPr>
        <xdr:cNvPr id="363" name="テキスト ボックス 362"/>
        <xdr:cNvSpPr txBox="1"/>
      </xdr:nvSpPr>
      <xdr:spPr>
        <a:xfrm>
          <a:off x="8594090" y="9687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120650</xdr:rowOff>
    </xdr:from>
    <xdr:to xmlns:xdr="http://schemas.openxmlformats.org/drawingml/2006/spreadsheetDrawing">
      <xdr:col>46</xdr:col>
      <xdr:colOff>38100</xdr:colOff>
      <xdr:row>57</xdr:row>
      <xdr:rowOff>50165</xdr:rowOff>
    </xdr:to>
    <xdr:sp macro="" textlink="">
      <xdr:nvSpPr>
        <xdr:cNvPr id="364" name="楕円 363"/>
        <xdr:cNvSpPr/>
      </xdr:nvSpPr>
      <xdr:spPr>
        <a:xfrm>
          <a:off x="7985125" y="972185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41275</xdr:rowOff>
    </xdr:from>
    <xdr:ext cx="532130" cy="256540"/>
    <xdr:sp macro="" textlink="">
      <xdr:nvSpPr>
        <xdr:cNvPr id="365" name="テキスト ボックス 364"/>
        <xdr:cNvSpPr txBox="1"/>
      </xdr:nvSpPr>
      <xdr:spPr>
        <a:xfrm>
          <a:off x="7784465" y="98139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125095</xdr:rowOff>
    </xdr:from>
    <xdr:to xmlns:xdr="http://schemas.openxmlformats.org/drawingml/2006/spreadsheetDrawing">
      <xdr:col>41</xdr:col>
      <xdr:colOff>101600</xdr:colOff>
      <xdr:row>57</xdr:row>
      <xdr:rowOff>55245</xdr:rowOff>
    </xdr:to>
    <xdr:sp macro="" textlink="">
      <xdr:nvSpPr>
        <xdr:cNvPr id="366" name="楕円 365"/>
        <xdr:cNvSpPr/>
      </xdr:nvSpPr>
      <xdr:spPr>
        <a:xfrm>
          <a:off x="7159625"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46355</xdr:rowOff>
    </xdr:from>
    <xdr:ext cx="532130" cy="259080"/>
    <xdr:sp macro="" textlink="">
      <xdr:nvSpPr>
        <xdr:cNvPr id="367" name="テキスト ボックス 366"/>
        <xdr:cNvSpPr txBox="1"/>
      </xdr:nvSpPr>
      <xdr:spPr>
        <a:xfrm>
          <a:off x="6974840" y="9819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38735</xdr:rowOff>
    </xdr:from>
    <xdr:to xmlns:xdr="http://schemas.openxmlformats.org/drawingml/2006/spreadsheetDrawing">
      <xdr:col>36</xdr:col>
      <xdr:colOff>165100</xdr:colOff>
      <xdr:row>56</xdr:row>
      <xdr:rowOff>140335</xdr:rowOff>
    </xdr:to>
    <xdr:sp macro="" textlink="">
      <xdr:nvSpPr>
        <xdr:cNvPr id="368" name="楕円 367"/>
        <xdr:cNvSpPr/>
      </xdr:nvSpPr>
      <xdr:spPr>
        <a:xfrm>
          <a:off x="63500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132080</xdr:rowOff>
    </xdr:from>
    <xdr:ext cx="532130" cy="256540"/>
    <xdr:sp macro="" textlink="">
      <xdr:nvSpPr>
        <xdr:cNvPr id="369" name="テキスト ボックス 368"/>
        <xdr:cNvSpPr txBox="1"/>
      </xdr:nvSpPr>
      <xdr:spPr>
        <a:xfrm>
          <a:off x="6149340" y="97332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78" name="テキスト ボックス 377"/>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0" name="直線コネクタ 379"/>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015" cy="259080"/>
    <xdr:sp macro="" textlink="">
      <xdr:nvSpPr>
        <xdr:cNvPr id="381" name="テキスト ボックス 380"/>
        <xdr:cNvSpPr txBox="1"/>
      </xdr:nvSpPr>
      <xdr:spPr>
        <a:xfrm>
          <a:off x="5831205"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2" name="直線コネクタ 381"/>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83" name="テキスト ボックス 382"/>
        <xdr:cNvSpPr txBox="1"/>
      </xdr:nvSpPr>
      <xdr:spPr>
        <a:xfrm>
          <a:off x="558038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4" name="直線コネクタ 383"/>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725" cy="256540"/>
    <xdr:sp macro="" textlink="">
      <xdr:nvSpPr>
        <xdr:cNvPr id="385" name="テキスト ボックス 384"/>
        <xdr:cNvSpPr txBox="1"/>
      </xdr:nvSpPr>
      <xdr:spPr>
        <a:xfrm>
          <a:off x="5516245"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6" name="直線コネクタ 385"/>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725" cy="259080"/>
    <xdr:sp macro="" textlink="">
      <xdr:nvSpPr>
        <xdr:cNvPr id="387" name="テキスト ボックス 386"/>
        <xdr:cNvSpPr txBox="1"/>
      </xdr:nvSpPr>
      <xdr:spPr>
        <a:xfrm>
          <a:off x="5516245"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8" name="直線コネクタ 387"/>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725" cy="259080"/>
    <xdr:sp macro="" textlink="">
      <xdr:nvSpPr>
        <xdr:cNvPr id="389" name="テキスト ボックス 388"/>
        <xdr:cNvSpPr txBox="1"/>
      </xdr:nvSpPr>
      <xdr:spPr>
        <a:xfrm>
          <a:off x="5516245"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391" name="テキスト ボックス 390"/>
        <xdr:cNvSpPr txBox="1"/>
      </xdr:nvSpPr>
      <xdr:spPr>
        <a:xfrm>
          <a:off x="5516245"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98425</xdr:rowOff>
    </xdr:from>
    <xdr:to xmlns:xdr="http://schemas.openxmlformats.org/drawingml/2006/spreadsheetDrawing">
      <xdr:col>54</xdr:col>
      <xdr:colOff>174625</xdr:colOff>
      <xdr:row>79</xdr:row>
      <xdr:rowOff>32385</xdr:rowOff>
    </xdr:to>
    <xdr:cxnSp macro="">
      <xdr:nvCxnSpPr>
        <xdr:cNvPr id="393" name="直線コネクタ 392"/>
        <xdr:cNvCxnSpPr/>
      </xdr:nvCxnSpPr>
      <xdr:spPr>
        <a:xfrm flipV="1">
          <a:off x="9604375" y="12271375"/>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36195</xdr:rowOff>
    </xdr:from>
    <xdr:ext cx="469900" cy="259080"/>
    <xdr:sp macro="" textlink="">
      <xdr:nvSpPr>
        <xdr:cNvPr id="394" name="商工費最小値テキスト"/>
        <xdr:cNvSpPr txBox="1"/>
      </xdr:nvSpPr>
      <xdr:spPr>
        <a:xfrm>
          <a:off x="9655175" y="13580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32385</xdr:rowOff>
    </xdr:from>
    <xdr:to xmlns:xdr="http://schemas.openxmlformats.org/drawingml/2006/spreadsheetDrawing">
      <xdr:col>55</xdr:col>
      <xdr:colOff>88900</xdr:colOff>
      <xdr:row>79</xdr:row>
      <xdr:rowOff>32385</xdr:rowOff>
    </xdr:to>
    <xdr:cxnSp macro="">
      <xdr:nvCxnSpPr>
        <xdr:cNvPr id="395" name="直線コネクタ 394"/>
        <xdr:cNvCxnSpPr/>
      </xdr:nvCxnSpPr>
      <xdr:spPr>
        <a:xfrm>
          <a:off x="9531350" y="13576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45085</xdr:rowOff>
    </xdr:from>
    <xdr:ext cx="598805" cy="258445"/>
    <xdr:sp macro="" textlink="">
      <xdr:nvSpPr>
        <xdr:cNvPr id="396" name="商工費最大値テキスト"/>
        <xdr:cNvSpPr txBox="1"/>
      </xdr:nvSpPr>
      <xdr:spPr>
        <a:xfrm>
          <a:off x="9655175" y="12046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172,933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98425</xdr:rowOff>
    </xdr:from>
    <xdr:to xmlns:xdr="http://schemas.openxmlformats.org/drawingml/2006/spreadsheetDrawing">
      <xdr:col>55</xdr:col>
      <xdr:colOff>88900</xdr:colOff>
      <xdr:row>71</xdr:row>
      <xdr:rowOff>98425</xdr:rowOff>
    </xdr:to>
    <xdr:cxnSp macro="">
      <xdr:nvCxnSpPr>
        <xdr:cNvPr id="397" name="直線コネクタ 396"/>
        <xdr:cNvCxnSpPr/>
      </xdr:nvCxnSpPr>
      <xdr:spPr>
        <a:xfrm>
          <a:off x="9531350" y="12271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71</xdr:row>
      <xdr:rowOff>98425</xdr:rowOff>
    </xdr:from>
    <xdr:to xmlns:xdr="http://schemas.openxmlformats.org/drawingml/2006/spreadsheetDrawing">
      <xdr:col>55</xdr:col>
      <xdr:colOff>0</xdr:colOff>
      <xdr:row>72</xdr:row>
      <xdr:rowOff>12700</xdr:rowOff>
    </xdr:to>
    <xdr:cxnSp macro="">
      <xdr:nvCxnSpPr>
        <xdr:cNvPr id="398" name="直線コネクタ 397"/>
        <xdr:cNvCxnSpPr/>
      </xdr:nvCxnSpPr>
      <xdr:spPr>
        <a:xfrm flipV="1">
          <a:off x="8845550" y="12271375"/>
          <a:ext cx="7588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67310</xdr:rowOff>
    </xdr:from>
    <xdr:ext cx="534670" cy="259080"/>
    <xdr:sp macro="" textlink="">
      <xdr:nvSpPr>
        <xdr:cNvPr id="399" name="商工費平均値テキスト"/>
        <xdr:cNvSpPr txBox="1"/>
      </xdr:nvSpPr>
      <xdr:spPr>
        <a:xfrm>
          <a:off x="9655175" y="13268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88900</xdr:rowOff>
    </xdr:from>
    <xdr:to xmlns:xdr="http://schemas.openxmlformats.org/drawingml/2006/spreadsheetDrawing">
      <xdr:col>55</xdr:col>
      <xdr:colOff>50800</xdr:colOff>
      <xdr:row>78</xdr:row>
      <xdr:rowOff>19050</xdr:rowOff>
    </xdr:to>
    <xdr:sp macro="" textlink="">
      <xdr:nvSpPr>
        <xdr:cNvPr id="400" name="フローチャート: 判断 399"/>
        <xdr:cNvSpPr/>
      </xdr:nvSpPr>
      <xdr:spPr>
        <a:xfrm>
          <a:off x="9569450" y="132905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72</xdr:row>
      <xdr:rowOff>12700</xdr:rowOff>
    </xdr:from>
    <xdr:to xmlns:xdr="http://schemas.openxmlformats.org/drawingml/2006/spreadsheetDrawing">
      <xdr:col>50</xdr:col>
      <xdr:colOff>114300</xdr:colOff>
      <xdr:row>78</xdr:row>
      <xdr:rowOff>43180</xdr:rowOff>
    </xdr:to>
    <xdr:cxnSp macro="">
      <xdr:nvCxnSpPr>
        <xdr:cNvPr id="401" name="直線コネクタ 400"/>
        <xdr:cNvCxnSpPr/>
      </xdr:nvCxnSpPr>
      <xdr:spPr>
        <a:xfrm flipV="1">
          <a:off x="8032750" y="12357100"/>
          <a:ext cx="812800" cy="1059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150495</xdr:rowOff>
    </xdr:from>
    <xdr:to xmlns:xdr="http://schemas.openxmlformats.org/drawingml/2006/spreadsheetDrawing">
      <xdr:col>50</xdr:col>
      <xdr:colOff>165100</xdr:colOff>
      <xdr:row>77</xdr:row>
      <xdr:rowOff>80645</xdr:rowOff>
    </xdr:to>
    <xdr:sp macro="" textlink="">
      <xdr:nvSpPr>
        <xdr:cNvPr id="402" name="フローチャート: 判断 401"/>
        <xdr:cNvSpPr/>
      </xdr:nvSpPr>
      <xdr:spPr>
        <a:xfrm>
          <a:off x="879475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71755</xdr:rowOff>
    </xdr:from>
    <xdr:ext cx="532130" cy="259080"/>
    <xdr:sp macro="" textlink="">
      <xdr:nvSpPr>
        <xdr:cNvPr id="403" name="テキスト ボックス 402"/>
        <xdr:cNvSpPr txBox="1"/>
      </xdr:nvSpPr>
      <xdr:spPr>
        <a:xfrm>
          <a:off x="8594090" y="13273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43180</xdr:rowOff>
    </xdr:from>
    <xdr:to xmlns:xdr="http://schemas.openxmlformats.org/drawingml/2006/spreadsheetDrawing">
      <xdr:col>45</xdr:col>
      <xdr:colOff>174625</xdr:colOff>
      <xdr:row>78</xdr:row>
      <xdr:rowOff>127000</xdr:rowOff>
    </xdr:to>
    <xdr:cxnSp macro="">
      <xdr:nvCxnSpPr>
        <xdr:cNvPr id="404" name="直線コネクタ 403"/>
        <xdr:cNvCxnSpPr/>
      </xdr:nvCxnSpPr>
      <xdr:spPr>
        <a:xfrm flipV="1">
          <a:off x="7210425" y="13416280"/>
          <a:ext cx="822325"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122555</xdr:rowOff>
    </xdr:from>
    <xdr:to xmlns:xdr="http://schemas.openxmlformats.org/drawingml/2006/spreadsheetDrawing">
      <xdr:col>46</xdr:col>
      <xdr:colOff>38100</xdr:colOff>
      <xdr:row>78</xdr:row>
      <xdr:rowOff>52705</xdr:rowOff>
    </xdr:to>
    <xdr:sp macro="" textlink="">
      <xdr:nvSpPr>
        <xdr:cNvPr id="405" name="フローチャート: 判断 404"/>
        <xdr:cNvSpPr/>
      </xdr:nvSpPr>
      <xdr:spPr>
        <a:xfrm>
          <a:off x="7985125" y="133242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69215</xdr:rowOff>
    </xdr:from>
    <xdr:ext cx="532130" cy="259080"/>
    <xdr:sp macro="" textlink="">
      <xdr:nvSpPr>
        <xdr:cNvPr id="406" name="テキスト ボックス 405"/>
        <xdr:cNvSpPr txBox="1"/>
      </xdr:nvSpPr>
      <xdr:spPr>
        <a:xfrm>
          <a:off x="7784465" y="13099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127000</xdr:rowOff>
    </xdr:from>
    <xdr:to xmlns:xdr="http://schemas.openxmlformats.org/drawingml/2006/spreadsheetDrawing">
      <xdr:col>41</xdr:col>
      <xdr:colOff>50800</xdr:colOff>
      <xdr:row>78</xdr:row>
      <xdr:rowOff>154940</xdr:rowOff>
    </xdr:to>
    <xdr:cxnSp macro="">
      <xdr:nvCxnSpPr>
        <xdr:cNvPr id="407" name="直線コネクタ 406"/>
        <xdr:cNvCxnSpPr/>
      </xdr:nvCxnSpPr>
      <xdr:spPr>
        <a:xfrm flipV="1">
          <a:off x="6400800" y="13500100"/>
          <a:ext cx="8096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125730</xdr:rowOff>
    </xdr:from>
    <xdr:to xmlns:xdr="http://schemas.openxmlformats.org/drawingml/2006/spreadsheetDrawing">
      <xdr:col>41</xdr:col>
      <xdr:colOff>101600</xdr:colOff>
      <xdr:row>78</xdr:row>
      <xdr:rowOff>55880</xdr:rowOff>
    </xdr:to>
    <xdr:sp macro="" textlink="">
      <xdr:nvSpPr>
        <xdr:cNvPr id="408" name="フローチャート: 判断 407"/>
        <xdr:cNvSpPr/>
      </xdr:nvSpPr>
      <xdr:spPr>
        <a:xfrm>
          <a:off x="7159625"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72390</xdr:rowOff>
    </xdr:from>
    <xdr:ext cx="532130" cy="259080"/>
    <xdr:sp macro="" textlink="">
      <xdr:nvSpPr>
        <xdr:cNvPr id="409" name="テキスト ボックス 408"/>
        <xdr:cNvSpPr txBox="1"/>
      </xdr:nvSpPr>
      <xdr:spPr>
        <a:xfrm>
          <a:off x="6974840" y="13102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126365</xdr:rowOff>
    </xdr:from>
    <xdr:to xmlns:xdr="http://schemas.openxmlformats.org/drawingml/2006/spreadsheetDrawing">
      <xdr:col>36</xdr:col>
      <xdr:colOff>165100</xdr:colOff>
      <xdr:row>78</xdr:row>
      <xdr:rowOff>56515</xdr:rowOff>
    </xdr:to>
    <xdr:sp macro="" textlink="">
      <xdr:nvSpPr>
        <xdr:cNvPr id="410" name="フローチャート: 判断 409"/>
        <xdr:cNvSpPr/>
      </xdr:nvSpPr>
      <xdr:spPr>
        <a:xfrm>
          <a:off x="63500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73025</xdr:rowOff>
    </xdr:from>
    <xdr:ext cx="532130" cy="259080"/>
    <xdr:sp macro="" textlink="">
      <xdr:nvSpPr>
        <xdr:cNvPr id="411" name="テキスト ボックス 410"/>
        <xdr:cNvSpPr txBox="1"/>
      </xdr:nvSpPr>
      <xdr:spPr>
        <a:xfrm>
          <a:off x="6149340" y="13103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71</xdr:row>
      <xdr:rowOff>47625</xdr:rowOff>
    </xdr:from>
    <xdr:to xmlns:xdr="http://schemas.openxmlformats.org/drawingml/2006/spreadsheetDrawing">
      <xdr:col>55</xdr:col>
      <xdr:colOff>50800</xdr:colOff>
      <xdr:row>71</xdr:row>
      <xdr:rowOff>149225</xdr:rowOff>
    </xdr:to>
    <xdr:sp macro="" textlink="">
      <xdr:nvSpPr>
        <xdr:cNvPr id="417" name="楕円 416"/>
        <xdr:cNvSpPr/>
      </xdr:nvSpPr>
      <xdr:spPr>
        <a:xfrm>
          <a:off x="9569450" y="122205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71</xdr:row>
      <xdr:rowOff>635</xdr:rowOff>
    </xdr:from>
    <xdr:ext cx="598805" cy="259080"/>
    <xdr:sp macro="" textlink="">
      <xdr:nvSpPr>
        <xdr:cNvPr id="418" name="商工費該当値テキスト"/>
        <xdr:cNvSpPr txBox="1"/>
      </xdr:nvSpPr>
      <xdr:spPr>
        <a:xfrm>
          <a:off x="9655175" y="12173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71</xdr:row>
      <xdr:rowOff>133350</xdr:rowOff>
    </xdr:from>
    <xdr:to xmlns:xdr="http://schemas.openxmlformats.org/drawingml/2006/spreadsheetDrawing">
      <xdr:col>50</xdr:col>
      <xdr:colOff>165100</xdr:colOff>
      <xdr:row>72</xdr:row>
      <xdr:rowOff>63500</xdr:rowOff>
    </xdr:to>
    <xdr:sp macro="" textlink="">
      <xdr:nvSpPr>
        <xdr:cNvPr id="419" name="楕円 418"/>
        <xdr:cNvSpPr/>
      </xdr:nvSpPr>
      <xdr:spPr>
        <a:xfrm>
          <a:off x="8794750" y="123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70</xdr:row>
      <xdr:rowOff>80010</xdr:rowOff>
    </xdr:from>
    <xdr:ext cx="596900" cy="259080"/>
    <xdr:sp macro="" textlink="">
      <xdr:nvSpPr>
        <xdr:cNvPr id="420" name="テキスト ボックス 419"/>
        <xdr:cNvSpPr txBox="1"/>
      </xdr:nvSpPr>
      <xdr:spPr>
        <a:xfrm>
          <a:off x="8561705" y="12081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163830</xdr:rowOff>
    </xdr:from>
    <xdr:to xmlns:xdr="http://schemas.openxmlformats.org/drawingml/2006/spreadsheetDrawing">
      <xdr:col>46</xdr:col>
      <xdr:colOff>38100</xdr:colOff>
      <xdr:row>78</xdr:row>
      <xdr:rowOff>93980</xdr:rowOff>
    </xdr:to>
    <xdr:sp macro="" textlink="">
      <xdr:nvSpPr>
        <xdr:cNvPr id="421" name="楕円 420"/>
        <xdr:cNvSpPr/>
      </xdr:nvSpPr>
      <xdr:spPr>
        <a:xfrm>
          <a:off x="7985125" y="133654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85090</xdr:rowOff>
    </xdr:from>
    <xdr:ext cx="532130" cy="259080"/>
    <xdr:sp macro="" textlink="">
      <xdr:nvSpPr>
        <xdr:cNvPr id="422" name="テキスト ボックス 421"/>
        <xdr:cNvSpPr txBox="1"/>
      </xdr:nvSpPr>
      <xdr:spPr>
        <a:xfrm>
          <a:off x="7784465" y="13458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76200</xdr:rowOff>
    </xdr:from>
    <xdr:to xmlns:xdr="http://schemas.openxmlformats.org/drawingml/2006/spreadsheetDrawing">
      <xdr:col>41</xdr:col>
      <xdr:colOff>101600</xdr:colOff>
      <xdr:row>79</xdr:row>
      <xdr:rowOff>6350</xdr:rowOff>
    </xdr:to>
    <xdr:sp macro="" textlink="">
      <xdr:nvSpPr>
        <xdr:cNvPr id="423" name="楕円 422"/>
        <xdr:cNvSpPr/>
      </xdr:nvSpPr>
      <xdr:spPr>
        <a:xfrm>
          <a:off x="7159625"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168910</xdr:rowOff>
    </xdr:from>
    <xdr:ext cx="532130" cy="256540"/>
    <xdr:sp macro="" textlink="">
      <xdr:nvSpPr>
        <xdr:cNvPr id="424" name="テキスト ボックス 423"/>
        <xdr:cNvSpPr txBox="1"/>
      </xdr:nvSpPr>
      <xdr:spPr>
        <a:xfrm>
          <a:off x="6974840" y="13542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103505</xdr:rowOff>
    </xdr:from>
    <xdr:to xmlns:xdr="http://schemas.openxmlformats.org/drawingml/2006/spreadsheetDrawing">
      <xdr:col>36</xdr:col>
      <xdr:colOff>165100</xdr:colOff>
      <xdr:row>79</xdr:row>
      <xdr:rowOff>33655</xdr:rowOff>
    </xdr:to>
    <xdr:sp macro="" textlink="">
      <xdr:nvSpPr>
        <xdr:cNvPr id="425" name="楕円 424"/>
        <xdr:cNvSpPr/>
      </xdr:nvSpPr>
      <xdr:spPr>
        <a:xfrm>
          <a:off x="6350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24765</xdr:rowOff>
    </xdr:from>
    <xdr:ext cx="467360" cy="259080"/>
    <xdr:sp macro="" textlink="">
      <xdr:nvSpPr>
        <xdr:cNvPr id="426" name="テキスト ボックス 425"/>
        <xdr:cNvSpPr txBox="1"/>
      </xdr:nvSpPr>
      <xdr:spPr>
        <a:xfrm>
          <a:off x="6181725" y="13569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5" name="テキスト ボックス 434"/>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6540"/>
    <xdr:sp macro="" textlink="">
      <xdr:nvSpPr>
        <xdr:cNvPr id="438" name="テキスト ボックス 437"/>
        <xdr:cNvSpPr txBox="1"/>
      </xdr:nvSpPr>
      <xdr:spPr>
        <a:xfrm>
          <a:off x="5831205"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6540"/>
    <xdr:sp macro="" textlink="">
      <xdr:nvSpPr>
        <xdr:cNvPr id="440" name="テキスト ボックス 439"/>
        <xdr:cNvSpPr txBox="1"/>
      </xdr:nvSpPr>
      <xdr:spPr>
        <a:xfrm>
          <a:off x="5516245"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6540"/>
    <xdr:sp macro="" textlink="">
      <xdr:nvSpPr>
        <xdr:cNvPr id="442" name="テキスト ボックス 441"/>
        <xdr:cNvSpPr txBox="1"/>
      </xdr:nvSpPr>
      <xdr:spPr>
        <a:xfrm>
          <a:off x="5516245"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6540"/>
    <xdr:sp macro="" textlink="">
      <xdr:nvSpPr>
        <xdr:cNvPr id="444" name="テキスト ボックス 443"/>
        <xdr:cNvSpPr txBox="1"/>
      </xdr:nvSpPr>
      <xdr:spPr>
        <a:xfrm>
          <a:off x="5516245"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46" name="テキスト ボックス 445"/>
        <xdr:cNvSpPr txBox="1"/>
      </xdr:nvSpPr>
      <xdr:spPr>
        <a:xfrm>
          <a:off x="5516245"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67945</xdr:rowOff>
    </xdr:from>
    <xdr:to xmlns:xdr="http://schemas.openxmlformats.org/drawingml/2006/spreadsheetDrawing">
      <xdr:col>54</xdr:col>
      <xdr:colOff>174625</xdr:colOff>
      <xdr:row>98</xdr:row>
      <xdr:rowOff>66675</xdr:rowOff>
    </xdr:to>
    <xdr:cxnSp macro="">
      <xdr:nvCxnSpPr>
        <xdr:cNvPr id="448" name="直線コネクタ 447"/>
        <xdr:cNvCxnSpPr/>
      </xdr:nvCxnSpPr>
      <xdr:spPr>
        <a:xfrm flipV="1">
          <a:off x="9604375" y="15498445"/>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70485</xdr:rowOff>
    </xdr:from>
    <xdr:ext cx="534670" cy="259080"/>
    <xdr:sp macro="" textlink="">
      <xdr:nvSpPr>
        <xdr:cNvPr id="449" name="土木費最小値テキスト"/>
        <xdr:cNvSpPr txBox="1"/>
      </xdr:nvSpPr>
      <xdr:spPr>
        <a:xfrm>
          <a:off x="9655175" y="1687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66675</xdr:rowOff>
    </xdr:from>
    <xdr:to xmlns:xdr="http://schemas.openxmlformats.org/drawingml/2006/spreadsheetDrawing">
      <xdr:col>55</xdr:col>
      <xdr:colOff>88900</xdr:colOff>
      <xdr:row>98</xdr:row>
      <xdr:rowOff>66675</xdr:rowOff>
    </xdr:to>
    <xdr:cxnSp macro="">
      <xdr:nvCxnSpPr>
        <xdr:cNvPr id="450" name="直線コネクタ 449"/>
        <xdr:cNvCxnSpPr/>
      </xdr:nvCxnSpPr>
      <xdr:spPr>
        <a:xfrm>
          <a:off x="9531350" y="16868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14605</xdr:rowOff>
    </xdr:from>
    <xdr:ext cx="598805" cy="259080"/>
    <xdr:sp macro="" textlink="">
      <xdr:nvSpPr>
        <xdr:cNvPr id="451" name="土木費最大値テキスト"/>
        <xdr:cNvSpPr txBox="1"/>
      </xdr:nvSpPr>
      <xdr:spPr>
        <a:xfrm>
          <a:off x="9655175"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631,438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67945</xdr:rowOff>
    </xdr:from>
    <xdr:to xmlns:xdr="http://schemas.openxmlformats.org/drawingml/2006/spreadsheetDrawing">
      <xdr:col>55</xdr:col>
      <xdr:colOff>88900</xdr:colOff>
      <xdr:row>90</xdr:row>
      <xdr:rowOff>67945</xdr:rowOff>
    </xdr:to>
    <xdr:cxnSp macro="">
      <xdr:nvCxnSpPr>
        <xdr:cNvPr id="452" name="直線コネクタ 451"/>
        <xdr:cNvCxnSpPr/>
      </xdr:nvCxnSpPr>
      <xdr:spPr>
        <a:xfrm>
          <a:off x="9531350" y="15498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144145</xdr:rowOff>
    </xdr:from>
    <xdr:to xmlns:xdr="http://schemas.openxmlformats.org/drawingml/2006/spreadsheetDrawing">
      <xdr:col>55</xdr:col>
      <xdr:colOff>0</xdr:colOff>
      <xdr:row>97</xdr:row>
      <xdr:rowOff>1905</xdr:rowOff>
    </xdr:to>
    <xdr:cxnSp macro="">
      <xdr:nvCxnSpPr>
        <xdr:cNvPr id="453" name="直線コネクタ 452"/>
        <xdr:cNvCxnSpPr/>
      </xdr:nvCxnSpPr>
      <xdr:spPr>
        <a:xfrm flipV="1">
          <a:off x="8845550" y="16603345"/>
          <a:ext cx="7588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22860</xdr:rowOff>
    </xdr:from>
    <xdr:ext cx="534670" cy="259080"/>
    <xdr:sp macro="" textlink="">
      <xdr:nvSpPr>
        <xdr:cNvPr id="454" name="土木費平均値テキスト"/>
        <xdr:cNvSpPr txBox="1"/>
      </xdr:nvSpPr>
      <xdr:spPr>
        <a:xfrm>
          <a:off x="9655175" y="1665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44450</xdr:rowOff>
    </xdr:from>
    <xdr:to xmlns:xdr="http://schemas.openxmlformats.org/drawingml/2006/spreadsheetDrawing">
      <xdr:col>55</xdr:col>
      <xdr:colOff>50800</xdr:colOff>
      <xdr:row>97</xdr:row>
      <xdr:rowOff>146050</xdr:rowOff>
    </xdr:to>
    <xdr:sp macro="" textlink="">
      <xdr:nvSpPr>
        <xdr:cNvPr id="455" name="フローチャート: 判断 454"/>
        <xdr:cNvSpPr/>
      </xdr:nvSpPr>
      <xdr:spPr>
        <a:xfrm>
          <a:off x="9569450" y="166751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130175</xdr:rowOff>
    </xdr:from>
    <xdr:to xmlns:xdr="http://schemas.openxmlformats.org/drawingml/2006/spreadsheetDrawing">
      <xdr:col>50</xdr:col>
      <xdr:colOff>114300</xdr:colOff>
      <xdr:row>97</xdr:row>
      <xdr:rowOff>1905</xdr:rowOff>
    </xdr:to>
    <xdr:cxnSp macro="">
      <xdr:nvCxnSpPr>
        <xdr:cNvPr id="456" name="直線コネクタ 455"/>
        <xdr:cNvCxnSpPr/>
      </xdr:nvCxnSpPr>
      <xdr:spPr>
        <a:xfrm>
          <a:off x="8032750" y="16589375"/>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32385</xdr:rowOff>
    </xdr:from>
    <xdr:to xmlns:xdr="http://schemas.openxmlformats.org/drawingml/2006/spreadsheetDrawing">
      <xdr:col>50</xdr:col>
      <xdr:colOff>165100</xdr:colOff>
      <xdr:row>97</xdr:row>
      <xdr:rowOff>133985</xdr:rowOff>
    </xdr:to>
    <xdr:sp macro="" textlink="">
      <xdr:nvSpPr>
        <xdr:cNvPr id="457" name="フローチャート: 判断 456"/>
        <xdr:cNvSpPr/>
      </xdr:nvSpPr>
      <xdr:spPr>
        <a:xfrm>
          <a:off x="879475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125095</xdr:rowOff>
    </xdr:from>
    <xdr:ext cx="532130" cy="258445"/>
    <xdr:sp macro="" textlink="">
      <xdr:nvSpPr>
        <xdr:cNvPr id="458" name="テキスト ボックス 457"/>
        <xdr:cNvSpPr txBox="1"/>
      </xdr:nvSpPr>
      <xdr:spPr>
        <a:xfrm>
          <a:off x="8594090" y="167557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130175</xdr:rowOff>
    </xdr:from>
    <xdr:to xmlns:xdr="http://schemas.openxmlformats.org/drawingml/2006/spreadsheetDrawing">
      <xdr:col>45</xdr:col>
      <xdr:colOff>174625</xdr:colOff>
      <xdr:row>97</xdr:row>
      <xdr:rowOff>71120</xdr:rowOff>
    </xdr:to>
    <xdr:cxnSp macro="">
      <xdr:nvCxnSpPr>
        <xdr:cNvPr id="459" name="直線コネクタ 458"/>
        <xdr:cNvCxnSpPr/>
      </xdr:nvCxnSpPr>
      <xdr:spPr>
        <a:xfrm flipV="1">
          <a:off x="7210425" y="16589375"/>
          <a:ext cx="822325"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35560</xdr:rowOff>
    </xdr:from>
    <xdr:to xmlns:xdr="http://schemas.openxmlformats.org/drawingml/2006/spreadsheetDrawing">
      <xdr:col>46</xdr:col>
      <xdr:colOff>38100</xdr:colOff>
      <xdr:row>97</xdr:row>
      <xdr:rowOff>137160</xdr:rowOff>
    </xdr:to>
    <xdr:sp macro="" textlink="">
      <xdr:nvSpPr>
        <xdr:cNvPr id="460" name="フローチャート: 判断 459"/>
        <xdr:cNvSpPr/>
      </xdr:nvSpPr>
      <xdr:spPr>
        <a:xfrm>
          <a:off x="7985125" y="16666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128270</xdr:rowOff>
    </xdr:from>
    <xdr:ext cx="532130" cy="259080"/>
    <xdr:sp macro="" textlink="">
      <xdr:nvSpPr>
        <xdr:cNvPr id="461" name="テキスト ボックス 460"/>
        <xdr:cNvSpPr txBox="1"/>
      </xdr:nvSpPr>
      <xdr:spPr>
        <a:xfrm>
          <a:off x="7784465" y="16758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8890</xdr:rowOff>
    </xdr:from>
    <xdr:to xmlns:xdr="http://schemas.openxmlformats.org/drawingml/2006/spreadsheetDrawing">
      <xdr:col>41</xdr:col>
      <xdr:colOff>50800</xdr:colOff>
      <xdr:row>97</xdr:row>
      <xdr:rowOff>71120</xdr:rowOff>
    </xdr:to>
    <xdr:cxnSp macro="">
      <xdr:nvCxnSpPr>
        <xdr:cNvPr id="462" name="直線コネクタ 461"/>
        <xdr:cNvCxnSpPr/>
      </xdr:nvCxnSpPr>
      <xdr:spPr>
        <a:xfrm>
          <a:off x="6400800" y="16639540"/>
          <a:ext cx="8096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41275</xdr:rowOff>
    </xdr:from>
    <xdr:to xmlns:xdr="http://schemas.openxmlformats.org/drawingml/2006/spreadsheetDrawing">
      <xdr:col>41</xdr:col>
      <xdr:colOff>101600</xdr:colOff>
      <xdr:row>97</xdr:row>
      <xdr:rowOff>143510</xdr:rowOff>
    </xdr:to>
    <xdr:sp macro="" textlink="">
      <xdr:nvSpPr>
        <xdr:cNvPr id="463" name="フローチャート: 判断 462"/>
        <xdr:cNvSpPr/>
      </xdr:nvSpPr>
      <xdr:spPr>
        <a:xfrm>
          <a:off x="7159625"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133985</xdr:rowOff>
    </xdr:from>
    <xdr:ext cx="532130" cy="256540"/>
    <xdr:sp macro="" textlink="">
      <xdr:nvSpPr>
        <xdr:cNvPr id="464" name="テキスト ボックス 463"/>
        <xdr:cNvSpPr txBox="1"/>
      </xdr:nvSpPr>
      <xdr:spPr>
        <a:xfrm>
          <a:off x="6974840" y="167646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38735</xdr:rowOff>
    </xdr:from>
    <xdr:to xmlns:xdr="http://schemas.openxmlformats.org/drawingml/2006/spreadsheetDrawing">
      <xdr:col>36</xdr:col>
      <xdr:colOff>165100</xdr:colOff>
      <xdr:row>97</xdr:row>
      <xdr:rowOff>140335</xdr:rowOff>
    </xdr:to>
    <xdr:sp macro="" textlink="">
      <xdr:nvSpPr>
        <xdr:cNvPr id="465" name="フローチャート: 判断 464"/>
        <xdr:cNvSpPr/>
      </xdr:nvSpPr>
      <xdr:spPr>
        <a:xfrm>
          <a:off x="63500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132080</xdr:rowOff>
    </xdr:from>
    <xdr:ext cx="532130" cy="256540"/>
    <xdr:sp macro="" textlink="">
      <xdr:nvSpPr>
        <xdr:cNvPr id="466" name="テキスト ボックス 465"/>
        <xdr:cNvSpPr txBox="1"/>
      </xdr:nvSpPr>
      <xdr:spPr>
        <a:xfrm>
          <a:off x="6149340" y="167627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93345</xdr:rowOff>
    </xdr:from>
    <xdr:to xmlns:xdr="http://schemas.openxmlformats.org/drawingml/2006/spreadsheetDrawing">
      <xdr:col>55</xdr:col>
      <xdr:colOff>50800</xdr:colOff>
      <xdr:row>97</xdr:row>
      <xdr:rowOff>23495</xdr:rowOff>
    </xdr:to>
    <xdr:sp macro="" textlink="">
      <xdr:nvSpPr>
        <xdr:cNvPr id="472" name="楕円 471"/>
        <xdr:cNvSpPr/>
      </xdr:nvSpPr>
      <xdr:spPr>
        <a:xfrm>
          <a:off x="9569450" y="165525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116205</xdr:rowOff>
    </xdr:from>
    <xdr:ext cx="598805" cy="259080"/>
    <xdr:sp macro="" textlink="">
      <xdr:nvSpPr>
        <xdr:cNvPr id="473" name="土木費該当値テキスト"/>
        <xdr:cNvSpPr txBox="1"/>
      </xdr:nvSpPr>
      <xdr:spPr>
        <a:xfrm>
          <a:off x="9655175" y="16403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122555</xdr:rowOff>
    </xdr:from>
    <xdr:to xmlns:xdr="http://schemas.openxmlformats.org/drawingml/2006/spreadsheetDrawing">
      <xdr:col>50</xdr:col>
      <xdr:colOff>165100</xdr:colOff>
      <xdr:row>97</xdr:row>
      <xdr:rowOff>52705</xdr:rowOff>
    </xdr:to>
    <xdr:sp macro="" textlink="">
      <xdr:nvSpPr>
        <xdr:cNvPr id="474" name="楕円 473"/>
        <xdr:cNvSpPr/>
      </xdr:nvSpPr>
      <xdr:spPr>
        <a:xfrm>
          <a:off x="879475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69215</xdr:rowOff>
    </xdr:from>
    <xdr:ext cx="596900" cy="259080"/>
    <xdr:sp macro="" textlink="">
      <xdr:nvSpPr>
        <xdr:cNvPr id="475" name="テキスト ボックス 474"/>
        <xdr:cNvSpPr txBox="1"/>
      </xdr:nvSpPr>
      <xdr:spPr>
        <a:xfrm>
          <a:off x="8561705" y="163569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79375</xdr:rowOff>
    </xdr:from>
    <xdr:to xmlns:xdr="http://schemas.openxmlformats.org/drawingml/2006/spreadsheetDrawing">
      <xdr:col>46</xdr:col>
      <xdr:colOff>38100</xdr:colOff>
      <xdr:row>97</xdr:row>
      <xdr:rowOff>9525</xdr:rowOff>
    </xdr:to>
    <xdr:sp macro="" textlink="">
      <xdr:nvSpPr>
        <xdr:cNvPr id="476" name="楕円 475"/>
        <xdr:cNvSpPr/>
      </xdr:nvSpPr>
      <xdr:spPr>
        <a:xfrm>
          <a:off x="7985125" y="165385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26035</xdr:rowOff>
    </xdr:from>
    <xdr:ext cx="596900" cy="259080"/>
    <xdr:sp macro="" textlink="">
      <xdr:nvSpPr>
        <xdr:cNvPr id="477" name="テキスト ボックス 476"/>
        <xdr:cNvSpPr txBox="1"/>
      </xdr:nvSpPr>
      <xdr:spPr>
        <a:xfrm>
          <a:off x="7752080" y="163137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20320</xdr:rowOff>
    </xdr:from>
    <xdr:to xmlns:xdr="http://schemas.openxmlformats.org/drawingml/2006/spreadsheetDrawing">
      <xdr:col>41</xdr:col>
      <xdr:colOff>101600</xdr:colOff>
      <xdr:row>97</xdr:row>
      <xdr:rowOff>121920</xdr:rowOff>
    </xdr:to>
    <xdr:sp macro="" textlink="">
      <xdr:nvSpPr>
        <xdr:cNvPr id="478" name="楕円 477"/>
        <xdr:cNvSpPr/>
      </xdr:nvSpPr>
      <xdr:spPr>
        <a:xfrm>
          <a:off x="7159625"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138430</xdr:rowOff>
    </xdr:from>
    <xdr:ext cx="596900" cy="259080"/>
    <xdr:sp macro="" textlink="">
      <xdr:nvSpPr>
        <xdr:cNvPr id="479" name="テキスト ボックス 478"/>
        <xdr:cNvSpPr txBox="1"/>
      </xdr:nvSpPr>
      <xdr:spPr>
        <a:xfrm>
          <a:off x="6942455" y="16426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129540</xdr:rowOff>
    </xdr:from>
    <xdr:to xmlns:xdr="http://schemas.openxmlformats.org/drawingml/2006/spreadsheetDrawing">
      <xdr:col>36</xdr:col>
      <xdr:colOff>165100</xdr:colOff>
      <xdr:row>97</xdr:row>
      <xdr:rowOff>59690</xdr:rowOff>
    </xdr:to>
    <xdr:sp macro="" textlink="">
      <xdr:nvSpPr>
        <xdr:cNvPr id="480" name="楕円 479"/>
        <xdr:cNvSpPr/>
      </xdr:nvSpPr>
      <xdr:spPr>
        <a:xfrm>
          <a:off x="63500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76200</xdr:rowOff>
    </xdr:from>
    <xdr:ext cx="596900" cy="256540"/>
    <xdr:sp macro="" textlink="">
      <xdr:nvSpPr>
        <xdr:cNvPr id="481" name="テキスト ボックス 480"/>
        <xdr:cNvSpPr txBox="1"/>
      </xdr:nvSpPr>
      <xdr:spPr>
        <a:xfrm>
          <a:off x="6116955" y="163639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0" name="テキスト ボックス 489"/>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015" cy="256540"/>
    <xdr:sp macro="" textlink="">
      <xdr:nvSpPr>
        <xdr:cNvPr id="492" name="テキスト ボックス 491"/>
        <xdr:cNvSpPr txBox="1"/>
      </xdr:nvSpPr>
      <xdr:spPr>
        <a:xfrm>
          <a:off x="11181080" y="6969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3" name="直線コネクタ 492"/>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0860" cy="259080"/>
    <xdr:sp macro="" textlink="">
      <xdr:nvSpPr>
        <xdr:cNvPr id="494" name="テキスト ボックス 493"/>
        <xdr:cNvSpPr txBox="1"/>
      </xdr:nvSpPr>
      <xdr:spPr>
        <a:xfrm>
          <a:off x="10930255"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5" name="直線コネクタ 494"/>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6" name="テキスト ボックス 495"/>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7" name="直線コネクタ 496"/>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6540"/>
    <xdr:sp macro="" textlink="">
      <xdr:nvSpPr>
        <xdr:cNvPr id="498" name="テキスト ボックス 497"/>
        <xdr:cNvSpPr txBox="1"/>
      </xdr:nvSpPr>
      <xdr:spPr>
        <a:xfrm>
          <a:off x="10930255"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499" name="直線コネクタ 498"/>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00" name="テキスト ボックス 499"/>
        <xdr:cNvSpPr txBox="1"/>
      </xdr:nvSpPr>
      <xdr:spPr>
        <a:xfrm>
          <a:off x="1093025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1" name="直線コネクタ 500"/>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02" name="テキスト ボックス 501"/>
        <xdr:cNvSpPr txBox="1"/>
      </xdr:nvSpPr>
      <xdr:spPr>
        <a:xfrm>
          <a:off x="1086612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3" name="直線コネクタ 502"/>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4" name="テキスト ボックス 503"/>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5"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39</xdr:row>
      <xdr:rowOff>116840</xdr:rowOff>
    </xdr:to>
    <xdr:cxnSp macro="">
      <xdr:nvCxnSpPr>
        <xdr:cNvPr id="506" name="直線コネクタ 505"/>
        <xdr:cNvCxnSpPr/>
      </xdr:nvCxnSpPr>
      <xdr:spPr>
        <a:xfrm flipV="1">
          <a:off x="14968220" y="524764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120650</xdr:rowOff>
    </xdr:from>
    <xdr:ext cx="534670" cy="256540"/>
    <xdr:sp macro="" textlink="">
      <xdr:nvSpPr>
        <xdr:cNvPr id="507" name="消防費最小値テキスト"/>
        <xdr:cNvSpPr txBox="1"/>
      </xdr:nvSpPr>
      <xdr:spPr>
        <a:xfrm>
          <a:off x="15017750" y="68072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116840</xdr:rowOff>
    </xdr:from>
    <xdr:to xmlns:xdr="http://schemas.openxmlformats.org/drawingml/2006/spreadsheetDrawing">
      <xdr:col>86</xdr:col>
      <xdr:colOff>25400</xdr:colOff>
      <xdr:row>39</xdr:row>
      <xdr:rowOff>116840</xdr:rowOff>
    </xdr:to>
    <xdr:cxnSp macro="">
      <xdr:nvCxnSpPr>
        <xdr:cNvPr id="508" name="直線コネクタ 507"/>
        <xdr:cNvCxnSpPr/>
      </xdr:nvCxnSpPr>
      <xdr:spPr>
        <a:xfrm>
          <a:off x="14881225" y="680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50800</xdr:rowOff>
    </xdr:from>
    <xdr:ext cx="534670" cy="259080"/>
    <xdr:sp macro="" textlink="">
      <xdr:nvSpPr>
        <xdr:cNvPr id="509" name="消防費最大値テキスト"/>
        <xdr:cNvSpPr txBox="1"/>
      </xdr:nvSpPr>
      <xdr:spPr>
        <a:xfrm>
          <a:off x="15017750" y="5022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97,852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10" name="直線コネクタ 509"/>
        <xdr:cNvCxnSpPr/>
      </xdr:nvCxnSpPr>
      <xdr:spPr>
        <a:xfrm>
          <a:off x="14881225" y="524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36195</xdr:rowOff>
    </xdr:from>
    <xdr:to xmlns:xdr="http://schemas.openxmlformats.org/drawingml/2006/spreadsheetDrawing">
      <xdr:col>85</xdr:col>
      <xdr:colOff>127000</xdr:colOff>
      <xdr:row>36</xdr:row>
      <xdr:rowOff>121285</xdr:rowOff>
    </xdr:to>
    <xdr:cxnSp macro="">
      <xdr:nvCxnSpPr>
        <xdr:cNvPr id="511" name="直線コネクタ 510"/>
        <xdr:cNvCxnSpPr/>
      </xdr:nvCxnSpPr>
      <xdr:spPr>
        <a:xfrm flipV="1">
          <a:off x="14195425" y="6208395"/>
          <a:ext cx="7747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69850</xdr:rowOff>
    </xdr:from>
    <xdr:ext cx="534670" cy="259080"/>
    <xdr:sp macro="" textlink="">
      <xdr:nvSpPr>
        <xdr:cNvPr id="512" name="消防費平均値テキスト"/>
        <xdr:cNvSpPr txBox="1"/>
      </xdr:nvSpPr>
      <xdr:spPr>
        <a:xfrm>
          <a:off x="15017750" y="6413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91440</xdr:rowOff>
    </xdr:from>
    <xdr:to xmlns:xdr="http://schemas.openxmlformats.org/drawingml/2006/spreadsheetDrawing">
      <xdr:col>85</xdr:col>
      <xdr:colOff>174625</xdr:colOff>
      <xdr:row>38</xdr:row>
      <xdr:rowOff>21590</xdr:rowOff>
    </xdr:to>
    <xdr:sp macro="" textlink="">
      <xdr:nvSpPr>
        <xdr:cNvPr id="513" name="フローチャート: 判断 512"/>
        <xdr:cNvSpPr/>
      </xdr:nvSpPr>
      <xdr:spPr>
        <a:xfrm>
          <a:off x="14919325" y="64350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121285</xdr:rowOff>
    </xdr:from>
    <xdr:to xmlns:xdr="http://schemas.openxmlformats.org/drawingml/2006/spreadsheetDrawing">
      <xdr:col>81</xdr:col>
      <xdr:colOff>50800</xdr:colOff>
      <xdr:row>37</xdr:row>
      <xdr:rowOff>76835</xdr:rowOff>
    </xdr:to>
    <xdr:cxnSp macro="">
      <xdr:nvCxnSpPr>
        <xdr:cNvPr id="514" name="直線コネクタ 513"/>
        <xdr:cNvCxnSpPr/>
      </xdr:nvCxnSpPr>
      <xdr:spPr>
        <a:xfrm flipV="1">
          <a:off x="13385800" y="6293485"/>
          <a:ext cx="809625"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65405</xdr:rowOff>
    </xdr:from>
    <xdr:to xmlns:xdr="http://schemas.openxmlformats.org/drawingml/2006/spreadsheetDrawing">
      <xdr:col>81</xdr:col>
      <xdr:colOff>101600</xdr:colOff>
      <xdr:row>35</xdr:row>
      <xdr:rowOff>167005</xdr:rowOff>
    </xdr:to>
    <xdr:sp macro="" textlink="">
      <xdr:nvSpPr>
        <xdr:cNvPr id="515" name="フローチャート: 判断 514"/>
        <xdr:cNvSpPr/>
      </xdr:nvSpPr>
      <xdr:spPr>
        <a:xfrm>
          <a:off x="14144625"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12065</xdr:rowOff>
    </xdr:from>
    <xdr:ext cx="532130" cy="259080"/>
    <xdr:sp macro="" textlink="">
      <xdr:nvSpPr>
        <xdr:cNvPr id="516" name="テキスト ボックス 515"/>
        <xdr:cNvSpPr txBox="1"/>
      </xdr:nvSpPr>
      <xdr:spPr>
        <a:xfrm>
          <a:off x="13959840" y="5841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76835</xdr:rowOff>
    </xdr:from>
    <xdr:to xmlns:xdr="http://schemas.openxmlformats.org/drawingml/2006/spreadsheetDrawing">
      <xdr:col>76</xdr:col>
      <xdr:colOff>114300</xdr:colOff>
      <xdr:row>37</xdr:row>
      <xdr:rowOff>118110</xdr:rowOff>
    </xdr:to>
    <xdr:cxnSp macro="">
      <xdr:nvCxnSpPr>
        <xdr:cNvPr id="517" name="直線コネクタ 516"/>
        <xdr:cNvCxnSpPr/>
      </xdr:nvCxnSpPr>
      <xdr:spPr>
        <a:xfrm flipV="1">
          <a:off x="12573000" y="6420485"/>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18415</xdr:rowOff>
    </xdr:from>
    <xdr:to xmlns:xdr="http://schemas.openxmlformats.org/drawingml/2006/spreadsheetDrawing">
      <xdr:col>76</xdr:col>
      <xdr:colOff>165100</xdr:colOff>
      <xdr:row>36</xdr:row>
      <xdr:rowOff>120650</xdr:rowOff>
    </xdr:to>
    <xdr:sp macro="" textlink="">
      <xdr:nvSpPr>
        <xdr:cNvPr id="518" name="フローチャート: 判断 517"/>
        <xdr:cNvSpPr/>
      </xdr:nvSpPr>
      <xdr:spPr>
        <a:xfrm>
          <a:off x="13335000" y="6190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136525</xdr:rowOff>
    </xdr:from>
    <xdr:ext cx="532130" cy="258445"/>
    <xdr:sp macro="" textlink="">
      <xdr:nvSpPr>
        <xdr:cNvPr id="519" name="テキスト ボックス 518"/>
        <xdr:cNvSpPr txBox="1"/>
      </xdr:nvSpPr>
      <xdr:spPr>
        <a:xfrm>
          <a:off x="13134340" y="59658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85090</xdr:rowOff>
    </xdr:from>
    <xdr:to xmlns:xdr="http://schemas.openxmlformats.org/drawingml/2006/spreadsheetDrawing">
      <xdr:col>71</xdr:col>
      <xdr:colOff>174625</xdr:colOff>
      <xdr:row>37</xdr:row>
      <xdr:rowOff>118110</xdr:rowOff>
    </xdr:to>
    <xdr:cxnSp macro="">
      <xdr:nvCxnSpPr>
        <xdr:cNvPr id="520" name="直線コネクタ 519"/>
        <xdr:cNvCxnSpPr/>
      </xdr:nvCxnSpPr>
      <xdr:spPr>
        <a:xfrm>
          <a:off x="11750675" y="642874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96520</xdr:rowOff>
    </xdr:from>
    <xdr:to xmlns:xdr="http://schemas.openxmlformats.org/drawingml/2006/spreadsheetDrawing">
      <xdr:col>72</xdr:col>
      <xdr:colOff>38100</xdr:colOff>
      <xdr:row>37</xdr:row>
      <xdr:rowOff>26670</xdr:rowOff>
    </xdr:to>
    <xdr:sp macro="" textlink="">
      <xdr:nvSpPr>
        <xdr:cNvPr id="521" name="フローチャート: 判断 520"/>
        <xdr:cNvSpPr/>
      </xdr:nvSpPr>
      <xdr:spPr>
        <a:xfrm>
          <a:off x="12525375" y="6268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43180</xdr:rowOff>
    </xdr:from>
    <xdr:ext cx="532130" cy="256540"/>
    <xdr:sp macro="" textlink="">
      <xdr:nvSpPr>
        <xdr:cNvPr id="522" name="テキスト ボックス 521"/>
        <xdr:cNvSpPr txBox="1"/>
      </xdr:nvSpPr>
      <xdr:spPr>
        <a:xfrm>
          <a:off x="12324715" y="60439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106680</xdr:rowOff>
    </xdr:from>
    <xdr:to xmlns:xdr="http://schemas.openxmlformats.org/drawingml/2006/spreadsheetDrawing">
      <xdr:col>67</xdr:col>
      <xdr:colOff>101600</xdr:colOff>
      <xdr:row>37</xdr:row>
      <xdr:rowOff>36830</xdr:rowOff>
    </xdr:to>
    <xdr:sp macro="" textlink="">
      <xdr:nvSpPr>
        <xdr:cNvPr id="523" name="フローチャート: 判断 522"/>
        <xdr:cNvSpPr/>
      </xdr:nvSpPr>
      <xdr:spPr>
        <a:xfrm>
          <a:off x="11699875"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53340</xdr:rowOff>
    </xdr:from>
    <xdr:ext cx="532130" cy="256540"/>
    <xdr:sp macro="" textlink="">
      <xdr:nvSpPr>
        <xdr:cNvPr id="524" name="テキスト ボックス 523"/>
        <xdr:cNvSpPr txBox="1"/>
      </xdr:nvSpPr>
      <xdr:spPr>
        <a:xfrm>
          <a:off x="11515090" y="60540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5" name="テキスト ボックス 524"/>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6" name="テキスト ボックス 525"/>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7" name="テキスト ボックス 526"/>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8" name="テキスト ボックス 527"/>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9" name="テキスト ボックス 528"/>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156845</xdr:rowOff>
    </xdr:from>
    <xdr:to xmlns:xdr="http://schemas.openxmlformats.org/drawingml/2006/spreadsheetDrawing">
      <xdr:col>85</xdr:col>
      <xdr:colOff>174625</xdr:colOff>
      <xdr:row>36</xdr:row>
      <xdr:rowOff>86995</xdr:rowOff>
    </xdr:to>
    <xdr:sp macro="" textlink="">
      <xdr:nvSpPr>
        <xdr:cNvPr id="530" name="楕円 529"/>
        <xdr:cNvSpPr/>
      </xdr:nvSpPr>
      <xdr:spPr>
        <a:xfrm>
          <a:off x="14919325" y="61575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35</xdr:row>
      <xdr:rowOff>8255</xdr:rowOff>
    </xdr:from>
    <xdr:ext cx="534670" cy="256540"/>
    <xdr:sp macro="" textlink="">
      <xdr:nvSpPr>
        <xdr:cNvPr id="531" name="消防費該当値テキスト"/>
        <xdr:cNvSpPr txBox="1"/>
      </xdr:nvSpPr>
      <xdr:spPr>
        <a:xfrm>
          <a:off x="15017750" y="60090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70485</xdr:rowOff>
    </xdr:from>
    <xdr:to xmlns:xdr="http://schemas.openxmlformats.org/drawingml/2006/spreadsheetDrawing">
      <xdr:col>81</xdr:col>
      <xdr:colOff>101600</xdr:colOff>
      <xdr:row>37</xdr:row>
      <xdr:rowOff>635</xdr:rowOff>
    </xdr:to>
    <xdr:sp macro="" textlink="">
      <xdr:nvSpPr>
        <xdr:cNvPr id="532" name="楕円 531"/>
        <xdr:cNvSpPr/>
      </xdr:nvSpPr>
      <xdr:spPr>
        <a:xfrm>
          <a:off x="14144625"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163195</xdr:rowOff>
    </xdr:from>
    <xdr:ext cx="532130" cy="259080"/>
    <xdr:sp macro="" textlink="">
      <xdr:nvSpPr>
        <xdr:cNvPr id="533" name="テキスト ボックス 532"/>
        <xdr:cNvSpPr txBox="1"/>
      </xdr:nvSpPr>
      <xdr:spPr>
        <a:xfrm>
          <a:off x="13959840" y="6335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26035</xdr:rowOff>
    </xdr:from>
    <xdr:to xmlns:xdr="http://schemas.openxmlformats.org/drawingml/2006/spreadsheetDrawing">
      <xdr:col>76</xdr:col>
      <xdr:colOff>165100</xdr:colOff>
      <xdr:row>37</xdr:row>
      <xdr:rowOff>127635</xdr:rowOff>
    </xdr:to>
    <xdr:sp macro="" textlink="">
      <xdr:nvSpPr>
        <xdr:cNvPr id="534" name="楕円 533"/>
        <xdr:cNvSpPr/>
      </xdr:nvSpPr>
      <xdr:spPr>
        <a:xfrm>
          <a:off x="133350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118745</xdr:rowOff>
    </xdr:from>
    <xdr:ext cx="532130" cy="259080"/>
    <xdr:sp macro="" textlink="">
      <xdr:nvSpPr>
        <xdr:cNvPr id="535" name="テキスト ボックス 534"/>
        <xdr:cNvSpPr txBox="1"/>
      </xdr:nvSpPr>
      <xdr:spPr>
        <a:xfrm>
          <a:off x="13134340" y="6462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67310</xdr:rowOff>
    </xdr:from>
    <xdr:to xmlns:xdr="http://schemas.openxmlformats.org/drawingml/2006/spreadsheetDrawing">
      <xdr:col>72</xdr:col>
      <xdr:colOff>38100</xdr:colOff>
      <xdr:row>37</xdr:row>
      <xdr:rowOff>168910</xdr:rowOff>
    </xdr:to>
    <xdr:sp macro="" textlink="">
      <xdr:nvSpPr>
        <xdr:cNvPr id="536" name="楕円 535"/>
        <xdr:cNvSpPr/>
      </xdr:nvSpPr>
      <xdr:spPr>
        <a:xfrm>
          <a:off x="12525375" y="6410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160020</xdr:rowOff>
    </xdr:from>
    <xdr:ext cx="532130" cy="259080"/>
    <xdr:sp macro="" textlink="">
      <xdr:nvSpPr>
        <xdr:cNvPr id="537" name="テキスト ボックス 536"/>
        <xdr:cNvSpPr txBox="1"/>
      </xdr:nvSpPr>
      <xdr:spPr>
        <a:xfrm>
          <a:off x="12324715" y="6503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34290</xdr:rowOff>
    </xdr:from>
    <xdr:to xmlns:xdr="http://schemas.openxmlformats.org/drawingml/2006/spreadsheetDrawing">
      <xdr:col>67</xdr:col>
      <xdr:colOff>101600</xdr:colOff>
      <xdr:row>37</xdr:row>
      <xdr:rowOff>135890</xdr:rowOff>
    </xdr:to>
    <xdr:sp macro="" textlink="">
      <xdr:nvSpPr>
        <xdr:cNvPr id="538" name="楕円 537"/>
        <xdr:cNvSpPr/>
      </xdr:nvSpPr>
      <xdr:spPr>
        <a:xfrm>
          <a:off x="11699875"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127000</xdr:rowOff>
    </xdr:from>
    <xdr:ext cx="532130" cy="259080"/>
    <xdr:sp macro="" textlink="">
      <xdr:nvSpPr>
        <xdr:cNvPr id="539" name="テキスト ボックス 538"/>
        <xdr:cNvSpPr txBox="1"/>
      </xdr:nvSpPr>
      <xdr:spPr>
        <a:xfrm>
          <a:off x="11515090" y="6470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0" name="正方形/長方形 539"/>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1" name="正方形/長方形 540"/>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2" name="正方形/長方形 541"/>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3" name="正方形/長方形 542"/>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4" name="正方形/長方形 543"/>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5" name="正方形/長方形 544"/>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6" name="正方形/長方形 545"/>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7" name="正方形/長方形 546"/>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48" name="テキスト ボックス 547"/>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9" name="直線コネクタ 548"/>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50" name="直線コネクタ 549"/>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015" cy="256540"/>
    <xdr:sp macro="" textlink="">
      <xdr:nvSpPr>
        <xdr:cNvPr id="551" name="テキスト ボックス 550"/>
        <xdr:cNvSpPr txBox="1"/>
      </xdr:nvSpPr>
      <xdr:spPr>
        <a:xfrm>
          <a:off x="1118108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2" name="直線コネクタ 551"/>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3725" cy="256540"/>
    <xdr:sp macro="" textlink="">
      <xdr:nvSpPr>
        <xdr:cNvPr id="553" name="テキスト ボックス 552"/>
        <xdr:cNvSpPr txBox="1"/>
      </xdr:nvSpPr>
      <xdr:spPr>
        <a:xfrm>
          <a:off x="10866120" y="9484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4" name="直線コネクタ 553"/>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3725" cy="256540"/>
    <xdr:sp macro="" textlink="">
      <xdr:nvSpPr>
        <xdr:cNvPr id="555" name="テキスト ボックス 554"/>
        <xdr:cNvSpPr txBox="1"/>
      </xdr:nvSpPr>
      <xdr:spPr>
        <a:xfrm>
          <a:off x="10866120" y="9027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6" name="直線コネクタ 555"/>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3725" cy="256540"/>
    <xdr:sp macro="" textlink="">
      <xdr:nvSpPr>
        <xdr:cNvPr id="557" name="テキスト ボックス 556"/>
        <xdr:cNvSpPr txBox="1"/>
      </xdr:nvSpPr>
      <xdr:spPr>
        <a:xfrm>
          <a:off x="10866120" y="8569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8" name="直線コネクタ 557"/>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6540"/>
    <xdr:sp macro="" textlink="">
      <xdr:nvSpPr>
        <xdr:cNvPr id="559" name="テキスト ボックス 558"/>
        <xdr:cNvSpPr txBox="1"/>
      </xdr:nvSpPr>
      <xdr:spPr>
        <a:xfrm>
          <a:off x="1086612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0"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47625</xdr:rowOff>
    </xdr:from>
    <xdr:to xmlns:xdr="http://schemas.openxmlformats.org/drawingml/2006/spreadsheetDrawing">
      <xdr:col>85</xdr:col>
      <xdr:colOff>126365</xdr:colOff>
      <xdr:row>57</xdr:row>
      <xdr:rowOff>129540</xdr:rowOff>
    </xdr:to>
    <xdr:cxnSp macro="">
      <xdr:nvCxnSpPr>
        <xdr:cNvPr id="561" name="直線コネクタ 560"/>
        <xdr:cNvCxnSpPr/>
      </xdr:nvCxnSpPr>
      <xdr:spPr>
        <a:xfrm flipV="1">
          <a:off x="14968220" y="8791575"/>
          <a:ext cx="127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133350</xdr:rowOff>
    </xdr:from>
    <xdr:ext cx="534670" cy="256540"/>
    <xdr:sp macro="" textlink="">
      <xdr:nvSpPr>
        <xdr:cNvPr id="562" name="教育費最小値テキスト"/>
        <xdr:cNvSpPr txBox="1"/>
      </xdr:nvSpPr>
      <xdr:spPr>
        <a:xfrm>
          <a:off x="15017750" y="99060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129540</xdr:rowOff>
    </xdr:from>
    <xdr:to xmlns:xdr="http://schemas.openxmlformats.org/drawingml/2006/spreadsheetDrawing">
      <xdr:col>86</xdr:col>
      <xdr:colOff>25400</xdr:colOff>
      <xdr:row>57</xdr:row>
      <xdr:rowOff>129540</xdr:rowOff>
    </xdr:to>
    <xdr:cxnSp macro="">
      <xdr:nvCxnSpPr>
        <xdr:cNvPr id="563" name="直線コネクタ 562"/>
        <xdr:cNvCxnSpPr/>
      </xdr:nvCxnSpPr>
      <xdr:spPr>
        <a:xfrm>
          <a:off x="14881225" y="9902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166370</xdr:rowOff>
    </xdr:from>
    <xdr:ext cx="598805" cy="256540"/>
    <xdr:sp macro="" textlink="">
      <xdr:nvSpPr>
        <xdr:cNvPr id="564" name="教育費最大値テキスト"/>
        <xdr:cNvSpPr txBox="1"/>
      </xdr:nvSpPr>
      <xdr:spPr>
        <a:xfrm>
          <a:off x="15017750" y="85674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282,667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47625</xdr:rowOff>
    </xdr:from>
    <xdr:to xmlns:xdr="http://schemas.openxmlformats.org/drawingml/2006/spreadsheetDrawing">
      <xdr:col>86</xdr:col>
      <xdr:colOff>25400</xdr:colOff>
      <xdr:row>51</xdr:row>
      <xdr:rowOff>47625</xdr:rowOff>
    </xdr:to>
    <xdr:cxnSp macro="">
      <xdr:nvCxnSpPr>
        <xdr:cNvPr id="565" name="直線コネクタ 564"/>
        <xdr:cNvCxnSpPr/>
      </xdr:nvCxnSpPr>
      <xdr:spPr>
        <a:xfrm>
          <a:off x="14881225" y="8791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121285</xdr:rowOff>
    </xdr:from>
    <xdr:to xmlns:xdr="http://schemas.openxmlformats.org/drawingml/2006/spreadsheetDrawing">
      <xdr:col>85</xdr:col>
      <xdr:colOff>127000</xdr:colOff>
      <xdr:row>55</xdr:row>
      <xdr:rowOff>135255</xdr:rowOff>
    </xdr:to>
    <xdr:cxnSp macro="">
      <xdr:nvCxnSpPr>
        <xdr:cNvPr id="566" name="直線コネクタ 565"/>
        <xdr:cNvCxnSpPr/>
      </xdr:nvCxnSpPr>
      <xdr:spPr>
        <a:xfrm flipV="1">
          <a:off x="14195425" y="9551035"/>
          <a:ext cx="7747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29210</xdr:rowOff>
    </xdr:from>
    <xdr:ext cx="534670" cy="256540"/>
    <xdr:sp macro="" textlink="">
      <xdr:nvSpPr>
        <xdr:cNvPr id="567" name="教育費平均値テキスト"/>
        <xdr:cNvSpPr txBox="1"/>
      </xdr:nvSpPr>
      <xdr:spPr>
        <a:xfrm>
          <a:off x="15017750" y="96304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50165</xdr:rowOff>
    </xdr:from>
    <xdr:to xmlns:xdr="http://schemas.openxmlformats.org/drawingml/2006/spreadsheetDrawing">
      <xdr:col>85</xdr:col>
      <xdr:colOff>174625</xdr:colOff>
      <xdr:row>56</xdr:row>
      <xdr:rowOff>151765</xdr:rowOff>
    </xdr:to>
    <xdr:sp macro="" textlink="">
      <xdr:nvSpPr>
        <xdr:cNvPr id="568" name="フローチャート: 判断 567"/>
        <xdr:cNvSpPr/>
      </xdr:nvSpPr>
      <xdr:spPr>
        <a:xfrm>
          <a:off x="14919325" y="96513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135255</xdr:rowOff>
    </xdr:from>
    <xdr:to xmlns:xdr="http://schemas.openxmlformats.org/drawingml/2006/spreadsheetDrawing">
      <xdr:col>81</xdr:col>
      <xdr:colOff>50800</xdr:colOff>
      <xdr:row>56</xdr:row>
      <xdr:rowOff>26670</xdr:rowOff>
    </xdr:to>
    <xdr:cxnSp macro="">
      <xdr:nvCxnSpPr>
        <xdr:cNvPr id="569" name="直線コネクタ 568"/>
        <xdr:cNvCxnSpPr/>
      </xdr:nvCxnSpPr>
      <xdr:spPr>
        <a:xfrm flipV="1">
          <a:off x="13385800" y="9565005"/>
          <a:ext cx="80962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140335</xdr:rowOff>
    </xdr:from>
    <xdr:to xmlns:xdr="http://schemas.openxmlformats.org/drawingml/2006/spreadsheetDrawing">
      <xdr:col>81</xdr:col>
      <xdr:colOff>101600</xdr:colOff>
      <xdr:row>56</xdr:row>
      <xdr:rowOff>70485</xdr:rowOff>
    </xdr:to>
    <xdr:sp macro="" textlink="">
      <xdr:nvSpPr>
        <xdr:cNvPr id="570" name="フローチャート: 判断 569"/>
        <xdr:cNvSpPr/>
      </xdr:nvSpPr>
      <xdr:spPr>
        <a:xfrm>
          <a:off x="14144625"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61595</xdr:rowOff>
    </xdr:from>
    <xdr:ext cx="596900" cy="259080"/>
    <xdr:sp macro="" textlink="">
      <xdr:nvSpPr>
        <xdr:cNvPr id="571" name="テキスト ボックス 570"/>
        <xdr:cNvSpPr txBox="1"/>
      </xdr:nvSpPr>
      <xdr:spPr>
        <a:xfrm>
          <a:off x="13927455" y="96627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56</xdr:row>
      <xdr:rowOff>26670</xdr:rowOff>
    </xdr:from>
    <xdr:to xmlns:xdr="http://schemas.openxmlformats.org/drawingml/2006/spreadsheetDrawing">
      <xdr:col>76</xdr:col>
      <xdr:colOff>114300</xdr:colOff>
      <xdr:row>56</xdr:row>
      <xdr:rowOff>41910</xdr:rowOff>
    </xdr:to>
    <xdr:cxnSp macro="">
      <xdr:nvCxnSpPr>
        <xdr:cNvPr id="572" name="直線コネクタ 571"/>
        <xdr:cNvCxnSpPr/>
      </xdr:nvCxnSpPr>
      <xdr:spPr>
        <a:xfrm flipV="1">
          <a:off x="12573000" y="962787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149225</xdr:rowOff>
    </xdr:from>
    <xdr:to xmlns:xdr="http://schemas.openxmlformats.org/drawingml/2006/spreadsheetDrawing">
      <xdr:col>76</xdr:col>
      <xdr:colOff>165100</xdr:colOff>
      <xdr:row>56</xdr:row>
      <xdr:rowOff>79375</xdr:rowOff>
    </xdr:to>
    <xdr:sp macro="" textlink="">
      <xdr:nvSpPr>
        <xdr:cNvPr id="573" name="フローチャート: 判断 572"/>
        <xdr:cNvSpPr/>
      </xdr:nvSpPr>
      <xdr:spPr>
        <a:xfrm>
          <a:off x="133350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70485</xdr:rowOff>
    </xdr:from>
    <xdr:ext cx="532130" cy="259080"/>
    <xdr:sp macro="" textlink="">
      <xdr:nvSpPr>
        <xdr:cNvPr id="574" name="テキスト ボックス 573"/>
        <xdr:cNvSpPr txBox="1"/>
      </xdr:nvSpPr>
      <xdr:spPr>
        <a:xfrm>
          <a:off x="13134340" y="9671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151130</xdr:rowOff>
    </xdr:from>
    <xdr:to xmlns:xdr="http://schemas.openxmlformats.org/drawingml/2006/spreadsheetDrawing">
      <xdr:col>71</xdr:col>
      <xdr:colOff>174625</xdr:colOff>
      <xdr:row>56</xdr:row>
      <xdr:rowOff>41910</xdr:rowOff>
    </xdr:to>
    <xdr:cxnSp macro="">
      <xdr:nvCxnSpPr>
        <xdr:cNvPr id="575" name="直線コネクタ 574"/>
        <xdr:cNvCxnSpPr/>
      </xdr:nvCxnSpPr>
      <xdr:spPr>
        <a:xfrm>
          <a:off x="11750675" y="9409430"/>
          <a:ext cx="822325"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xdr:rowOff>
    </xdr:from>
    <xdr:to xmlns:xdr="http://schemas.openxmlformats.org/drawingml/2006/spreadsheetDrawing">
      <xdr:col>72</xdr:col>
      <xdr:colOff>38100</xdr:colOff>
      <xdr:row>56</xdr:row>
      <xdr:rowOff>102870</xdr:rowOff>
    </xdr:to>
    <xdr:sp macro="" textlink="">
      <xdr:nvSpPr>
        <xdr:cNvPr id="576" name="フローチャート: 判断 575"/>
        <xdr:cNvSpPr/>
      </xdr:nvSpPr>
      <xdr:spPr>
        <a:xfrm>
          <a:off x="12525375" y="9602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93980</xdr:rowOff>
    </xdr:from>
    <xdr:ext cx="532130" cy="259080"/>
    <xdr:sp macro="" textlink="">
      <xdr:nvSpPr>
        <xdr:cNvPr id="577" name="テキスト ボックス 576"/>
        <xdr:cNvSpPr txBox="1"/>
      </xdr:nvSpPr>
      <xdr:spPr>
        <a:xfrm>
          <a:off x="12324715" y="9695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160020</xdr:rowOff>
    </xdr:from>
    <xdr:to xmlns:xdr="http://schemas.openxmlformats.org/drawingml/2006/spreadsheetDrawing">
      <xdr:col>67</xdr:col>
      <xdr:colOff>101600</xdr:colOff>
      <xdr:row>56</xdr:row>
      <xdr:rowOff>90170</xdr:rowOff>
    </xdr:to>
    <xdr:sp macro="" textlink="">
      <xdr:nvSpPr>
        <xdr:cNvPr id="578" name="フローチャート: 判断 577"/>
        <xdr:cNvSpPr/>
      </xdr:nvSpPr>
      <xdr:spPr>
        <a:xfrm>
          <a:off x="11699875"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81280</xdr:rowOff>
    </xdr:from>
    <xdr:ext cx="532130" cy="259080"/>
    <xdr:sp macro="" textlink="">
      <xdr:nvSpPr>
        <xdr:cNvPr id="579" name="テキスト ボックス 578"/>
        <xdr:cNvSpPr txBox="1"/>
      </xdr:nvSpPr>
      <xdr:spPr>
        <a:xfrm>
          <a:off x="11515090" y="9682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3" name="テキスト ボックス 582"/>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70485</xdr:rowOff>
    </xdr:from>
    <xdr:to xmlns:xdr="http://schemas.openxmlformats.org/drawingml/2006/spreadsheetDrawing">
      <xdr:col>85</xdr:col>
      <xdr:colOff>174625</xdr:colOff>
      <xdr:row>56</xdr:row>
      <xdr:rowOff>635</xdr:rowOff>
    </xdr:to>
    <xdr:sp macro="" textlink="">
      <xdr:nvSpPr>
        <xdr:cNvPr id="585" name="楕円 584"/>
        <xdr:cNvSpPr/>
      </xdr:nvSpPr>
      <xdr:spPr>
        <a:xfrm>
          <a:off x="14919325" y="95002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54</xdr:row>
      <xdr:rowOff>93345</xdr:rowOff>
    </xdr:from>
    <xdr:ext cx="598805" cy="259080"/>
    <xdr:sp macro="" textlink="">
      <xdr:nvSpPr>
        <xdr:cNvPr id="586" name="教育費該当値テキスト"/>
        <xdr:cNvSpPr txBox="1"/>
      </xdr:nvSpPr>
      <xdr:spPr>
        <a:xfrm>
          <a:off x="15017750" y="935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84455</xdr:rowOff>
    </xdr:from>
    <xdr:to xmlns:xdr="http://schemas.openxmlformats.org/drawingml/2006/spreadsheetDrawing">
      <xdr:col>81</xdr:col>
      <xdr:colOff>101600</xdr:colOff>
      <xdr:row>56</xdr:row>
      <xdr:rowOff>14605</xdr:rowOff>
    </xdr:to>
    <xdr:sp macro="" textlink="">
      <xdr:nvSpPr>
        <xdr:cNvPr id="587" name="楕円 586"/>
        <xdr:cNvSpPr/>
      </xdr:nvSpPr>
      <xdr:spPr>
        <a:xfrm>
          <a:off x="14144625"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54</xdr:row>
      <xdr:rowOff>31115</xdr:rowOff>
    </xdr:from>
    <xdr:ext cx="596900" cy="256540"/>
    <xdr:sp macro="" textlink="">
      <xdr:nvSpPr>
        <xdr:cNvPr id="588" name="テキスト ボックス 587"/>
        <xdr:cNvSpPr txBox="1"/>
      </xdr:nvSpPr>
      <xdr:spPr>
        <a:xfrm>
          <a:off x="13927455" y="928941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147320</xdr:rowOff>
    </xdr:from>
    <xdr:to xmlns:xdr="http://schemas.openxmlformats.org/drawingml/2006/spreadsheetDrawing">
      <xdr:col>76</xdr:col>
      <xdr:colOff>165100</xdr:colOff>
      <xdr:row>56</xdr:row>
      <xdr:rowOff>77470</xdr:rowOff>
    </xdr:to>
    <xdr:sp macro="" textlink="">
      <xdr:nvSpPr>
        <xdr:cNvPr id="589" name="楕円 588"/>
        <xdr:cNvSpPr/>
      </xdr:nvSpPr>
      <xdr:spPr>
        <a:xfrm>
          <a:off x="133350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93980</xdr:rowOff>
    </xdr:from>
    <xdr:ext cx="532130" cy="259080"/>
    <xdr:sp macro="" textlink="">
      <xdr:nvSpPr>
        <xdr:cNvPr id="590" name="テキスト ボックス 589"/>
        <xdr:cNvSpPr txBox="1"/>
      </xdr:nvSpPr>
      <xdr:spPr>
        <a:xfrm>
          <a:off x="13134340" y="9352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162560</xdr:rowOff>
    </xdr:from>
    <xdr:to xmlns:xdr="http://schemas.openxmlformats.org/drawingml/2006/spreadsheetDrawing">
      <xdr:col>72</xdr:col>
      <xdr:colOff>38100</xdr:colOff>
      <xdr:row>56</xdr:row>
      <xdr:rowOff>92710</xdr:rowOff>
    </xdr:to>
    <xdr:sp macro="" textlink="">
      <xdr:nvSpPr>
        <xdr:cNvPr id="591" name="楕円 590"/>
        <xdr:cNvSpPr/>
      </xdr:nvSpPr>
      <xdr:spPr>
        <a:xfrm>
          <a:off x="12525375" y="95923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109220</xdr:rowOff>
    </xdr:from>
    <xdr:ext cx="532130" cy="256540"/>
    <xdr:sp macro="" textlink="">
      <xdr:nvSpPr>
        <xdr:cNvPr id="592" name="テキスト ボックス 591"/>
        <xdr:cNvSpPr txBox="1"/>
      </xdr:nvSpPr>
      <xdr:spPr>
        <a:xfrm>
          <a:off x="12324715" y="9367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100330</xdr:rowOff>
    </xdr:from>
    <xdr:to xmlns:xdr="http://schemas.openxmlformats.org/drawingml/2006/spreadsheetDrawing">
      <xdr:col>67</xdr:col>
      <xdr:colOff>101600</xdr:colOff>
      <xdr:row>55</xdr:row>
      <xdr:rowOff>30480</xdr:rowOff>
    </xdr:to>
    <xdr:sp macro="" textlink="">
      <xdr:nvSpPr>
        <xdr:cNvPr id="593" name="楕円 592"/>
        <xdr:cNvSpPr/>
      </xdr:nvSpPr>
      <xdr:spPr>
        <a:xfrm>
          <a:off x="11699875" y="9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53</xdr:row>
      <xdr:rowOff>46990</xdr:rowOff>
    </xdr:from>
    <xdr:ext cx="596900" cy="259080"/>
    <xdr:sp macro="" textlink="">
      <xdr:nvSpPr>
        <xdr:cNvPr id="594" name="テキスト ボックス 593"/>
        <xdr:cNvSpPr txBox="1"/>
      </xdr:nvSpPr>
      <xdr:spPr>
        <a:xfrm>
          <a:off x="11482705" y="91338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5" name="正方形/長方形 594"/>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2" name="正方形/長方形 601"/>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603" name="テキスト ボックス 602"/>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4" name="直線コネクタ 603"/>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5" name="直線コネクタ 604"/>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015" cy="256540"/>
    <xdr:sp macro="" textlink="">
      <xdr:nvSpPr>
        <xdr:cNvPr id="606" name="テキスト ボックス 605"/>
        <xdr:cNvSpPr txBox="1"/>
      </xdr:nvSpPr>
      <xdr:spPr>
        <a:xfrm>
          <a:off x="11181080"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07" name="直線コネクタ 606"/>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725" cy="256540"/>
    <xdr:sp macro="" textlink="">
      <xdr:nvSpPr>
        <xdr:cNvPr id="608" name="テキスト ボックス 607"/>
        <xdr:cNvSpPr txBox="1"/>
      </xdr:nvSpPr>
      <xdr:spPr>
        <a:xfrm>
          <a:off x="1086612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09" name="直線コネクタ 608"/>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725" cy="256540"/>
    <xdr:sp macro="" textlink="">
      <xdr:nvSpPr>
        <xdr:cNvPr id="610" name="テキスト ボックス 609"/>
        <xdr:cNvSpPr txBox="1"/>
      </xdr:nvSpPr>
      <xdr:spPr>
        <a:xfrm>
          <a:off x="1086612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1" name="直線コネクタ 610"/>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725" cy="256540"/>
    <xdr:sp macro="" textlink="">
      <xdr:nvSpPr>
        <xdr:cNvPr id="612" name="テキスト ボックス 611"/>
        <xdr:cNvSpPr txBox="1"/>
      </xdr:nvSpPr>
      <xdr:spPr>
        <a:xfrm>
          <a:off x="1086612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3" name="直線コネクタ 612"/>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14" name="テキスト ボックス 613"/>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5"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87630</xdr:rowOff>
    </xdr:from>
    <xdr:to xmlns:xdr="http://schemas.openxmlformats.org/drawingml/2006/spreadsheetDrawing">
      <xdr:col>85</xdr:col>
      <xdr:colOff>126365</xdr:colOff>
      <xdr:row>78</xdr:row>
      <xdr:rowOff>139700</xdr:rowOff>
    </xdr:to>
    <xdr:cxnSp macro="">
      <xdr:nvCxnSpPr>
        <xdr:cNvPr id="616" name="直線コネクタ 615"/>
        <xdr:cNvCxnSpPr/>
      </xdr:nvCxnSpPr>
      <xdr:spPr>
        <a:xfrm flipV="1">
          <a:off x="14968220" y="12260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144145</xdr:rowOff>
    </xdr:from>
    <xdr:ext cx="249555" cy="256540"/>
    <xdr:sp macro="" textlink="">
      <xdr:nvSpPr>
        <xdr:cNvPr id="617" name="災害復旧費最小値テキスト"/>
        <xdr:cNvSpPr txBox="1"/>
      </xdr:nvSpPr>
      <xdr:spPr>
        <a:xfrm>
          <a:off x="15017750" y="1351724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18" name="直線コネクタ 617"/>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34290</xdr:rowOff>
    </xdr:from>
    <xdr:ext cx="598805" cy="259080"/>
    <xdr:sp macro="" textlink="">
      <xdr:nvSpPr>
        <xdr:cNvPr id="619" name="災害復旧費最大値テキスト"/>
        <xdr:cNvSpPr txBox="1"/>
      </xdr:nvSpPr>
      <xdr:spPr>
        <a:xfrm>
          <a:off x="15017750" y="12035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273,866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87630</xdr:rowOff>
    </xdr:from>
    <xdr:to xmlns:xdr="http://schemas.openxmlformats.org/drawingml/2006/spreadsheetDrawing">
      <xdr:col>86</xdr:col>
      <xdr:colOff>25400</xdr:colOff>
      <xdr:row>71</xdr:row>
      <xdr:rowOff>87630</xdr:rowOff>
    </xdr:to>
    <xdr:cxnSp macro="">
      <xdr:nvCxnSpPr>
        <xdr:cNvPr id="620" name="直線コネクタ 619"/>
        <xdr:cNvCxnSpPr/>
      </xdr:nvCxnSpPr>
      <xdr:spPr>
        <a:xfrm>
          <a:off x="14881225" y="12260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53975</xdr:rowOff>
    </xdr:from>
    <xdr:to xmlns:xdr="http://schemas.openxmlformats.org/drawingml/2006/spreadsheetDrawing">
      <xdr:col>85</xdr:col>
      <xdr:colOff>127000</xdr:colOff>
      <xdr:row>78</xdr:row>
      <xdr:rowOff>74930</xdr:rowOff>
    </xdr:to>
    <xdr:cxnSp macro="">
      <xdr:nvCxnSpPr>
        <xdr:cNvPr id="621" name="直線コネクタ 620"/>
        <xdr:cNvCxnSpPr/>
      </xdr:nvCxnSpPr>
      <xdr:spPr>
        <a:xfrm>
          <a:off x="14195425" y="13427075"/>
          <a:ext cx="7747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17780</xdr:rowOff>
    </xdr:from>
    <xdr:ext cx="534670" cy="256540"/>
    <xdr:sp macro="" textlink="">
      <xdr:nvSpPr>
        <xdr:cNvPr id="622" name="災害復旧費平均値テキスト"/>
        <xdr:cNvSpPr txBox="1"/>
      </xdr:nvSpPr>
      <xdr:spPr>
        <a:xfrm>
          <a:off x="15017750" y="133908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38735</xdr:rowOff>
    </xdr:from>
    <xdr:to xmlns:xdr="http://schemas.openxmlformats.org/drawingml/2006/spreadsheetDrawing">
      <xdr:col>85</xdr:col>
      <xdr:colOff>174625</xdr:colOff>
      <xdr:row>78</xdr:row>
      <xdr:rowOff>140335</xdr:rowOff>
    </xdr:to>
    <xdr:sp macro="" textlink="">
      <xdr:nvSpPr>
        <xdr:cNvPr id="623" name="フローチャート: 判断 622"/>
        <xdr:cNvSpPr/>
      </xdr:nvSpPr>
      <xdr:spPr>
        <a:xfrm>
          <a:off x="14919325" y="1341183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170815</xdr:rowOff>
    </xdr:from>
    <xdr:to xmlns:xdr="http://schemas.openxmlformats.org/drawingml/2006/spreadsheetDrawing">
      <xdr:col>81</xdr:col>
      <xdr:colOff>50800</xdr:colOff>
      <xdr:row>78</xdr:row>
      <xdr:rowOff>53975</xdr:rowOff>
    </xdr:to>
    <xdr:cxnSp macro="">
      <xdr:nvCxnSpPr>
        <xdr:cNvPr id="624" name="直線コネクタ 623"/>
        <xdr:cNvCxnSpPr/>
      </xdr:nvCxnSpPr>
      <xdr:spPr>
        <a:xfrm>
          <a:off x="13385800" y="13372465"/>
          <a:ext cx="80962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4445</xdr:rowOff>
    </xdr:from>
    <xdr:to xmlns:xdr="http://schemas.openxmlformats.org/drawingml/2006/spreadsheetDrawing">
      <xdr:col>81</xdr:col>
      <xdr:colOff>101600</xdr:colOff>
      <xdr:row>78</xdr:row>
      <xdr:rowOff>106045</xdr:rowOff>
    </xdr:to>
    <xdr:sp macro="" textlink="">
      <xdr:nvSpPr>
        <xdr:cNvPr id="625" name="フローチャート: 判断 624"/>
        <xdr:cNvSpPr/>
      </xdr:nvSpPr>
      <xdr:spPr>
        <a:xfrm>
          <a:off x="14144625"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97790</xdr:rowOff>
    </xdr:from>
    <xdr:ext cx="532130" cy="256540"/>
    <xdr:sp macro="" textlink="">
      <xdr:nvSpPr>
        <xdr:cNvPr id="626" name="テキスト ボックス 625"/>
        <xdr:cNvSpPr txBox="1"/>
      </xdr:nvSpPr>
      <xdr:spPr>
        <a:xfrm>
          <a:off x="13959840" y="134708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170815</xdr:rowOff>
    </xdr:from>
    <xdr:to xmlns:xdr="http://schemas.openxmlformats.org/drawingml/2006/spreadsheetDrawing">
      <xdr:col>76</xdr:col>
      <xdr:colOff>114300</xdr:colOff>
      <xdr:row>78</xdr:row>
      <xdr:rowOff>45720</xdr:rowOff>
    </xdr:to>
    <xdr:cxnSp macro="">
      <xdr:nvCxnSpPr>
        <xdr:cNvPr id="627" name="直線コネクタ 626"/>
        <xdr:cNvCxnSpPr/>
      </xdr:nvCxnSpPr>
      <xdr:spPr>
        <a:xfrm flipV="1">
          <a:off x="12573000" y="13372465"/>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13335</xdr:rowOff>
    </xdr:from>
    <xdr:to xmlns:xdr="http://schemas.openxmlformats.org/drawingml/2006/spreadsheetDrawing">
      <xdr:col>76</xdr:col>
      <xdr:colOff>165100</xdr:colOff>
      <xdr:row>78</xdr:row>
      <xdr:rowOff>114935</xdr:rowOff>
    </xdr:to>
    <xdr:sp macro="" textlink="">
      <xdr:nvSpPr>
        <xdr:cNvPr id="628" name="フローチャート: 判断 627"/>
        <xdr:cNvSpPr/>
      </xdr:nvSpPr>
      <xdr:spPr>
        <a:xfrm>
          <a:off x="1333500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106045</xdr:rowOff>
    </xdr:from>
    <xdr:ext cx="532130" cy="259080"/>
    <xdr:sp macro="" textlink="">
      <xdr:nvSpPr>
        <xdr:cNvPr id="629" name="テキスト ボックス 628"/>
        <xdr:cNvSpPr txBox="1"/>
      </xdr:nvSpPr>
      <xdr:spPr>
        <a:xfrm>
          <a:off x="13134340" y="134791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109220</xdr:rowOff>
    </xdr:from>
    <xdr:to xmlns:xdr="http://schemas.openxmlformats.org/drawingml/2006/spreadsheetDrawing">
      <xdr:col>71</xdr:col>
      <xdr:colOff>174625</xdr:colOff>
      <xdr:row>78</xdr:row>
      <xdr:rowOff>45720</xdr:rowOff>
    </xdr:to>
    <xdr:cxnSp macro="">
      <xdr:nvCxnSpPr>
        <xdr:cNvPr id="630" name="直線コネクタ 629"/>
        <xdr:cNvCxnSpPr/>
      </xdr:nvCxnSpPr>
      <xdr:spPr>
        <a:xfrm>
          <a:off x="11750675" y="13310870"/>
          <a:ext cx="82232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15875</xdr:rowOff>
    </xdr:from>
    <xdr:to xmlns:xdr="http://schemas.openxmlformats.org/drawingml/2006/spreadsheetDrawing">
      <xdr:col>72</xdr:col>
      <xdr:colOff>38100</xdr:colOff>
      <xdr:row>78</xdr:row>
      <xdr:rowOff>117475</xdr:rowOff>
    </xdr:to>
    <xdr:sp macro="" textlink="">
      <xdr:nvSpPr>
        <xdr:cNvPr id="631" name="フローチャート: 判断 630"/>
        <xdr:cNvSpPr/>
      </xdr:nvSpPr>
      <xdr:spPr>
        <a:xfrm>
          <a:off x="12525375" y="13388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109220</xdr:rowOff>
    </xdr:from>
    <xdr:ext cx="532130" cy="256540"/>
    <xdr:sp macro="" textlink="">
      <xdr:nvSpPr>
        <xdr:cNvPr id="632" name="テキスト ボックス 631"/>
        <xdr:cNvSpPr txBox="1"/>
      </xdr:nvSpPr>
      <xdr:spPr>
        <a:xfrm>
          <a:off x="12324715" y="13482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xdr:rowOff>
    </xdr:from>
    <xdr:to xmlns:xdr="http://schemas.openxmlformats.org/drawingml/2006/spreadsheetDrawing">
      <xdr:col>67</xdr:col>
      <xdr:colOff>101600</xdr:colOff>
      <xdr:row>78</xdr:row>
      <xdr:rowOff>118110</xdr:rowOff>
    </xdr:to>
    <xdr:sp macro="" textlink="">
      <xdr:nvSpPr>
        <xdr:cNvPr id="633" name="フローチャート: 判断 632"/>
        <xdr:cNvSpPr/>
      </xdr:nvSpPr>
      <xdr:spPr>
        <a:xfrm>
          <a:off x="11699875"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109220</xdr:rowOff>
    </xdr:from>
    <xdr:ext cx="532130" cy="256540"/>
    <xdr:sp macro="" textlink="">
      <xdr:nvSpPr>
        <xdr:cNvPr id="634" name="テキスト ボックス 633"/>
        <xdr:cNvSpPr txBox="1"/>
      </xdr:nvSpPr>
      <xdr:spPr>
        <a:xfrm>
          <a:off x="11515090" y="13482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8" name="テキスト ボックス 637"/>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23495</xdr:rowOff>
    </xdr:from>
    <xdr:to xmlns:xdr="http://schemas.openxmlformats.org/drawingml/2006/spreadsheetDrawing">
      <xdr:col>85</xdr:col>
      <xdr:colOff>174625</xdr:colOff>
      <xdr:row>78</xdr:row>
      <xdr:rowOff>125095</xdr:rowOff>
    </xdr:to>
    <xdr:sp macro="" textlink="">
      <xdr:nvSpPr>
        <xdr:cNvPr id="640" name="楕円 639"/>
        <xdr:cNvSpPr/>
      </xdr:nvSpPr>
      <xdr:spPr>
        <a:xfrm>
          <a:off x="14919325" y="133965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154940</xdr:rowOff>
    </xdr:from>
    <xdr:ext cx="534670" cy="256540"/>
    <xdr:sp macro="" textlink="">
      <xdr:nvSpPr>
        <xdr:cNvPr id="641" name="災害復旧費該当値テキスト"/>
        <xdr:cNvSpPr txBox="1"/>
      </xdr:nvSpPr>
      <xdr:spPr>
        <a:xfrm>
          <a:off x="15017750" y="131851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3175</xdr:rowOff>
    </xdr:from>
    <xdr:to xmlns:xdr="http://schemas.openxmlformats.org/drawingml/2006/spreadsheetDrawing">
      <xdr:col>81</xdr:col>
      <xdr:colOff>101600</xdr:colOff>
      <xdr:row>78</xdr:row>
      <xdr:rowOff>104775</xdr:rowOff>
    </xdr:to>
    <xdr:sp macro="" textlink="">
      <xdr:nvSpPr>
        <xdr:cNvPr id="642" name="楕円 641"/>
        <xdr:cNvSpPr/>
      </xdr:nvSpPr>
      <xdr:spPr>
        <a:xfrm>
          <a:off x="14144625"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121285</xdr:rowOff>
    </xdr:from>
    <xdr:ext cx="532130" cy="256540"/>
    <xdr:sp macro="" textlink="">
      <xdr:nvSpPr>
        <xdr:cNvPr id="643" name="テキスト ボックス 642"/>
        <xdr:cNvSpPr txBox="1"/>
      </xdr:nvSpPr>
      <xdr:spPr>
        <a:xfrm>
          <a:off x="13959840" y="131514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120650</xdr:rowOff>
    </xdr:from>
    <xdr:to xmlns:xdr="http://schemas.openxmlformats.org/drawingml/2006/spreadsheetDrawing">
      <xdr:col>76</xdr:col>
      <xdr:colOff>165100</xdr:colOff>
      <xdr:row>78</xdr:row>
      <xdr:rowOff>50165</xdr:rowOff>
    </xdr:to>
    <xdr:sp macro="" textlink="">
      <xdr:nvSpPr>
        <xdr:cNvPr id="644" name="楕円 643"/>
        <xdr:cNvSpPr/>
      </xdr:nvSpPr>
      <xdr:spPr>
        <a:xfrm>
          <a:off x="133350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66675</xdr:rowOff>
    </xdr:from>
    <xdr:ext cx="532130" cy="256540"/>
    <xdr:sp macro="" textlink="">
      <xdr:nvSpPr>
        <xdr:cNvPr id="645" name="テキスト ボックス 644"/>
        <xdr:cNvSpPr txBox="1"/>
      </xdr:nvSpPr>
      <xdr:spPr>
        <a:xfrm>
          <a:off x="13134340" y="130968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166370</xdr:rowOff>
    </xdr:from>
    <xdr:to xmlns:xdr="http://schemas.openxmlformats.org/drawingml/2006/spreadsheetDrawing">
      <xdr:col>72</xdr:col>
      <xdr:colOff>38100</xdr:colOff>
      <xdr:row>78</xdr:row>
      <xdr:rowOff>96520</xdr:rowOff>
    </xdr:to>
    <xdr:sp macro="" textlink="">
      <xdr:nvSpPr>
        <xdr:cNvPr id="646" name="楕円 645"/>
        <xdr:cNvSpPr/>
      </xdr:nvSpPr>
      <xdr:spPr>
        <a:xfrm>
          <a:off x="12525375" y="13368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113030</xdr:rowOff>
    </xdr:from>
    <xdr:ext cx="532130" cy="259080"/>
    <xdr:sp macro="" textlink="">
      <xdr:nvSpPr>
        <xdr:cNvPr id="647" name="テキスト ボックス 646"/>
        <xdr:cNvSpPr txBox="1"/>
      </xdr:nvSpPr>
      <xdr:spPr>
        <a:xfrm>
          <a:off x="12324715" y="13143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58420</xdr:rowOff>
    </xdr:from>
    <xdr:to xmlns:xdr="http://schemas.openxmlformats.org/drawingml/2006/spreadsheetDrawing">
      <xdr:col>67</xdr:col>
      <xdr:colOff>101600</xdr:colOff>
      <xdr:row>77</xdr:row>
      <xdr:rowOff>160020</xdr:rowOff>
    </xdr:to>
    <xdr:sp macro="" textlink="">
      <xdr:nvSpPr>
        <xdr:cNvPr id="648" name="楕円 647"/>
        <xdr:cNvSpPr/>
      </xdr:nvSpPr>
      <xdr:spPr>
        <a:xfrm>
          <a:off x="11699875"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5080</xdr:rowOff>
    </xdr:from>
    <xdr:ext cx="532130" cy="259080"/>
    <xdr:sp macro="" textlink="">
      <xdr:nvSpPr>
        <xdr:cNvPr id="649" name="テキスト ボックス 648"/>
        <xdr:cNvSpPr txBox="1"/>
      </xdr:nvSpPr>
      <xdr:spPr>
        <a:xfrm>
          <a:off x="11515090" y="13035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0" name="正方形/長方形 649"/>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7" name="正方形/長方形 656"/>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58" name="テキスト ボックス 657"/>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9" name="直線コネクタ 658"/>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0" name="直線コネクタ 659"/>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6540"/>
    <xdr:sp macro="" textlink="">
      <xdr:nvSpPr>
        <xdr:cNvPr id="661" name="テキスト ボックス 660"/>
        <xdr:cNvSpPr txBox="1"/>
      </xdr:nvSpPr>
      <xdr:spPr>
        <a:xfrm>
          <a:off x="11181080"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2" name="直線コネクタ 661"/>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725" cy="256540"/>
    <xdr:sp macro="" textlink="">
      <xdr:nvSpPr>
        <xdr:cNvPr id="663" name="テキスト ボックス 662"/>
        <xdr:cNvSpPr txBox="1"/>
      </xdr:nvSpPr>
      <xdr:spPr>
        <a:xfrm>
          <a:off x="10866120"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4" name="直線コネクタ 663"/>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725" cy="256540"/>
    <xdr:sp macro="" textlink="">
      <xdr:nvSpPr>
        <xdr:cNvPr id="665" name="テキスト ボックス 664"/>
        <xdr:cNvSpPr txBox="1"/>
      </xdr:nvSpPr>
      <xdr:spPr>
        <a:xfrm>
          <a:off x="10866120"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6" name="直線コネクタ 665"/>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725" cy="256540"/>
    <xdr:sp macro="" textlink="">
      <xdr:nvSpPr>
        <xdr:cNvPr id="667" name="テキスト ボックス 666"/>
        <xdr:cNvSpPr txBox="1"/>
      </xdr:nvSpPr>
      <xdr:spPr>
        <a:xfrm>
          <a:off x="10866120"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8" name="直線コネクタ 667"/>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6540"/>
    <xdr:sp macro="" textlink="">
      <xdr:nvSpPr>
        <xdr:cNvPr id="669" name="テキスト ボックス 668"/>
        <xdr:cNvSpPr txBox="1"/>
      </xdr:nvSpPr>
      <xdr:spPr>
        <a:xfrm>
          <a:off x="1086612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0"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160655</xdr:rowOff>
    </xdr:from>
    <xdr:to xmlns:xdr="http://schemas.openxmlformats.org/drawingml/2006/spreadsheetDrawing">
      <xdr:col>85</xdr:col>
      <xdr:colOff>126365</xdr:colOff>
      <xdr:row>98</xdr:row>
      <xdr:rowOff>135890</xdr:rowOff>
    </xdr:to>
    <xdr:cxnSp macro="">
      <xdr:nvCxnSpPr>
        <xdr:cNvPr id="671" name="直線コネクタ 670"/>
        <xdr:cNvCxnSpPr/>
      </xdr:nvCxnSpPr>
      <xdr:spPr>
        <a:xfrm flipV="1">
          <a:off x="14968220" y="1559115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139700</xdr:rowOff>
    </xdr:from>
    <xdr:ext cx="378460" cy="259080"/>
    <xdr:sp macro="" textlink="">
      <xdr:nvSpPr>
        <xdr:cNvPr id="672" name="公債費最小値テキスト"/>
        <xdr:cNvSpPr txBox="1"/>
      </xdr:nvSpPr>
      <xdr:spPr>
        <a:xfrm>
          <a:off x="15017750" y="16941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135890</xdr:rowOff>
    </xdr:from>
    <xdr:to xmlns:xdr="http://schemas.openxmlformats.org/drawingml/2006/spreadsheetDrawing">
      <xdr:col>86</xdr:col>
      <xdr:colOff>25400</xdr:colOff>
      <xdr:row>98</xdr:row>
      <xdr:rowOff>135890</xdr:rowOff>
    </xdr:to>
    <xdr:cxnSp macro="">
      <xdr:nvCxnSpPr>
        <xdr:cNvPr id="673" name="直線コネクタ 672"/>
        <xdr:cNvCxnSpPr/>
      </xdr:nvCxnSpPr>
      <xdr:spPr>
        <a:xfrm>
          <a:off x="14881225" y="16937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107315</xdr:rowOff>
    </xdr:from>
    <xdr:ext cx="598805" cy="259080"/>
    <xdr:sp macro="" textlink="">
      <xdr:nvSpPr>
        <xdr:cNvPr id="674" name="公債費最大値テキスト"/>
        <xdr:cNvSpPr txBox="1"/>
      </xdr:nvSpPr>
      <xdr:spPr>
        <a:xfrm>
          <a:off x="1501775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295,408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160655</xdr:rowOff>
    </xdr:from>
    <xdr:to xmlns:xdr="http://schemas.openxmlformats.org/drawingml/2006/spreadsheetDrawing">
      <xdr:col>86</xdr:col>
      <xdr:colOff>25400</xdr:colOff>
      <xdr:row>90</xdr:row>
      <xdr:rowOff>160655</xdr:rowOff>
    </xdr:to>
    <xdr:cxnSp macro="">
      <xdr:nvCxnSpPr>
        <xdr:cNvPr id="675" name="直線コネクタ 674"/>
        <xdr:cNvCxnSpPr/>
      </xdr:nvCxnSpPr>
      <xdr:spPr>
        <a:xfrm>
          <a:off x="14881225" y="15591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90</xdr:row>
      <xdr:rowOff>160655</xdr:rowOff>
    </xdr:from>
    <xdr:to xmlns:xdr="http://schemas.openxmlformats.org/drawingml/2006/spreadsheetDrawing">
      <xdr:col>85</xdr:col>
      <xdr:colOff>127000</xdr:colOff>
      <xdr:row>92</xdr:row>
      <xdr:rowOff>143510</xdr:rowOff>
    </xdr:to>
    <xdr:cxnSp macro="">
      <xdr:nvCxnSpPr>
        <xdr:cNvPr id="676" name="直線コネクタ 675"/>
        <xdr:cNvCxnSpPr/>
      </xdr:nvCxnSpPr>
      <xdr:spPr>
        <a:xfrm flipV="1">
          <a:off x="14195425" y="15591155"/>
          <a:ext cx="7747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36195</xdr:rowOff>
    </xdr:from>
    <xdr:ext cx="534670" cy="259080"/>
    <xdr:sp macro="" textlink="">
      <xdr:nvSpPr>
        <xdr:cNvPr id="677" name="公債費平均値テキスト"/>
        <xdr:cNvSpPr txBox="1"/>
      </xdr:nvSpPr>
      <xdr:spPr>
        <a:xfrm>
          <a:off x="15017750" y="16495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57785</xdr:rowOff>
    </xdr:from>
    <xdr:to xmlns:xdr="http://schemas.openxmlformats.org/drawingml/2006/spreadsheetDrawing">
      <xdr:col>85</xdr:col>
      <xdr:colOff>174625</xdr:colOff>
      <xdr:row>96</xdr:row>
      <xdr:rowOff>159385</xdr:rowOff>
    </xdr:to>
    <xdr:sp macro="" textlink="">
      <xdr:nvSpPr>
        <xdr:cNvPr id="678" name="フローチャート: 判断 677"/>
        <xdr:cNvSpPr/>
      </xdr:nvSpPr>
      <xdr:spPr>
        <a:xfrm>
          <a:off x="14919325" y="1651698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9525</xdr:rowOff>
    </xdr:from>
    <xdr:to xmlns:xdr="http://schemas.openxmlformats.org/drawingml/2006/spreadsheetDrawing">
      <xdr:col>81</xdr:col>
      <xdr:colOff>50800</xdr:colOff>
      <xdr:row>92</xdr:row>
      <xdr:rowOff>143510</xdr:rowOff>
    </xdr:to>
    <xdr:cxnSp macro="">
      <xdr:nvCxnSpPr>
        <xdr:cNvPr id="679" name="直線コネクタ 678"/>
        <xdr:cNvCxnSpPr/>
      </xdr:nvCxnSpPr>
      <xdr:spPr>
        <a:xfrm>
          <a:off x="13385800" y="15782925"/>
          <a:ext cx="809625"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95250</xdr:rowOff>
    </xdr:from>
    <xdr:to xmlns:xdr="http://schemas.openxmlformats.org/drawingml/2006/spreadsheetDrawing">
      <xdr:col>81</xdr:col>
      <xdr:colOff>101600</xdr:colOff>
      <xdr:row>96</xdr:row>
      <xdr:rowOff>25400</xdr:rowOff>
    </xdr:to>
    <xdr:sp macro="" textlink="">
      <xdr:nvSpPr>
        <xdr:cNvPr id="680" name="フローチャート: 判断 679"/>
        <xdr:cNvSpPr/>
      </xdr:nvSpPr>
      <xdr:spPr>
        <a:xfrm>
          <a:off x="14144625"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16510</xdr:rowOff>
    </xdr:from>
    <xdr:ext cx="596900" cy="259080"/>
    <xdr:sp macro="" textlink="">
      <xdr:nvSpPr>
        <xdr:cNvPr id="681" name="テキスト ボックス 680"/>
        <xdr:cNvSpPr txBox="1"/>
      </xdr:nvSpPr>
      <xdr:spPr>
        <a:xfrm>
          <a:off x="13927455" y="16475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92</xdr:row>
      <xdr:rowOff>9525</xdr:rowOff>
    </xdr:from>
    <xdr:to xmlns:xdr="http://schemas.openxmlformats.org/drawingml/2006/spreadsheetDrawing">
      <xdr:col>76</xdr:col>
      <xdr:colOff>114300</xdr:colOff>
      <xdr:row>93</xdr:row>
      <xdr:rowOff>111125</xdr:rowOff>
    </xdr:to>
    <xdr:cxnSp macro="">
      <xdr:nvCxnSpPr>
        <xdr:cNvPr id="682" name="直線コネクタ 681"/>
        <xdr:cNvCxnSpPr/>
      </xdr:nvCxnSpPr>
      <xdr:spPr>
        <a:xfrm flipV="1">
          <a:off x="12573000" y="15782925"/>
          <a:ext cx="8128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93345</xdr:rowOff>
    </xdr:from>
    <xdr:to xmlns:xdr="http://schemas.openxmlformats.org/drawingml/2006/spreadsheetDrawing">
      <xdr:col>76</xdr:col>
      <xdr:colOff>165100</xdr:colOff>
      <xdr:row>96</xdr:row>
      <xdr:rowOff>23495</xdr:rowOff>
    </xdr:to>
    <xdr:sp macro="" textlink="">
      <xdr:nvSpPr>
        <xdr:cNvPr id="683" name="フローチャート: 判断 682"/>
        <xdr:cNvSpPr/>
      </xdr:nvSpPr>
      <xdr:spPr>
        <a:xfrm>
          <a:off x="133350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14605</xdr:rowOff>
    </xdr:from>
    <xdr:ext cx="596900" cy="259080"/>
    <xdr:sp macro="" textlink="">
      <xdr:nvSpPr>
        <xdr:cNvPr id="684" name="テキスト ボックス 683"/>
        <xdr:cNvSpPr txBox="1"/>
      </xdr:nvSpPr>
      <xdr:spPr>
        <a:xfrm>
          <a:off x="13101955" y="164738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75565</xdr:rowOff>
    </xdr:from>
    <xdr:to xmlns:xdr="http://schemas.openxmlformats.org/drawingml/2006/spreadsheetDrawing">
      <xdr:col>71</xdr:col>
      <xdr:colOff>174625</xdr:colOff>
      <xdr:row>93</xdr:row>
      <xdr:rowOff>111125</xdr:rowOff>
    </xdr:to>
    <xdr:cxnSp macro="">
      <xdr:nvCxnSpPr>
        <xdr:cNvPr id="685" name="直線コネクタ 684"/>
        <xdr:cNvCxnSpPr/>
      </xdr:nvCxnSpPr>
      <xdr:spPr>
        <a:xfrm>
          <a:off x="11750675" y="15848965"/>
          <a:ext cx="822325"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86360</xdr:rowOff>
    </xdr:from>
    <xdr:to xmlns:xdr="http://schemas.openxmlformats.org/drawingml/2006/spreadsheetDrawing">
      <xdr:col>72</xdr:col>
      <xdr:colOff>38100</xdr:colOff>
      <xdr:row>96</xdr:row>
      <xdr:rowOff>16510</xdr:rowOff>
    </xdr:to>
    <xdr:sp macro="" textlink="">
      <xdr:nvSpPr>
        <xdr:cNvPr id="686" name="フローチャート: 判断 685"/>
        <xdr:cNvSpPr/>
      </xdr:nvSpPr>
      <xdr:spPr>
        <a:xfrm>
          <a:off x="12525375" y="16374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7620</xdr:rowOff>
    </xdr:from>
    <xdr:ext cx="596900" cy="256540"/>
    <xdr:sp macro="" textlink="">
      <xdr:nvSpPr>
        <xdr:cNvPr id="687" name="テキスト ボックス 686"/>
        <xdr:cNvSpPr txBox="1"/>
      </xdr:nvSpPr>
      <xdr:spPr>
        <a:xfrm>
          <a:off x="12292330" y="164668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105410</xdr:rowOff>
    </xdr:from>
    <xdr:to xmlns:xdr="http://schemas.openxmlformats.org/drawingml/2006/spreadsheetDrawing">
      <xdr:col>67</xdr:col>
      <xdr:colOff>101600</xdr:colOff>
      <xdr:row>96</xdr:row>
      <xdr:rowOff>35560</xdr:rowOff>
    </xdr:to>
    <xdr:sp macro="" textlink="">
      <xdr:nvSpPr>
        <xdr:cNvPr id="688" name="フローチャート: 判断 687"/>
        <xdr:cNvSpPr/>
      </xdr:nvSpPr>
      <xdr:spPr>
        <a:xfrm>
          <a:off x="11699875"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26670</xdr:rowOff>
    </xdr:from>
    <xdr:ext cx="596900" cy="259080"/>
    <xdr:sp macro="" textlink="">
      <xdr:nvSpPr>
        <xdr:cNvPr id="689" name="テキスト ボックス 688"/>
        <xdr:cNvSpPr txBox="1"/>
      </xdr:nvSpPr>
      <xdr:spPr>
        <a:xfrm>
          <a:off x="11482705" y="16485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0" name="テキスト ボックス 689"/>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1" name="テキスト ボックス 690"/>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2" name="テキスト ボックス 691"/>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3" name="テキスト ボックス 692"/>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4" name="テキスト ボックス 693"/>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90</xdr:row>
      <xdr:rowOff>109855</xdr:rowOff>
    </xdr:from>
    <xdr:to xmlns:xdr="http://schemas.openxmlformats.org/drawingml/2006/spreadsheetDrawing">
      <xdr:col>85</xdr:col>
      <xdr:colOff>174625</xdr:colOff>
      <xdr:row>91</xdr:row>
      <xdr:rowOff>40640</xdr:rowOff>
    </xdr:to>
    <xdr:sp macro="" textlink="">
      <xdr:nvSpPr>
        <xdr:cNvPr id="695" name="楕円 694"/>
        <xdr:cNvSpPr/>
      </xdr:nvSpPr>
      <xdr:spPr>
        <a:xfrm>
          <a:off x="14919325" y="1554035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90</xdr:row>
      <xdr:rowOff>63500</xdr:rowOff>
    </xdr:from>
    <xdr:ext cx="598805" cy="256540"/>
    <xdr:sp macro="" textlink="">
      <xdr:nvSpPr>
        <xdr:cNvPr id="696" name="公債費該当値テキスト"/>
        <xdr:cNvSpPr txBox="1"/>
      </xdr:nvSpPr>
      <xdr:spPr>
        <a:xfrm>
          <a:off x="15017750" y="154940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92</xdr:row>
      <xdr:rowOff>92075</xdr:rowOff>
    </xdr:from>
    <xdr:to xmlns:xdr="http://schemas.openxmlformats.org/drawingml/2006/spreadsheetDrawing">
      <xdr:col>81</xdr:col>
      <xdr:colOff>101600</xdr:colOff>
      <xdr:row>93</xdr:row>
      <xdr:rowOff>22225</xdr:rowOff>
    </xdr:to>
    <xdr:sp macro="" textlink="">
      <xdr:nvSpPr>
        <xdr:cNvPr id="697" name="楕円 696"/>
        <xdr:cNvSpPr/>
      </xdr:nvSpPr>
      <xdr:spPr>
        <a:xfrm>
          <a:off x="14144625" y="158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91</xdr:row>
      <xdr:rowOff>38735</xdr:rowOff>
    </xdr:from>
    <xdr:ext cx="596900" cy="259080"/>
    <xdr:sp macro="" textlink="">
      <xdr:nvSpPr>
        <xdr:cNvPr id="698" name="テキスト ボックス 697"/>
        <xdr:cNvSpPr txBox="1"/>
      </xdr:nvSpPr>
      <xdr:spPr>
        <a:xfrm>
          <a:off x="13927455" y="156406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91</xdr:row>
      <xdr:rowOff>130175</xdr:rowOff>
    </xdr:from>
    <xdr:to xmlns:xdr="http://schemas.openxmlformats.org/drawingml/2006/spreadsheetDrawing">
      <xdr:col>76</xdr:col>
      <xdr:colOff>165100</xdr:colOff>
      <xdr:row>92</xdr:row>
      <xdr:rowOff>60325</xdr:rowOff>
    </xdr:to>
    <xdr:sp macro="" textlink="">
      <xdr:nvSpPr>
        <xdr:cNvPr id="699" name="楕円 698"/>
        <xdr:cNvSpPr/>
      </xdr:nvSpPr>
      <xdr:spPr>
        <a:xfrm>
          <a:off x="13335000" y="15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90</xdr:row>
      <xdr:rowOff>76835</xdr:rowOff>
    </xdr:from>
    <xdr:ext cx="596900" cy="256540"/>
    <xdr:sp macro="" textlink="">
      <xdr:nvSpPr>
        <xdr:cNvPr id="700" name="テキスト ボックス 699"/>
        <xdr:cNvSpPr txBox="1"/>
      </xdr:nvSpPr>
      <xdr:spPr>
        <a:xfrm>
          <a:off x="13101955" y="155073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60325</xdr:rowOff>
    </xdr:from>
    <xdr:to xmlns:xdr="http://schemas.openxmlformats.org/drawingml/2006/spreadsheetDrawing">
      <xdr:col>72</xdr:col>
      <xdr:colOff>38100</xdr:colOff>
      <xdr:row>93</xdr:row>
      <xdr:rowOff>161925</xdr:rowOff>
    </xdr:to>
    <xdr:sp macro="" textlink="">
      <xdr:nvSpPr>
        <xdr:cNvPr id="701" name="楕円 700"/>
        <xdr:cNvSpPr/>
      </xdr:nvSpPr>
      <xdr:spPr>
        <a:xfrm>
          <a:off x="12525375" y="16005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6985</xdr:rowOff>
    </xdr:from>
    <xdr:ext cx="596900" cy="256540"/>
    <xdr:sp macro="" textlink="">
      <xdr:nvSpPr>
        <xdr:cNvPr id="702" name="テキスト ボックス 701"/>
        <xdr:cNvSpPr txBox="1"/>
      </xdr:nvSpPr>
      <xdr:spPr>
        <a:xfrm>
          <a:off x="12292330" y="157803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24765</xdr:rowOff>
    </xdr:from>
    <xdr:to xmlns:xdr="http://schemas.openxmlformats.org/drawingml/2006/spreadsheetDrawing">
      <xdr:col>67</xdr:col>
      <xdr:colOff>101600</xdr:colOff>
      <xdr:row>92</xdr:row>
      <xdr:rowOff>126365</xdr:rowOff>
    </xdr:to>
    <xdr:sp macro="" textlink="">
      <xdr:nvSpPr>
        <xdr:cNvPr id="703" name="楕円 702"/>
        <xdr:cNvSpPr/>
      </xdr:nvSpPr>
      <xdr:spPr>
        <a:xfrm>
          <a:off x="11699875" y="157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90</xdr:row>
      <xdr:rowOff>143510</xdr:rowOff>
    </xdr:from>
    <xdr:ext cx="596900" cy="256540"/>
    <xdr:sp macro="" textlink="">
      <xdr:nvSpPr>
        <xdr:cNvPr id="704" name="テキスト ボックス 703"/>
        <xdr:cNvSpPr txBox="1"/>
      </xdr:nvSpPr>
      <xdr:spPr>
        <a:xfrm>
          <a:off x="11482705" y="155740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5" name="正方形/長方形 704"/>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6" name="正方形/長方形 705"/>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7" name="正方形/長方形 706"/>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8" name="正方形/長方形 707"/>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9" name="正方形/長方形 708"/>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0" name="正方形/長方形 709"/>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1" name="正方形/長方形 710"/>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2" name="正方形/長方形 711"/>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13" name="テキスト ボックス 712"/>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4" name="直線コネクタ 713"/>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15" name="直線コネクタ 714"/>
        <xdr:cNvCxnSpPr/>
      </xdr:nvCxnSpPr>
      <xdr:spPr>
        <a:xfrm>
          <a:off x="16764000" y="6540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7015" cy="256540"/>
    <xdr:sp macro="" textlink="">
      <xdr:nvSpPr>
        <xdr:cNvPr id="716" name="テキスト ボックス 715"/>
        <xdr:cNvSpPr txBox="1"/>
      </xdr:nvSpPr>
      <xdr:spPr>
        <a:xfrm>
          <a:off x="16546830" y="6398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7" name="直線コネクタ 716"/>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6540"/>
    <xdr:sp macro="" textlink="">
      <xdr:nvSpPr>
        <xdr:cNvPr id="718" name="テキスト ボックス 717"/>
        <xdr:cNvSpPr txBox="1"/>
      </xdr:nvSpPr>
      <xdr:spPr>
        <a:xfrm>
          <a:off x="16280130"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19" name="直線コネクタ 718"/>
        <xdr:cNvCxnSpPr/>
      </xdr:nvCxnSpPr>
      <xdr:spPr>
        <a:xfrm>
          <a:off x="16764000" y="53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0860" cy="256540"/>
    <xdr:sp macro="" textlink="">
      <xdr:nvSpPr>
        <xdr:cNvPr id="720" name="テキスト ボックス 719"/>
        <xdr:cNvSpPr txBox="1"/>
      </xdr:nvSpPr>
      <xdr:spPr>
        <a:xfrm>
          <a:off x="16280130" y="5255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1" name="直線コネクタ 72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22" name="テキスト ボックス 721"/>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139700</xdr:rowOff>
    </xdr:from>
    <xdr:to xmlns:xdr="http://schemas.openxmlformats.org/drawingml/2006/spreadsheetDrawing">
      <xdr:col>116</xdr:col>
      <xdr:colOff>62865</xdr:colOff>
      <xdr:row>38</xdr:row>
      <xdr:rowOff>25400</xdr:rowOff>
    </xdr:to>
    <xdr:cxnSp macro="">
      <xdr:nvCxnSpPr>
        <xdr:cNvPr id="724" name="直線コネクタ 723"/>
        <xdr:cNvCxnSpPr/>
      </xdr:nvCxnSpPr>
      <xdr:spPr>
        <a:xfrm flipV="1">
          <a:off x="20318095" y="52832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46355</xdr:rowOff>
    </xdr:from>
    <xdr:ext cx="249555" cy="259080"/>
    <xdr:sp macro="" textlink="">
      <xdr:nvSpPr>
        <xdr:cNvPr id="725" name="諸支出金最小値テキスト"/>
        <xdr:cNvSpPr txBox="1"/>
      </xdr:nvSpPr>
      <xdr:spPr>
        <a:xfrm>
          <a:off x="20370800" y="6561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26" name="直線コネクタ 725"/>
        <xdr:cNvCxnSpPr/>
      </xdr:nvCxnSpPr>
      <xdr:spPr>
        <a:xfrm>
          <a:off x="2024697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86360</xdr:rowOff>
    </xdr:from>
    <xdr:ext cx="534670" cy="256540"/>
    <xdr:sp macro="" textlink="">
      <xdr:nvSpPr>
        <xdr:cNvPr id="727" name="諸支出金最大値テキスト"/>
        <xdr:cNvSpPr txBox="1"/>
      </xdr:nvSpPr>
      <xdr:spPr>
        <a:xfrm>
          <a:off x="20370800" y="50584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21,995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139700</xdr:rowOff>
    </xdr:from>
    <xdr:to xmlns:xdr="http://schemas.openxmlformats.org/drawingml/2006/spreadsheetDrawing">
      <xdr:col>116</xdr:col>
      <xdr:colOff>152400</xdr:colOff>
      <xdr:row>30</xdr:row>
      <xdr:rowOff>139700</xdr:rowOff>
    </xdr:to>
    <xdr:cxnSp macro="">
      <xdr:nvCxnSpPr>
        <xdr:cNvPr id="728" name="直線コネクタ 727"/>
        <xdr:cNvCxnSpPr/>
      </xdr:nvCxnSpPr>
      <xdr:spPr>
        <a:xfrm>
          <a:off x="20246975" y="5283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25400</xdr:rowOff>
    </xdr:from>
    <xdr:to xmlns:xdr="http://schemas.openxmlformats.org/drawingml/2006/spreadsheetDrawing">
      <xdr:col>116</xdr:col>
      <xdr:colOff>63500</xdr:colOff>
      <xdr:row>38</xdr:row>
      <xdr:rowOff>25400</xdr:rowOff>
    </xdr:to>
    <xdr:cxnSp macro="">
      <xdr:nvCxnSpPr>
        <xdr:cNvPr id="729" name="直線コネクタ 728"/>
        <xdr:cNvCxnSpPr/>
      </xdr:nvCxnSpPr>
      <xdr:spPr>
        <a:xfrm>
          <a:off x="19558000" y="6540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135255</xdr:rowOff>
    </xdr:from>
    <xdr:ext cx="378460" cy="256540"/>
    <xdr:sp macro="" textlink="">
      <xdr:nvSpPr>
        <xdr:cNvPr id="730" name="諸支出金平均値テキスト"/>
        <xdr:cNvSpPr txBox="1"/>
      </xdr:nvSpPr>
      <xdr:spPr>
        <a:xfrm>
          <a:off x="20370800" y="630745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112395</xdr:rowOff>
    </xdr:from>
    <xdr:to xmlns:xdr="http://schemas.openxmlformats.org/drawingml/2006/spreadsheetDrawing">
      <xdr:col>116</xdr:col>
      <xdr:colOff>114300</xdr:colOff>
      <xdr:row>38</xdr:row>
      <xdr:rowOff>42545</xdr:rowOff>
    </xdr:to>
    <xdr:sp macro="" textlink="">
      <xdr:nvSpPr>
        <xdr:cNvPr id="731" name="フローチャート: 判断 730"/>
        <xdr:cNvSpPr/>
      </xdr:nvSpPr>
      <xdr:spPr>
        <a:xfrm>
          <a:off x="202692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174625</xdr:colOff>
      <xdr:row>38</xdr:row>
      <xdr:rowOff>25400</xdr:rowOff>
    </xdr:to>
    <xdr:cxnSp macro="">
      <xdr:nvCxnSpPr>
        <xdr:cNvPr id="732" name="直線コネクタ 731"/>
        <xdr:cNvCxnSpPr/>
      </xdr:nvCxnSpPr>
      <xdr:spPr>
        <a:xfrm>
          <a:off x="18735675" y="6540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125095</xdr:rowOff>
    </xdr:from>
    <xdr:to xmlns:xdr="http://schemas.openxmlformats.org/drawingml/2006/spreadsheetDrawing">
      <xdr:col>112</xdr:col>
      <xdr:colOff>38100</xdr:colOff>
      <xdr:row>38</xdr:row>
      <xdr:rowOff>55245</xdr:rowOff>
    </xdr:to>
    <xdr:sp macro="" textlink="">
      <xdr:nvSpPr>
        <xdr:cNvPr id="733" name="フローチャート: 判断 732"/>
        <xdr:cNvSpPr/>
      </xdr:nvSpPr>
      <xdr:spPr>
        <a:xfrm>
          <a:off x="19510375" y="64687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36</xdr:row>
      <xdr:rowOff>71755</xdr:rowOff>
    </xdr:from>
    <xdr:ext cx="378460" cy="259080"/>
    <xdr:sp macro="" textlink="">
      <xdr:nvSpPr>
        <xdr:cNvPr id="734" name="テキスト ボックス 733"/>
        <xdr:cNvSpPr txBox="1"/>
      </xdr:nvSpPr>
      <xdr:spPr>
        <a:xfrm>
          <a:off x="19383375" y="6243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35" name="直線コネクタ 734"/>
        <xdr:cNvCxnSpPr/>
      </xdr:nvCxnSpPr>
      <xdr:spPr>
        <a:xfrm>
          <a:off x="17926050" y="6540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95250</xdr:rowOff>
    </xdr:from>
    <xdr:to xmlns:xdr="http://schemas.openxmlformats.org/drawingml/2006/spreadsheetDrawing">
      <xdr:col>107</xdr:col>
      <xdr:colOff>101600</xdr:colOff>
      <xdr:row>38</xdr:row>
      <xdr:rowOff>25400</xdr:rowOff>
    </xdr:to>
    <xdr:sp macro="" textlink="">
      <xdr:nvSpPr>
        <xdr:cNvPr id="736" name="フローチャート: 判断 735"/>
        <xdr:cNvSpPr/>
      </xdr:nvSpPr>
      <xdr:spPr>
        <a:xfrm>
          <a:off x="18684875"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41910</xdr:rowOff>
    </xdr:from>
    <xdr:ext cx="377825" cy="256540"/>
    <xdr:sp macro="" textlink="">
      <xdr:nvSpPr>
        <xdr:cNvPr id="737" name="テキスト ボックス 736"/>
        <xdr:cNvSpPr txBox="1"/>
      </xdr:nvSpPr>
      <xdr:spPr>
        <a:xfrm>
          <a:off x="18562320" y="621411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25400</xdr:rowOff>
    </xdr:from>
    <xdr:to xmlns:xdr="http://schemas.openxmlformats.org/drawingml/2006/spreadsheetDrawing">
      <xdr:col>102</xdr:col>
      <xdr:colOff>114300</xdr:colOff>
      <xdr:row>38</xdr:row>
      <xdr:rowOff>25400</xdr:rowOff>
    </xdr:to>
    <xdr:cxnSp macro="">
      <xdr:nvCxnSpPr>
        <xdr:cNvPr id="738" name="直線コネクタ 737"/>
        <xdr:cNvCxnSpPr/>
      </xdr:nvCxnSpPr>
      <xdr:spPr>
        <a:xfrm>
          <a:off x="17113250" y="6540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132080</xdr:rowOff>
    </xdr:from>
    <xdr:to xmlns:xdr="http://schemas.openxmlformats.org/drawingml/2006/spreadsheetDrawing">
      <xdr:col>102</xdr:col>
      <xdr:colOff>165100</xdr:colOff>
      <xdr:row>38</xdr:row>
      <xdr:rowOff>61595</xdr:rowOff>
    </xdr:to>
    <xdr:sp macro="" textlink="">
      <xdr:nvSpPr>
        <xdr:cNvPr id="739" name="フローチャート: 判断 738"/>
        <xdr:cNvSpPr/>
      </xdr:nvSpPr>
      <xdr:spPr>
        <a:xfrm>
          <a:off x="1787525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78105</xdr:rowOff>
    </xdr:from>
    <xdr:ext cx="377825" cy="256540"/>
    <xdr:sp macro="" textlink="">
      <xdr:nvSpPr>
        <xdr:cNvPr id="740" name="テキスト ボックス 739"/>
        <xdr:cNvSpPr txBox="1"/>
      </xdr:nvSpPr>
      <xdr:spPr>
        <a:xfrm>
          <a:off x="17752695" y="625030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139700</xdr:rowOff>
    </xdr:from>
    <xdr:to xmlns:xdr="http://schemas.openxmlformats.org/drawingml/2006/spreadsheetDrawing">
      <xdr:col>98</xdr:col>
      <xdr:colOff>38100</xdr:colOff>
      <xdr:row>38</xdr:row>
      <xdr:rowOff>69850</xdr:rowOff>
    </xdr:to>
    <xdr:sp macro="" textlink="">
      <xdr:nvSpPr>
        <xdr:cNvPr id="741" name="フローチャート: 判断 740"/>
        <xdr:cNvSpPr/>
      </xdr:nvSpPr>
      <xdr:spPr>
        <a:xfrm>
          <a:off x="17065625" y="64833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36</xdr:row>
      <xdr:rowOff>86360</xdr:rowOff>
    </xdr:from>
    <xdr:ext cx="378460" cy="256540"/>
    <xdr:sp macro="" textlink="">
      <xdr:nvSpPr>
        <xdr:cNvPr id="742" name="テキスト ボックス 741"/>
        <xdr:cNvSpPr txBox="1"/>
      </xdr:nvSpPr>
      <xdr:spPr>
        <a:xfrm>
          <a:off x="16938625" y="625856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3" name="テキスト ボックス 74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4" name="テキスト ボックス 74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5" name="テキスト ボックス 74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6" name="テキスト ボックス 74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47" name="テキスト ボックス 74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48" name="楕円 747"/>
        <xdr:cNvSpPr/>
      </xdr:nvSpPr>
      <xdr:spPr>
        <a:xfrm>
          <a:off x="202692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90805</xdr:rowOff>
    </xdr:from>
    <xdr:ext cx="249555" cy="258445"/>
    <xdr:sp macro="" textlink="">
      <xdr:nvSpPr>
        <xdr:cNvPr id="749" name="諸支出金該当値テキスト"/>
        <xdr:cNvSpPr txBox="1"/>
      </xdr:nvSpPr>
      <xdr:spPr>
        <a:xfrm>
          <a:off x="20370800" y="64344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50" name="楕円 749"/>
        <xdr:cNvSpPr/>
      </xdr:nvSpPr>
      <xdr:spPr>
        <a:xfrm>
          <a:off x="19510375" y="6489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7015" cy="259080"/>
    <xdr:sp macro="" textlink="">
      <xdr:nvSpPr>
        <xdr:cNvPr id="751" name="テキスト ボックス 750"/>
        <xdr:cNvSpPr txBox="1"/>
      </xdr:nvSpPr>
      <xdr:spPr>
        <a:xfrm>
          <a:off x="19436715" y="658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52" name="楕円 751"/>
        <xdr:cNvSpPr/>
      </xdr:nvSpPr>
      <xdr:spPr>
        <a:xfrm>
          <a:off x="18684875"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7015" cy="259080"/>
    <xdr:sp macro="" textlink="">
      <xdr:nvSpPr>
        <xdr:cNvPr id="753" name="テキスト ボックス 752"/>
        <xdr:cNvSpPr txBox="1"/>
      </xdr:nvSpPr>
      <xdr:spPr>
        <a:xfrm>
          <a:off x="18627090" y="658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54" name="楕円 753"/>
        <xdr:cNvSpPr/>
      </xdr:nvSpPr>
      <xdr:spPr>
        <a:xfrm>
          <a:off x="1787525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38</xdr:row>
      <xdr:rowOff>67310</xdr:rowOff>
    </xdr:from>
    <xdr:ext cx="247650" cy="259080"/>
    <xdr:sp macro="" textlink="">
      <xdr:nvSpPr>
        <xdr:cNvPr id="755" name="テキスト ボックス 754"/>
        <xdr:cNvSpPr txBox="1"/>
      </xdr:nvSpPr>
      <xdr:spPr>
        <a:xfrm>
          <a:off x="17811750" y="658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56" name="楕円 755"/>
        <xdr:cNvSpPr/>
      </xdr:nvSpPr>
      <xdr:spPr>
        <a:xfrm>
          <a:off x="17065625" y="6489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7015" cy="259080"/>
    <xdr:sp macro="" textlink="">
      <xdr:nvSpPr>
        <xdr:cNvPr id="757" name="テキスト ボックス 756"/>
        <xdr:cNvSpPr txBox="1"/>
      </xdr:nvSpPr>
      <xdr:spPr>
        <a:xfrm>
          <a:off x="16991965" y="658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8" name="正方形/長方形 75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9" name="正方形/長方形 75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0" name="正方形/長方形 75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1" name="正方形/長方形 76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2" name="正方形/長方形 76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3" name="正方形/長方形 76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4" name="正方形/長方形 76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5" name="正方形/長方形 76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66" name="テキスト ボックス 765"/>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7" name="直線コネクタ 76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68" name="直線コネクタ 767"/>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015" cy="256540"/>
    <xdr:sp macro="" textlink="">
      <xdr:nvSpPr>
        <xdr:cNvPr id="769" name="テキスト ボックス 768"/>
        <xdr:cNvSpPr txBox="1"/>
      </xdr:nvSpPr>
      <xdr:spPr>
        <a:xfrm>
          <a:off x="16546830" y="9255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0" name="直線コネクタ 769"/>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015" cy="256540"/>
    <xdr:sp macro="" textlink="">
      <xdr:nvSpPr>
        <xdr:cNvPr id="771" name="テキスト ボックス 770"/>
        <xdr:cNvSpPr txBox="1"/>
      </xdr:nvSpPr>
      <xdr:spPr>
        <a:xfrm>
          <a:off x="16546830" y="8112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73" name="直線コネクタ 772"/>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74"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75" name="直線コネクタ 774"/>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76"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77" name="直線コネクタ 776"/>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778" name="直線コネクタ 777"/>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79"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0" name="フローチャート: 判断 779"/>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781" name="直線コネクタ 780"/>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82" name="フローチャート: 判断 781"/>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015" cy="259080"/>
    <xdr:sp macro="" textlink="">
      <xdr:nvSpPr>
        <xdr:cNvPr id="783" name="テキスト ボックス 782"/>
        <xdr:cNvSpPr txBox="1"/>
      </xdr:nvSpPr>
      <xdr:spPr>
        <a:xfrm>
          <a:off x="19436715"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84" name="直線コネクタ 783"/>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85" name="フローチャート: 判断 784"/>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015" cy="259080"/>
    <xdr:sp macro="" textlink="">
      <xdr:nvSpPr>
        <xdr:cNvPr id="786" name="テキスト ボックス 785"/>
        <xdr:cNvSpPr txBox="1"/>
      </xdr:nvSpPr>
      <xdr:spPr>
        <a:xfrm>
          <a:off x="1862709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787" name="直線コネクタ 786"/>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88" name="フローチャート: 判断 787"/>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47650" cy="259080"/>
    <xdr:sp macro="" textlink="">
      <xdr:nvSpPr>
        <xdr:cNvPr id="789" name="テキスト ボックス 788"/>
        <xdr:cNvSpPr txBox="1"/>
      </xdr:nvSpPr>
      <xdr:spPr>
        <a:xfrm>
          <a:off x="1781175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0" name="フローチャート: 判断 789"/>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015" cy="259080"/>
    <xdr:sp macro="" textlink="">
      <xdr:nvSpPr>
        <xdr:cNvPr id="791" name="テキスト ボックス 790"/>
        <xdr:cNvSpPr txBox="1"/>
      </xdr:nvSpPr>
      <xdr:spPr>
        <a:xfrm>
          <a:off x="16991965"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2" name="テキスト ボックス 791"/>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793" name="テキスト ボックス 792"/>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4" name="テキスト ボックス 793"/>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5" name="テキスト ボックス 794"/>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796" name="テキスト ボックス 795"/>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7" name="楕円 796"/>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798"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9" name="楕円 798"/>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015" cy="259080"/>
    <xdr:sp macro="" textlink="">
      <xdr:nvSpPr>
        <xdr:cNvPr id="800" name="テキスト ボックス 799"/>
        <xdr:cNvSpPr txBox="1"/>
      </xdr:nvSpPr>
      <xdr:spPr>
        <a:xfrm>
          <a:off x="19436715"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1" name="楕円 800"/>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015" cy="259080"/>
    <xdr:sp macro="" textlink="">
      <xdr:nvSpPr>
        <xdr:cNvPr id="802" name="テキスト ボックス 801"/>
        <xdr:cNvSpPr txBox="1"/>
      </xdr:nvSpPr>
      <xdr:spPr>
        <a:xfrm>
          <a:off x="1862709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楕円 802"/>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7650" cy="259080"/>
    <xdr:sp macro="" textlink="">
      <xdr:nvSpPr>
        <xdr:cNvPr id="804" name="テキスト ボックス 803"/>
        <xdr:cNvSpPr txBox="1"/>
      </xdr:nvSpPr>
      <xdr:spPr>
        <a:xfrm>
          <a:off x="1781175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楕円 804"/>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015" cy="259080"/>
    <xdr:sp macro="" textlink="">
      <xdr:nvSpPr>
        <xdr:cNvPr id="806" name="テキスト ボックス 805"/>
        <xdr:cNvSpPr txBox="1"/>
      </xdr:nvSpPr>
      <xdr:spPr>
        <a:xfrm>
          <a:off x="16991965"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07" name="正方形/長方形 806"/>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08" name="正方形/長方形 807"/>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09" name="テキスト ボックス 808"/>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総務費は、令和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年度において地域優良賃貸住宅整備事業やデジタル防災行政無線整備事業などの大型事業の実施があり前年度比では大きく減少している。また、</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類似団体と</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比較すると</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南海トラフ地震に備える防災費、移住促進や集落活動支援などの企画的な費用として総務費が高い状態で推移している。今後、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本庁舎整備事業など</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も予定されているため、</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総務費は大きく増加する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見込み</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民生費は、住民税非課税世帯等臨時特別給付金事業や子育て世帯臨時特別給付金事業の開始、老人ホーム葉山荘のトイレ改修や空調オーバーホールなどにより大きく増加している。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商工費は、令和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おいて、天狗荘リニューアル事業、森林レジャー施設整備事業などにより大幅増となり、また、令和３年度においても天狗荘リニューアル事業を繰り越して実施したため、引き続き高い水準となった。令和４年度以降は減少する見込みで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土木費は、経済対策により近年高い水準にあるが、今後は、整備の完了などにより類似団体と比較し同水準で推移していく見込みである。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教育費は、本町が取り組んでいる学校教育の学力向上などに向けた学習支援員及び特別支援教育支援員などの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報酬</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により高い状態で推移している。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公債費は、多額の地方債発行によりしばらく高い水準が続いており、また近年の大型事業によりさらに増加する見込みであることから、中長期財政計画にもとづき、計画的な繰上償還を行うなどして財政健全化を図る必要が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実質収支額、実質単年度収支ともに黒字である。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各会計において赤字はないが、国民健康保険事業特別会計（直営診療）への一般会計繰入金は年々増加しており、経営は厳しい状態である。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また、簡易水道事業特別会計と生活環境施設整備特別会計は令和６年度から公営企業会計への移行を予定しており、現行料金についても見直しを検討していく必要がある。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138</v>
      </c>
      <c r="C2" s="4"/>
      <c r="D2" s="40"/>
    </row>
    <row r="3" spans="1:119" ht="18.75" customHeight="1">
      <c r="A3" s="2"/>
      <c r="B3" s="5" t="s">
        <v>140</v>
      </c>
      <c r="C3" s="22"/>
      <c r="D3" s="22"/>
      <c r="E3" s="44"/>
      <c r="F3" s="44"/>
      <c r="G3" s="44"/>
      <c r="H3" s="44"/>
      <c r="I3" s="44"/>
      <c r="J3" s="44"/>
      <c r="K3" s="44"/>
      <c r="L3" s="44" t="s">
        <v>142</v>
      </c>
      <c r="M3" s="44"/>
      <c r="N3" s="44"/>
      <c r="O3" s="44"/>
      <c r="P3" s="44"/>
      <c r="Q3" s="44"/>
      <c r="R3" s="96"/>
      <c r="S3" s="96"/>
      <c r="T3" s="96"/>
      <c r="U3" s="96"/>
      <c r="V3" s="114"/>
      <c r="W3" s="129" t="s">
        <v>144</v>
      </c>
      <c r="X3" s="139"/>
      <c r="Y3" s="139"/>
      <c r="Z3" s="139"/>
      <c r="AA3" s="139"/>
      <c r="AB3" s="22"/>
      <c r="AC3" s="96" t="s">
        <v>147</v>
      </c>
      <c r="AD3" s="139"/>
      <c r="AE3" s="139"/>
      <c r="AF3" s="139"/>
      <c r="AG3" s="139"/>
      <c r="AH3" s="139"/>
      <c r="AI3" s="139"/>
      <c r="AJ3" s="139"/>
      <c r="AK3" s="139"/>
      <c r="AL3" s="166"/>
      <c r="AM3" s="129" t="s">
        <v>149</v>
      </c>
      <c r="AN3" s="139"/>
      <c r="AO3" s="139"/>
      <c r="AP3" s="139"/>
      <c r="AQ3" s="139"/>
      <c r="AR3" s="139"/>
      <c r="AS3" s="139"/>
      <c r="AT3" s="139"/>
      <c r="AU3" s="139"/>
      <c r="AV3" s="139"/>
      <c r="AW3" s="139"/>
      <c r="AX3" s="166"/>
      <c r="AY3" s="10" t="s">
        <v>6</v>
      </c>
      <c r="AZ3" s="27"/>
      <c r="BA3" s="27"/>
      <c r="BB3" s="27"/>
      <c r="BC3" s="27"/>
      <c r="BD3" s="27"/>
      <c r="BE3" s="27"/>
      <c r="BF3" s="27"/>
      <c r="BG3" s="27"/>
      <c r="BH3" s="27"/>
      <c r="BI3" s="27"/>
      <c r="BJ3" s="27"/>
      <c r="BK3" s="27"/>
      <c r="BL3" s="27"/>
      <c r="BM3" s="209"/>
      <c r="BN3" s="129" t="s">
        <v>153</v>
      </c>
      <c r="BO3" s="139"/>
      <c r="BP3" s="139"/>
      <c r="BQ3" s="139"/>
      <c r="BR3" s="139"/>
      <c r="BS3" s="139"/>
      <c r="BT3" s="139"/>
      <c r="BU3" s="166"/>
      <c r="BV3" s="129" t="s">
        <v>12</v>
      </c>
      <c r="BW3" s="139"/>
      <c r="BX3" s="139"/>
      <c r="BY3" s="139"/>
      <c r="BZ3" s="139"/>
      <c r="CA3" s="139"/>
      <c r="CB3" s="139"/>
      <c r="CC3" s="166"/>
      <c r="CD3" s="10" t="s">
        <v>6</v>
      </c>
      <c r="CE3" s="27"/>
      <c r="CF3" s="27"/>
      <c r="CG3" s="27"/>
      <c r="CH3" s="27"/>
      <c r="CI3" s="27"/>
      <c r="CJ3" s="27"/>
      <c r="CK3" s="27"/>
      <c r="CL3" s="27"/>
      <c r="CM3" s="27"/>
      <c r="CN3" s="27"/>
      <c r="CO3" s="27"/>
      <c r="CP3" s="27"/>
      <c r="CQ3" s="27"/>
      <c r="CR3" s="27"/>
      <c r="CS3" s="209"/>
      <c r="CT3" s="129" t="s">
        <v>155</v>
      </c>
      <c r="CU3" s="139"/>
      <c r="CV3" s="139"/>
      <c r="CW3" s="139"/>
      <c r="CX3" s="139"/>
      <c r="CY3" s="139"/>
      <c r="CZ3" s="139"/>
      <c r="DA3" s="166"/>
      <c r="DB3" s="129" t="s">
        <v>156</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158</v>
      </c>
      <c r="AZ4" s="199"/>
      <c r="BA4" s="199"/>
      <c r="BB4" s="199"/>
      <c r="BC4" s="199"/>
      <c r="BD4" s="199"/>
      <c r="BE4" s="199"/>
      <c r="BF4" s="199"/>
      <c r="BG4" s="199"/>
      <c r="BH4" s="199"/>
      <c r="BI4" s="199"/>
      <c r="BJ4" s="199"/>
      <c r="BK4" s="199"/>
      <c r="BL4" s="199"/>
      <c r="BM4" s="210"/>
      <c r="BN4" s="215">
        <v>8194511</v>
      </c>
      <c r="BO4" s="218"/>
      <c r="BP4" s="218"/>
      <c r="BQ4" s="218"/>
      <c r="BR4" s="218"/>
      <c r="BS4" s="218"/>
      <c r="BT4" s="218"/>
      <c r="BU4" s="221"/>
      <c r="BV4" s="215">
        <v>8166355</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4.3</v>
      </c>
      <c r="CU4" s="239"/>
      <c r="CV4" s="239"/>
      <c r="CW4" s="239"/>
      <c r="CX4" s="239"/>
      <c r="CY4" s="239"/>
      <c r="CZ4" s="239"/>
      <c r="DA4" s="247"/>
      <c r="DB4" s="231">
        <v>5</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161</v>
      </c>
      <c r="AN5" s="60"/>
      <c r="AO5" s="60"/>
      <c r="AP5" s="60"/>
      <c r="AQ5" s="60"/>
      <c r="AR5" s="60"/>
      <c r="AS5" s="60"/>
      <c r="AT5" s="65"/>
      <c r="AU5" s="184" t="s">
        <v>76</v>
      </c>
      <c r="AV5" s="141"/>
      <c r="AW5" s="141"/>
      <c r="AX5" s="141"/>
      <c r="AY5" s="192" t="s">
        <v>150</v>
      </c>
      <c r="AZ5" s="200"/>
      <c r="BA5" s="200"/>
      <c r="BB5" s="200"/>
      <c r="BC5" s="200"/>
      <c r="BD5" s="200"/>
      <c r="BE5" s="200"/>
      <c r="BF5" s="200"/>
      <c r="BG5" s="200"/>
      <c r="BH5" s="200"/>
      <c r="BI5" s="200"/>
      <c r="BJ5" s="200"/>
      <c r="BK5" s="200"/>
      <c r="BL5" s="200"/>
      <c r="BM5" s="211"/>
      <c r="BN5" s="216">
        <v>7990481</v>
      </c>
      <c r="BO5" s="219"/>
      <c r="BP5" s="219"/>
      <c r="BQ5" s="219"/>
      <c r="BR5" s="219"/>
      <c r="BS5" s="219"/>
      <c r="BT5" s="219"/>
      <c r="BU5" s="222"/>
      <c r="BV5" s="216">
        <v>7875717</v>
      </c>
      <c r="BW5" s="219"/>
      <c r="BX5" s="219"/>
      <c r="BY5" s="219"/>
      <c r="BZ5" s="219"/>
      <c r="CA5" s="219"/>
      <c r="CB5" s="219"/>
      <c r="CC5" s="222"/>
      <c r="CD5" s="194" t="s">
        <v>163</v>
      </c>
      <c r="CE5" s="113"/>
      <c r="CF5" s="113"/>
      <c r="CG5" s="113"/>
      <c r="CH5" s="113"/>
      <c r="CI5" s="113"/>
      <c r="CJ5" s="113"/>
      <c r="CK5" s="113"/>
      <c r="CL5" s="113"/>
      <c r="CM5" s="113"/>
      <c r="CN5" s="113"/>
      <c r="CO5" s="113"/>
      <c r="CP5" s="113"/>
      <c r="CQ5" s="113"/>
      <c r="CR5" s="113"/>
      <c r="CS5" s="213"/>
      <c r="CT5" s="232">
        <v>70.400000000000006</v>
      </c>
      <c r="CU5" s="240"/>
      <c r="CV5" s="240"/>
      <c r="CW5" s="240"/>
      <c r="CX5" s="240"/>
      <c r="CY5" s="240"/>
      <c r="CZ5" s="240"/>
      <c r="DA5" s="248"/>
      <c r="DB5" s="232">
        <v>74.900000000000006</v>
      </c>
      <c r="DC5" s="240"/>
      <c r="DD5" s="240"/>
      <c r="DE5" s="240"/>
      <c r="DF5" s="240"/>
      <c r="DG5" s="240"/>
      <c r="DH5" s="240"/>
      <c r="DI5" s="248"/>
    </row>
    <row r="6" spans="1:119" ht="18.75" customHeight="1">
      <c r="A6" s="2"/>
      <c r="B6" s="8" t="s">
        <v>165</v>
      </c>
      <c r="C6" s="25"/>
      <c r="D6" s="25"/>
      <c r="E6" s="47"/>
      <c r="F6" s="47"/>
      <c r="G6" s="47"/>
      <c r="H6" s="47"/>
      <c r="I6" s="47"/>
      <c r="J6" s="47"/>
      <c r="K6" s="47"/>
      <c r="L6" s="47" t="s">
        <v>168</v>
      </c>
      <c r="M6" s="47"/>
      <c r="N6" s="47"/>
      <c r="O6" s="47"/>
      <c r="P6" s="47"/>
      <c r="Q6" s="47"/>
      <c r="R6" s="50"/>
      <c r="S6" s="50"/>
      <c r="T6" s="50"/>
      <c r="U6" s="50"/>
      <c r="V6" s="117"/>
      <c r="W6" s="132" t="s">
        <v>170</v>
      </c>
      <c r="X6" s="58"/>
      <c r="Y6" s="58"/>
      <c r="Z6" s="58"/>
      <c r="AA6" s="58"/>
      <c r="AB6" s="25"/>
      <c r="AC6" s="147" t="s">
        <v>171</v>
      </c>
      <c r="AD6" s="155"/>
      <c r="AE6" s="155"/>
      <c r="AF6" s="155"/>
      <c r="AG6" s="155"/>
      <c r="AH6" s="155"/>
      <c r="AI6" s="155"/>
      <c r="AJ6" s="155"/>
      <c r="AK6" s="155"/>
      <c r="AL6" s="169"/>
      <c r="AM6" s="177" t="s">
        <v>80</v>
      </c>
      <c r="AN6" s="60"/>
      <c r="AO6" s="60"/>
      <c r="AP6" s="60"/>
      <c r="AQ6" s="60"/>
      <c r="AR6" s="60"/>
      <c r="AS6" s="60"/>
      <c r="AT6" s="65"/>
      <c r="AU6" s="184" t="s">
        <v>76</v>
      </c>
      <c r="AV6" s="141"/>
      <c r="AW6" s="141"/>
      <c r="AX6" s="141"/>
      <c r="AY6" s="192" t="s">
        <v>173</v>
      </c>
      <c r="AZ6" s="200"/>
      <c r="BA6" s="200"/>
      <c r="BB6" s="200"/>
      <c r="BC6" s="200"/>
      <c r="BD6" s="200"/>
      <c r="BE6" s="200"/>
      <c r="BF6" s="200"/>
      <c r="BG6" s="200"/>
      <c r="BH6" s="200"/>
      <c r="BI6" s="200"/>
      <c r="BJ6" s="200"/>
      <c r="BK6" s="200"/>
      <c r="BL6" s="200"/>
      <c r="BM6" s="211"/>
      <c r="BN6" s="216">
        <v>204030</v>
      </c>
      <c r="BO6" s="219"/>
      <c r="BP6" s="219"/>
      <c r="BQ6" s="219"/>
      <c r="BR6" s="219"/>
      <c r="BS6" s="219"/>
      <c r="BT6" s="219"/>
      <c r="BU6" s="222"/>
      <c r="BV6" s="216">
        <v>290638</v>
      </c>
      <c r="BW6" s="219"/>
      <c r="BX6" s="219"/>
      <c r="BY6" s="219"/>
      <c r="BZ6" s="219"/>
      <c r="CA6" s="219"/>
      <c r="CB6" s="219"/>
      <c r="CC6" s="222"/>
      <c r="CD6" s="194" t="s">
        <v>177</v>
      </c>
      <c r="CE6" s="113"/>
      <c r="CF6" s="113"/>
      <c r="CG6" s="113"/>
      <c r="CH6" s="113"/>
      <c r="CI6" s="113"/>
      <c r="CJ6" s="113"/>
      <c r="CK6" s="113"/>
      <c r="CL6" s="113"/>
      <c r="CM6" s="113"/>
      <c r="CN6" s="113"/>
      <c r="CO6" s="113"/>
      <c r="CP6" s="113"/>
      <c r="CQ6" s="113"/>
      <c r="CR6" s="113"/>
      <c r="CS6" s="213"/>
      <c r="CT6" s="233">
        <v>72.599999999999994</v>
      </c>
      <c r="CU6" s="241"/>
      <c r="CV6" s="241"/>
      <c r="CW6" s="241"/>
      <c r="CX6" s="241"/>
      <c r="CY6" s="241"/>
      <c r="CZ6" s="241"/>
      <c r="DA6" s="249"/>
      <c r="DB6" s="233">
        <v>76.900000000000006</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178</v>
      </c>
      <c r="AN7" s="60"/>
      <c r="AO7" s="60"/>
      <c r="AP7" s="60"/>
      <c r="AQ7" s="60"/>
      <c r="AR7" s="60"/>
      <c r="AS7" s="60"/>
      <c r="AT7" s="65"/>
      <c r="AU7" s="184" t="s">
        <v>76</v>
      </c>
      <c r="AV7" s="141"/>
      <c r="AW7" s="141"/>
      <c r="AX7" s="141"/>
      <c r="AY7" s="192" t="s">
        <v>179</v>
      </c>
      <c r="AZ7" s="200"/>
      <c r="BA7" s="200"/>
      <c r="BB7" s="200"/>
      <c r="BC7" s="200"/>
      <c r="BD7" s="200"/>
      <c r="BE7" s="200"/>
      <c r="BF7" s="200"/>
      <c r="BG7" s="200"/>
      <c r="BH7" s="200"/>
      <c r="BI7" s="200"/>
      <c r="BJ7" s="200"/>
      <c r="BK7" s="200"/>
      <c r="BL7" s="200"/>
      <c r="BM7" s="211"/>
      <c r="BN7" s="216">
        <v>32630</v>
      </c>
      <c r="BO7" s="219"/>
      <c r="BP7" s="219"/>
      <c r="BQ7" s="219"/>
      <c r="BR7" s="219"/>
      <c r="BS7" s="219"/>
      <c r="BT7" s="219"/>
      <c r="BU7" s="222"/>
      <c r="BV7" s="216">
        <v>101487</v>
      </c>
      <c r="BW7" s="219"/>
      <c r="BX7" s="219"/>
      <c r="BY7" s="219"/>
      <c r="BZ7" s="219"/>
      <c r="CA7" s="219"/>
      <c r="CB7" s="219"/>
      <c r="CC7" s="222"/>
      <c r="CD7" s="194" t="s">
        <v>180</v>
      </c>
      <c r="CE7" s="113"/>
      <c r="CF7" s="113"/>
      <c r="CG7" s="113"/>
      <c r="CH7" s="113"/>
      <c r="CI7" s="113"/>
      <c r="CJ7" s="113"/>
      <c r="CK7" s="113"/>
      <c r="CL7" s="113"/>
      <c r="CM7" s="113"/>
      <c r="CN7" s="113"/>
      <c r="CO7" s="113"/>
      <c r="CP7" s="113"/>
      <c r="CQ7" s="113"/>
      <c r="CR7" s="113"/>
      <c r="CS7" s="213"/>
      <c r="CT7" s="216">
        <v>3976416</v>
      </c>
      <c r="CU7" s="219"/>
      <c r="CV7" s="219"/>
      <c r="CW7" s="219"/>
      <c r="CX7" s="219"/>
      <c r="CY7" s="219"/>
      <c r="CZ7" s="219"/>
      <c r="DA7" s="222"/>
      <c r="DB7" s="216">
        <v>3759095</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182</v>
      </c>
      <c r="AN8" s="60"/>
      <c r="AO8" s="60"/>
      <c r="AP8" s="60"/>
      <c r="AQ8" s="60"/>
      <c r="AR8" s="60"/>
      <c r="AS8" s="60"/>
      <c r="AT8" s="65"/>
      <c r="AU8" s="184" t="s">
        <v>76</v>
      </c>
      <c r="AV8" s="141"/>
      <c r="AW8" s="141"/>
      <c r="AX8" s="141"/>
      <c r="AY8" s="192" t="s">
        <v>184</v>
      </c>
      <c r="AZ8" s="200"/>
      <c r="BA8" s="200"/>
      <c r="BB8" s="200"/>
      <c r="BC8" s="200"/>
      <c r="BD8" s="200"/>
      <c r="BE8" s="200"/>
      <c r="BF8" s="200"/>
      <c r="BG8" s="200"/>
      <c r="BH8" s="200"/>
      <c r="BI8" s="200"/>
      <c r="BJ8" s="200"/>
      <c r="BK8" s="200"/>
      <c r="BL8" s="200"/>
      <c r="BM8" s="211"/>
      <c r="BN8" s="216">
        <v>171400</v>
      </c>
      <c r="BO8" s="219"/>
      <c r="BP8" s="219"/>
      <c r="BQ8" s="219"/>
      <c r="BR8" s="219"/>
      <c r="BS8" s="219"/>
      <c r="BT8" s="219"/>
      <c r="BU8" s="222"/>
      <c r="BV8" s="216">
        <v>189151</v>
      </c>
      <c r="BW8" s="219"/>
      <c r="BX8" s="219"/>
      <c r="BY8" s="219"/>
      <c r="BZ8" s="219"/>
      <c r="CA8" s="219"/>
      <c r="CB8" s="219"/>
      <c r="CC8" s="222"/>
      <c r="CD8" s="194" t="s">
        <v>185</v>
      </c>
      <c r="CE8" s="113"/>
      <c r="CF8" s="113"/>
      <c r="CG8" s="113"/>
      <c r="CH8" s="113"/>
      <c r="CI8" s="113"/>
      <c r="CJ8" s="113"/>
      <c r="CK8" s="113"/>
      <c r="CL8" s="113"/>
      <c r="CM8" s="113"/>
      <c r="CN8" s="113"/>
      <c r="CO8" s="113"/>
      <c r="CP8" s="113"/>
      <c r="CQ8" s="113"/>
      <c r="CR8" s="113"/>
      <c r="CS8" s="213"/>
      <c r="CT8" s="234">
        <v>0.16</v>
      </c>
      <c r="CU8" s="242"/>
      <c r="CV8" s="242"/>
      <c r="CW8" s="242"/>
      <c r="CX8" s="242"/>
      <c r="CY8" s="242"/>
      <c r="CZ8" s="242"/>
      <c r="DA8" s="250"/>
      <c r="DB8" s="234">
        <v>0.16</v>
      </c>
      <c r="DC8" s="242"/>
      <c r="DD8" s="242"/>
      <c r="DE8" s="242"/>
      <c r="DF8" s="242"/>
      <c r="DG8" s="242"/>
      <c r="DH8" s="242"/>
      <c r="DI8" s="250"/>
    </row>
    <row r="9" spans="1:119" ht="18.75" customHeight="1">
      <c r="A9" s="2"/>
      <c r="B9" s="10" t="s">
        <v>22</v>
      </c>
      <c r="C9" s="27"/>
      <c r="D9" s="27"/>
      <c r="E9" s="27"/>
      <c r="F9" s="27"/>
      <c r="G9" s="27"/>
      <c r="H9" s="27"/>
      <c r="I9" s="27"/>
      <c r="J9" s="27"/>
      <c r="K9" s="31"/>
      <c r="L9" s="67" t="s">
        <v>13</v>
      </c>
      <c r="M9" s="76"/>
      <c r="N9" s="76"/>
      <c r="O9" s="76"/>
      <c r="P9" s="76"/>
      <c r="Q9" s="88"/>
      <c r="R9" s="99">
        <v>5291</v>
      </c>
      <c r="S9" s="108"/>
      <c r="T9" s="108"/>
      <c r="U9" s="108"/>
      <c r="V9" s="119"/>
      <c r="W9" s="129" t="s">
        <v>186</v>
      </c>
      <c r="X9" s="139"/>
      <c r="Y9" s="139"/>
      <c r="Z9" s="139"/>
      <c r="AA9" s="139"/>
      <c r="AB9" s="139"/>
      <c r="AC9" s="139"/>
      <c r="AD9" s="139"/>
      <c r="AE9" s="139"/>
      <c r="AF9" s="139"/>
      <c r="AG9" s="139"/>
      <c r="AH9" s="139"/>
      <c r="AI9" s="139"/>
      <c r="AJ9" s="139"/>
      <c r="AK9" s="139"/>
      <c r="AL9" s="166"/>
      <c r="AM9" s="177" t="s">
        <v>188</v>
      </c>
      <c r="AN9" s="60"/>
      <c r="AO9" s="60"/>
      <c r="AP9" s="60"/>
      <c r="AQ9" s="60"/>
      <c r="AR9" s="60"/>
      <c r="AS9" s="60"/>
      <c r="AT9" s="65"/>
      <c r="AU9" s="184" t="s">
        <v>76</v>
      </c>
      <c r="AV9" s="141"/>
      <c r="AW9" s="141"/>
      <c r="AX9" s="141"/>
      <c r="AY9" s="192" t="s">
        <v>78</v>
      </c>
      <c r="AZ9" s="200"/>
      <c r="BA9" s="200"/>
      <c r="BB9" s="200"/>
      <c r="BC9" s="200"/>
      <c r="BD9" s="200"/>
      <c r="BE9" s="200"/>
      <c r="BF9" s="200"/>
      <c r="BG9" s="200"/>
      <c r="BH9" s="200"/>
      <c r="BI9" s="200"/>
      <c r="BJ9" s="200"/>
      <c r="BK9" s="200"/>
      <c r="BL9" s="200"/>
      <c r="BM9" s="211"/>
      <c r="BN9" s="216">
        <v>-17751</v>
      </c>
      <c r="BO9" s="219"/>
      <c r="BP9" s="219"/>
      <c r="BQ9" s="219"/>
      <c r="BR9" s="219"/>
      <c r="BS9" s="219"/>
      <c r="BT9" s="219"/>
      <c r="BU9" s="222"/>
      <c r="BV9" s="216">
        <v>51842</v>
      </c>
      <c r="BW9" s="219"/>
      <c r="BX9" s="219"/>
      <c r="BY9" s="219"/>
      <c r="BZ9" s="219"/>
      <c r="CA9" s="219"/>
      <c r="CB9" s="219"/>
      <c r="CC9" s="222"/>
      <c r="CD9" s="194" t="s">
        <v>74</v>
      </c>
      <c r="CE9" s="113"/>
      <c r="CF9" s="113"/>
      <c r="CG9" s="113"/>
      <c r="CH9" s="113"/>
      <c r="CI9" s="113"/>
      <c r="CJ9" s="113"/>
      <c r="CK9" s="113"/>
      <c r="CL9" s="113"/>
      <c r="CM9" s="113"/>
      <c r="CN9" s="113"/>
      <c r="CO9" s="113"/>
      <c r="CP9" s="113"/>
      <c r="CQ9" s="113"/>
      <c r="CR9" s="113"/>
      <c r="CS9" s="213"/>
      <c r="CT9" s="232">
        <v>35.4</v>
      </c>
      <c r="CU9" s="240"/>
      <c r="CV9" s="240"/>
      <c r="CW9" s="240"/>
      <c r="CX9" s="240"/>
      <c r="CY9" s="240"/>
      <c r="CZ9" s="240"/>
      <c r="DA9" s="248"/>
      <c r="DB9" s="232">
        <v>29.2</v>
      </c>
      <c r="DC9" s="240"/>
      <c r="DD9" s="240"/>
      <c r="DE9" s="240"/>
      <c r="DF9" s="240"/>
      <c r="DG9" s="240"/>
      <c r="DH9" s="240"/>
      <c r="DI9" s="248"/>
    </row>
    <row r="10" spans="1:119" ht="18.75" customHeight="1">
      <c r="A10" s="2"/>
      <c r="B10" s="10"/>
      <c r="C10" s="27"/>
      <c r="D10" s="27"/>
      <c r="E10" s="27"/>
      <c r="F10" s="27"/>
      <c r="G10" s="27"/>
      <c r="H10" s="27"/>
      <c r="I10" s="27"/>
      <c r="J10" s="27"/>
      <c r="K10" s="31"/>
      <c r="L10" s="52" t="s">
        <v>167</v>
      </c>
      <c r="M10" s="60"/>
      <c r="N10" s="60"/>
      <c r="O10" s="60"/>
      <c r="P10" s="60"/>
      <c r="Q10" s="65"/>
      <c r="R10" s="74">
        <v>5794</v>
      </c>
      <c r="S10" s="82"/>
      <c r="T10" s="82"/>
      <c r="U10" s="82"/>
      <c r="V10" s="120"/>
      <c r="W10" s="130"/>
      <c r="X10" s="54"/>
      <c r="Y10" s="54"/>
      <c r="Z10" s="54"/>
      <c r="AA10" s="54"/>
      <c r="AB10" s="54"/>
      <c r="AC10" s="54"/>
      <c r="AD10" s="54"/>
      <c r="AE10" s="54"/>
      <c r="AF10" s="54"/>
      <c r="AG10" s="54"/>
      <c r="AH10" s="54"/>
      <c r="AI10" s="54"/>
      <c r="AJ10" s="54"/>
      <c r="AK10" s="54"/>
      <c r="AL10" s="167"/>
      <c r="AM10" s="177" t="s">
        <v>190</v>
      </c>
      <c r="AN10" s="60"/>
      <c r="AO10" s="60"/>
      <c r="AP10" s="60"/>
      <c r="AQ10" s="60"/>
      <c r="AR10" s="60"/>
      <c r="AS10" s="60"/>
      <c r="AT10" s="65"/>
      <c r="AU10" s="184" t="s">
        <v>192</v>
      </c>
      <c r="AV10" s="141"/>
      <c r="AW10" s="141"/>
      <c r="AX10" s="141"/>
      <c r="AY10" s="192" t="s">
        <v>194</v>
      </c>
      <c r="AZ10" s="200"/>
      <c r="BA10" s="200"/>
      <c r="BB10" s="200"/>
      <c r="BC10" s="200"/>
      <c r="BD10" s="200"/>
      <c r="BE10" s="200"/>
      <c r="BF10" s="200"/>
      <c r="BG10" s="200"/>
      <c r="BH10" s="200"/>
      <c r="BI10" s="200"/>
      <c r="BJ10" s="200"/>
      <c r="BK10" s="200"/>
      <c r="BL10" s="200"/>
      <c r="BM10" s="211"/>
      <c r="BN10" s="216">
        <v>3690</v>
      </c>
      <c r="BO10" s="219"/>
      <c r="BP10" s="219"/>
      <c r="BQ10" s="219"/>
      <c r="BR10" s="219"/>
      <c r="BS10" s="219"/>
      <c r="BT10" s="219"/>
      <c r="BU10" s="222"/>
      <c r="BV10" s="216">
        <v>4478</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197</v>
      </c>
      <c r="M11" s="61"/>
      <c r="N11" s="61"/>
      <c r="O11" s="61"/>
      <c r="P11" s="61"/>
      <c r="Q11" s="66"/>
      <c r="R11" s="100" t="s">
        <v>199</v>
      </c>
      <c r="S11" s="109"/>
      <c r="T11" s="109"/>
      <c r="U11" s="109"/>
      <c r="V11" s="121"/>
      <c r="W11" s="130"/>
      <c r="X11" s="54"/>
      <c r="Y11" s="54"/>
      <c r="Z11" s="54"/>
      <c r="AA11" s="54"/>
      <c r="AB11" s="54"/>
      <c r="AC11" s="54"/>
      <c r="AD11" s="54"/>
      <c r="AE11" s="54"/>
      <c r="AF11" s="54"/>
      <c r="AG11" s="54"/>
      <c r="AH11" s="54"/>
      <c r="AI11" s="54"/>
      <c r="AJ11" s="54"/>
      <c r="AK11" s="54"/>
      <c r="AL11" s="167"/>
      <c r="AM11" s="177" t="s">
        <v>202</v>
      </c>
      <c r="AN11" s="60"/>
      <c r="AO11" s="60"/>
      <c r="AP11" s="60"/>
      <c r="AQ11" s="60"/>
      <c r="AR11" s="60"/>
      <c r="AS11" s="60"/>
      <c r="AT11" s="65"/>
      <c r="AU11" s="184" t="s">
        <v>192</v>
      </c>
      <c r="AV11" s="141"/>
      <c r="AW11" s="141"/>
      <c r="AX11" s="141"/>
      <c r="AY11" s="192" t="s">
        <v>203</v>
      </c>
      <c r="AZ11" s="200"/>
      <c r="BA11" s="200"/>
      <c r="BB11" s="200"/>
      <c r="BC11" s="200"/>
      <c r="BD11" s="200"/>
      <c r="BE11" s="200"/>
      <c r="BF11" s="200"/>
      <c r="BG11" s="200"/>
      <c r="BH11" s="200"/>
      <c r="BI11" s="200"/>
      <c r="BJ11" s="200"/>
      <c r="BK11" s="200"/>
      <c r="BL11" s="200"/>
      <c r="BM11" s="211"/>
      <c r="BN11" s="216">
        <v>945241</v>
      </c>
      <c r="BO11" s="219"/>
      <c r="BP11" s="219"/>
      <c r="BQ11" s="219"/>
      <c r="BR11" s="219"/>
      <c r="BS11" s="219"/>
      <c r="BT11" s="219"/>
      <c r="BU11" s="222"/>
      <c r="BV11" s="216">
        <v>597553</v>
      </c>
      <c r="BW11" s="219"/>
      <c r="BX11" s="219"/>
      <c r="BY11" s="219"/>
      <c r="BZ11" s="219"/>
      <c r="CA11" s="219"/>
      <c r="CB11" s="219"/>
      <c r="CC11" s="222"/>
      <c r="CD11" s="194" t="s">
        <v>206</v>
      </c>
      <c r="CE11" s="113"/>
      <c r="CF11" s="113"/>
      <c r="CG11" s="113"/>
      <c r="CH11" s="113"/>
      <c r="CI11" s="113"/>
      <c r="CJ11" s="113"/>
      <c r="CK11" s="113"/>
      <c r="CL11" s="113"/>
      <c r="CM11" s="113"/>
      <c r="CN11" s="113"/>
      <c r="CO11" s="113"/>
      <c r="CP11" s="113"/>
      <c r="CQ11" s="113"/>
      <c r="CR11" s="113"/>
      <c r="CS11" s="213"/>
      <c r="CT11" s="234" t="s">
        <v>207</v>
      </c>
      <c r="CU11" s="242"/>
      <c r="CV11" s="242"/>
      <c r="CW11" s="242"/>
      <c r="CX11" s="242"/>
      <c r="CY11" s="242"/>
      <c r="CZ11" s="242"/>
      <c r="DA11" s="250"/>
      <c r="DB11" s="234" t="s">
        <v>207</v>
      </c>
      <c r="DC11" s="242"/>
      <c r="DD11" s="242"/>
      <c r="DE11" s="242"/>
      <c r="DF11" s="242"/>
      <c r="DG11" s="242"/>
      <c r="DH11" s="242"/>
      <c r="DI11" s="250"/>
    </row>
    <row r="12" spans="1:119" ht="18.75" customHeight="1">
      <c r="A12" s="2"/>
      <c r="B12" s="11" t="s">
        <v>61</v>
      </c>
      <c r="C12" s="28"/>
      <c r="D12" s="28"/>
      <c r="E12" s="28"/>
      <c r="F12" s="28"/>
      <c r="G12" s="28"/>
      <c r="H12" s="28"/>
      <c r="I12" s="28"/>
      <c r="J12" s="28"/>
      <c r="K12" s="62"/>
      <c r="L12" s="68" t="s">
        <v>208</v>
      </c>
      <c r="M12" s="77"/>
      <c r="N12" s="77"/>
      <c r="O12" s="77"/>
      <c r="P12" s="77"/>
      <c r="Q12" s="89"/>
      <c r="R12" s="101">
        <v>5583</v>
      </c>
      <c r="S12" s="110"/>
      <c r="T12" s="110"/>
      <c r="U12" s="110"/>
      <c r="V12" s="122"/>
      <c r="W12" s="134" t="s">
        <v>6</v>
      </c>
      <c r="X12" s="141"/>
      <c r="Y12" s="141"/>
      <c r="Z12" s="141"/>
      <c r="AA12" s="141"/>
      <c r="AB12" s="146"/>
      <c r="AC12" s="150" t="s">
        <v>120</v>
      </c>
      <c r="AD12" s="157"/>
      <c r="AE12" s="157"/>
      <c r="AF12" s="157"/>
      <c r="AG12" s="160"/>
      <c r="AH12" s="150" t="s">
        <v>210</v>
      </c>
      <c r="AI12" s="157"/>
      <c r="AJ12" s="157"/>
      <c r="AK12" s="157"/>
      <c r="AL12" s="172"/>
      <c r="AM12" s="177" t="s">
        <v>212</v>
      </c>
      <c r="AN12" s="60"/>
      <c r="AO12" s="60"/>
      <c r="AP12" s="60"/>
      <c r="AQ12" s="60"/>
      <c r="AR12" s="60"/>
      <c r="AS12" s="60"/>
      <c r="AT12" s="65"/>
      <c r="AU12" s="184" t="s">
        <v>76</v>
      </c>
      <c r="AV12" s="141"/>
      <c r="AW12" s="141"/>
      <c r="AX12" s="141"/>
      <c r="AY12" s="192" t="s">
        <v>214</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217</v>
      </c>
      <c r="CE12" s="113"/>
      <c r="CF12" s="113"/>
      <c r="CG12" s="113"/>
      <c r="CH12" s="113"/>
      <c r="CI12" s="113"/>
      <c r="CJ12" s="113"/>
      <c r="CK12" s="113"/>
      <c r="CL12" s="113"/>
      <c r="CM12" s="113"/>
      <c r="CN12" s="113"/>
      <c r="CO12" s="113"/>
      <c r="CP12" s="113"/>
      <c r="CQ12" s="113"/>
      <c r="CR12" s="113"/>
      <c r="CS12" s="213"/>
      <c r="CT12" s="234" t="s">
        <v>207</v>
      </c>
      <c r="CU12" s="242"/>
      <c r="CV12" s="242"/>
      <c r="CW12" s="242"/>
      <c r="CX12" s="242"/>
      <c r="CY12" s="242"/>
      <c r="CZ12" s="242"/>
      <c r="DA12" s="250"/>
      <c r="DB12" s="234" t="s">
        <v>207</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218</v>
      </c>
      <c r="N13" s="84"/>
      <c r="O13" s="84"/>
      <c r="P13" s="84"/>
      <c r="Q13" s="90"/>
      <c r="R13" s="102">
        <v>5562</v>
      </c>
      <c r="S13" s="111"/>
      <c r="T13" s="111"/>
      <c r="U13" s="111"/>
      <c r="V13" s="123"/>
      <c r="W13" s="132" t="s">
        <v>220</v>
      </c>
      <c r="X13" s="58"/>
      <c r="Y13" s="58"/>
      <c r="Z13" s="58"/>
      <c r="AA13" s="58"/>
      <c r="AB13" s="25"/>
      <c r="AC13" s="74">
        <v>467</v>
      </c>
      <c r="AD13" s="82"/>
      <c r="AE13" s="82"/>
      <c r="AF13" s="82"/>
      <c r="AG13" s="86"/>
      <c r="AH13" s="74">
        <v>574</v>
      </c>
      <c r="AI13" s="82"/>
      <c r="AJ13" s="82"/>
      <c r="AK13" s="82"/>
      <c r="AL13" s="120"/>
      <c r="AM13" s="177" t="s">
        <v>221</v>
      </c>
      <c r="AN13" s="60"/>
      <c r="AO13" s="60"/>
      <c r="AP13" s="60"/>
      <c r="AQ13" s="60"/>
      <c r="AR13" s="60"/>
      <c r="AS13" s="60"/>
      <c r="AT13" s="65"/>
      <c r="AU13" s="184" t="s">
        <v>192</v>
      </c>
      <c r="AV13" s="141"/>
      <c r="AW13" s="141"/>
      <c r="AX13" s="141"/>
      <c r="AY13" s="192" t="s">
        <v>223</v>
      </c>
      <c r="AZ13" s="200"/>
      <c r="BA13" s="200"/>
      <c r="BB13" s="200"/>
      <c r="BC13" s="200"/>
      <c r="BD13" s="200"/>
      <c r="BE13" s="200"/>
      <c r="BF13" s="200"/>
      <c r="BG13" s="200"/>
      <c r="BH13" s="200"/>
      <c r="BI13" s="200"/>
      <c r="BJ13" s="200"/>
      <c r="BK13" s="200"/>
      <c r="BL13" s="200"/>
      <c r="BM13" s="211"/>
      <c r="BN13" s="216">
        <v>931180</v>
      </c>
      <c r="BO13" s="219"/>
      <c r="BP13" s="219"/>
      <c r="BQ13" s="219"/>
      <c r="BR13" s="219"/>
      <c r="BS13" s="219"/>
      <c r="BT13" s="219"/>
      <c r="BU13" s="222"/>
      <c r="BV13" s="216">
        <v>653873</v>
      </c>
      <c r="BW13" s="219"/>
      <c r="BX13" s="219"/>
      <c r="BY13" s="219"/>
      <c r="BZ13" s="219"/>
      <c r="CA13" s="219"/>
      <c r="CB13" s="219"/>
      <c r="CC13" s="222"/>
      <c r="CD13" s="194" t="s">
        <v>225</v>
      </c>
      <c r="CE13" s="113"/>
      <c r="CF13" s="113"/>
      <c r="CG13" s="113"/>
      <c r="CH13" s="113"/>
      <c r="CI13" s="113"/>
      <c r="CJ13" s="113"/>
      <c r="CK13" s="113"/>
      <c r="CL13" s="113"/>
      <c r="CM13" s="113"/>
      <c r="CN13" s="113"/>
      <c r="CO13" s="113"/>
      <c r="CP13" s="113"/>
      <c r="CQ13" s="113"/>
      <c r="CR13" s="113"/>
      <c r="CS13" s="213"/>
      <c r="CT13" s="232">
        <v>-7.2</v>
      </c>
      <c r="CU13" s="240"/>
      <c r="CV13" s="240"/>
      <c r="CW13" s="240"/>
      <c r="CX13" s="240"/>
      <c r="CY13" s="240"/>
      <c r="CZ13" s="240"/>
      <c r="DA13" s="248"/>
      <c r="DB13" s="232">
        <v>-7.8</v>
      </c>
      <c r="DC13" s="240"/>
      <c r="DD13" s="240"/>
      <c r="DE13" s="240"/>
      <c r="DF13" s="240"/>
      <c r="DG13" s="240"/>
      <c r="DH13" s="240"/>
      <c r="DI13" s="248"/>
    </row>
    <row r="14" spans="1:119" ht="18.75" customHeight="1">
      <c r="A14" s="2"/>
      <c r="B14" s="12"/>
      <c r="C14" s="29"/>
      <c r="D14" s="29"/>
      <c r="E14" s="29"/>
      <c r="F14" s="29"/>
      <c r="G14" s="29"/>
      <c r="H14" s="29"/>
      <c r="I14" s="29"/>
      <c r="J14" s="29"/>
      <c r="K14" s="63"/>
      <c r="L14" s="70" t="s">
        <v>226</v>
      </c>
      <c r="M14" s="79"/>
      <c r="N14" s="79"/>
      <c r="O14" s="79"/>
      <c r="P14" s="79"/>
      <c r="Q14" s="91"/>
      <c r="R14" s="102">
        <v>5620</v>
      </c>
      <c r="S14" s="111"/>
      <c r="T14" s="111"/>
      <c r="U14" s="111"/>
      <c r="V14" s="123"/>
      <c r="W14" s="131"/>
      <c r="X14" s="59"/>
      <c r="Y14" s="59"/>
      <c r="Z14" s="59"/>
      <c r="AA14" s="59"/>
      <c r="AB14" s="24"/>
      <c r="AC14" s="151">
        <v>17.8</v>
      </c>
      <c r="AD14" s="158"/>
      <c r="AE14" s="158"/>
      <c r="AF14" s="158"/>
      <c r="AG14" s="161"/>
      <c r="AH14" s="151">
        <v>20.9</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230</v>
      </c>
      <c r="CE14" s="202"/>
      <c r="CF14" s="202"/>
      <c r="CG14" s="202"/>
      <c r="CH14" s="202"/>
      <c r="CI14" s="202"/>
      <c r="CJ14" s="202"/>
      <c r="CK14" s="202"/>
      <c r="CL14" s="202"/>
      <c r="CM14" s="202"/>
      <c r="CN14" s="202"/>
      <c r="CO14" s="202"/>
      <c r="CP14" s="202"/>
      <c r="CQ14" s="202"/>
      <c r="CR14" s="202"/>
      <c r="CS14" s="214"/>
      <c r="CT14" s="236" t="s">
        <v>207</v>
      </c>
      <c r="CU14" s="244"/>
      <c r="CV14" s="244"/>
      <c r="CW14" s="244"/>
      <c r="CX14" s="244"/>
      <c r="CY14" s="244"/>
      <c r="CZ14" s="244"/>
      <c r="DA14" s="252"/>
      <c r="DB14" s="236" t="s">
        <v>207</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218</v>
      </c>
      <c r="N15" s="84"/>
      <c r="O15" s="84"/>
      <c r="P15" s="84"/>
      <c r="Q15" s="90"/>
      <c r="R15" s="102">
        <v>5592</v>
      </c>
      <c r="S15" s="111"/>
      <c r="T15" s="111"/>
      <c r="U15" s="111"/>
      <c r="V15" s="123"/>
      <c r="W15" s="132" t="s">
        <v>9</v>
      </c>
      <c r="X15" s="58"/>
      <c r="Y15" s="58"/>
      <c r="Z15" s="58"/>
      <c r="AA15" s="58"/>
      <c r="AB15" s="25"/>
      <c r="AC15" s="74">
        <v>671</v>
      </c>
      <c r="AD15" s="82"/>
      <c r="AE15" s="82"/>
      <c r="AF15" s="82"/>
      <c r="AG15" s="86"/>
      <c r="AH15" s="74">
        <v>745</v>
      </c>
      <c r="AI15" s="82"/>
      <c r="AJ15" s="82"/>
      <c r="AK15" s="82"/>
      <c r="AL15" s="120"/>
      <c r="AM15" s="177"/>
      <c r="AN15" s="60"/>
      <c r="AO15" s="60"/>
      <c r="AP15" s="60"/>
      <c r="AQ15" s="60"/>
      <c r="AR15" s="60"/>
      <c r="AS15" s="60"/>
      <c r="AT15" s="65"/>
      <c r="AU15" s="184"/>
      <c r="AV15" s="141"/>
      <c r="AW15" s="141"/>
      <c r="AX15" s="141"/>
      <c r="AY15" s="191" t="s">
        <v>233</v>
      </c>
      <c r="AZ15" s="199"/>
      <c r="BA15" s="199"/>
      <c r="BB15" s="199"/>
      <c r="BC15" s="199"/>
      <c r="BD15" s="199"/>
      <c r="BE15" s="199"/>
      <c r="BF15" s="199"/>
      <c r="BG15" s="199"/>
      <c r="BH15" s="199"/>
      <c r="BI15" s="199"/>
      <c r="BJ15" s="199"/>
      <c r="BK15" s="199"/>
      <c r="BL15" s="199"/>
      <c r="BM15" s="210"/>
      <c r="BN15" s="215">
        <v>564205</v>
      </c>
      <c r="BO15" s="218"/>
      <c r="BP15" s="218"/>
      <c r="BQ15" s="218"/>
      <c r="BR15" s="218"/>
      <c r="BS15" s="218"/>
      <c r="BT15" s="218"/>
      <c r="BU15" s="221"/>
      <c r="BV15" s="215">
        <v>582334</v>
      </c>
      <c r="BW15" s="218"/>
      <c r="BX15" s="218"/>
      <c r="BY15" s="218"/>
      <c r="BZ15" s="218"/>
      <c r="CA15" s="218"/>
      <c r="CB15" s="218"/>
      <c r="CC15" s="221"/>
      <c r="CD15" s="224" t="s">
        <v>219</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47</v>
      </c>
      <c r="M16" s="80"/>
      <c r="N16" s="80"/>
      <c r="O16" s="80"/>
      <c r="P16" s="80"/>
      <c r="Q16" s="92"/>
      <c r="R16" s="103" t="s">
        <v>234</v>
      </c>
      <c r="S16" s="112"/>
      <c r="T16" s="112"/>
      <c r="U16" s="112"/>
      <c r="V16" s="124"/>
      <c r="W16" s="131"/>
      <c r="X16" s="59"/>
      <c r="Y16" s="59"/>
      <c r="Z16" s="59"/>
      <c r="AA16" s="59"/>
      <c r="AB16" s="24"/>
      <c r="AC16" s="151">
        <v>25.6</v>
      </c>
      <c r="AD16" s="158"/>
      <c r="AE16" s="158"/>
      <c r="AF16" s="158"/>
      <c r="AG16" s="161"/>
      <c r="AH16" s="151">
        <v>27.1</v>
      </c>
      <c r="AI16" s="158"/>
      <c r="AJ16" s="158"/>
      <c r="AK16" s="158"/>
      <c r="AL16" s="173"/>
      <c r="AM16" s="177"/>
      <c r="AN16" s="60"/>
      <c r="AO16" s="60"/>
      <c r="AP16" s="60"/>
      <c r="AQ16" s="60"/>
      <c r="AR16" s="60"/>
      <c r="AS16" s="60"/>
      <c r="AT16" s="65"/>
      <c r="AU16" s="184"/>
      <c r="AV16" s="141"/>
      <c r="AW16" s="141"/>
      <c r="AX16" s="141"/>
      <c r="AY16" s="192" t="s">
        <v>117</v>
      </c>
      <c r="AZ16" s="200"/>
      <c r="BA16" s="200"/>
      <c r="BB16" s="200"/>
      <c r="BC16" s="200"/>
      <c r="BD16" s="200"/>
      <c r="BE16" s="200"/>
      <c r="BF16" s="200"/>
      <c r="BG16" s="200"/>
      <c r="BH16" s="200"/>
      <c r="BI16" s="200"/>
      <c r="BJ16" s="200"/>
      <c r="BK16" s="200"/>
      <c r="BL16" s="200"/>
      <c r="BM16" s="211"/>
      <c r="BN16" s="216">
        <v>3735629</v>
      </c>
      <c r="BO16" s="219"/>
      <c r="BP16" s="219"/>
      <c r="BQ16" s="219"/>
      <c r="BR16" s="219"/>
      <c r="BS16" s="219"/>
      <c r="BT16" s="219"/>
      <c r="BU16" s="222"/>
      <c r="BV16" s="216">
        <v>3537773</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110</v>
      </c>
      <c r="N17" s="85"/>
      <c r="O17" s="85"/>
      <c r="P17" s="85"/>
      <c r="Q17" s="93"/>
      <c r="R17" s="103" t="s">
        <v>2</v>
      </c>
      <c r="S17" s="112"/>
      <c r="T17" s="112"/>
      <c r="U17" s="112"/>
      <c r="V17" s="124"/>
      <c r="W17" s="132" t="s">
        <v>102</v>
      </c>
      <c r="X17" s="58"/>
      <c r="Y17" s="58"/>
      <c r="Z17" s="58"/>
      <c r="AA17" s="58"/>
      <c r="AB17" s="25"/>
      <c r="AC17" s="74">
        <v>1483</v>
      </c>
      <c r="AD17" s="82"/>
      <c r="AE17" s="82"/>
      <c r="AF17" s="82"/>
      <c r="AG17" s="86"/>
      <c r="AH17" s="74">
        <v>1431</v>
      </c>
      <c r="AI17" s="82"/>
      <c r="AJ17" s="82"/>
      <c r="AK17" s="82"/>
      <c r="AL17" s="120"/>
      <c r="AM17" s="177"/>
      <c r="AN17" s="60"/>
      <c r="AO17" s="60"/>
      <c r="AP17" s="60"/>
      <c r="AQ17" s="60"/>
      <c r="AR17" s="60"/>
      <c r="AS17" s="60"/>
      <c r="AT17" s="65"/>
      <c r="AU17" s="184"/>
      <c r="AV17" s="141"/>
      <c r="AW17" s="141"/>
      <c r="AX17" s="141"/>
      <c r="AY17" s="192" t="s">
        <v>237</v>
      </c>
      <c r="AZ17" s="200"/>
      <c r="BA17" s="200"/>
      <c r="BB17" s="200"/>
      <c r="BC17" s="200"/>
      <c r="BD17" s="200"/>
      <c r="BE17" s="200"/>
      <c r="BF17" s="200"/>
      <c r="BG17" s="200"/>
      <c r="BH17" s="200"/>
      <c r="BI17" s="200"/>
      <c r="BJ17" s="200"/>
      <c r="BK17" s="200"/>
      <c r="BL17" s="200"/>
      <c r="BM17" s="211"/>
      <c r="BN17" s="216">
        <v>682695</v>
      </c>
      <c r="BO17" s="219"/>
      <c r="BP17" s="219"/>
      <c r="BQ17" s="219"/>
      <c r="BR17" s="219"/>
      <c r="BS17" s="219"/>
      <c r="BT17" s="219"/>
      <c r="BU17" s="222"/>
      <c r="BV17" s="216">
        <v>707822</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238</v>
      </c>
      <c r="C18" s="31"/>
      <c r="D18" s="31"/>
      <c r="E18" s="49"/>
      <c r="F18" s="49"/>
      <c r="G18" s="49"/>
      <c r="H18" s="49"/>
      <c r="I18" s="49"/>
      <c r="J18" s="49"/>
      <c r="K18" s="49"/>
      <c r="L18" s="72">
        <v>197.85</v>
      </c>
      <c r="M18" s="72"/>
      <c r="N18" s="72"/>
      <c r="O18" s="72"/>
      <c r="P18" s="72"/>
      <c r="Q18" s="72"/>
      <c r="R18" s="104"/>
      <c r="S18" s="104"/>
      <c r="T18" s="104"/>
      <c r="U18" s="104"/>
      <c r="V18" s="125"/>
      <c r="W18" s="133"/>
      <c r="X18" s="140"/>
      <c r="Y18" s="140"/>
      <c r="Z18" s="140"/>
      <c r="AA18" s="140"/>
      <c r="AB18" s="26"/>
      <c r="AC18" s="152">
        <v>56.6</v>
      </c>
      <c r="AD18" s="159"/>
      <c r="AE18" s="159"/>
      <c r="AF18" s="159"/>
      <c r="AG18" s="162"/>
      <c r="AH18" s="152">
        <v>52</v>
      </c>
      <c r="AI18" s="159"/>
      <c r="AJ18" s="159"/>
      <c r="AK18" s="159"/>
      <c r="AL18" s="174"/>
      <c r="AM18" s="177"/>
      <c r="AN18" s="60"/>
      <c r="AO18" s="60"/>
      <c r="AP18" s="60"/>
      <c r="AQ18" s="60"/>
      <c r="AR18" s="60"/>
      <c r="AS18" s="60"/>
      <c r="AT18" s="65"/>
      <c r="AU18" s="184"/>
      <c r="AV18" s="141"/>
      <c r="AW18" s="141"/>
      <c r="AX18" s="141"/>
      <c r="AY18" s="192" t="s">
        <v>240</v>
      </c>
      <c r="AZ18" s="200"/>
      <c r="BA18" s="200"/>
      <c r="BB18" s="200"/>
      <c r="BC18" s="200"/>
      <c r="BD18" s="200"/>
      <c r="BE18" s="200"/>
      <c r="BF18" s="200"/>
      <c r="BG18" s="200"/>
      <c r="BH18" s="200"/>
      <c r="BI18" s="200"/>
      <c r="BJ18" s="200"/>
      <c r="BK18" s="200"/>
      <c r="BL18" s="200"/>
      <c r="BM18" s="211"/>
      <c r="BN18" s="216">
        <v>2826995</v>
      </c>
      <c r="BO18" s="219"/>
      <c r="BP18" s="219"/>
      <c r="BQ18" s="219"/>
      <c r="BR18" s="219"/>
      <c r="BS18" s="219"/>
      <c r="BT18" s="219"/>
      <c r="BU18" s="222"/>
      <c r="BV18" s="216">
        <v>2821179</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72</v>
      </c>
      <c r="C19" s="31"/>
      <c r="D19" s="31"/>
      <c r="E19" s="49"/>
      <c r="F19" s="49"/>
      <c r="G19" s="49"/>
      <c r="H19" s="49"/>
      <c r="I19" s="49"/>
      <c r="J19" s="49"/>
      <c r="K19" s="49"/>
      <c r="L19" s="73">
        <v>27</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227</v>
      </c>
      <c r="AZ19" s="200"/>
      <c r="BA19" s="200"/>
      <c r="BB19" s="200"/>
      <c r="BC19" s="200"/>
      <c r="BD19" s="200"/>
      <c r="BE19" s="200"/>
      <c r="BF19" s="200"/>
      <c r="BG19" s="200"/>
      <c r="BH19" s="200"/>
      <c r="BI19" s="200"/>
      <c r="BJ19" s="200"/>
      <c r="BK19" s="200"/>
      <c r="BL19" s="200"/>
      <c r="BM19" s="211"/>
      <c r="BN19" s="216">
        <v>4653972</v>
      </c>
      <c r="BO19" s="219"/>
      <c r="BP19" s="219"/>
      <c r="BQ19" s="219"/>
      <c r="BR19" s="219"/>
      <c r="BS19" s="219"/>
      <c r="BT19" s="219"/>
      <c r="BU19" s="222"/>
      <c r="BV19" s="216">
        <v>4315215</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241</v>
      </c>
      <c r="C20" s="31"/>
      <c r="D20" s="31"/>
      <c r="E20" s="49"/>
      <c r="F20" s="49"/>
      <c r="G20" s="49"/>
      <c r="H20" s="49"/>
      <c r="I20" s="49"/>
      <c r="J20" s="49"/>
      <c r="K20" s="49"/>
      <c r="L20" s="73">
        <v>2206</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244</v>
      </c>
      <c r="C22" s="33"/>
      <c r="D22" s="41"/>
      <c r="E22" s="50" t="s">
        <v>6</v>
      </c>
      <c r="F22" s="58"/>
      <c r="G22" s="58"/>
      <c r="H22" s="58"/>
      <c r="I22" s="58"/>
      <c r="J22" s="58"/>
      <c r="K22" s="25"/>
      <c r="L22" s="50" t="s">
        <v>246</v>
      </c>
      <c r="M22" s="58"/>
      <c r="N22" s="58"/>
      <c r="O22" s="58"/>
      <c r="P22" s="25"/>
      <c r="Q22" s="94" t="s">
        <v>247</v>
      </c>
      <c r="R22" s="106"/>
      <c r="S22" s="106"/>
      <c r="T22" s="106"/>
      <c r="U22" s="106"/>
      <c r="V22" s="127"/>
      <c r="W22" s="135" t="s">
        <v>249</v>
      </c>
      <c r="X22" s="33"/>
      <c r="Y22" s="41"/>
      <c r="Z22" s="50" t="s">
        <v>6</v>
      </c>
      <c r="AA22" s="58"/>
      <c r="AB22" s="58"/>
      <c r="AC22" s="58"/>
      <c r="AD22" s="58"/>
      <c r="AE22" s="58"/>
      <c r="AF22" s="58"/>
      <c r="AG22" s="25"/>
      <c r="AH22" s="165" t="s">
        <v>189</v>
      </c>
      <c r="AI22" s="58"/>
      <c r="AJ22" s="58"/>
      <c r="AK22" s="58"/>
      <c r="AL22" s="25"/>
      <c r="AM22" s="165" t="s">
        <v>250</v>
      </c>
      <c r="AN22" s="180"/>
      <c r="AO22" s="180"/>
      <c r="AP22" s="180"/>
      <c r="AQ22" s="180"/>
      <c r="AR22" s="182"/>
      <c r="AS22" s="94" t="s">
        <v>247</v>
      </c>
      <c r="AT22" s="106"/>
      <c r="AU22" s="106"/>
      <c r="AV22" s="106"/>
      <c r="AW22" s="106"/>
      <c r="AX22" s="189"/>
      <c r="AY22" s="191" t="s">
        <v>251</v>
      </c>
      <c r="AZ22" s="199"/>
      <c r="BA22" s="199"/>
      <c r="BB22" s="199"/>
      <c r="BC22" s="199"/>
      <c r="BD22" s="199"/>
      <c r="BE22" s="199"/>
      <c r="BF22" s="199"/>
      <c r="BG22" s="199"/>
      <c r="BH22" s="199"/>
      <c r="BI22" s="199"/>
      <c r="BJ22" s="199"/>
      <c r="BK22" s="199"/>
      <c r="BL22" s="199"/>
      <c r="BM22" s="210"/>
      <c r="BN22" s="215">
        <v>7102479</v>
      </c>
      <c r="BO22" s="218"/>
      <c r="BP22" s="218"/>
      <c r="BQ22" s="218"/>
      <c r="BR22" s="218"/>
      <c r="BS22" s="218"/>
      <c r="BT22" s="218"/>
      <c r="BU22" s="221"/>
      <c r="BV22" s="215">
        <v>6967828</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254</v>
      </c>
      <c r="AZ23" s="200"/>
      <c r="BA23" s="200"/>
      <c r="BB23" s="200"/>
      <c r="BC23" s="200"/>
      <c r="BD23" s="200"/>
      <c r="BE23" s="200"/>
      <c r="BF23" s="200"/>
      <c r="BG23" s="200"/>
      <c r="BH23" s="200"/>
      <c r="BI23" s="200"/>
      <c r="BJ23" s="200"/>
      <c r="BK23" s="200"/>
      <c r="BL23" s="200"/>
      <c r="BM23" s="211"/>
      <c r="BN23" s="216">
        <v>6312134</v>
      </c>
      <c r="BO23" s="219"/>
      <c r="BP23" s="219"/>
      <c r="BQ23" s="219"/>
      <c r="BR23" s="219"/>
      <c r="BS23" s="219"/>
      <c r="BT23" s="219"/>
      <c r="BU23" s="222"/>
      <c r="BV23" s="216">
        <v>6022587</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255</v>
      </c>
      <c r="F24" s="60"/>
      <c r="G24" s="60"/>
      <c r="H24" s="60"/>
      <c r="I24" s="60"/>
      <c r="J24" s="60"/>
      <c r="K24" s="65"/>
      <c r="L24" s="74">
        <v>1</v>
      </c>
      <c r="M24" s="82"/>
      <c r="N24" s="82"/>
      <c r="O24" s="82"/>
      <c r="P24" s="86"/>
      <c r="Q24" s="74">
        <v>6600</v>
      </c>
      <c r="R24" s="82"/>
      <c r="S24" s="82"/>
      <c r="T24" s="82"/>
      <c r="U24" s="82"/>
      <c r="V24" s="86"/>
      <c r="W24" s="136"/>
      <c r="X24" s="34"/>
      <c r="Y24" s="42"/>
      <c r="Z24" s="52" t="s">
        <v>257</v>
      </c>
      <c r="AA24" s="60"/>
      <c r="AB24" s="60"/>
      <c r="AC24" s="60"/>
      <c r="AD24" s="60"/>
      <c r="AE24" s="60"/>
      <c r="AF24" s="60"/>
      <c r="AG24" s="65"/>
      <c r="AH24" s="74">
        <v>83</v>
      </c>
      <c r="AI24" s="82"/>
      <c r="AJ24" s="82"/>
      <c r="AK24" s="82"/>
      <c r="AL24" s="86"/>
      <c r="AM24" s="74">
        <v>227835</v>
      </c>
      <c r="AN24" s="82"/>
      <c r="AO24" s="82"/>
      <c r="AP24" s="82"/>
      <c r="AQ24" s="82"/>
      <c r="AR24" s="86"/>
      <c r="AS24" s="74">
        <v>2745</v>
      </c>
      <c r="AT24" s="82"/>
      <c r="AU24" s="82"/>
      <c r="AV24" s="82"/>
      <c r="AW24" s="82"/>
      <c r="AX24" s="120"/>
      <c r="AY24" s="193" t="s">
        <v>258</v>
      </c>
      <c r="AZ24" s="201"/>
      <c r="BA24" s="201"/>
      <c r="BB24" s="201"/>
      <c r="BC24" s="201"/>
      <c r="BD24" s="201"/>
      <c r="BE24" s="201"/>
      <c r="BF24" s="201"/>
      <c r="BG24" s="201"/>
      <c r="BH24" s="201"/>
      <c r="BI24" s="201"/>
      <c r="BJ24" s="201"/>
      <c r="BK24" s="201"/>
      <c r="BL24" s="201"/>
      <c r="BM24" s="212"/>
      <c r="BN24" s="216">
        <v>6431973</v>
      </c>
      <c r="BO24" s="219"/>
      <c r="BP24" s="219"/>
      <c r="BQ24" s="219"/>
      <c r="BR24" s="219"/>
      <c r="BS24" s="219"/>
      <c r="BT24" s="219"/>
      <c r="BU24" s="222"/>
      <c r="BV24" s="216">
        <v>6209874</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260</v>
      </c>
      <c r="F25" s="60"/>
      <c r="G25" s="60"/>
      <c r="H25" s="60"/>
      <c r="I25" s="60"/>
      <c r="J25" s="60"/>
      <c r="K25" s="65"/>
      <c r="L25" s="74">
        <v>1</v>
      </c>
      <c r="M25" s="82"/>
      <c r="N25" s="82"/>
      <c r="O25" s="82"/>
      <c r="P25" s="86"/>
      <c r="Q25" s="74">
        <v>5670</v>
      </c>
      <c r="R25" s="82"/>
      <c r="S25" s="82"/>
      <c r="T25" s="82"/>
      <c r="U25" s="82"/>
      <c r="V25" s="86"/>
      <c r="W25" s="136"/>
      <c r="X25" s="34"/>
      <c r="Y25" s="42"/>
      <c r="Z25" s="52" t="s">
        <v>262</v>
      </c>
      <c r="AA25" s="60"/>
      <c r="AB25" s="60"/>
      <c r="AC25" s="60"/>
      <c r="AD25" s="60"/>
      <c r="AE25" s="60"/>
      <c r="AF25" s="60"/>
      <c r="AG25" s="65"/>
      <c r="AH25" s="74" t="s">
        <v>207</v>
      </c>
      <c r="AI25" s="82"/>
      <c r="AJ25" s="82"/>
      <c r="AK25" s="82"/>
      <c r="AL25" s="86"/>
      <c r="AM25" s="74" t="s">
        <v>207</v>
      </c>
      <c r="AN25" s="82"/>
      <c r="AO25" s="82"/>
      <c r="AP25" s="82"/>
      <c r="AQ25" s="82"/>
      <c r="AR25" s="86"/>
      <c r="AS25" s="74" t="s">
        <v>207</v>
      </c>
      <c r="AT25" s="82"/>
      <c r="AU25" s="82"/>
      <c r="AV25" s="82"/>
      <c r="AW25" s="82"/>
      <c r="AX25" s="120"/>
      <c r="AY25" s="191" t="s">
        <v>39</v>
      </c>
      <c r="AZ25" s="199"/>
      <c r="BA25" s="199"/>
      <c r="BB25" s="199"/>
      <c r="BC25" s="199"/>
      <c r="BD25" s="199"/>
      <c r="BE25" s="199"/>
      <c r="BF25" s="199"/>
      <c r="BG25" s="199"/>
      <c r="BH25" s="199"/>
      <c r="BI25" s="199"/>
      <c r="BJ25" s="199"/>
      <c r="BK25" s="199"/>
      <c r="BL25" s="199"/>
      <c r="BM25" s="210"/>
      <c r="BN25" s="215">
        <v>140166</v>
      </c>
      <c r="BO25" s="218"/>
      <c r="BP25" s="218"/>
      <c r="BQ25" s="218"/>
      <c r="BR25" s="218"/>
      <c r="BS25" s="218"/>
      <c r="BT25" s="218"/>
      <c r="BU25" s="221"/>
      <c r="BV25" s="215">
        <v>206249</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263</v>
      </c>
      <c r="F26" s="60"/>
      <c r="G26" s="60"/>
      <c r="H26" s="60"/>
      <c r="I26" s="60"/>
      <c r="J26" s="60"/>
      <c r="K26" s="65"/>
      <c r="L26" s="74">
        <v>1</v>
      </c>
      <c r="M26" s="82"/>
      <c r="N26" s="82"/>
      <c r="O26" s="82"/>
      <c r="P26" s="86"/>
      <c r="Q26" s="74">
        <v>5390</v>
      </c>
      <c r="R26" s="82"/>
      <c r="S26" s="82"/>
      <c r="T26" s="82"/>
      <c r="U26" s="82"/>
      <c r="V26" s="86"/>
      <c r="W26" s="136"/>
      <c r="X26" s="34"/>
      <c r="Y26" s="42"/>
      <c r="Z26" s="52" t="s">
        <v>264</v>
      </c>
      <c r="AA26" s="145"/>
      <c r="AB26" s="145"/>
      <c r="AC26" s="145"/>
      <c r="AD26" s="145"/>
      <c r="AE26" s="145"/>
      <c r="AF26" s="145"/>
      <c r="AG26" s="163"/>
      <c r="AH26" s="74" t="s">
        <v>207</v>
      </c>
      <c r="AI26" s="82"/>
      <c r="AJ26" s="82"/>
      <c r="AK26" s="82"/>
      <c r="AL26" s="86"/>
      <c r="AM26" s="74" t="s">
        <v>207</v>
      </c>
      <c r="AN26" s="82"/>
      <c r="AO26" s="82"/>
      <c r="AP26" s="82"/>
      <c r="AQ26" s="82"/>
      <c r="AR26" s="86"/>
      <c r="AS26" s="74" t="s">
        <v>207</v>
      </c>
      <c r="AT26" s="82"/>
      <c r="AU26" s="82"/>
      <c r="AV26" s="82"/>
      <c r="AW26" s="82"/>
      <c r="AX26" s="120"/>
      <c r="AY26" s="194" t="s">
        <v>265</v>
      </c>
      <c r="AZ26" s="113"/>
      <c r="BA26" s="113"/>
      <c r="BB26" s="113"/>
      <c r="BC26" s="113"/>
      <c r="BD26" s="113"/>
      <c r="BE26" s="113"/>
      <c r="BF26" s="113"/>
      <c r="BG26" s="113"/>
      <c r="BH26" s="113"/>
      <c r="BI26" s="113"/>
      <c r="BJ26" s="113"/>
      <c r="BK26" s="113"/>
      <c r="BL26" s="113"/>
      <c r="BM26" s="213"/>
      <c r="BN26" s="216" t="s">
        <v>207</v>
      </c>
      <c r="BO26" s="219"/>
      <c r="BP26" s="219"/>
      <c r="BQ26" s="219"/>
      <c r="BR26" s="219"/>
      <c r="BS26" s="219"/>
      <c r="BT26" s="219"/>
      <c r="BU26" s="222"/>
      <c r="BV26" s="216" t="s">
        <v>207</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266</v>
      </c>
      <c r="F27" s="60"/>
      <c r="G27" s="60"/>
      <c r="H27" s="60"/>
      <c r="I27" s="60"/>
      <c r="J27" s="60"/>
      <c r="K27" s="65"/>
      <c r="L27" s="74">
        <v>1</v>
      </c>
      <c r="M27" s="82"/>
      <c r="N27" s="82"/>
      <c r="O27" s="82"/>
      <c r="P27" s="86"/>
      <c r="Q27" s="74">
        <v>2500</v>
      </c>
      <c r="R27" s="82"/>
      <c r="S27" s="82"/>
      <c r="T27" s="82"/>
      <c r="U27" s="82"/>
      <c r="V27" s="86"/>
      <c r="W27" s="136"/>
      <c r="X27" s="34"/>
      <c r="Y27" s="42"/>
      <c r="Z27" s="52" t="s">
        <v>267</v>
      </c>
      <c r="AA27" s="60"/>
      <c r="AB27" s="60"/>
      <c r="AC27" s="60"/>
      <c r="AD27" s="60"/>
      <c r="AE27" s="60"/>
      <c r="AF27" s="60"/>
      <c r="AG27" s="65"/>
      <c r="AH27" s="74">
        <v>11</v>
      </c>
      <c r="AI27" s="82"/>
      <c r="AJ27" s="82"/>
      <c r="AK27" s="82"/>
      <c r="AL27" s="86"/>
      <c r="AM27" s="74">
        <v>29744</v>
      </c>
      <c r="AN27" s="82"/>
      <c r="AO27" s="82"/>
      <c r="AP27" s="82"/>
      <c r="AQ27" s="82"/>
      <c r="AR27" s="86"/>
      <c r="AS27" s="74">
        <v>2704</v>
      </c>
      <c r="AT27" s="82"/>
      <c r="AU27" s="82"/>
      <c r="AV27" s="82"/>
      <c r="AW27" s="82"/>
      <c r="AX27" s="120"/>
      <c r="AY27" s="195" t="s">
        <v>270</v>
      </c>
      <c r="AZ27" s="202"/>
      <c r="BA27" s="202"/>
      <c r="BB27" s="202"/>
      <c r="BC27" s="202"/>
      <c r="BD27" s="202"/>
      <c r="BE27" s="202"/>
      <c r="BF27" s="202"/>
      <c r="BG27" s="202"/>
      <c r="BH27" s="202"/>
      <c r="BI27" s="202"/>
      <c r="BJ27" s="202"/>
      <c r="BK27" s="202"/>
      <c r="BL27" s="202"/>
      <c r="BM27" s="214"/>
      <c r="BN27" s="217">
        <v>145293</v>
      </c>
      <c r="BO27" s="220"/>
      <c r="BP27" s="220"/>
      <c r="BQ27" s="220"/>
      <c r="BR27" s="220"/>
      <c r="BS27" s="220"/>
      <c r="BT27" s="220"/>
      <c r="BU27" s="223"/>
      <c r="BV27" s="217">
        <v>145191</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271</v>
      </c>
      <c r="F28" s="60"/>
      <c r="G28" s="60"/>
      <c r="H28" s="60"/>
      <c r="I28" s="60"/>
      <c r="J28" s="60"/>
      <c r="K28" s="65"/>
      <c r="L28" s="74">
        <v>1</v>
      </c>
      <c r="M28" s="82"/>
      <c r="N28" s="82"/>
      <c r="O28" s="82"/>
      <c r="P28" s="86"/>
      <c r="Q28" s="74">
        <v>2000</v>
      </c>
      <c r="R28" s="82"/>
      <c r="S28" s="82"/>
      <c r="T28" s="82"/>
      <c r="U28" s="82"/>
      <c r="V28" s="86"/>
      <c r="W28" s="136"/>
      <c r="X28" s="34"/>
      <c r="Y28" s="42"/>
      <c r="Z28" s="52" t="s">
        <v>37</v>
      </c>
      <c r="AA28" s="60"/>
      <c r="AB28" s="60"/>
      <c r="AC28" s="60"/>
      <c r="AD28" s="60"/>
      <c r="AE28" s="60"/>
      <c r="AF28" s="60"/>
      <c r="AG28" s="65"/>
      <c r="AH28" s="74" t="s">
        <v>207</v>
      </c>
      <c r="AI28" s="82"/>
      <c r="AJ28" s="82"/>
      <c r="AK28" s="82"/>
      <c r="AL28" s="86"/>
      <c r="AM28" s="74" t="s">
        <v>207</v>
      </c>
      <c r="AN28" s="82"/>
      <c r="AO28" s="82"/>
      <c r="AP28" s="82"/>
      <c r="AQ28" s="82"/>
      <c r="AR28" s="86"/>
      <c r="AS28" s="74" t="s">
        <v>207</v>
      </c>
      <c r="AT28" s="82"/>
      <c r="AU28" s="82"/>
      <c r="AV28" s="82"/>
      <c r="AW28" s="82"/>
      <c r="AX28" s="120"/>
      <c r="AY28" s="196" t="s">
        <v>272</v>
      </c>
      <c r="AZ28" s="203"/>
      <c r="BA28" s="203"/>
      <c r="BB28" s="206"/>
      <c r="BC28" s="191" t="s">
        <v>109</v>
      </c>
      <c r="BD28" s="199"/>
      <c r="BE28" s="199"/>
      <c r="BF28" s="199"/>
      <c r="BG28" s="199"/>
      <c r="BH28" s="199"/>
      <c r="BI28" s="199"/>
      <c r="BJ28" s="199"/>
      <c r="BK28" s="199"/>
      <c r="BL28" s="199"/>
      <c r="BM28" s="210"/>
      <c r="BN28" s="215">
        <v>3883374</v>
      </c>
      <c r="BO28" s="218"/>
      <c r="BP28" s="218"/>
      <c r="BQ28" s="218"/>
      <c r="BR28" s="218"/>
      <c r="BS28" s="218"/>
      <c r="BT28" s="218"/>
      <c r="BU28" s="221"/>
      <c r="BV28" s="215">
        <v>3784684</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275</v>
      </c>
      <c r="F29" s="60"/>
      <c r="G29" s="60"/>
      <c r="H29" s="60"/>
      <c r="I29" s="60"/>
      <c r="J29" s="60"/>
      <c r="K29" s="65"/>
      <c r="L29" s="74">
        <v>8</v>
      </c>
      <c r="M29" s="82"/>
      <c r="N29" s="82"/>
      <c r="O29" s="82"/>
      <c r="P29" s="86"/>
      <c r="Q29" s="74">
        <v>1750</v>
      </c>
      <c r="R29" s="82"/>
      <c r="S29" s="82"/>
      <c r="T29" s="82"/>
      <c r="U29" s="82"/>
      <c r="V29" s="86"/>
      <c r="W29" s="137"/>
      <c r="X29" s="142"/>
      <c r="Y29" s="144"/>
      <c r="Z29" s="52" t="s">
        <v>277</v>
      </c>
      <c r="AA29" s="60"/>
      <c r="AB29" s="60"/>
      <c r="AC29" s="60"/>
      <c r="AD29" s="60"/>
      <c r="AE29" s="60"/>
      <c r="AF29" s="60"/>
      <c r="AG29" s="65"/>
      <c r="AH29" s="74">
        <v>94</v>
      </c>
      <c r="AI29" s="82"/>
      <c r="AJ29" s="82"/>
      <c r="AK29" s="82"/>
      <c r="AL29" s="86"/>
      <c r="AM29" s="74">
        <v>257579</v>
      </c>
      <c r="AN29" s="82"/>
      <c r="AO29" s="82"/>
      <c r="AP29" s="82"/>
      <c r="AQ29" s="82"/>
      <c r="AR29" s="86"/>
      <c r="AS29" s="74">
        <v>2740</v>
      </c>
      <c r="AT29" s="82"/>
      <c r="AU29" s="82"/>
      <c r="AV29" s="82"/>
      <c r="AW29" s="82"/>
      <c r="AX29" s="120"/>
      <c r="AY29" s="197"/>
      <c r="AZ29" s="204"/>
      <c r="BA29" s="204"/>
      <c r="BB29" s="207"/>
      <c r="BC29" s="192" t="s">
        <v>278</v>
      </c>
      <c r="BD29" s="200"/>
      <c r="BE29" s="200"/>
      <c r="BF29" s="200"/>
      <c r="BG29" s="200"/>
      <c r="BH29" s="200"/>
      <c r="BI29" s="200"/>
      <c r="BJ29" s="200"/>
      <c r="BK29" s="200"/>
      <c r="BL29" s="200"/>
      <c r="BM29" s="211"/>
      <c r="BN29" s="216">
        <v>1577059</v>
      </c>
      <c r="BO29" s="219"/>
      <c r="BP29" s="219"/>
      <c r="BQ29" s="219"/>
      <c r="BR29" s="219"/>
      <c r="BS29" s="219"/>
      <c r="BT29" s="219"/>
      <c r="BU29" s="222"/>
      <c r="BV29" s="216">
        <v>1575604</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280</v>
      </c>
      <c r="X30" s="143"/>
      <c r="Y30" s="143"/>
      <c r="Z30" s="143"/>
      <c r="AA30" s="143"/>
      <c r="AB30" s="143"/>
      <c r="AC30" s="143"/>
      <c r="AD30" s="143"/>
      <c r="AE30" s="143"/>
      <c r="AF30" s="143"/>
      <c r="AG30" s="164"/>
      <c r="AH30" s="152">
        <v>94.6</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75</v>
      </c>
      <c r="BD30" s="201"/>
      <c r="BE30" s="201"/>
      <c r="BF30" s="201"/>
      <c r="BG30" s="201"/>
      <c r="BH30" s="201"/>
      <c r="BI30" s="201"/>
      <c r="BJ30" s="201"/>
      <c r="BK30" s="201"/>
      <c r="BL30" s="201"/>
      <c r="BM30" s="212"/>
      <c r="BN30" s="217">
        <v>3677917</v>
      </c>
      <c r="BO30" s="220"/>
      <c r="BP30" s="220"/>
      <c r="BQ30" s="220"/>
      <c r="BR30" s="220"/>
      <c r="BS30" s="220"/>
      <c r="BT30" s="220"/>
      <c r="BU30" s="223"/>
      <c r="BV30" s="217">
        <v>3670389</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191</v>
      </c>
      <c r="D32" s="36"/>
      <c r="E32" s="36"/>
      <c r="F32" s="36"/>
      <c r="G32" s="36"/>
      <c r="H32" s="36"/>
      <c r="I32" s="36"/>
      <c r="J32" s="36"/>
      <c r="K32" s="36"/>
      <c r="L32" s="36"/>
      <c r="M32" s="36"/>
      <c r="N32" s="36"/>
      <c r="O32" s="36"/>
      <c r="P32" s="36"/>
      <c r="Q32" s="36"/>
      <c r="R32" s="36"/>
      <c r="S32" s="36"/>
      <c r="U32" s="113" t="s">
        <v>100</v>
      </c>
      <c r="V32" s="113"/>
      <c r="W32" s="113"/>
      <c r="X32" s="113"/>
      <c r="Y32" s="113"/>
      <c r="Z32" s="113"/>
      <c r="AA32" s="113"/>
      <c r="AB32" s="113"/>
      <c r="AC32" s="113"/>
      <c r="AD32" s="113"/>
      <c r="AE32" s="113"/>
      <c r="AF32" s="113"/>
      <c r="AG32" s="113"/>
      <c r="AH32" s="113"/>
      <c r="AI32" s="113"/>
      <c r="AJ32" s="113"/>
      <c r="AK32" s="113"/>
      <c r="AM32" s="113" t="s">
        <v>282</v>
      </c>
      <c r="AN32" s="113"/>
      <c r="AO32" s="113"/>
      <c r="AP32" s="113"/>
      <c r="AQ32" s="113"/>
      <c r="AR32" s="113"/>
      <c r="AS32" s="113"/>
      <c r="AT32" s="113"/>
      <c r="AU32" s="113"/>
      <c r="AV32" s="113"/>
      <c r="AW32" s="113"/>
      <c r="AX32" s="113"/>
      <c r="AY32" s="113"/>
      <c r="AZ32" s="113"/>
      <c r="BA32" s="113"/>
      <c r="BB32" s="113"/>
      <c r="BC32" s="113"/>
      <c r="BE32" s="113" t="s">
        <v>283</v>
      </c>
      <c r="BF32" s="113"/>
      <c r="BG32" s="113"/>
      <c r="BH32" s="113"/>
      <c r="BI32" s="113"/>
      <c r="BJ32" s="113"/>
      <c r="BK32" s="113"/>
      <c r="BL32" s="113"/>
      <c r="BM32" s="113"/>
      <c r="BN32" s="113"/>
      <c r="BO32" s="113"/>
      <c r="BP32" s="113"/>
      <c r="BQ32" s="113"/>
      <c r="BR32" s="113"/>
      <c r="BS32" s="113"/>
      <c r="BT32" s="113"/>
      <c r="BU32" s="113"/>
      <c r="BW32" s="113" t="s">
        <v>284</v>
      </c>
      <c r="BX32" s="113"/>
      <c r="BY32" s="113"/>
      <c r="BZ32" s="113"/>
      <c r="CA32" s="113"/>
      <c r="CB32" s="113"/>
      <c r="CC32" s="113"/>
      <c r="CD32" s="113"/>
      <c r="CE32" s="113"/>
      <c r="CF32" s="113"/>
      <c r="CG32" s="113"/>
      <c r="CH32" s="113"/>
      <c r="CI32" s="113"/>
      <c r="CJ32" s="113"/>
      <c r="CK32" s="113"/>
      <c r="CL32" s="113"/>
      <c r="CM32" s="113"/>
      <c r="CO32" s="113" t="s">
        <v>286</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64</v>
      </c>
      <c r="D33" s="37"/>
      <c r="E33" s="54" t="s">
        <v>287</v>
      </c>
      <c r="F33" s="54"/>
      <c r="G33" s="54"/>
      <c r="H33" s="54"/>
      <c r="I33" s="54"/>
      <c r="J33" s="54"/>
      <c r="K33" s="54"/>
      <c r="L33" s="54"/>
      <c r="M33" s="54"/>
      <c r="N33" s="54"/>
      <c r="O33" s="54"/>
      <c r="P33" s="54"/>
      <c r="Q33" s="54"/>
      <c r="R33" s="54"/>
      <c r="S33" s="54"/>
      <c r="T33" s="54"/>
      <c r="U33" s="37" t="s">
        <v>64</v>
      </c>
      <c r="V33" s="37"/>
      <c r="W33" s="54" t="s">
        <v>287</v>
      </c>
      <c r="X33" s="54"/>
      <c r="Y33" s="54"/>
      <c r="Z33" s="54"/>
      <c r="AA33" s="54"/>
      <c r="AB33" s="54"/>
      <c r="AC33" s="54"/>
      <c r="AD33" s="54"/>
      <c r="AE33" s="54"/>
      <c r="AF33" s="54"/>
      <c r="AG33" s="54"/>
      <c r="AH33" s="54"/>
      <c r="AI33" s="54"/>
      <c r="AJ33" s="54"/>
      <c r="AK33" s="54"/>
      <c r="AL33" s="54"/>
      <c r="AM33" s="37" t="s">
        <v>64</v>
      </c>
      <c r="AN33" s="37"/>
      <c r="AO33" s="54" t="s">
        <v>287</v>
      </c>
      <c r="AP33" s="54"/>
      <c r="AQ33" s="54"/>
      <c r="AR33" s="54"/>
      <c r="AS33" s="54"/>
      <c r="AT33" s="54"/>
      <c r="AU33" s="54"/>
      <c r="AV33" s="54"/>
      <c r="AW33" s="54"/>
      <c r="AX33" s="54"/>
      <c r="AY33" s="54"/>
      <c r="AZ33" s="54"/>
      <c r="BA33" s="54"/>
      <c r="BB33" s="54"/>
      <c r="BC33" s="54"/>
      <c r="BD33" s="37"/>
      <c r="BE33" s="54" t="s">
        <v>288</v>
      </c>
      <c r="BF33" s="54"/>
      <c r="BG33" s="54" t="s">
        <v>175</v>
      </c>
      <c r="BH33" s="54"/>
      <c r="BI33" s="54"/>
      <c r="BJ33" s="54"/>
      <c r="BK33" s="54"/>
      <c r="BL33" s="54"/>
      <c r="BM33" s="54"/>
      <c r="BN33" s="54"/>
      <c r="BO33" s="54"/>
      <c r="BP33" s="54"/>
      <c r="BQ33" s="54"/>
      <c r="BR33" s="54"/>
      <c r="BS33" s="54"/>
      <c r="BT33" s="54"/>
      <c r="BU33" s="54"/>
      <c r="BV33" s="37"/>
      <c r="BW33" s="37" t="s">
        <v>288</v>
      </c>
      <c r="BX33" s="37"/>
      <c r="BY33" s="54" t="s">
        <v>118</v>
      </c>
      <c r="BZ33" s="54"/>
      <c r="CA33" s="54"/>
      <c r="CB33" s="54"/>
      <c r="CC33" s="54"/>
      <c r="CD33" s="54"/>
      <c r="CE33" s="54"/>
      <c r="CF33" s="54"/>
      <c r="CG33" s="54"/>
      <c r="CH33" s="54"/>
      <c r="CI33" s="54"/>
      <c r="CJ33" s="54"/>
      <c r="CK33" s="54"/>
      <c r="CL33" s="54"/>
      <c r="CM33" s="54"/>
      <c r="CN33" s="54"/>
      <c r="CO33" s="37" t="s">
        <v>64</v>
      </c>
      <c r="CP33" s="37"/>
      <c r="CQ33" s="54" t="s">
        <v>290</v>
      </c>
      <c r="CR33" s="54"/>
      <c r="CS33" s="54"/>
      <c r="CT33" s="54"/>
      <c r="CU33" s="54"/>
      <c r="CV33" s="54"/>
      <c r="CW33" s="54"/>
      <c r="CX33" s="54"/>
      <c r="CY33" s="54"/>
      <c r="CZ33" s="54"/>
      <c r="DA33" s="54"/>
      <c r="DB33" s="54"/>
      <c r="DC33" s="54"/>
      <c r="DD33" s="54"/>
      <c r="DE33" s="54"/>
      <c r="DF33" s="54"/>
      <c r="DG33" s="255" t="s">
        <v>87</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津野町国民健康保険事業特別会計（事業勘定）</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6</v>
      </c>
      <c r="BF34" s="38"/>
      <c r="BG34" s="55" t="str">
        <f>IF('各会計、関係団体の財政状況及び健全化判断比率'!B32="","",'各会計、関係団体の財政状況及び健全化判断比率'!B32)</f>
        <v>津野町簡易水道事業特別会計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高幡消防組合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（一財）天狗荘</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津野町国民健康保険事業特別会計（直診勘定）</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7</v>
      </c>
      <c r="BF35" s="38"/>
      <c r="BG35" s="55" t="str">
        <f>IF('各会計、関係団体の財政状況及び健全化判断比率'!B33="","",'各会計、関係団体の財政状況及び健全化判断比率'!B33)</f>
        <v>津野町生活環境施設整備特別会計</v>
      </c>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津野山養護老人ホーム組合</v>
      </c>
      <c r="BZ35" s="55"/>
      <c r="CA35" s="55"/>
      <c r="CB35" s="55"/>
      <c r="CC35" s="55"/>
      <c r="CD35" s="55"/>
      <c r="CE35" s="55"/>
      <c r="CF35" s="55"/>
      <c r="CG35" s="55"/>
      <c r="CH35" s="55"/>
      <c r="CI35" s="55"/>
      <c r="CJ35" s="55"/>
      <c r="CK35" s="55"/>
      <c r="CL35" s="55"/>
      <c r="CM35" s="55"/>
      <c r="CN35" s="2"/>
      <c r="CO35" s="38">
        <f t="shared" ref="CO35:CO43" si="5">IF(CQ35="","",CO34+1)</f>
        <v>19</v>
      </c>
      <c r="CP35" s="38"/>
      <c r="CQ35" s="55" t="str">
        <f>IF('各会計、関係団体の財政状況及び健全化判断比率'!BS8="","",'各会計、関係団体の財政状況及び健全化判断比率'!BS8)</f>
        <v>(有)ふるさとセンター</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津野町介護保険事業特別会計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高陵特別養護老人ホーム組合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津野町後期高齢者医療特別会計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津野山広域事務組合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高幡東部清掃組合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高知県広域食肉センター事務組合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高幡障害者支援施設組合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高幡広域市町村圏事務組合（一般会計）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高幡広域市町村圏事務組合（滞納整理事業特別会計）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こうち人づくり広域連合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137</v>
      </c>
      <c r="E46" s="56" t="s">
        <v>291</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295</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297</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299</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204</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301</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304</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146</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16" zoomScale="80" zoomScaleNormal="80"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5</v>
      </c>
      <c r="K32" s="874"/>
      <c r="L32" s="874"/>
      <c r="M32" s="874"/>
      <c r="N32" s="874"/>
      <c r="O32" s="874"/>
      <c r="P32" s="874"/>
    </row>
    <row r="33" spans="1:16" ht="39" customHeight="1">
      <c r="A33" s="874"/>
      <c r="B33" s="875" t="s">
        <v>14</v>
      </c>
      <c r="C33" s="881"/>
      <c r="D33" s="881"/>
      <c r="E33" s="886" t="s">
        <v>18</v>
      </c>
      <c r="F33" s="890" t="s">
        <v>449</v>
      </c>
      <c r="G33" s="895" t="s">
        <v>531</v>
      </c>
      <c r="H33" s="895" t="s">
        <v>532</v>
      </c>
      <c r="I33" s="895" t="s">
        <v>533</v>
      </c>
      <c r="J33" s="899" t="s">
        <v>534</v>
      </c>
      <c r="K33" s="874"/>
      <c r="L33" s="874"/>
      <c r="M33" s="874"/>
      <c r="N33" s="874"/>
      <c r="O33" s="874"/>
      <c r="P33" s="874"/>
    </row>
    <row r="34" spans="1:16" ht="39" customHeight="1">
      <c r="A34" s="874"/>
      <c r="B34" s="876"/>
      <c r="C34" s="882" t="s">
        <v>454</v>
      </c>
      <c r="D34" s="882"/>
      <c r="E34" s="887"/>
      <c r="F34" s="891">
        <v>5.38</v>
      </c>
      <c r="G34" s="896">
        <v>6.28</v>
      </c>
      <c r="H34" s="896">
        <v>3.87</v>
      </c>
      <c r="I34" s="896">
        <v>5.03</v>
      </c>
      <c r="J34" s="900">
        <v>4.3099999999999996</v>
      </c>
      <c r="K34" s="874"/>
      <c r="L34" s="874"/>
      <c r="M34" s="874"/>
      <c r="N34" s="874"/>
      <c r="O34" s="874"/>
      <c r="P34" s="874"/>
    </row>
    <row r="35" spans="1:16" ht="39" customHeight="1">
      <c r="A35" s="874"/>
      <c r="B35" s="877"/>
      <c r="C35" s="883" t="s">
        <v>463</v>
      </c>
      <c r="D35" s="883"/>
      <c r="E35" s="888"/>
      <c r="F35" s="892">
        <v>0.44</v>
      </c>
      <c r="G35" s="897">
        <v>0.22</v>
      </c>
      <c r="H35" s="897">
        <v>2.e-002</v>
      </c>
      <c r="I35" s="897">
        <v>0.55000000000000004</v>
      </c>
      <c r="J35" s="901">
        <v>0.61</v>
      </c>
      <c r="K35" s="874"/>
      <c r="L35" s="874"/>
      <c r="M35" s="874"/>
      <c r="N35" s="874"/>
      <c r="O35" s="874"/>
      <c r="P35" s="874"/>
    </row>
    <row r="36" spans="1:16" ht="39" customHeight="1">
      <c r="A36" s="874"/>
      <c r="B36" s="877"/>
      <c r="C36" s="883" t="s">
        <v>466</v>
      </c>
      <c r="D36" s="883"/>
      <c r="E36" s="888"/>
      <c r="F36" s="892">
        <v>0.31</v>
      </c>
      <c r="G36" s="897">
        <v>0.21</v>
      </c>
      <c r="H36" s="897">
        <v>0.2</v>
      </c>
      <c r="I36" s="897">
        <v>0.25</v>
      </c>
      <c r="J36" s="901">
        <v>2.e-002</v>
      </c>
      <c r="K36" s="874"/>
      <c r="L36" s="874"/>
      <c r="M36" s="874"/>
      <c r="N36" s="874"/>
      <c r="O36" s="874"/>
      <c r="P36" s="874"/>
    </row>
    <row r="37" spans="1:16" ht="39" customHeight="1">
      <c r="A37" s="874"/>
      <c r="B37" s="877"/>
      <c r="C37" s="883" t="s">
        <v>468</v>
      </c>
      <c r="D37" s="883"/>
      <c r="E37" s="888"/>
      <c r="F37" s="892">
        <v>1.e-002</v>
      </c>
      <c r="G37" s="897">
        <v>2.e-002</v>
      </c>
      <c r="H37" s="897">
        <v>2.e-002</v>
      </c>
      <c r="I37" s="897">
        <v>1.e-002</v>
      </c>
      <c r="J37" s="901">
        <v>2.e-002</v>
      </c>
      <c r="K37" s="874"/>
      <c r="L37" s="874"/>
      <c r="M37" s="874"/>
      <c r="N37" s="874"/>
      <c r="O37" s="874"/>
      <c r="P37" s="874"/>
    </row>
    <row r="38" spans="1:16" ht="39" customHeight="1">
      <c r="A38" s="874"/>
      <c r="B38" s="877"/>
      <c r="C38" s="883" t="s">
        <v>464</v>
      </c>
      <c r="D38" s="883"/>
      <c r="E38" s="888"/>
      <c r="F38" s="892">
        <v>0</v>
      </c>
      <c r="G38" s="897">
        <v>0.12</v>
      </c>
      <c r="H38" s="897">
        <v>0</v>
      </c>
      <c r="I38" s="897">
        <v>0</v>
      </c>
      <c r="J38" s="901">
        <v>0</v>
      </c>
      <c r="K38" s="874"/>
      <c r="L38" s="874"/>
      <c r="M38" s="874"/>
      <c r="N38" s="874"/>
      <c r="O38" s="874"/>
      <c r="P38" s="874"/>
    </row>
    <row r="39" spans="1:16" ht="39" customHeight="1">
      <c r="A39" s="874"/>
      <c r="B39" s="877"/>
      <c r="C39" s="883" t="s">
        <v>350</v>
      </c>
      <c r="D39" s="883"/>
      <c r="E39" s="888"/>
      <c r="F39" s="892">
        <v>0</v>
      </c>
      <c r="G39" s="897">
        <v>0</v>
      </c>
      <c r="H39" s="897">
        <v>0</v>
      </c>
      <c r="I39" s="897">
        <v>0</v>
      </c>
      <c r="J39" s="901">
        <v>0</v>
      </c>
      <c r="K39" s="874"/>
      <c r="L39" s="874"/>
      <c r="M39" s="874"/>
      <c r="N39" s="874"/>
      <c r="O39" s="874"/>
      <c r="P39" s="874"/>
    </row>
    <row r="40" spans="1:16" ht="39" customHeight="1">
      <c r="A40" s="874"/>
      <c r="B40" s="877"/>
      <c r="C40" s="883" t="s">
        <v>471</v>
      </c>
      <c r="D40" s="883"/>
      <c r="E40" s="888"/>
      <c r="F40" s="892">
        <v>2.e-002</v>
      </c>
      <c r="G40" s="897">
        <v>0</v>
      </c>
      <c r="H40" s="897">
        <v>0</v>
      </c>
      <c r="I40" s="897">
        <v>0</v>
      </c>
      <c r="J40" s="901">
        <v>0</v>
      </c>
      <c r="K40" s="874"/>
      <c r="L40" s="874"/>
      <c r="M40" s="874"/>
      <c r="N40" s="874"/>
      <c r="O40" s="874"/>
      <c r="P40" s="874"/>
    </row>
    <row r="41" spans="1:16" ht="39" customHeight="1">
      <c r="A41" s="874"/>
      <c r="B41" s="877"/>
      <c r="C41" s="883"/>
      <c r="D41" s="883"/>
      <c r="E41" s="888"/>
      <c r="F41" s="892"/>
      <c r="G41" s="897"/>
      <c r="H41" s="897"/>
      <c r="I41" s="897"/>
      <c r="J41" s="901"/>
      <c r="K41" s="874"/>
      <c r="L41" s="874"/>
      <c r="M41" s="874"/>
      <c r="N41" s="874"/>
      <c r="O41" s="874"/>
      <c r="P41" s="874"/>
    </row>
    <row r="42" spans="1:16" ht="39" customHeight="1">
      <c r="A42" s="874"/>
      <c r="B42" s="878"/>
      <c r="C42" s="883" t="s">
        <v>535</v>
      </c>
      <c r="D42" s="883"/>
      <c r="E42" s="888"/>
      <c r="F42" s="892" t="s">
        <v>207</v>
      </c>
      <c r="G42" s="897" t="s">
        <v>207</v>
      </c>
      <c r="H42" s="897" t="s">
        <v>207</v>
      </c>
      <c r="I42" s="897" t="s">
        <v>207</v>
      </c>
      <c r="J42" s="901" t="s">
        <v>207</v>
      </c>
      <c r="K42" s="874"/>
      <c r="L42" s="874"/>
      <c r="M42" s="874"/>
      <c r="N42" s="874"/>
      <c r="O42" s="874"/>
      <c r="P42" s="874"/>
    </row>
    <row r="43" spans="1:16" ht="39" customHeight="1">
      <c r="A43" s="874"/>
      <c r="B43" s="879"/>
      <c r="C43" s="884" t="s">
        <v>496</v>
      </c>
      <c r="D43" s="884"/>
      <c r="E43" s="889"/>
      <c r="F43" s="893" t="s">
        <v>207</v>
      </c>
      <c r="G43" s="898" t="s">
        <v>207</v>
      </c>
      <c r="H43" s="898" t="s">
        <v>207</v>
      </c>
      <c r="I43" s="898" t="s">
        <v>207</v>
      </c>
      <c r="J43" s="902" t="s">
        <v>207</v>
      </c>
      <c r="K43" s="874"/>
      <c r="L43" s="874"/>
      <c r="M43" s="874"/>
      <c r="N43" s="874"/>
      <c r="O43" s="874"/>
      <c r="P43" s="874"/>
    </row>
    <row r="44" spans="1:16" ht="39" customHeight="1">
      <c r="A44" s="874"/>
      <c r="B44" s="880" t="s">
        <v>20</v>
      </c>
      <c r="C44" s="885"/>
      <c r="D44" s="885"/>
      <c r="E44" s="885"/>
      <c r="F44" s="894"/>
      <c r="G44" s="894"/>
      <c r="H44" s="894"/>
      <c r="I44" s="894"/>
      <c r="J44" s="894"/>
      <c r="K44" s="874"/>
      <c r="L44" s="874"/>
      <c r="M44" s="874"/>
      <c r="N44" s="874"/>
      <c r="O44" s="874"/>
      <c r="P44" s="874"/>
    </row>
    <row r="45" spans="1:16" ht="17.25">
      <c r="A45" s="874"/>
      <c r="B45" s="874"/>
      <c r="C45" s="874"/>
      <c r="D45" s="874"/>
      <c r="E45" s="874"/>
      <c r="F45" s="874"/>
      <c r="G45" s="874"/>
      <c r="H45" s="874"/>
      <c r="I45" s="874"/>
      <c r="J45" s="874"/>
      <c r="K45" s="874"/>
      <c r="L45" s="874"/>
      <c r="M45" s="874"/>
      <c r="N45" s="874"/>
      <c r="O45" s="874"/>
      <c r="P45" s="874"/>
    </row>
  </sheetData>
  <sheetProtection algorithmName="SHA-512" hashValue="iK/himYyC/TL56HzkfqZ6gUWWhzUUHfVwhxro+hNkMQy3+1SjYvt56/RQWPnCEA5C7w0F67uOEO0wupEQLKVnw==" saltValue="rL7OUa8238m4Chqwb70dq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A31" zoomScale="80" zoomScaleNormal="80"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23</v>
      </c>
      <c r="P43" s="746"/>
      <c r="Q43" s="746"/>
      <c r="R43" s="746"/>
      <c r="S43" s="746"/>
      <c r="T43" s="746"/>
      <c r="U43" s="746"/>
    </row>
    <row r="44" spans="1:21" ht="30.75" customHeight="1">
      <c r="A44" s="746"/>
      <c r="B44" s="903" t="s">
        <v>24</v>
      </c>
      <c r="C44" s="916"/>
      <c r="D44" s="916"/>
      <c r="E44" s="933"/>
      <c r="F44" s="933"/>
      <c r="G44" s="933"/>
      <c r="H44" s="933"/>
      <c r="I44" s="933"/>
      <c r="J44" s="941" t="s">
        <v>18</v>
      </c>
      <c r="K44" s="948" t="s">
        <v>449</v>
      </c>
      <c r="L44" s="956" t="s">
        <v>531</v>
      </c>
      <c r="M44" s="956" t="s">
        <v>532</v>
      </c>
      <c r="N44" s="956" t="s">
        <v>533</v>
      </c>
      <c r="O44" s="964" t="s">
        <v>534</v>
      </c>
      <c r="P44" s="746"/>
      <c r="Q44" s="746"/>
      <c r="R44" s="746"/>
      <c r="S44" s="746"/>
      <c r="T44" s="746"/>
      <c r="U44" s="746"/>
    </row>
    <row r="45" spans="1:21" ht="30.75" customHeight="1">
      <c r="A45" s="746"/>
      <c r="B45" s="904" t="s">
        <v>29</v>
      </c>
      <c r="C45" s="917"/>
      <c r="D45" s="926"/>
      <c r="E45" s="934" t="s">
        <v>26</v>
      </c>
      <c r="F45" s="934"/>
      <c r="G45" s="934"/>
      <c r="H45" s="934"/>
      <c r="I45" s="934"/>
      <c r="J45" s="942"/>
      <c r="K45" s="949">
        <v>508</v>
      </c>
      <c r="L45" s="957">
        <v>546</v>
      </c>
      <c r="M45" s="957">
        <v>597</v>
      </c>
      <c r="N45" s="957">
        <v>661</v>
      </c>
      <c r="O45" s="965">
        <v>704</v>
      </c>
      <c r="P45" s="746"/>
      <c r="Q45" s="746"/>
      <c r="R45" s="746"/>
      <c r="S45" s="746"/>
      <c r="T45" s="746"/>
      <c r="U45" s="746"/>
    </row>
    <row r="46" spans="1:21" ht="30.75" customHeight="1">
      <c r="A46" s="746"/>
      <c r="B46" s="905"/>
      <c r="C46" s="918"/>
      <c r="D46" s="927"/>
      <c r="E46" s="935" t="s">
        <v>31</v>
      </c>
      <c r="F46" s="935"/>
      <c r="G46" s="935"/>
      <c r="H46" s="935"/>
      <c r="I46" s="935"/>
      <c r="J46" s="943"/>
      <c r="K46" s="950" t="s">
        <v>207</v>
      </c>
      <c r="L46" s="958" t="s">
        <v>207</v>
      </c>
      <c r="M46" s="958" t="s">
        <v>207</v>
      </c>
      <c r="N46" s="958" t="s">
        <v>207</v>
      </c>
      <c r="O46" s="966" t="s">
        <v>207</v>
      </c>
      <c r="P46" s="746"/>
      <c r="Q46" s="746"/>
      <c r="R46" s="746"/>
      <c r="S46" s="746"/>
      <c r="T46" s="746"/>
      <c r="U46" s="746"/>
    </row>
    <row r="47" spans="1:21" ht="30.75" customHeight="1">
      <c r="A47" s="746"/>
      <c r="B47" s="905"/>
      <c r="C47" s="918"/>
      <c r="D47" s="927"/>
      <c r="E47" s="935" t="s">
        <v>35</v>
      </c>
      <c r="F47" s="935"/>
      <c r="G47" s="935"/>
      <c r="H47" s="935"/>
      <c r="I47" s="935"/>
      <c r="J47" s="943"/>
      <c r="K47" s="950" t="s">
        <v>207</v>
      </c>
      <c r="L47" s="958" t="s">
        <v>207</v>
      </c>
      <c r="M47" s="958" t="s">
        <v>207</v>
      </c>
      <c r="N47" s="958" t="s">
        <v>207</v>
      </c>
      <c r="O47" s="966" t="s">
        <v>207</v>
      </c>
      <c r="P47" s="746"/>
      <c r="Q47" s="746"/>
      <c r="R47" s="746"/>
      <c r="S47" s="746"/>
      <c r="T47" s="746"/>
      <c r="U47" s="746"/>
    </row>
    <row r="48" spans="1:21" ht="30.75" customHeight="1">
      <c r="A48" s="746"/>
      <c r="B48" s="905"/>
      <c r="C48" s="918"/>
      <c r="D48" s="927"/>
      <c r="E48" s="935" t="s">
        <v>38</v>
      </c>
      <c r="F48" s="935"/>
      <c r="G48" s="935"/>
      <c r="H48" s="935"/>
      <c r="I48" s="935"/>
      <c r="J48" s="943"/>
      <c r="K48" s="950">
        <v>69</v>
      </c>
      <c r="L48" s="958">
        <v>61</v>
      </c>
      <c r="M48" s="958">
        <v>65</v>
      </c>
      <c r="N48" s="958">
        <v>61</v>
      </c>
      <c r="O48" s="966">
        <v>63</v>
      </c>
      <c r="P48" s="746"/>
      <c r="Q48" s="746"/>
      <c r="R48" s="746"/>
      <c r="S48" s="746"/>
      <c r="T48" s="746"/>
      <c r="U48" s="746"/>
    </row>
    <row r="49" spans="1:21" ht="30.75" customHeight="1">
      <c r="A49" s="746"/>
      <c r="B49" s="905"/>
      <c r="C49" s="918"/>
      <c r="D49" s="927"/>
      <c r="E49" s="935" t="s">
        <v>3</v>
      </c>
      <c r="F49" s="935"/>
      <c r="G49" s="935"/>
      <c r="H49" s="935"/>
      <c r="I49" s="935"/>
      <c r="J49" s="943"/>
      <c r="K49" s="950">
        <v>10</v>
      </c>
      <c r="L49" s="958">
        <v>3</v>
      </c>
      <c r="M49" s="958">
        <v>3</v>
      </c>
      <c r="N49" s="958">
        <v>3</v>
      </c>
      <c r="O49" s="966">
        <v>3</v>
      </c>
      <c r="P49" s="746"/>
      <c r="Q49" s="746"/>
      <c r="R49" s="746"/>
      <c r="S49" s="746"/>
      <c r="T49" s="746"/>
      <c r="U49" s="746"/>
    </row>
    <row r="50" spans="1:21" ht="30.75" customHeight="1">
      <c r="A50" s="746"/>
      <c r="B50" s="905"/>
      <c r="C50" s="918"/>
      <c r="D50" s="927"/>
      <c r="E50" s="935" t="s">
        <v>43</v>
      </c>
      <c r="F50" s="935"/>
      <c r="G50" s="935"/>
      <c r="H50" s="935"/>
      <c r="I50" s="935"/>
      <c r="J50" s="943"/>
      <c r="K50" s="950" t="s">
        <v>207</v>
      </c>
      <c r="L50" s="958" t="s">
        <v>207</v>
      </c>
      <c r="M50" s="958" t="s">
        <v>207</v>
      </c>
      <c r="N50" s="958" t="s">
        <v>207</v>
      </c>
      <c r="O50" s="966" t="s">
        <v>207</v>
      </c>
      <c r="P50" s="746"/>
      <c r="Q50" s="746"/>
      <c r="R50" s="746"/>
      <c r="S50" s="746"/>
      <c r="T50" s="746"/>
      <c r="U50" s="746"/>
    </row>
    <row r="51" spans="1:21" ht="30.75" customHeight="1">
      <c r="A51" s="746"/>
      <c r="B51" s="906"/>
      <c r="C51" s="919"/>
      <c r="D51" s="928"/>
      <c r="E51" s="935" t="s">
        <v>45</v>
      </c>
      <c r="F51" s="935"/>
      <c r="G51" s="935"/>
      <c r="H51" s="935"/>
      <c r="I51" s="935"/>
      <c r="J51" s="943"/>
      <c r="K51" s="950">
        <v>0</v>
      </c>
      <c r="L51" s="958">
        <v>0</v>
      </c>
      <c r="M51" s="958">
        <v>0</v>
      </c>
      <c r="N51" s="958">
        <v>2</v>
      </c>
      <c r="O51" s="966">
        <v>0</v>
      </c>
      <c r="P51" s="746"/>
      <c r="Q51" s="746"/>
      <c r="R51" s="746"/>
      <c r="S51" s="746"/>
      <c r="T51" s="746"/>
      <c r="U51" s="746"/>
    </row>
    <row r="52" spans="1:21" ht="30.75" customHeight="1">
      <c r="A52" s="746"/>
      <c r="B52" s="907" t="s">
        <v>51</v>
      </c>
      <c r="C52" s="920"/>
      <c r="D52" s="928"/>
      <c r="E52" s="935" t="s">
        <v>53</v>
      </c>
      <c r="F52" s="935"/>
      <c r="G52" s="935"/>
      <c r="H52" s="935"/>
      <c r="I52" s="935"/>
      <c r="J52" s="943"/>
      <c r="K52" s="950">
        <v>813</v>
      </c>
      <c r="L52" s="958">
        <v>849</v>
      </c>
      <c r="M52" s="958">
        <v>872</v>
      </c>
      <c r="N52" s="958">
        <v>928</v>
      </c>
      <c r="O52" s="966">
        <v>980</v>
      </c>
      <c r="P52" s="746"/>
      <c r="Q52" s="746"/>
      <c r="R52" s="746"/>
      <c r="S52" s="746"/>
      <c r="T52" s="746"/>
      <c r="U52" s="746"/>
    </row>
    <row r="53" spans="1:21" ht="30.75" customHeight="1">
      <c r="A53" s="746"/>
      <c r="B53" s="908" t="s">
        <v>55</v>
      </c>
      <c r="C53" s="921"/>
      <c r="D53" s="929"/>
      <c r="E53" s="936" t="s">
        <v>58</v>
      </c>
      <c r="F53" s="936"/>
      <c r="G53" s="936"/>
      <c r="H53" s="936"/>
      <c r="I53" s="936"/>
      <c r="J53" s="944"/>
      <c r="K53" s="951">
        <v>-226</v>
      </c>
      <c r="L53" s="959">
        <v>-239</v>
      </c>
      <c r="M53" s="959">
        <v>-207</v>
      </c>
      <c r="N53" s="959">
        <v>-201</v>
      </c>
      <c r="O53" s="967">
        <v>-210</v>
      </c>
      <c r="P53" s="746"/>
      <c r="Q53" s="746"/>
      <c r="R53" s="746"/>
      <c r="S53" s="746"/>
      <c r="T53" s="746"/>
      <c r="U53" s="746"/>
    </row>
    <row r="54" spans="1:21" ht="24" customHeight="1">
      <c r="A54" s="746"/>
      <c r="B54" s="909" t="s">
        <v>60</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8</v>
      </c>
      <c r="C55" s="922"/>
      <c r="D55" s="922"/>
      <c r="E55" s="922"/>
      <c r="F55" s="922"/>
      <c r="G55" s="922"/>
      <c r="H55" s="922"/>
      <c r="I55" s="922"/>
      <c r="J55" s="922"/>
      <c r="K55" s="952"/>
      <c r="L55" s="952"/>
      <c r="M55" s="952"/>
      <c r="N55" s="952"/>
      <c r="O55" s="968" t="s">
        <v>536</v>
      </c>
      <c r="P55" s="746"/>
      <c r="Q55" s="746"/>
      <c r="R55" s="746"/>
      <c r="S55" s="746"/>
      <c r="T55" s="746"/>
      <c r="U55" s="746"/>
    </row>
    <row r="56" spans="1:21" ht="31.5" customHeight="1">
      <c r="A56" s="746"/>
      <c r="B56" s="911"/>
      <c r="C56" s="923"/>
      <c r="D56" s="923"/>
      <c r="E56" s="937"/>
      <c r="F56" s="937"/>
      <c r="G56" s="937"/>
      <c r="H56" s="937"/>
      <c r="I56" s="937"/>
      <c r="J56" s="945" t="s">
        <v>18</v>
      </c>
      <c r="K56" s="953" t="s">
        <v>537</v>
      </c>
      <c r="L56" s="960" t="s">
        <v>538</v>
      </c>
      <c r="M56" s="960" t="s">
        <v>539</v>
      </c>
      <c r="N56" s="960" t="s">
        <v>540</v>
      </c>
      <c r="O56" s="969" t="s">
        <v>541</v>
      </c>
      <c r="P56" s="746"/>
      <c r="Q56" s="746"/>
      <c r="R56" s="746"/>
      <c r="S56" s="746"/>
      <c r="T56" s="746"/>
      <c r="U56" s="746"/>
    </row>
    <row r="57" spans="1:21" ht="31.5" customHeight="1">
      <c r="B57" s="912" t="s">
        <v>52</v>
      </c>
      <c r="C57" s="924"/>
      <c r="D57" s="930" t="s">
        <v>66</v>
      </c>
      <c r="E57" s="938"/>
      <c r="F57" s="938"/>
      <c r="G57" s="938"/>
      <c r="H57" s="938"/>
      <c r="I57" s="938"/>
      <c r="J57" s="946"/>
      <c r="K57" s="954"/>
      <c r="L57" s="961"/>
      <c r="M57" s="961"/>
      <c r="N57" s="961"/>
      <c r="O57" s="970"/>
    </row>
    <row r="58" spans="1:21" ht="31.5" customHeight="1">
      <c r="B58" s="913"/>
      <c r="C58" s="925"/>
      <c r="D58" s="931" t="s">
        <v>67</v>
      </c>
      <c r="E58" s="939"/>
      <c r="F58" s="939"/>
      <c r="G58" s="939"/>
      <c r="H58" s="939"/>
      <c r="I58" s="939"/>
      <c r="J58" s="947"/>
      <c r="K58" s="955"/>
      <c r="L58" s="962"/>
      <c r="M58" s="962"/>
      <c r="N58" s="962"/>
      <c r="O58" s="971"/>
    </row>
    <row r="59" spans="1:21" ht="24" customHeight="1">
      <c r="B59" s="914"/>
      <c r="C59" s="914"/>
      <c r="D59" s="932" t="s">
        <v>48</v>
      </c>
      <c r="E59" s="940"/>
      <c r="F59" s="940"/>
      <c r="G59" s="940"/>
      <c r="H59" s="940"/>
      <c r="I59" s="940"/>
      <c r="J59" s="940"/>
      <c r="K59" s="940"/>
      <c r="L59" s="940"/>
      <c r="M59" s="940"/>
      <c r="N59" s="940"/>
      <c r="O59" s="940"/>
    </row>
    <row r="60" spans="1:21" ht="24" customHeight="1">
      <c r="B60" s="915"/>
      <c r="C60" s="915"/>
      <c r="D60" s="932" t="s">
        <v>44</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O4pjwwtEwIIHEx9k3C8KfE8yR2QP2ZRPLCm5vYTWVDj+1QThLHOEHvuYvg3jcqqFYTrdhygJq9tHfThkWaZtYg==" saltValue="HCCdQf8nf6b57jVc8oKVB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80" zoomScaleNormal="80"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23</v>
      </c>
    </row>
    <row r="40" spans="2:13" ht="27.75" customHeight="1">
      <c r="B40" s="903" t="s">
        <v>24</v>
      </c>
      <c r="C40" s="916"/>
      <c r="D40" s="916"/>
      <c r="E40" s="933"/>
      <c r="F40" s="933"/>
      <c r="G40" s="933"/>
      <c r="H40" s="941" t="s">
        <v>18</v>
      </c>
      <c r="I40" s="948" t="s">
        <v>449</v>
      </c>
      <c r="J40" s="956" t="s">
        <v>531</v>
      </c>
      <c r="K40" s="956" t="s">
        <v>532</v>
      </c>
      <c r="L40" s="956" t="s">
        <v>533</v>
      </c>
      <c r="M40" s="994" t="s">
        <v>534</v>
      </c>
    </row>
    <row r="41" spans="2:13" ht="27.75" customHeight="1">
      <c r="B41" s="904" t="s">
        <v>40</v>
      </c>
      <c r="C41" s="917"/>
      <c r="D41" s="926"/>
      <c r="E41" s="977" t="s">
        <v>71</v>
      </c>
      <c r="F41" s="977"/>
      <c r="G41" s="977"/>
      <c r="H41" s="983"/>
      <c r="I41" s="987">
        <v>7284</v>
      </c>
      <c r="J41" s="991">
        <v>6900</v>
      </c>
      <c r="K41" s="991">
        <v>6377</v>
      </c>
      <c r="L41" s="991">
        <v>6968</v>
      </c>
      <c r="M41" s="995">
        <v>7102</v>
      </c>
    </row>
    <row r="42" spans="2:13" ht="27.75" customHeight="1">
      <c r="B42" s="905"/>
      <c r="C42" s="918"/>
      <c r="D42" s="927"/>
      <c r="E42" s="978" t="s">
        <v>77</v>
      </c>
      <c r="F42" s="978"/>
      <c r="G42" s="978"/>
      <c r="H42" s="984"/>
      <c r="I42" s="988" t="s">
        <v>207</v>
      </c>
      <c r="J42" s="992" t="s">
        <v>207</v>
      </c>
      <c r="K42" s="992" t="s">
        <v>207</v>
      </c>
      <c r="L42" s="992">
        <v>206</v>
      </c>
      <c r="M42" s="996">
        <v>140</v>
      </c>
    </row>
    <row r="43" spans="2:13" ht="27.75" customHeight="1">
      <c r="B43" s="905"/>
      <c r="C43" s="918"/>
      <c r="D43" s="927"/>
      <c r="E43" s="978" t="s">
        <v>79</v>
      </c>
      <c r="F43" s="978"/>
      <c r="G43" s="978"/>
      <c r="H43" s="984"/>
      <c r="I43" s="988">
        <v>1063</v>
      </c>
      <c r="J43" s="992">
        <v>1094</v>
      </c>
      <c r="K43" s="992">
        <v>1036</v>
      </c>
      <c r="L43" s="992">
        <v>1097</v>
      </c>
      <c r="M43" s="996">
        <v>1192</v>
      </c>
    </row>
    <row r="44" spans="2:13" ht="27.75" customHeight="1">
      <c r="B44" s="905"/>
      <c r="C44" s="918"/>
      <c r="D44" s="927"/>
      <c r="E44" s="978" t="s">
        <v>81</v>
      </c>
      <c r="F44" s="978"/>
      <c r="G44" s="978"/>
      <c r="H44" s="984"/>
      <c r="I44" s="988">
        <v>20</v>
      </c>
      <c r="J44" s="992">
        <v>17</v>
      </c>
      <c r="K44" s="992">
        <v>14</v>
      </c>
      <c r="L44" s="992">
        <v>12</v>
      </c>
      <c r="M44" s="996">
        <v>9</v>
      </c>
    </row>
    <row r="45" spans="2:13" ht="27.75" customHeight="1">
      <c r="B45" s="905"/>
      <c r="C45" s="918"/>
      <c r="D45" s="927"/>
      <c r="E45" s="978" t="s">
        <v>83</v>
      </c>
      <c r="F45" s="978"/>
      <c r="G45" s="978"/>
      <c r="H45" s="984"/>
      <c r="I45" s="988">
        <v>537</v>
      </c>
      <c r="J45" s="992">
        <v>541</v>
      </c>
      <c r="K45" s="992">
        <v>515</v>
      </c>
      <c r="L45" s="992">
        <v>587</v>
      </c>
      <c r="M45" s="996">
        <v>454</v>
      </c>
    </row>
    <row r="46" spans="2:13" ht="27.75" customHeight="1">
      <c r="B46" s="905"/>
      <c r="C46" s="918"/>
      <c r="D46" s="928"/>
      <c r="E46" s="978" t="s">
        <v>82</v>
      </c>
      <c r="F46" s="978"/>
      <c r="G46" s="978"/>
      <c r="H46" s="984"/>
      <c r="I46" s="988" t="s">
        <v>207</v>
      </c>
      <c r="J46" s="992" t="s">
        <v>207</v>
      </c>
      <c r="K46" s="992" t="s">
        <v>207</v>
      </c>
      <c r="L46" s="992" t="s">
        <v>207</v>
      </c>
      <c r="M46" s="996" t="s">
        <v>207</v>
      </c>
    </row>
    <row r="47" spans="2:13" ht="27.75" customHeight="1">
      <c r="B47" s="905"/>
      <c r="C47" s="918"/>
      <c r="D47" s="975"/>
      <c r="E47" s="979" t="s">
        <v>86</v>
      </c>
      <c r="F47" s="982"/>
      <c r="G47" s="982"/>
      <c r="H47" s="985"/>
      <c r="I47" s="988" t="s">
        <v>207</v>
      </c>
      <c r="J47" s="992" t="s">
        <v>207</v>
      </c>
      <c r="K47" s="992" t="s">
        <v>207</v>
      </c>
      <c r="L47" s="992" t="s">
        <v>207</v>
      </c>
      <c r="M47" s="996" t="s">
        <v>207</v>
      </c>
    </row>
    <row r="48" spans="2:13" ht="27.75" customHeight="1">
      <c r="B48" s="905"/>
      <c r="C48" s="918"/>
      <c r="D48" s="927"/>
      <c r="E48" s="978" t="s">
        <v>92</v>
      </c>
      <c r="F48" s="978"/>
      <c r="G48" s="978"/>
      <c r="H48" s="984"/>
      <c r="I48" s="988" t="s">
        <v>207</v>
      </c>
      <c r="J48" s="992" t="s">
        <v>207</v>
      </c>
      <c r="K48" s="992" t="s">
        <v>207</v>
      </c>
      <c r="L48" s="992" t="s">
        <v>207</v>
      </c>
      <c r="M48" s="996" t="s">
        <v>207</v>
      </c>
    </row>
    <row r="49" spans="2:13" ht="27.75" customHeight="1">
      <c r="B49" s="906"/>
      <c r="C49" s="919"/>
      <c r="D49" s="927"/>
      <c r="E49" s="978" t="s">
        <v>96</v>
      </c>
      <c r="F49" s="978"/>
      <c r="G49" s="978"/>
      <c r="H49" s="984"/>
      <c r="I49" s="988" t="s">
        <v>207</v>
      </c>
      <c r="J49" s="992" t="s">
        <v>207</v>
      </c>
      <c r="K49" s="992" t="s">
        <v>207</v>
      </c>
      <c r="L49" s="992" t="s">
        <v>207</v>
      </c>
      <c r="M49" s="996" t="s">
        <v>207</v>
      </c>
    </row>
    <row r="50" spans="2:13" ht="27.75" customHeight="1">
      <c r="B50" s="972" t="s">
        <v>98</v>
      </c>
      <c r="C50" s="974"/>
      <c r="D50" s="976"/>
      <c r="E50" s="978" t="s">
        <v>99</v>
      </c>
      <c r="F50" s="978"/>
      <c r="G50" s="978"/>
      <c r="H50" s="984"/>
      <c r="I50" s="988">
        <v>8013</v>
      </c>
      <c r="J50" s="992">
        <v>8266</v>
      </c>
      <c r="K50" s="992">
        <v>8227</v>
      </c>
      <c r="L50" s="992">
        <v>8309</v>
      </c>
      <c r="M50" s="996">
        <v>8433</v>
      </c>
    </row>
    <row r="51" spans="2:13" ht="27.75" customHeight="1">
      <c r="B51" s="905"/>
      <c r="C51" s="918"/>
      <c r="D51" s="927"/>
      <c r="E51" s="978" t="s">
        <v>101</v>
      </c>
      <c r="F51" s="978"/>
      <c r="G51" s="978"/>
      <c r="H51" s="984"/>
      <c r="I51" s="988">
        <v>10</v>
      </c>
      <c r="J51" s="992">
        <v>9</v>
      </c>
      <c r="K51" s="992">
        <v>12</v>
      </c>
      <c r="L51" s="992">
        <v>10</v>
      </c>
      <c r="M51" s="996">
        <v>9</v>
      </c>
    </row>
    <row r="52" spans="2:13" ht="27.75" customHeight="1">
      <c r="B52" s="906"/>
      <c r="C52" s="919"/>
      <c r="D52" s="927"/>
      <c r="E52" s="978" t="s">
        <v>50</v>
      </c>
      <c r="F52" s="978"/>
      <c r="G52" s="978"/>
      <c r="H52" s="984"/>
      <c r="I52" s="988">
        <v>7885</v>
      </c>
      <c r="J52" s="992">
        <v>7446</v>
      </c>
      <c r="K52" s="992">
        <v>7014</v>
      </c>
      <c r="L52" s="992">
        <v>7847</v>
      </c>
      <c r="M52" s="996">
        <v>7904</v>
      </c>
    </row>
    <row r="53" spans="2:13" ht="27.75" customHeight="1">
      <c r="B53" s="908" t="s">
        <v>55</v>
      </c>
      <c r="C53" s="921"/>
      <c r="D53" s="929"/>
      <c r="E53" s="980" t="s">
        <v>105</v>
      </c>
      <c r="F53" s="980"/>
      <c r="G53" s="980"/>
      <c r="H53" s="986"/>
      <c r="I53" s="989">
        <v>-7002</v>
      </c>
      <c r="J53" s="993">
        <v>-7168</v>
      </c>
      <c r="K53" s="993">
        <v>-7311</v>
      </c>
      <c r="L53" s="993">
        <v>-7296</v>
      </c>
      <c r="M53" s="997">
        <v>-7449</v>
      </c>
    </row>
    <row r="54" spans="2:13" ht="27.75" customHeight="1">
      <c r="B54" s="973" t="s">
        <v>0</v>
      </c>
      <c r="C54" s="880"/>
      <c r="D54" s="880"/>
      <c r="E54" s="981"/>
      <c r="F54" s="981"/>
      <c r="G54" s="981"/>
      <c r="H54" s="981"/>
      <c r="I54" s="990"/>
      <c r="J54" s="990"/>
      <c r="K54" s="990"/>
      <c r="L54" s="990"/>
      <c r="M54" s="990"/>
    </row>
    <row r="55" spans="2:13"/>
  </sheetData>
  <sheetProtection algorithmName="SHA-512" hashValue="34yYLMtmRn7AlfmFfSQx8FihhbdmICyyeKPYGeO2bsxHEHr9MjmqRguyRbnVqpzGmWPMTn+TOhkI+/mZYK+mGA==" saltValue="jw35MBp6Nw6qKjWjyKJzN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B46" zoomScale="70" zoomScaleNormal="70" zoomScaleSheetLayoutView="100" workbookViewId="0"/>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103</v>
      </c>
    </row>
    <row r="54" spans="2:8" ht="29.25" customHeight="1">
      <c r="B54" s="998" t="s">
        <v>6</v>
      </c>
      <c r="C54" s="1004"/>
      <c r="D54" s="1004"/>
      <c r="E54" s="1013" t="s">
        <v>18</v>
      </c>
      <c r="F54" s="1020" t="s">
        <v>532</v>
      </c>
      <c r="G54" s="1020" t="s">
        <v>533</v>
      </c>
      <c r="H54" s="1028" t="s">
        <v>534</v>
      </c>
    </row>
    <row r="55" spans="2:8" ht="52.5" customHeight="1">
      <c r="B55" s="999"/>
      <c r="C55" s="1005" t="s">
        <v>109</v>
      </c>
      <c r="D55" s="1005"/>
      <c r="E55" s="1014"/>
      <c r="F55" s="1021">
        <v>3710</v>
      </c>
      <c r="G55" s="1021">
        <v>3785</v>
      </c>
      <c r="H55" s="1029">
        <v>3883</v>
      </c>
    </row>
    <row r="56" spans="2:8" ht="52.5" customHeight="1">
      <c r="B56" s="1000"/>
      <c r="C56" s="1006" t="s">
        <v>112</v>
      </c>
      <c r="D56" s="1006"/>
      <c r="E56" s="1015"/>
      <c r="F56" s="1022">
        <v>1574</v>
      </c>
      <c r="G56" s="1022">
        <v>1576</v>
      </c>
      <c r="H56" s="1030">
        <v>1577</v>
      </c>
    </row>
    <row r="57" spans="2:8" ht="53.25" customHeight="1">
      <c r="B57" s="1000"/>
      <c r="C57" s="1007" t="s">
        <v>75</v>
      </c>
      <c r="D57" s="1007"/>
      <c r="E57" s="1016"/>
      <c r="F57" s="1023">
        <v>3667</v>
      </c>
      <c r="G57" s="1023">
        <v>3670</v>
      </c>
      <c r="H57" s="1031">
        <v>3678</v>
      </c>
    </row>
    <row r="58" spans="2:8" ht="45.75" customHeight="1">
      <c r="B58" s="1001"/>
      <c r="C58" s="1008" t="s">
        <v>360</v>
      </c>
      <c r="D58" s="1011"/>
      <c r="E58" s="1017"/>
      <c r="F58" s="1024">
        <v>1705</v>
      </c>
      <c r="G58" s="1024">
        <v>1682</v>
      </c>
      <c r="H58" s="1032">
        <v>1630</v>
      </c>
    </row>
    <row r="59" spans="2:8" ht="45.75" customHeight="1">
      <c r="B59" s="1001"/>
      <c r="C59" s="1008" t="s">
        <v>310</v>
      </c>
      <c r="D59" s="1011"/>
      <c r="E59" s="1017"/>
      <c r="F59" s="1024">
        <v>990</v>
      </c>
      <c r="G59" s="1024">
        <v>990</v>
      </c>
      <c r="H59" s="1032">
        <v>990</v>
      </c>
    </row>
    <row r="60" spans="2:8" ht="45.75" customHeight="1">
      <c r="B60" s="1001"/>
      <c r="C60" s="1008" t="s">
        <v>470</v>
      </c>
      <c r="D60" s="1011"/>
      <c r="E60" s="1017"/>
      <c r="F60" s="1024">
        <v>341</v>
      </c>
      <c r="G60" s="1024">
        <v>356</v>
      </c>
      <c r="H60" s="1032">
        <v>397</v>
      </c>
    </row>
    <row r="61" spans="2:8" ht="45.75" customHeight="1">
      <c r="B61" s="1001"/>
      <c r="C61" s="1008" t="s">
        <v>555</v>
      </c>
      <c r="D61" s="1011"/>
      <c r="E61" s="1017"/>
      <c r="F61" s="1024">
        <v>287</v>
      </c>
      <c r="G61" s="1024">
        <v>273</v>
      </c>
      <c r="H61" s="1032">
        <v>270</v>
      </c>
    </row>
    <row r="62" spans="2:8" ht="45.75" customHeight="1">
      <c r="B62" s="1002"/>
      <c r="C62" s="1009" t="s">
        <v>303</v>
      </c>
      <c r="D62" s="1012"/>
      <c r="E62" s="1018"/>
      <c r="F62" s="1025">
        <v>100</v>
      </c>
      <c r="G62" s="1025">
        <v>100</v>
      </c>
      <c r="H62" s="1033">
        <v>100</v>
      </c>
    </row>
    <row r="63" spans="2:8" ht="52.5" customHeight="1">
      <c r="B63" s="1003"/>
      <c r="C63" s="1010" t="s">
        <v>116</v>
      </c>
      <c r="D63" s="1010"/>
      <c r="E63" s="1019"/>
      <c r="F63" s="1026">
        <v>8951</v>
      </c>
      <c r="G63" s="1026">
        <v>9031</v>
      </c>
      <c r="H63" s="1034">
        <v>9138</v>
      </c>
    </row>
    <row r="64" spans="2:8"/>
  </sheetData>
  <sheetProtection algorithmName="SHA-512" hashValue="57i/iTFZR21yKKlJRe04tC9s4JvFj6vb1IfKDzhVcqcXiEMSTCXyG8awTz28uIzOlMjQu5HOm6/yZB0Z6+dZKw==" saltValue="hZEv3woWCFgRwCHe+DAhI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5" customWidth="1"/>
    <col min="2" max="107" width="2.5" style="375" customWidth="1"/>
    <col min="108" max="108" width="6.125" style="739" customWidth="1"/>
    <col min="109" max="109" width="5.875" style="740" customWidth="1"/>
    <col min="110" max="16384" width="8.625" style="375" hidden="1" customWidth="1"/>
  </cols>
  <sheetData>
    <row r="1" spans="1:109" ht="42.75" customHeight="1">
      <c r="A1" s="1036"/>
      <c r="B1" s="1038"/>
      <c r="DD1" s="751"/>
      <c r="DE1" s="751"/>
    </row>
    <row r="2" spans="1:109" ht="25.5" customHeight="1">
      <c r="A2" s="1037"/>
      <c r="C2" s="1037"/>
      <c r="O2" s="1037"/>
      <c r="P2" s="1037"/>
      <c r="Q2" s="1037"/>
      <c r="R2" s="1037"/>
      <c r="S2" s="1037"/>
      <c r="T2" s="1037"/>
      <c r="U2" s="1037"/>
      <c r="V2" s="1037"/>
      <c r="W2" s="1037"/>
      <c r="X2" s="1037"/>
      <c r="Y2" s="1037"/>
      <c r="Z2" s="1037"/>
      <c r="AA2" s="1037"/>
      <c r="AB2" s="1037"/>
      <c r="AC2" s="1037"/>
      <c r="AD2" s="1037"/>
      <c r="AE2" s="1037"/>
      <c r="AF2" s="1037"/>
      <c r="AG2" s="1037"/>
      <c r="AH2" s="1037"/>
      <c r="AI2" s="1037"/>
      <c r="AU2" s="1037"/>
      <c r="BG2" s="1037"/>
      <c r="BS2" s="1037"/>
      <c r="CE2" s="1037"/>
      <c r="CQ2" s="1037"/>
      <c r="DD2" s="751"/>
      <c r="DE2" s="751"/>
    </row>
    <row r="3" spans="1:109" ht="25.5" customHeight="1">
      <c r="A3" s="1037"/>
      <c r="C3" s="1037"/>
      <c r="O3" s="1037"/>
      <c r="P3" s="1037"/>
      <c r="Q3" s="1037"/>
      <c r="R3" s="1037"/>
      <c r="S3" s="1037"/>
      <c r="T3" s="1037"/>
      <c r="U3" s="1037"/>
      <c r="V3" s="1037"/>
      <c r="W3" s="1037"/>
      <c r="X3" s="1037"/>
      <c r="Y3" s="1037"/>
      <c r="Z3" s="1037"/>
      <c r="AA3" s="1037"/>
      <c r="AB3" s="1037"/>
      <c r="AC3" s="1037"/>
      <c r="AD3" s="1037"/>
      <c r="AE3" s="1037"/>
      <c r="AF3" s="1037"/>
      <c r="AG3" s="1037"/>
      <c r="AH3" s="1037"/>
      <c r="AI3" s="1037"/>
      <c r="AU3" s="1037"/>
      <c r="BG3" s="1037"/>
      <c r="BS3" s="1037"/>
      <c r="CE3" s="1037"/>
      <c r="CQ3" s="1037"/>
      <c r="DD3" s="751"/>
      <c r="DE3" s="751"/>
    </row>
    <row r="4" spans="1:109" s="738" customFormat="1" ht="13">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77"/>
      <c r="DE4" s="1077"/>
    </row>
    <row r="5" spans="1:109" s="738" customFormat="1" ht="13">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77"/>
      <c r="DE5" s="1077"/>
    </row>
    <row r="6" spans="1:109" s="738" customFormat="1" ht="13">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77"/>
      <c r="DE6" s="1077"/>
    </row>
    <row r="7" spans="1:109" s="738" customFormat="1" ht="13">
      <c r="A7" s="1037"/>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77"/>
      <c r="DE7" s="1077"/>
    </row>
    <row r="8" spans="1:109" s="738" customFormat="1" ht="13">
      <c r="A8" s="1037"/>
      <c r="B8" s="1037"/>
      <c r="C8" s="1037"/>
      <c r="D8" s="1037"/>
      <c r="E8" s="1037"/>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77"/>
      <c r="DE8" s="1077"/>
    </row>
    <row r="9" spans="1:109" s="738" customFormat="1" ht="13">
      <c r="A9" s="1037"/>
      <c r="B9" s="1037"/>
      <c r="C9" s="1037"/>
      <c r="D9" s="1037"/>
      <c r="E9" s="1037"/>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77"/>
      <c r="DE9" s="1077"/>
    </row>
    <row r="10" spans="1:109" s="738" customFormat="1" ht="13">
      <c r="A10" s="1037"/>
      <c r="B10" s="1037"/>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77"/>
      <c r="DE10" s="1077"/>
    </row>
    <row r="11" spans="1:109" s="738" customFormat="1" ht="13">
      <c r="A11" s="1037"/>
      <c r="B11" s="1037"/>
      <c r="C11" s="1037"/>
      <c r="D11" s="1037"/>
      <c r="E11" s="1037"/>
      <c r="F11" s="1037"/>
      <c r="G11" s="1037"/>
      <c r="H11" s="1037"/>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77"/>
      <c r="DE11" s="1077"/>
    </row>
    <row r="12" spans="1:109" s="738" customFormat="1" ht="13">
      <c r="A12" s="1037"/>
      <c r="B12" s="1037"/>
      <c r="C12" s="1037"/>
      <c r="D12" s="1037"/>
      <c r="E12" s="1037"/>
      <c r="F12" s="1037"/>
      <c r="G12" s="1037"/>
      <c r="H12" s="1037"/>
      <c r="I12" s="1037"/>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7"/>
      <c r="BC12" s="1037"/>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c r="CA12" s="1037"/>
      <c r="CB12" s="1037"/>
      <c r="CC12" s="1037"/>
      <c r="CD12" s="1037"/>
      <c r="CE12" s="1037"/>
      <c r="CF12" s="1037"/>
      <c r="CG12" s="1037"/>
      <c r="CH12" s="1037"/>
      <c r="CI12" s="1037"/>
      <c r="CJ12" s="1037"/>
      <c r="CK12" s="1037"/>
      <c r="CL12" s="1037"/>
      <c r="CM12" s="1037"/>
      <c r="CN12" s="1037"/>
      <c r="CO12" s="1037"/>
      <c r="CP12" s="1037"/>
      <c r="CQ12" s="1037"/>
      <c r="CR12" s="1037"/>
      <c r="CS12" s="1037"/>
      <c r="CT12" s="1037"/>
      <c r="CU12" s="1037"/>
      <c r="CV12" s="1037"/>
      <c r="CW12" s="1037"/>
      <c r="CX12" s="1037"/>
      <c r="CY12" s="1037"/>
      <c r="CZ12" s="1037"/>
      <c r="DA12" s="1037"/>
      <c r="DB12" s="1037"/>
      <c r="DC12" s="1037"/>
      <c r="DD12" s="1077"/>
      <c r="DE12" s="1077"/>
    </row>
    <row r="13" spans="1:109" s="738" customFormat="1" ht="13">
      <c r="A13" s="1037"/>
      <c r="B13" s="1037"/>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c r="CA13" s="1037"/>
      <c r="CB13" s="1037"/>
      <c r="CC13" s="1037"/>
      <c r="CD13" s="1037"/>
      <c r="CE13" s="1037"/>
      <c r="CF13" s="1037"/>
      <c r="CG13" s="1037"/>
      <c r="CH13" s="1037"/>
      <c r="CI13" s="1037"/>
      <c r="CJ13" s="1037"/>
      <c r="CK13" s="1037"/>
      <c r="CL13" s="1037"/>
      <c r="CM13" s="1037"/>
      <c r="CN13" s="1037"/>
      <c r="CO13" s="1037"/>
      <c r="CP13" s="1037"/>
      <c r="CQ13" s="1037"/>
      <c r="CR13" s="1037"/>
      <c r="CS13" s="1037"/>
      <c r="CT13" s="1037"/>
      <c r="CU13" s="1037"/>
      <c r="CV13" s="1037"/>
      <c r="CW13" s="1037"/>
      <c r="CX13" s="1037"/>
      <c r="CY13" s="1037"/>
      <c r="CZ13" s="1037"/>
      <c r="DA13" s="1037"/>
      <c r="DB13" s="1037"/>
      <c r="DC13" s="1037"/>
      <c r="DD13" s="1077"/>
      <c r="DE13" s="1077"/>
    </row>
    <row r="14" spans="1:109" s="738" customFormat="1" ht="13">
      <c r="A14" s="1037"/>
      <c r="B14" s="1037"/>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7"/>
      <c r="AP14" s="1037"/>
      <c r="AQ14" s="1037"/>
      <c r="AR14" s="1037"/>
      <c r="AS14" s="1037"/>
      <c r="AT14" s="1037"/>
      <c r="AU14" s="1037"/>
      <c r="AV14" s="1037"/>
      <c r="AW14" s="1037"/>
      <c r="AX14" s="1037"/>
      <c r="AY14" s="1037"/>
      <c r="AZ14" s="1037"/>
      <c r="BA14" s="1037"/>
      <c r="BB14" s="1037"/>
      <c r="BC14" s="1037"/>
      <c r="BD14" s="1037"/>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037"/>
      <c r="CL14" s="1037"/>
      <c r="CM14" s="1037"/>
      <c r="CN14" s="1037"/>
      <c r="CO14" s="1037"/>
      <c r="CP14" s="1037"/>
      <c r="CQ14" s="1037"/>
      <c r="CR14" s="1037"/>
      <c r="CS14" s="1037"/>
      <c r="CT14" s="1037"/>
      <c r="CU14" s="1037"/>
      <c r="CV14" s="1037"/>
      <c r="CW14" s="1037"/>
      <c r="CX14" s="1037"/>
      <c r="CY14" s="1037"/>
      <c r="CZ14" s="1037"/>
      <c r="DA14" s="1037"/>
      <c r="DB14" s="1037"/>
      <c r="DC14" s="1037"/>
      <c r="DD14" s="1077"/>
      <c r="DE14" s="1077"/>
    </row>
    <row r="15" spans="1:109" s="738" customFormat="1" ht="13">
      <c r="A15" s="375"/>
      <c r="B15" s="1037"/>
      <c r="C15" s="1037"/>
      <c r="D15" s="1037"/>
      <c r="E15" s="1037"/>
      <c r="F15" s="1037"/>
      <c r="G15" s="1037"/>
      <c r="H15" s="1037"/>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7"/>
      <c r="AQ15" s="1037"/>
      <c r="AR15" s="1037"/>
      <c r="AS15" s="1037"/>
      <c r="AT15" s="1037"/>
      <c r="AU15" s="1037"/>
      <c r="AV15" s="1037"/>
      <c r="AW15" s="1037"/>
      <c r="AX15" s="1037"/>
      <c r="AY15" s="1037"/>
      <c r="AZ15" s="1037"/>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7"/>
      <c r="CD15" s="1037"/>
      <c r="CE15" s="1037"/>
      <c r="CF15" s="1037"/>
      <c r="CG15" s="1037"/>
      <c r="CH15" s="1037"/>
      <c r="CI15" s="1037"/>
      <c r="CJ15" s="1037"/>
      <c r="CK15" s="1037"/>
      <c r="CL15" s="1037"/>
      <c r="CM15" s="1037"/>
      <c r="CN15" s="1037"/>
      <c r="CO15" s="1037"/>
      <c r="CP15" s="1037"/>
      <c r="CQ15" s="1037"/>
      <c r="CR15" s="1037"/>
      <c r="CS15" s="1037"/>
      <c r="CT15" s="1037"/>
      <c r="CU15" s="1037"/>
      <c r="CV15" s="1037"/>
      <c r="CW15" s="1037"/>
      <c r="CX15" s="1037"/>
      <c r="CY15" s="1037"/>
      <c r="CZ15" s="1037"/>
      <c r="DA15" s="1037"/>
      <c r="DB15" s="1037"/>
      <c r="DC15" s="1037"/>
      <c r="DD15" s="1077"/>
      <c r="DE15" s="1077"/>
    </row>
    <row r="16" spans="1:109" s="738" customFormat="1" ht="13">
      <c r="A16" s="375"/>
      <c r="B16" s="1037"/>
      <c r="C16" s="1037"/>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7"/>
      <c r="AL16" s="1037"/>
      <c r="AM16" s="1037"/>
      <c r="AN16" s="1037"/>
      <c r="AO16" s="1037"/>
      <c r="AP16" s="1037"/>
      <c r="AQ16" s="1037"/>
      <c r="AR16" s="1037"/>
      <c r="AS16" s="1037"/>
      <c r="AT16" s="1037"/>
      <c r="AU16" s="1037"/>
      <c r="AV16" s="1037"/>
      <c r="AW16" s="1037"/>
      <c r="AX16" s="1037"/>
      <c r="AY16" s="1037"/>
      <c r="AZ16" s="1037"/>
      <c r="BA16" s="1037"/>
      <c r="BB16" s="1037"/>
      <c r="BC16" s="1037"/>
      <c r="BD16" s="1037"/>
      <c r="BE16" s="1037"/>
      <c r="BF16" s="1037"/>
      <c r="BG16" s="1037"/>
      <c r="BH16" s="1037"/>
      <c r="BI16" s="1037"/>
      <c r="BJ16" s="1037"/>
      <c r="BK16" s="1037"/>
      <c r="BL16" s="1037"/>
      <c r="BM16" s="1037"/>
      <c r="BN16" s="1037"/>
      <c r="BO16" s="1037"/>
      <c r="BP16" s="1037"/>
      <c r="BQ16" s="1037"/>
      <c r="BR16" s="1037"/>
      <c r="BS16" s="1037"/>
      <c r="BT16" s="1037"/>
      <c r="BU16" s="1037"/>
      <c r="BV16" s="1037"/>
      <c r="BW16" s="1037"/>
      <c r="BX16" s="1037"/>
      <c r="BY16" s="1037"/>
      <c r="BZ16" s="1037"/>
      <c r="CA16" s="1037"/>
      <c r="CB16" s="1037"/>
      <c r="CC16" s="1037"/>
      <c r="CD16" s="1037"/>
      <c r="CE16" s="1037"/>
      <c r="CF16" s="1037"/>
      <c r="CG16" s="1037"/>
      <c r="CH16" s="1037"/>
      <c r="CI16" s="1037"/>
      <c r="CJ16" s="1037"/>
      <c r="CK16" s="1037"/>
      <c r="CL16" s="1037"/>
      <c r="CM16" s="1037"/>
      <c r="CN16" s="1037"/>
      <c r="CO16" s="1037"/>
      <c r="CP16" s="1037"/>
      <c r="CQ16" s="1037"/>
      <c r="CR16" s="1037"/>
      <c r="CS16" s="1037"/>
      <c r="CT16" s="1037"/>
      <c r="CU16" s="1037"/>
      <c r="CV16" s="1037"/>
      <c r="CW16" s="1037"/>
      <c r="CX16" s="1037"/>
      <c r="CY16" s="1037"/>
      <c r="CZ16" s="1037"/>
      <c r="DA16" s="1037"/>
      <c r="DB16" s="1037"/>
      <c r="DC16" s="1037"/>
      <c r="DD16" s="1077"/>
      <c r="DE16" s="1077"/>
    </row>
    <row r="17" spans="1:109" s="738" customFormat="1" ht="13">
      <c r="A17" s="375"/>
      <c r="B17" s="1037"/>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7"/>
      <c r="AN17" s="1037"/>
      <c r="AO17" s="1037"/>
      <c r="AP17" s="1037"/>
      <c r="AQ17" s="1037"/>
      <c r="AR17" s="1037"/>
      <c r="AS17" s="1037"/>
      <c r="AT17" s="1037"/>
      <c r="AU17" s="1037"/>
      <c r="AV17" s="1037"/>
      <c r="AW17" s="1037"/>
      <c r="AX17" s="1037"/>
      <c r="AY17" s="1037"/>
      <c r="AZ17" s="1037"/>
      <c r="BA17" s="1037"/>
      <c r="BB17" s="1037"/>
      <c r="BC17" s="1037"/>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c r="CA17" s="1037"/>
      <c r="CB17" s="1037"/>
      <c r="CC17" s="1037"/>
      <c r="CD17" s="1037"/>
      <c r="CE17" s="1037"/>
      <c r="CF17" s="1037"/>
      <c r="CG17" s="1037"/>
      <c r="CH17" s="1037"/>
      <c r="CI17" s="1037"/>
      <c r="CJ17" s="1037"/>
      <c r="CK17" s="1037"/>
      <c r="CL17" s="1037"/>
      <c r="CM17" s="1037"/>
      <c r="CN17" s="1037"/>
      <c r="CO17" s="1037"/>
      <c r="CP17" s="1037"/>
      <c r="CQ17" s="1037"/>
      <c r="CR17" s="1037"/>
      <c r="CS17" s="1037"/>
      <c r="CT17" s="1037"/>
      <c r="CU17" s="1037"/>
      <c r="CV17" s="1037"/>
      <c r="CW17" s="1037"/>
      <c r="CX17" s="1037"/>
      <c r="CY17" s="1037"/>
      <c r="CZ17" s="1037"/>
      <c r="DA17" s="1037"/>
      <c r="DB17" s="1037"/>
      <c r="DC17" s="1037"/>
      <c r="DD17" s="1077"/>
      <c r="DE17" s="1077"/>
    </row>
    <row r="18" spans="1:109" s="738" customFormat="1" ht="13">
      <c r="A18" s="375"/>
      <c r="B18" s="1037"/>
      <c r="C18" s="1037"/>
      <c r="D18" s="1037"/>
      <c r="E18" s="1037"/>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7"/>
      <c r="AO18" s="1037"/>
      <c r="AP18" s="1037"/>
      <c r="AQ18" s="1037"/>
      <c r="AR18" s="1037"/>
      <c r="AS18" s="1037"/>
      <c r="AT18" s="1037"/>
      <c r="AU18" s="1037"/>
      <c r="AV18" s="1037"/>
      <c r="AW18" s="1037"/>
      <c r="AX18" s="1037"/>
      <c r="AY18" s="1037"/>
      <c r="AZ18" s="1037"/>
      <c r="BA18" s="1037"/>
      <c r="BB18" s="1037"/>
      <c r="BC18" s="1037"/>
      <c r="BD18" s="1037"/>
      <c r="BE18" s="1037"/>
      <c r="BF18" s="1037"/>
      <c r="BG18" s="1037"/>
      <c r="BH18" s="1037"/>
      <c r="BI18" s="1037"/>
      <c r="BJ18" s="1037"/>
      <c r="BK18" s="1037"/>
      <c r="BL18" s="1037"/>
      <c r="BM18" s="1037"/>
      <c r="BN18" s="1037"/>
      <c r="BO18" s="1037"/>
      <c r="BP18" s="1037"/>
      <c r="BQ18" s="1037"/>
      <c r="BR18" s="1037"/>
      <c r="BS18" s="1037"/>
      <c r="BT18" s="1037"/>
      <c r="BU18" s="1037"/>
      <c r="BV18" s="1037"/>
      <c r="BW18" s="1037"/>
      <c r="BX18" s="1037"/>
      <c r="BY18" s="1037"/>
      <c r="BZ18" s="1037"/>
      <c r="CA18" s="1037"/>
      <c r="CB18" s="1037"/>
      <c r="CC18" s="1037"/>
      <c r="CD18" s="1037"/>
      <c r="CE18" s="1037"/>
      <c r="CF18" s="1037"/>
      <c r="CG18" s="1037"/>
      <c r="CH18" s="1037"/>
      <c r="CI18" s="1037"/>
      <c r="CJ18" s="1037"/>
      <c r="CK18" s="1037"/>
      <c r="CL18" s="1037"/>
      <c r="CM18" s="1037"/>
      <c r="CN18" s="1037"/>
      <c r="CO18" s="1037"/>
      <c r="CP18" s="1037"/>
      <c r="CQ18" s="1037"/>
      <c r="CR18" s="1037"/>
      <c r="CS18" s="1037"/>
      <c r="CT18" s="1037"/>
      <c r="CU18" s="1037"/>
      <c r="CV18" s="1037"/>
      <c r="CW18" s="1037"/>
      <c r="CX18" s="1037"/>
      <c r="CY18" s="1037"/>
      <c r="CZ18" s="1037"/>
      <c r="DA18" s="1037"/>
      <c r="DB18" s="1037"/>
      <c r="DC18" s="1037"/>
      <c r="DD18" s="1077"/>
      <c r="DE18" s="1077"/>
    </row>
    <row r="19" spans="1:109" ht="13">
      <c r="DD19" s="751"/>
      <c r="DE19" s="751"/>
    </row>
    <row r="20" spans="1:109" ht="13">
      <c r="DD20" s="751"/>
      <c r="DE20" s="751"/>
    </row>
    <row r="21" spans="1:109" ht="17.25" customHeight="1">
      <c r="B21" s="1039"/>
      <c r="C21" s="747"/>
      <c r="D21" s="747"/>
      <c r="E21" s="747"/>
      <c r="F21" s="747"/>
      <c r="G21" s="747"/>
      <c r="H21" s="747"/>
      <c r="I21" s="747"/>
      <c r="J21" s="747"/>
      <c r="K21" s="747"/>
      <c r="L21" s="747"/>
      <c r="M21" s="747"/>
      <c r="N21" s="1062"/>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62"/>
      <c r="AU21" s="747"/>
      <c r="AV21" s="747"/>
      <c r="AW21" s="747"/>
      <c r="AX21" s="747"/>
      <c r="AY21" s="747"/>
      <c r="AZ21" s="747"/>
      <c r="BA21" s="747"/>
      <c r="BB21" s="747"/>
      <c r="BC21" s="747"/>
      <c r="BD21" s="747"/>
      <c r="BE21" s="747"/>
      <c r="BF21" s="1062"/>
      <c r="BG21" s="747"/>
      <c r="BH21" s="747"/>
      <c r="BI21" s="747"/>
      <c r="BJ21" s="747"/>
      <c r="BK21" s="747"/>
      <c r="BL21" s="747"/>
      <c r="BM21" s="747"/>
      <c r="BN21" s="747"/>
      <c r="BO21" s="747"/>
      <c r="BP21" s="747"/>
      <c r="BQ21" s="747"/>
      <c r="BR21" s="1062"/>
      <c r="BS21" s="747"/>
      <c r="BT21" s="747"/>
      <c r="BU21" s="747"/>
      <c r="BV21" s="747"/>
      <c r="BW21" s="747"/>
      <c r="BX21" s="747"/>
      <c r="BY21" s="747"/>
      <c r="BZ21" s="747"/>
      <c r="CA21" s="747"/>
      <c r="CB21" s="747"/>
      <c r="CC21" s="747"/>
      <c r="CD21" s="1062"/>
      <c r="CE21" s="747"/>
      <c r="CF21" s="747"/>
      <c r="CG21" s="747"/>
      <c r="CH21" s="747"/>
      <c r="CI21" s="747"/>
      <c r="CJ21" s="747"/>
      <c r="CK21" s="747"/>
      <c r="CL21" s="747"/>
      <c r="CM21" s="747"/>
      <c r="CN21" s="747"/>
      <c r="CO21" s="747"/>
      <c r="CP21" s="1062"/>
      <c r="CQ21" s="747"/>
      <c r="CR21" s="747"/>
      <c r="CS21" s="747"/>
      <c r="CT21" s="747"/>
      <c r="CU21" s="747"/>
      <c r="CV21" s="747"/>
      <c r="CW21" s="747"/>
      <c r="CX21" s="747"/>
      <c r="CY21" s="747"/>
      <c r="CZ21" s="747"/>
      <c r="DA21" s="747"/>
      <c r="DB21" s="1062"/>
      <c r="DC21" s="747"/>
      <c r="DD21" s="843"/>
      <c r="DE21" s="751"/>
    </row>
    <row r="22" spans="1:109" ht="17.25" customHeight="1">
      <c r="B22" s="740"/>
    </row>
    <row r="23" spans="1:109" ht="13">
      <c r="B23" s="740"/>
    </row>
    <row r="24" spans="1:109" ht="13">
      <c r="B24" s="740"/>
    </row>
    <row r="25" spans="1:109" ht="13">
      <c r="B25" s="740"/>
    </row>
    <row r="26" spans="1:109" ht="13">
      <c r="B26" s="740"/>
    </row>
    <row r="27" spans="1:109" ht="13">
      <c r="B27" s="740"/>
    </row>
    <row r="28" spans="1:109" ht="13">
      <c r="B28" s="740"/>
    </row>
    <row r="29" spans="1:109" ht="13">
      <c r="B29" s="740"/>
    </row>
    <row r="30" spans="1:109" ht="13">
      <c r="B30" s="740"/>
    </row>
    <row r="31" spans="1:109" ht="13">
      <c r="B31" s="740"/>
    </row>
    <row r="32" spans="1:109" ht="13">
      <c r="B32" s="740"/>
    </row>
    <row r="33" spans="2:109" ht="13">
      <c r="B33" s="740"/>
    </row>
    <row r="34" spans="2:109" ht="13">
      <c r="B34" s="740"/>
    </row>
    <row r="35" spans="2:109" ht="13">
      <c r="B35" s="740"/>
    </row>
    <row r="36" spans="2:109" ht="13">
      <c r="B36" s="740"/>
    </row>
    <row r="37" spans="2:109" ht="13">
      <c r="B37" s="740"/>
    </row>
    <row r="38" spans="2:109" ht="13">
      <c r="B38" s="740"/>
    </row>
    <row r="39" spans="2:109" ht="13">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ht="13">
      <c r="B40" s="1040"/>
      <c r="DD40" s="1040"/>
      <c r="DE40" s="751"/>
    </row>
    <row r="41" spans="2:109" ht="16.5">
      <c r="B41" s="742" t="s">
        <v>556</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ht="13">
      <c r="B42" s="740"/>
      <c r="G42" s="1044"/>
      <c r="I42" s="1035"/>
      <c r="J42" s="1035"/>
      <c r="K42" s="1035"/>
      <c r="AM42" s="1044"/>
      <c r="AN42" s="1044" t="s">
        <v>557</v>
      </c>
      <c r="AP42" s="1035"/>
      <c r="AQ42" s="1035"/>
      <c r="AR42" s="1035"/>
      <c r="AY42" s="1044"/>
      <c r="BA42" s="1035"/>
      <c r="BB42" s="1035"/>
      <c r="BC42" s="1035"/>
      <c r="BK42" s="1044"/>
      <c r="BM42" s="1035"/>
      <c r="BN42" s="1035"/>
      <c r="BO42" s="1035"/>
      <c r="BW42" s="1044"/>
      <c r="BY42" s="1035"/>
      <c r="BZ42" s="1035"/>
      <c r="CA42" s="1035"/>
      <c r="CI42" s="1044"/>
      <c r="CK42" s="1035"/>
      <c r="CL42" s="1035"/>
      <c r="CM42" s="1035"/>
      <c r="CU42" s="1044"/>
      <c r="CW42" s="1035"/>
      <c r="CX42" s="1035"/>
      <c r="CY42" s="1035"/>
    </row>
    <row r="43" spans="2:109" ht="13.5" customHeight="1">
      <c r="B43" s="740"/>
      <c r="AN43" s="1064" t="s">
        <v>429</v>
      </c>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0"/>
      <c r="BN43" s="1070"/>
      <c r="BO43" s="1070"/>
      <c r="BP43" s="1070"/>
      <c r="BQ43" s="1070"/>
      <c r="BR43" s="1070"/>
      <c r="BS43" s="1070"/>
      <c r="BT43" s="1070"/>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0"/>
      <c r="DC43" s="1074"/>
    </row>
    <row r="44" spans="2:109" ht="13">
      <c r="B44" s="740"/>
      <c r="AN44" s="1065"/>
      <c r="AO44" s="1071"/>
      <c r="AP44" s="1071"/>
      <c r="AQ44" s="1071"/>
      <c r="AR44" s="1071"/>
      <c r="AS44" s="1071"/>
      <c r="AT44" s="1071"/>
      <c r="AU44" s="1071"/>
      <c r="AV44" s="107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1"/>
      <c r="CB44" s="1071"/>
      <c r="CC44" s="1071"/>
      <c r="CD44" s="1071"/>
      <c r="CE44" s="1071"/>
      <c r="CF44" s="1071"/>
      <c r="CG44" s="1071"/>
      <c r="CH44" s="1071"/>
      <c r="CI44" s="1071"/>
      <c r="CJ44" s="1071"/>
      <c r="CK44" s="1071"/>
      <c r="CL44" s="1071"/>
      <c r="CM44" s="1071"/>
      <c r="CN44" s="1071"/>
      <c r="CO44" s="1071"/>
      <c r="CP44" s="1071"/>
      <c r="CQ44" s="1071"/>
      <c r="CR44" s="1071"/>
      <c r="CS44" s="1071"/>
      <c r="CT44" s="1071"/>
      <c r="CU44" s="1071"/>
      <c r="CV44" s="1071"/>
      <c r="CW44" s="1071"/>
      <c r="CX44" s="1071"/>
      <c r="CY44" s="1071"/>
      <c r="CZ44" s="1071"/>
      <c r="DA44" s="1071"/>
      <c r="DB44" s="1071"/>
      <c r="DC44" s="1075"/>
    </row>
    <row r="45" spans="2:109" ht="13">
      <c r="B45" s="740"/>
      <c r="AN45" s="1065"/>
      <c r="AO45" s="1071"/>
      <c r="AP45" s="1071"/>
      <c r="AQ45" s="1071"/>
      <c r="AR45" s="1071"/>
      <c r="AS45" s="1071"/>
      <c r="AT45" s="1071"/>
      <c r="AU45" s="1071"/>
      <c r="AV45" s="1071"/>
      <c r="AW45" s="1071"/>
      <c r="AX45" s="1071"/>
      <c r="AY45" s="1071"/>
      <c r="AZ45" s="1071"/>
      <c r="BA45" s="1071"/>
      <c r="BB45" s="1071"/>
      <c r="BC45" s="1071"/>
      <c r="BD45" s="1071"/>
      <c r="BE45" s="1071"/>
      <c r="BF45" s="1071"/>
      <c r="BG45" s="1071"/>
      <c r="BH45" s="1071"/>
      <c r="BI45" s="1071"/>
      <c r="BJ45" s="1071"/>
      <c r="BK45" s="1071"/>
      <c r="BL45" s="1071"/>
      <c r="BM45" s="1071"/>
      <c r="BN45" s="1071"/>
      <c r="BO45" s="1071"/>
      <c r="BP45" s="1071"/>
      <c r="BQ45" s="1071"/>
      <c r="BR45" s="1071"/>
      <c r="BS45" s="1071"/>
      <c r="BT45" s="1071"/>
      <c r="BU45" s="1071"/>
      <c r="BV45" s="1071"/>
      <c r="BW45" s="1071"/>
      <c r="BX45" s="1071"/>
      <c r="BY45" s="1071"/>
      <c r="BZ45" s="1071"/>
      <c r="CA45" s="1071"/>
      <c r="CB45" s="1071"/>
      <c r="CC45" s="1071"/>
      <c r="CD45" s="1071"/>
      <c r="CE45" s="1071"/>
      <c r="CF45" s="1071"/>
      <c r="CG45" s="1071"/>
      <c r="CH45" s="1071"/>
      <c r="CI45" s="1071"/>
      <c r="CJ45" s="1071"/>
      <c r="CK45" s="1071"/>
      <c r="CL45" s="1071"/>
      <c r="CM45" s="1071"/>
      <c r="CN45" s="1071"/>
      <c r="CO45" s="1071"/>
      <c r="CP45" s="1071"/>
      <c r="CQ45" s="1071"/>
      <c r="CR45" s="1071"/>
      <c r="CS45" s="1071"/>
      <c r="CT45" s="1071"/>
      <c r="CU45" s="1071"/>
      <c r="CV45" s="1071"/>
      <c r="CW45" s="1071"/>
      <c r="CX45" s="1071"/>
      <c r="CY45" s="1071"/>
      <c r="CZ45" s="1071"/>
      <c r="DA45" s="1071"/>
      <c r="DB45" s="1071"/>
      <c r="DC45" s="1075"/>
    </row>
    <row r="46" spans="2:109" ht="13">
      <c r="B46" s="740"/>
      <c r="AN46" s="1065"/>
      <c r="AO46" s="1071"/>
      <c r="AP46" s="1071"/>
      <c r="AQ46" s="1071"/>
      <c r="AR46" s="1071"/>
      <c r="AS46" s="1071"/>
      <c r="AT46" s="1071"/>
      <c r="AU46" s="1071"/>
      <c r="AV46" s="1071"/>
      <c r="AW46" s="1071"/>
      <c r="AX46" s="1071"/>
      <c r="AY46" s="1071"/>
      <c r="AZ46" s="1071"/>
      <c r="BA46" s="1071"/>
      <c r="BB46" s="1071"/>
      <c r="BC46" s="1071"/>
      <c r="BD46" s="1071"/>
      <c r="BE46" s="1071"/>
      <c r="BF46" s="1071"/>
      <c r="BG46" s="1071"/>
      <c r="BH46" s="1071"/>
      <c r="BI46" s="1071"/>
      <c r="BJ46" s="1071"/>
      <c r="BK46" s="1071"/>
      <c r="BL46" s="1071"/>
      <c r="BM46" s="1071"/>
      <c r="BN46" s="1071"/>
      <c r="BO46" s="1071"/>
      <c r="BP46" s="1071"/>
      <c r="BQ46" s="1071"/>
      <c r="BR46" s="1071"/>
      <c r="BS46" s="1071"/>
      <c r="BT46" s="1071"/>
      <c r="BU46" s="1071"/>
      <c r="BV46" s="1071"/>
      <c r="BW46" s="1071"/>
      <c r="BX46" s="1071"/>
      <c r="BY46" s="1071"/>
      <c r="BZ46" s="1071"/>
      <c r="CA46" s="1071"/>
      <c r="CB46" s="1071"/>
      <c r="CC46" s="1071"/>
      <c r="CD46" s="1071"/>
      <c r="CE46" s="1071"/>
      <c r="CF46" s="1071"/>
      <c r="CG46" s="1071"/>
      <c r="CH46" s="1071"/>
      <c r="CI46" s="1071"/>
      <c r="CJ46" s="1071"/>
      <c r="CK46" s="1071"/>
      <c r="CL46" s="1071"/>
      <c r="CM46" s="1071"/>
      <c r="CN46" s="1071"/>
      <c r="CO46" s="1071"/>
      <c r="CP46" s="1071"/>
      <c r="CQ46" s="1071"/>
      <c r="CR46" s="1071"/>
      <c r="CS46" s="1071"/>
      <c r="CT46" s="1071"/>
      <c r="CU46" s="1071"/>
      <c r="CV46" s="1071"/>
      <c r="CW46" s="1071"/>
      <c r="CX46" s="1071"/>
      <c r="CY46" s="1071"/>
      <c r="CZ46" s="1071"/>
      <c r="DA46" s="1071"/>
      <c r="DB46" s="1071"/>
      <c r="DC46" s="1075"/>
    </row>
    <row r="47" spans="2:109" ht="13">
      <c r="B47" s="740"/>
      <c r="AN47" s="1066"/>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72"/>
      <c r="CY47" s="1072"/>
      <c r="CZ47" s="1072"/>
      <c r="DA47" s="1072"/>
      <c r="DB47" s="1072"/>
      <c r="DC47" s="1076"/>
    </row>
    <row r="48" spans="2:109" ht="13">
      <c r="B48" s="740"/>
      <c r="H48" s="1048"/>
      <c r="I48" s="1048"/>
      <c r="J48" s="1048"/>
      <c r="AN48" s="1048"/>
      <c r="AO48" s="1048"/>
      <c r="AP48" s="1048"/>
      <c r="AZ48" s="1048"/>
      <c r="BA48" s="1048"/>
      <c r="BB48" s="1048"/>
      <c r="BL48" s="1048"/>
      <c r="BM48" s="1048"/>
      <c r="BN48" s="1048"/>
      <c r="BX48" s="1048"/>
      <c r="BY48" s="1048"/>
      <c r="BZ48" s="1048"/>
      <c r="CJ48" s="1048"/>
      <c r="CK48" s="1048"/>
      <c r="CL48" s="1048"/>
      <c r="CV48" s="1048"/>
      <c r="CW48" s="1048"/>
      <c r="CX48" s="1048"/>
    </row>
    <row r="49" spans="1:109" ht="13">
      <c r="B49" s="740"/>
      <c r="AN49" s="375" t="s">
        <v>174</v>
      </c>
    </row>
    <row r="50" spans="1:109" ht="13">
      <c r="B50" s="740"/>
      <c r="G50" s="1045"/>
      <c r="H50" s="1045"/>
      <c r="I50" s="1045"/>
      <c r="J50" s="1045"/>
      <c r="K50" s="1053"/>
      <c r="L50" s="1053"/>
      <c r="M50" s="1060"/>
      <c r="N50" s="1060"/>
      <c r="AN50" s="1067"/>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69" t="s">
        <v>449</v>
      </c>
      <c r="BQ50" s="1069"/>
      <c r="BR50" s="1069"/>
      <c r="BS50" s="1069"/>
      <c r="BT50" s="1069"/>
      <c r="BU50" s="1069"/>
      <c r="BV50" s="1069"/>
      <c r="BW50" s="1069"/>
      <c r="BX50" s="1069" t="s">
        <v>531</v>
      </c>
      <c r="BY50" s="1069"/>
      <c r="BZ50" s="1069"/>
      <c r="CA50" s="1069"/>
      <c r="CB50" s="1069"/>
      <c r="CC50" s="1069"/>
      <c r="CD50" s="1069"/>
      <c r="CE50" s="1069"/>
      <c r="CF50" s="1069" t="s">
        <v>532</v>
      </c>
      <c r="CG50" s="1069"/>
      <c r="CH50" s="1069"/>
      <c r="CI50" s="1069"/>
      <c r="CJ50" s="1069"/>
      <c r="CK50" s="1069"/>
      <c r="CL50" s="1069"/>
      <c r="CM50" s="1069"/>
      <c r="CN50" s="1069" t="s">
        <v>533</v>
      </c>
      <c r="CO50" s="1069"/>
      <c r="CP50" s="1069"/>
      <c r="CQ50" s="1069"/>
      <c r="CR50" s="1069"/>
      <c r="CS50" s="1069"/>
      <c r="CT50" s="1069"/>
      <c r="CU50" s="1069"/>
      <c r="CV50" s="1069" t="s">
        <v>534</v>
      </c>
      <c r="CW50" s="1069"/>
      <c r="CX50" s="1069"/>
      <c r="CY50" s="1069"/>
      <c r="CZ50" s="1069"/>
      <c r="DA50" s="1069"/>
      <c r="DB50" s="1069"/>
      <c r="DC50" s="1069"/>
    </row>
    <row r="51" spans="1:109" ht="13.5" customHeight="1">
      <c r="B51" s="740"/>
      <c r="G51" s="1046"/>
      <c r="H51" s="1046"/>
      <c r="I51" s="1050"/>
      <c r="J51" s="1050"/>
      <c r="K51" s="1054"/>
      <c r="L51" s="1054"/>
      <c r="M51" s="1054"/>
      <c r="N51" s="1054"/>
      <c r="AM51" s="1048"/>
      <c r="AN51" s="1068" t="s">
        <v>558</v>
      </c>
      <c r="AO51" s="1068"/>
      <c r="AP51" s="1068"/>
      <c r="AQ51" s="1068"/>
      <c r="AR51" s="1068"/>
      <c r="AS51" s="1068"/>
      <c r="AT51" s="1068"/>
      <c r="AU51" s="1068"/>
      <c r="AV51" s="1068"/>
      <c r="AW51" s="1068"/>
      <c r="AX51" s="1068"/>
      <c r="AY51" s="1068"/>
      <c r="AZ51" s="1068"/>
      <c r="BA51" s="1068"/>
      <c r="BB51" s="1068" t="s">
        <v>559</v>
      </c>
      <c r="BC51" s="1068"/>
      <c r="BD51" s="1068"/>
      <c r="BE51" s="1068"/>
      <c r="BF51" s="1068"/>
      <c r="BG51" s="1068"/>
      <c r="BH51" s="1068"/>
      <c r="BI51" s="1068"/>
      <c r="BJ51" s="1068"/>
      <c r="BK51" s="1068"/>
      <c r="BL51" s="1068"/>
      <c r="BM51" s="1068"/>
      <c r="BN51" s="1068"/>
      <c r="BO51" s="1068"/>
      <c r="BP51" s="1073"/>
      <c r="BQ51" s="1073"/>
      <c r="BR51" s="1073"/>
      <c r="BS51" s="1073"/>
      <c r="BT51" s="1073"/>
      <c r="BU51" s="1073"/>
      <c r="BV51" s="1073"/>
      <c r="BW51" s="1073"/>
      <c r="BX51" s="1073"/>
      <c r="BY51" s="1073"/>
      <c r="BZ51" s="1073"/>
      <c r="CA51" s="1073"/>
      <c r="CB51" s="1073"/>
      <c r="CC51" s="1073"/>
      <c r="CD51" s="1073"/>
      <c r="CE51" s="1073"/>
      <c r="CF51" s="1073"/>
      <c r="CG51" s="1073"/>
      <c r="CH51" s="1073"/>
      <c r="CI51" s="1073"/>
      <c r="CJ51" s="1073"/>
      <c r="CK51" s="1073"/>
      <c r="CL51" s="1073"/>
      <c r="CM51" s="1073"/>
      <c r="CN51" s="1073"/>
      <c r="CO51" s="1073"/>
      <c r="CP51" s="1073"/>
      <c r="CQ51" s="1073"/>
      <c r="CR51" s="1073"/>
      <c r="CS51" s="1073"/>
      <c r="CT51" s="1073"/>
      <c r="CU51" s="1073"/>
      <c r="CV51" s="1073"/>
      <c r="CW51" s="1073"/>
      <c r="CX51" s="1073"/>
      <c r="CY51" s="1073"/>
      <c r="CZ51" s="1073"/>
      <c r="DA51" s="1073"/>
      <c r="DB51" s="1073"/>
      <c r="DC51" s="1073"/>
    </row>
    <row r="52" spans="1:109" ht="13">
      <c r="B52" s="740"/>
      <c r="G52" s="1046"/>
      <c r="H52" s="1046"/>
      <c r="I52" s="1050"/>
      <c r="J52" s="1050"/>
      <c r="K52" s="1054"/>
      <c r="L52" s="1054"/>
      <c r="M52" s="1054"/>
      <c r="N52" s="1054"/>
      <c r="AM52" s="104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8"/>
      <c r="BJ52" s="1068"/>
      <c r="BK52" s="1068"/>
      <c r="BL52" s="1068"/>
      <c r="BM52" s="1068"/>
      <c r="BN52" s="1068"/>
      <c r="BO52" s="1068"/>
      <c r="BP52" s="1073"/>
      <c r="BQ52" s="1073"/>
      <c r="BR52" s="1073"/>
      <c r="BS52" s="1073"/>
      <c r="BT52" s="1073"/>
      <c r="BU52" s="1073"/>
      <c r="BV52" s="1073"/>
      <c r="BW52" s="1073"/>
      <c r="BX52" s="1073"/>
      <c r="BY52" s="1073"/>
      <c r="BZ52" s="1073"/>
      <c r="CA52" s="1073"/>
      <c r="CB52" s="1073"/>
      <c r="CC52" s="1073"/>
      <c r="CD52" s="1073"/>
      <c r="CE52" s="1073"/>
      <c r="CF52" s="1073"/>
      <c r="CG52" s="1073"/>
      <c r="CH52" s="1073"/>
      <c r="CI52" s="1073"/>
      <c r="CJ52" s="1073"/>
      <c r="CK52" s="1073"/>
      <c r="CL52" s="1073"/>
      <c r="CM52" s="1073"/>
      <c r="CN52" s="1073"/>
      <c r="CO52" s="1073"/>
      <c r="CP52" s="1073"/>
      <c r="CQ52" s="1073"/>
      <c r="CR52" s="1073"/>
      <c r="CS52" s="1073"/>
      <c r="CT52" s="1073"/>
      <c r="CU52" s="1073"/>
      <c r="CV52" s="1073"/>
      <c r="CW52" s="1073"/>
      <c r="CX52" s="1073"/>
      <c r="CY52" s="1073"/>
      <c r="CZ52" s="1073"/>
      <c r="DA52" s="1073"/>
      <c r="DB52" s="1073"/>
      <c r="DC52" s="1073"/>
    </row>
    <row r="53" spans="1:109" ht="13">
      <c r="A53" s="1035"/>
      <c r="B53" s="740"/>
      <c r="G53" s="1046"/>
      <c r="H53" s="1046"/>
      <c r="I53" s="1045"/>
      <c r="J53" s="1045"/>
      <c r="K53" s="1054"/>
      <c r="L53" s="1054"/>
      <c r="M53" s="1054"/>
      <c r="N53" s="1054"/>
      <c r="AM53" s="1048"/>
      <c r="AN53" s="1068"/>
      <c r="AO53" s="1068"/>
      <c r="AP53" s="1068"/>
      <c r="AQ53" s="1068"/>
      <c r="AR53" s="1068"/>
      <c r="AS53" s="1068"/>
      <c r="AT53" s="1068"/>
      <c r="AU53" s="1068"/>
      <c r="AV53" s="1068"/>
      <c r="AW53" s="1068"/>
      <c r="AX53" s="1068"/>
      <c r="AY53" s="1068"/>
      <c r="AZ53" s="1068"/>
      <c r="BA53" s="1068"/>
      <c r="BB53" s="1068" t="s">
        <v>560</v>
      </c>
      <c r="BC53" s="1068"/>
      <c r="BD53" s="1068"/>
      <c r="BE53" s="1068"/>
      <c r="BF53" s="1068"/>
      <c r="BG53" s="1068"/>
      <c r="BH53" s="1068"/>
      <c r="BI53" s="1068"/>
      <c r="BJ53" s="1068"/>
      <c r="BK53" s="1068"/>
      <c r="BL53" s="1068"/>
      <c r="BM53" s="1068"/>
      <c r="BN53" s="1068"/>
      <c r="BO53" s="1068"/>
      <c r="BP53" s="1073">
        <v>59.4</v>
      </c>
      <c r="BQ53" s="1073"/>
      <c r="BR53" s="1073"/>
      <c r="BS53" s="1073"/>
      <c r="BT53" s="1073"/>
      <c r="BU53" s="1073"/>
      <c r="BV53" s="1073"/>
      <c r="BW53" s="1073"/>
      <c r="BX53" s="1073">
        <v>59.8</v>
      </c>
      <c r="BY53" s="1073"/>
      <c r="BZ53" s="1073"/>
      <c r="CA53" s="1073"/>
      <c r="CB53" s="1073"/>
      <c r="CC53" s="1073"/>
      <c r="CD53" s="1073"/>
      <c r="CE53" s="1073"/>
      <c r="CF53" s="1073">
        <v>59</v>
      </c>
      <c r="CG53" s="1073"/>
      <c r="CH53" s="1073"/>
      <c r="CI53" s="1073"/>
      <c r="CJ53" s="1073"/>
      <c r="CK53" s="1073"/>
      <c r="CL53" s="1073"/>
      <c r="CM53" s="1073"/>
      <c r="CN53" s="1073">
        <v>58.5</v>
      </c>
      <c r="CO53" s="1073"/>
      <c r="CP53" s="1073"/>
      <c r="CQ53" s="1073"/>
      <c r="CR53" s="1073"/>
      <c r="CS53" s="1073"/>
      <c r="CT53" s="1073"/>
      <c r="CU53" s="1073"/>
      <c r="CV53" s="1073">
        <v>54.5</v>
      </c>
      <c r="CW53" s="1073"/>
      <c r="CX53" s="1073"/>
      <c r="CY53" s="1073"/>
      <c r="CZ53" s="1073"/>
      <c r="DA53" s="1073"/>
      <c r="DB53" s="1073"/>
      <c r="DC53" s="1073"/>
    </row>
    <row r="54" spans="1:109" ht="13">
      <c r="A54" s="1035"/>
      <c r="B54" s="740"/>
      <c r="G54" s="1046"/>
      <c r="H54" s="1046"/>
      <c r="I54" s="1045"/>
      <c r="J54" s="1045"/>
      <c r="K54" s="1054"/>
      <c r="L54" s="1054"/>
      <c r="M54" s="1054"/>
      <c r="N54" s="1054"/>
      <c r="AM54" s="1048"/>
      <c r="AN54" s="1068"/>
      <c r="AO54" s="1068"/>
      <c r="AP54" s="1068"/>
      <c r="AQ54" s="1068"/>
      <c r="AR54" s="1068"/>
      <c r="AS54" s="1068"/>
      <c r="AT54" s="1068"/>
      <c r="AU54" s="1068"/>
      <c r="AV54" s="1068"/>
      <c r="AW54" s="1068"/>
      <c r="AX54" s="1068"/>
      <c r="AY54" s="1068"/>
      <c r="AZ54" s="1068"/>
      <c r="BA54" s="1068"/>
      <c r="BB54" s="1068"/>
      <c r="BC54" s="1068"/>
      <c r="BD54" s="1068"/>
      <c r="BE54" s="1068"/>
      <c r="BF54" s="1068"/>
      <c r="BG54" s="1068"/>
      <c r="BH54" s="1068"/>
      <c r="BI54" s="1068"/>
      <c r="BJ54" s="1068"/>
      <c r="BK54" s="1068"/>
      <c r="BL54" s="1068"/>
      <c r="BM54" s="1068"/>
      <c r="BN54" s="1068"/>
      <c r="BO54" s="1068"/>
      <c r="BP54" s="1073"/>
      <c r="BQ54" s="1073"/>
      <c r="BR54" s="1073"/>
      <c r="BS54" s="1073"/>
      <c r="BT54" s="1073"/>
      <c r="BU54" s="1073"/>
      <c r="BV54" s="1073"/>
      <c r="BW54" s="1073"/>
      <c r="BX54" s="1073"/>
      <c r="BY54" s="1073"/>
      <c r="BZ54" s="1073"/>
      <c r="CA54" s="1073"/>
      <c r="CB54" s="1073"/>
      <c r="CC54" s="1073"/>
      <c r="CD54" s="1073"/>
      <c r="CE54" s="1073"/>
      <c r="CF54" s="1073"/>
      <c r="CG54" s="1073"/>
      <c r="CH54" s="1073"/>
      <c r="CI54" s="1073"/>
      <c r="CJ54" s="1073"/>
      <c r="CK54" s="1073"/>
      <c r="CL54" s="1073"/>
      <c r="CM54" s="1073"/>
      <c r="CN54" s="1073"/>
      <c r="CO54" s="1073"/>
      <c r="CP54" s="1073"/>
      <c r="CQ54" s="1073"/>
      <c r="CR54" s="1073"/>
      <c r="CS54" s="1073"/>
      <c r="CT54" s="1073"/>
      <c r="CU54" s="1073"/>
      <c r="CV54" s="1073"/>
      <c r="CW54" s="1073"/>
      <c r="CX54" s="1073"/>
      <c r="CY54" s="1073"/>
      <c r="CZ54" s="1073"/>
      <c r="DA54" s="1073"/>
      <c r="DB54" s="1073"/>
      <c r="DC54" s="1073"/>
    </row>
    <row r="55" spans="1:109" ht="13">
      <c r="A55" s="1035"/>
      <c r="B55" s="740"/>
      <c r="G55" s="1045"/>
      <c r="H55" s="1045"/>
      <c r="I55" s="1045"/>
      <c r="J55" s="1045"/>
      <c r="K55" s="1054"/>
      <c r="L55" s="1054"/>
      <c r="M55" s="1054"/>
      <c r="N55" s="1054"/>
      <c r="AN55" s="1069" t="s">
        <v>69</v>
      </c>
      <c r="AO55" s="1069"/>
      <c r="AP55" s="1069"/>
      <c r="AQ55" s="1069"/>
      <c r="AR55" s="1069"/>
      <c r="AS55" s="1069"/>
      <c r="AT55" s="1069"/>
      <c r="AU55" s="1069"/>
      <c r="AV55" s="1069"/>
      <c r="AW55" s="1069"/>
      <c r="AX55" s="1069"/>
      <c r="AY55" s="1069"/>
      <c r="AZ55" s="1069"/>
      <c r="BA55" s="1069"/>
      <c r="BB55" s="1068" t="s">
        <v>559</v>
      </c>
      <c r="BC55" s="1068"/>
      <c r="BD55" s="1068"/>
      <c r="BE55" s="1068"/>
      <c r="BF55" s="1068"/>
      <c r="BG55" s="1068"/>
      <c r="BH55" s="1068"/>
      <c r="BI55" s="1068"/>
      <c r="BJ55" s="1068"/>
      <c r="BK55" s="1068"/>
      <c r="BL55" s="1068"/>
      <c r="BM55" s="1068"/>
      <c r="BN55" s="1068"/>
      <c r="BO55" s="1068"/>
      <c r="BP55" s="1073">
        <v>0</v>
      </c>
      <c r="BQ55" s="1073"/>
      <c r="BR55" s="1073"/>
      <c r="BS55" s="1073"/>
      <c r="BT55" s="1073"/>
      <c r="BU55" s="1073"/>
      <c r="BV55" s="1073"/>
      <c r="BW55" s="1073"/>
      <c r="BX55" s="1073">
        <v>0</v>
      </c>
      <c r="BY55" s="1073"/>
      <c r="BZ55" s="1073"/>
      <c r="CA55" s="1073"/>
      <c r="CB55" s="1073"/>
      <c r="CC55" s="1073"/>
      <c r="CD55" s="1073"/>
      <c r="CE55" s="1073"/>
      <c r="CF55" s="1073">
        <v>0</v>
      </c>
      <c r="CG55" s="1073"/>
      <c r="CH55" s="1073"/>
      <c r="CI55" s="1073"/>
      <c r="CJ55" s="1073"/>
      <c r="CK55" s="1073"/>
      <c r="CL55" s="1073"/>
      <c r="CM55" s="1073"/>
      <c r="CN55" s="1073">
        <v>0</v>
      </c>
      <c r="CO55" s="1073"/>
      <c r="CP55" s="1073"/>
      <c r="CQ55" s="1073"/>
      <c r="CR55" s="1073"/>
      <c r="CS55" s="1073"/>
      <c r="CT55" s="1073"/>
      <c r="CU55" s="1073"/>
      <c r="CV55" s="1073">
        <v>0</v>
      </c>
      <c r="CW55" s="1073"/>
      <c r="CX55" s="1073"/>
      <c r="CY55" s="1073"/>
      <c r="CZ55" s="1073"/>
      <c r="DA55" s="1073"/>
      <c r="DB55" s="1073"/>
      <c r="DC55" s="1073"/>
    </row>
    <row r="56" spans="1:109" ht="13">
      <c r="A56" s="1035"/>
      <c r="B56" s="740"/>
      <c r="G56" s="1045"/>
      <c r="H56" s="1045"/>
      <c r="I56" s="1045"/>
      <c r="J56" s="1045"/>
      <c r="K56" s="1054"/>
      <c r="L56" s="1054"/>
      <c r="M56" s="1054"/>
      <c r="N56" s="1054"/>
      <c r="AN56" s="1069"/>
      <c r="AO56" s="1069"/>
      <c r="AP56" s="1069"/>
      <c r="AQ56" s="1069"/>
      <c r="AR56" s="1069"/>
      <c r="AS56" s="1069"/>
      <c r="AT56" s="1069"/>
      <c r="AU56" s="1069"/>
      <c r="AV56" s="1069"/>
      <c r="AW56" s="1069"/>
      <c r="AX56" s="1069"/>
      <c r="AY56" s="1069"/>
      <c r="AZ56" s="1069"/>
      <c r="BA56" s="1069"/>
      <c r="BB56" s="1068"/>
      <c r="BC56" s="1068"/>
      <c r="BD56" s="1068"/>
      <c r="BE56" s="1068"/>
      <c r="BF56" s="1068"/>
      <c r="BG56" s="1068"/>
      <c r="BH56" s="1068"/>
      <c r="BI56" s="1068"/>
      <c r="BJ56" s="1068"/>
      <c r="BK56" s="1068"/>
      <c r="BL56" s="1068"/>
      <c r="BM56" s="1068"/>
      <c r="BN56" s="1068"/>
      <c r="BO56" s="1068"/>
      <c r="BP56" s="1073"/>
      <c r="BQ56" s="1073"/>
      <c r="BR56" s="1073"/>
      <c r="BS56" s="1073"/>
      <c r="BT56" s="1073"/>
      <c r="BU56" s="1073"/>
      <c r="BV56" s="1073"/>
      <c r="BW56" s="1073"/>
      <c r="BX56" s="1073"/>
      <c r="BY56" s="1073"/>
      <c r="BZ56" s="1073"/>
      <c r="CA56" s="1073"/>
      <c r="CB56" s="1073"/>
      <c r="CC56" s="1073"/>
      <c r="CD56" s="1073"/>
      <c r="CE56" s="1073"/>
      <c r="CF56" s="1073"/>
      <c r="CG56" s="1073"/>
      <c r="CH56" s="1073"/>
      <c r="CI56" s="1073"/>
      <c r="CJ56" s="1073"/>
      <c r="CK56" s="1073"/>
      <c r="CL56" s="1073"/>
      <c r="CM56" s="1073"/>
      <c r="CN56" s="1073"/>
      <c r="CO56" s="1073"/>
      <c r="CP56" s="1073"/>
      <c r="CQ56" s="1073"/>
      <c r="CR56" s="1073"/>
      <c r="CS56" s="1073"/>
      <c r="CT56" s="1073"/>
      <c r="CU56" s="1073"/>
      <c r="CV56" s="1073"/>
      <c r="CW56" s="1073"/>
      <c r="CX56" s="1073"/>
      <c r="CY56" s="1073"/>
      <c r="CZ56" s="1073"/>
      <c r="DA56" s="1073"/>
      <c r="DB56" s="1073"/>
      <c r="DC56" s="1073"/>
    </row>
    <row r="57" spans="1:109" s="1035" customFormat="1" ht="13">
      <c r="B57" s="1041"/>
      <c r="G57" s="1045"/>
      <c r="H57" s="1045"/>
      <c r="I57" s="1051"/>
      <c r="J57" s="1051"/>
      <c r="K57" s="1054"/>
      <c r="L57" s="1054"/>
      <c r="M57" s="1054"/>
      <c r="N57" s="1054"/>
      <c r="AM57" s="375"/>
      <c r="AN57" s="1069"/>
      <c r="AO57" s="1069"/>
      <c r="AP57" s="1069"/>
      <c r="AQ57" s="1069"/>
      <c r="AR57" s="1069"/>
      <c r="AS57" s="1069"/>
      <c r="AT57" s="1069"/>
      <c r="AU57" s="1069"/>
      <c r="AV57" s="1069"/>
      <c r="AW57" s="1069"/>
      <c r="AX57" s="1069"/>
      <c r="AY57" s="1069"/>
      <c r="AZ57" s="1069"/>
      <c r="BA57" s="1069"/>
      <c r="BB57" s="1068" t="s">
        <v>560</v>
      </c>
      <c r="BC57" s="1068"/>
      <c r="BD57" s="1068"/>
      <c r="BE57" s="1068"/>
      <c r="BF57" s="1068"/>
      <c r="BG57" s="1068"/>
      <c r="BH57" s="1068"/>
      <c r="BI57" s="1068"/>
      <c r="BJ57" s="1068"/>
      <c r="BK57" s="1068"/>
      <c r="BL57" s="1068"/>
      <c r="BM57" s="1068"/>
      <c r="BN57" s="1068"/>
      <c r="BO57" s="1068"/>
      <c r="BP57" s="1073">
        <v>58.2</v>
      </c>
      <c r="BQ57" s="1073"/>
      <c r="BR57" s="1073"/>
      <c r="BS57" s="1073"/>
      <c r="BT57" s="1073"/>
      <c r="BU57" s="1073"/>
      <c r="BV57" s="1073"/>
      <c r="BW57" s="1073"/>
      <c r="BX57" s="1073">
        <v>60.1</v>
      </c>
      <c r="BY57" s="1073"/>
      <c r="BZ57" s="1073"/>
      <c r="CA57" s="1073"/>
      <c r="CB57" s="1073"/>
      <c r="CC57" s="1073"/>
      <c r="CD57" s="1073"/>
      <c r="CE57" s="1073"/>
      <c r="CF57" s="1073">
        <v>61.6</v>
      </c>
      <c r="CG57" s="1073"/>
      <c r="CH57" s="1073"/>
      <c r="CI57" s="1073"/>
      <c r="CJ57" s="1073"/>
      <c r="CK57" s="1073"/>
      <c r="CL57" s="1073"/>
      <c r="CM57" s="1073"/>
      <c r="CN57" s="1073">
        <v>64</v>
      </c>
      <c r="CO57" s="1073"/>
      <c r="CP57" s="1073"/>
      <c r="CQ57" s="1073"/>
      <c r="CR57" s="1073"/>
      <c r="CS57" s="1073"/>
      <c r="CT57" s="1073"/>
      <c r="CU57" s="1073"/>
      <c r="CV57" s="1073">
        <v>66.3</v>
      </c>
      <c r="CW57" s="1073"/>
      <c r="CX57" s="1073"/>
      <c r="CY57" s="1073"/>
      <c r="CZ57" s="1073"/>
      <c r="DA57" s="1073"/>
      <c r="DB57" s="1073"/>
      <c r="DC57" s="1073"/>
      <c r="DD57" s="1078"/>
      <c r="DE57" s="1041"/>
    </row>
    <row r="58" spans="1:109" s="1035" customFormat="1" ht="13">
      <c r="A58" s="375"/>
      <c r="B58" s="1041"/>
      <c r="G58" s="1045"/>
      <c r="H58" s="1045"/>
      <c r="I58" s="1051"/>
      <c r="J58" s="1051"/>
      <c r="K58" s="1054"/>
      <c r="L58" s="1054"/>
      <c r="M58" s="1054"/>
      <c r="N58" s="1054"/>
      <c r="AM58" s="375"/>
      <c r="AN58" s="1069"/>
      <c r="AO58" s="1069"/>
      <c r="AP58" s="1069"/>
      <c r="AQ58" s="1069"/>
      <c r="AR58" s="1069"/>
      <c r="AS58" s="1069"/>
      <c r="AT58" s="1069"/>
      <c r="AU58" s="1069"/>
      <c r="AV58" s="1069"/>
      <c r="AW58" s="1069"/>
      <c r="AX58" s="1069"/>
      <c r="AY58" s="1069"/>
      <c r="AZ58" s="1069"/>
      <c r="BA58" s="1069"/>
      <c r="BB58" s="1068"/>
      <c r="BC58" s="1068"/>
      <c r="BD58" s="1068"/>
      <c r="BE58" s="1068"/>
      <c r="BF58" s="1068"/>
      <c r="BG58" s="1068"/>
      <c r="BH58" s="1068"/>
      <c r="BI58" s="1068"/>
      <c r="BJ58" s="1068"/>
      <c r="BK58" s="1068"/>
      <c r="BL58" s="1068"/>
      <c r="BM58" s="1068"/>
      <c r="BN58" s="1068"/>
      <c r="BO58" s="1068"/>
      <c r="BP58" s="1073"/>
      <c r="BQ58" s="1073"/>
      <c r="BR58" s="1073"/>
      <c r="BS58" s="1073"/>
      <c r="BT58" s="1073"/>
      <c r="BU58" s="1073"/>
      <c r="BV58" s="1073"/>
      <c r="BW58" s="1073"/>
      <c r="BX58" s="1073"/>
      <c r="BY58" s="1073"/>
      <c r="BZ58" s="1073"/>
      <c r="CA58" s="1073"/>
      <c r="CB58" s="1073"/>
      <c r="CC58" s="1073"/>
      <c r="CD58" s="1073"/>
      <c r="CE58" s="1073"/>
      <c r="CF58" s="1073"/>
      <c r="CG58" s="1073"/>
      <c r="CH58" s="1073"/>
      <c r="CI58" s="1073"/>
      <c r="CJ58" s="1073"/>
      <c r="CK58" s="1073"/>
      <c r="CL58" s="1073"/>
      <c r="CM58" s="1073"/>
      <c r="CN58" s="1073"/>
      <c r="CO58" s="1073"/>
      <c r="CP58" s="1073"/>
      <c r="CQ58" s="1073"/>
      <c r="CR58" s="1073"/>
      <c r="CS58" s="1073"/>
      <c r="CT58" s="1073"/>
      <c r="CU58" s="1073"/>
      <c r="CV58" s="1073"/>
      <c r="CW58" s="1073"/>
      <c r="CX58" s="1073"/>
      <c r="CY58" s="1073"/>
      <c r="CZ58" s="1073"/>
      <c r="DA58" s="1073"/>
      <c r="DB58" s="1073"/>
      <c r="DC58" s="1073"/>
      <c r="DD58" s="1078"/>
      <c r="DE58" s="1041"/>
    </row>
    <row r="59" spans="1:109" s="1035" customFormat="1" ht="13">
      <c r="A59" s="375"/>
      <c r="B59" s="1041"/>
      <c r="K59" s="1055"/>
      <c r="L59" s="1055"/>
      <c r="M59" s="1055"/>
      <c r="N59" s="1055"/>
      <c r="AQ59" s="1055"/>
      <c r="AR59" s="1055"/>
      <c r="AS59" s="1055"/>
      <c r="AT59" s="1055"/>
      <c r="BC59" s="1055"/>
      <c r="BD59" s="1055"/>
      <c r="BE59" s="1055"/>
      <c r="BF59" s="1055"/>
      <c r="BO59" s="1055"/>
      <c r="BP59" s="1055"/>
      <c r="BQ59" s="1055"/>
      <c r="BR59" s="1055"/>
      <c r="CA59" s="1055"/>
      <c r="CB59" s="1055"/>
      <c r="CC59" s="1055"/>
      <c r="CD59" s="1055"/>
      <c r="CM59" s="1055"/>
      <c r="CN59" s="1055"/>
      <c r="CO59" s="1055"/>
      <c r="CP59" s="1055"/>
      <c r="CY59" s="1055"/>
      <c r="CZ59" s="1055"/>
      <c r="DA59" s="1055"/>
      <c r="DB59" s="1055"/>
      <c r="DC59" s="1055"/>
      <c r="DD59" s="1078"/>
      <c r="DE59" s="1041"/>
    </row>
    <row r="60" spans="1:109" s="1035" customFormat="1" ht="13">
      <c r="A60" s="375"/>
      <c r="B60" s="1041"/>
      <c r="K60" s="1055"/>
      <c r="L60" s="1055"/>
      <c r="M60" s="1055"/>
      <c r="N60" s="1055"/>
      <c r="AQ60" s="1055"/>
      <c r="AR60" s="1055"/>
      <c r="AS60" s="1055"/>
      <c r="AT60" s="1055"/>
      <c r="BC60" s="1055"/>
      <c r="BD60" s="1055"/>
      <c r="BE60" s="1055"/>
      <c r="BF60" s="1055"/>
      <c r="BO60" s="1055"/>
      <c r="BP60" s="1055"/>
      <c r="BQ60" s="1055"/>
      <c r="BR60" s="1055"/>
      <c r="CA60" s="1055"/>
      <c r="CB60" s="1055"/>
      <c r="CC60" s="1055"/>
      <c r="CD60" s="1055"/>
      <c r="CM60" s="1055"/>
      <c r="CN60" s="1055"/>
      <c r="CO60" s="1055"/>
      <c r="CP60" s="1055"/>
      <c r="CY60" s="1055"/>
      <c r="CZ60" s="1055"/>
      <c r="DA60" s="1055"/>
      <c r="DB60" s="1055"/>
      <c r="DC60" s="1055"/>
      <c r="DD60" s="1078"/>
      <c r="DE60" s="1041"/>
    </row>
    <row r="61" spans="1:109" s="1035" customFormat="1" ht="13">
      <c r="A61" s="375"/>
      <c r="B61" s="1042"/>
      <c r="C61" s="1043"/>
      <c r="D61" s="1043"/>
      <c r="E61" s="1043"/>
      <c r="F61" s="1043"/>
      <c r="G61" s="1043"/>
      <c r="H61" s="1043"/>
      <c r="I61" s="1043"/>
      <c r="J61" s="1043"/>
      <c r="K61" s="1043"/>
      <c r="L61" s="1043"/>
      <c r="M61" s="1061"/>
      <c r="N61" s="1061"/>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61"/>
      <c r="AT61" s="1061"/>
      <c r="AU61" s="1043"/>
      <c r="AV61" s="1043"/>
      <c r="AW61" s="1043"/>
      <c r="AX61" s="1043"/>
      <c r="AY61" s="1043"/>
      <c r="AZ61" s="1043"/>
      <c r="BA61" s="1043"/>
      <c r="BB61" s="1043"/>
      <c r="BC61" s="1043"/>
      <c r="BD61" s="1043"/>
      <c r="BE61" s="1061"/>
      <c r="BF61" s="1061"/>
      <c r="BG61" s="1043"/>
      <c r="BH61" s="1043"/>
      <c r="BI61" s="1043"/>
      <c r="BJ61" s="1043"/>
      <c r="BK61" s="1043"/>
      <c r="BL61" s="1043"/>
      <c r="BM61" s="1043"/>
      <c r="BN61" s="1043"/>
      <c r="BO61" s="1043"/>
      <c r="BP61" s="1043"/>
      <c r="BQ61" s="1061"/>
      <c r="BR61" s="1061"/>
      <c r="BS61" s="1043"/>
      <c r="BT61" s="1043"/>
      <c r="BU61" s="1043"/>
      <c r="BV61" s="1043"/>
      <c r="BW61" s="1043"/>
      <c r="BX61" s="1043"/>
      <c r="BY61" s="1043"/>
      <c r="BZ61" s="1043"/>
      <c r="CA61" s="1043"/>
      <c r="CB61" s="1043"/>
      <c r="CC61" s="1061"/>
      <c r="CD61" s="1061"/>
      <c r="CE61" s="1043"/>
      <c r="CF61" s="1043"/>
      <c r="CG61" s="1043"/>
      <c r="CH61" s="1043"/>
      <c r="CI61" s="1043"/>
      <c r="CJ61" s="1043"/>
      <c r="CK61" s="1043"/>
      <c r="CL61" s="1043"/>
      <c r="CM61" s="1043"/>
      <c r="CN61" s="1043"/>
      <c r="CO61" s="1061"/>
      <c r="CP61" s="1061"/>
      <c r="CQ61" s="1043"/>
      <c r="CR61" s="1043"/>
      <c r="CS61" s="1043"/>
      <c r="CT61" s="1043"/>
      <c r="CU61" s="1043"/>
      <c r="CV61" s="1043"/>
      <c r="CW61" s="1043"/>
      <c r="CX61" s="1043"/>
      <c r="CY61" s="1043"/>
      <c r="CZ61" s="1043"/>
      <c r="DA61" s="1061"/>
      <c r="DB61" s="1061"/>
      <c r="DC61" s="1061"/>
      <c r="DD61" s="1079"/>
      <c r="DE61" s="1041"/>
    </row>
    <row r="62" spans="1:109" ht="13">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0"/>
      <c r="AQ62" s="1040"/>
      <c r="AR62" s="1040"/>
      <c r="AS62" s="1040"/>
      <c r="AT62" s="1040"/>
      <c r="AU62" s="1040"/>
      <c r="AV62" s="1040"/>
      <c r="AW62" s="1040"/>
      <c r="AX62" s="1040"/>
      <c r="AY62" s="1040"/>
      <c r="AZ62" s="1040"/>
      <c r="BA62" s="1040"/>
      <c r="BB62" s="1040"/>
      <c r="BC62" s="1040"/>
      <c r="BD62" s="1040"/>
      <c r="BE62" s="1040"/>
      <c r="BF62" s="1040"/>
      <c r="BG62" s="1040"/>
      <c r="BH62" s="1040"/>
      <c r="BI62" s="1040"/>
      <c r="BJ62" s="1040"/>
      <c r="BK62" s="1040"/>
      <c r="BL62" s="1040"/>
      <c r="BM62" s="1040"/>
      <c r="BN62" s="1040"/>
      <c r="BO62" s="1040"/>
      <c r="BP62" s="1040"/>
      <c r="BQ62" s="1040"/>
      <c r="BR62" s="1040"/>
      <c r="BS62" s="1040"/>
      <c r="BT62" s="1040"/>
      <c r="BU62" s="1040"/>
      <c r="BV62" s="1040"/>
      <c r="BW62" s="1040"/>
      <c r="BX62" s="1040"/>
      <c r="BY62" s="1040"/>
      <c r="BZ62" s="1040"/>
      <c r="CA62" s="1040"/>
      <c r="CB62" s="1040"/>
      <c r="CC62" s="1040"/>
      <c r="CD62" s="1040"/>
      <c r="CE62" s="1040"/>
      <c r="CF62" s="1040"/>
      <c r="CG62" s="1040"/>
      <c r="CH62" s="1040"/>
      <c r="CI62" s="1040"/>
      <c r="CJ62" s="1040"/>
      <c r="CK62" s="1040"/>
      <c r="CL62" s="1040"/>
      <c r="CM62" s="1040"/>
      <c r="CN62" s="1040"/>
      <c r="CO62" s="1040"/>
      <c r="CP62" s="1040"/>
      <c r="CQ62" s="1040"/>
      <c r="CR62" s="1040"/>
      <c r="CS62" s="1040"/>
      <c r="CT62" s="1040"/>
      <c r="CU62" s="1040"/>
      <c r="CV62" s="1040"/>
      <c r="CW62" s="1040"/>
      <c r="CX62" s="1040"/>
      <c r="CY62" s="1040"/>
      <c r="CZ62" s="1040"/>
      <c r="DA62" s="1040"/>
      <c r="DB62" s="1040"/>
      <c r="DC62" s="1040"/>
      <c r="DD62" s="1040"/>
      <c r="DE62" s="751"/>
    </row>
    <row r="63" spans="1:109" ht="16.5">
      <c r="B63" s="749" t="s">
        <v>329</v>
      </c>
    </row>
    <row r="64" spans="1:109" ht="13">
      <c r="B64" s="740"/>
      <c r="G64" s="1044"/>
      <c r="I64" s="375"/>
      <c r="J64" s="375"/>
      <c r="K64" s="375"/>
      <c r="L64" s="375"/>
      <c r="M64" s="375"/>
      <c r="N64" s="1063"/>
      <c r="AM64" s="1044"/>
      <c r="AN64" s="1044" t="s">
        <v>557</v>
      </c>
      <c r="AP64" s="1035"/>
      <c r="AQ64" s="1035"/>
      <c r="AR64" s="1035"/>
      <c r="AY64" s="1044"/>
      <c r="BA64" s="1035"/>
      <c r="BB64" s="1035"/>
      <c r="BC64" s="1035"/>
      <c r="BK64" s="1044"/>
      <c r="BM64" s="1035"/>
      <c r="BN64" s="1035"/>
      <c r="BO64" s="1035"/>
      <c r="BW64" s="1044"/>
      <c r="BY64" s="1035"/>
      <c r="BZ64" s="1035"/>
      <c r="CA64" s="1035"/>
      <c r="CI64" s="1044"/>
      <c r="CK64" s="1035"/>
      <c r="CL64" s="1035"/>
      <c r="CM64" s="1035"/>
      <c r="CU64" s="1044"/>
      <c r="CW64" s="1035"/>
      <c r="CX64" s="1035"/>
      <c r="CY64" s="1035"/>
    </row>
    <row r="65" spans="2:107" ht="13">
      <c r="B65" s="740"/>
      <c r="AN65" s="1064" t="s">
        <v>561</v>
      </c>
      <c r="AO65" s="1070"/>
      <c r="AP65" s="1070"/>
      <c r="AQ65" s="1070"/>
      <c r="AR65" s="1070"/>
      <c r="AS65" s="1070"/>
      <c r="AT65" s="1070"/>
      <c r="AU65" s="1070"/>
      <c r="AV65" s="1070"/>
      <c r="AW65" s="1070"/>
      <c r="AX65" s="1070"/>
      <c r="AY65" s="1070"/>
      <c r="AZ65" s="1070"/>
      <c r="BA65" s="1070"/>
      <c r="BB65" s="1070"/>
      <c r="BC65" s="1070"/>
      <c r="BD65" s="1070"/>
      <c r="BE65" s="1070"/>
      <c r="BF65" s="1070"/>
      <c r="BG65" s="1070"/>
      <c r="BH65" s="1070"/>
      <c r="BI65" s="1070"/>
      <c r="BJ65" s="1070"/>
      <c r="BK65" s="1070"/>
      <c r="BL65" s="1070"/>
      <c r="BM65" s="1070"/>
      <c r="BN65" s="1070"/>
      <c r="BO65" s="1070"/>
      <c r="BP65" s="1070"/>
      <c r="BQ65" s="1070"/>
      <c r="BR65" s="1070"/>
      <c r="BS65" s="1070"/>
      <c r="BT65" s="1070"/>
      <c r="BU65" s="1070"/>
      <c r="BV65" s="1070"/>
      <c r="BW65" s="1070"/>
      <c r="BX65" s="1070"/>
      <c r="BY65" s="1070"/>
      <c r="BZ65" s="1070"/>
      <c r="CA65" s="1070"/>
      <c r="CB65" s="1070"/>
      <c r="CC65" s="1070"/>
      <c r="CD65" s="1070"/>
      <c r="CE65" s="1070"/>
      <c r="CF65" s="1070"/>
      <c r="CG65" s="1070"/>
      <c r="CH65" s="1070"/>
      <c r="CI65" s="1070"/>
      <c r="CJ65" s="1070"/>
      <c r="CK65" s="1070"/>
      <c r="CL65" s="1070"/>
      <c r="CM65" s="1070"/>
      <c r="CN65" s="1070"/>
      <c r="CO65" s="1070"/>
      <c r="CP65" s="1070"/>
      <c r="CQ65" s="1070"/>
      <c r="CR65" s="1070"/>
      <c r="CS65" s="1070"/>
      <c r="CT65" s="1070"/>
      <c r="CU65" s="1070"/>
      <c r="CV65" s="1070"/>
      <c r="CW65" s="1070"/>
      <c r="CX65" s="1070"/>
      <c r="CY65" s="1070"/>
      <c r="CZ65" s="1070"/>
      <c r="DA65" s="1070"/>
      <c r="DB65" s="1070"/>
      <c r="DC65" s="1074"/>
    </row>
    <row r="66" spans="2:107" ht="13">
      <c r="B66" s="740"/>
      <c r="AN66" s="1065"/>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c r="CX66" s="1071"/>
      <c r="CY66" s="1071"/>
      <c r="CZ66" s="1071"/>
      <c r="DA66" s="1071"/>
      <c r="DB66" s="1071"/>
      <c r="DC66" s="1075"/>
    </row>
    <row r="67" spans="2:107" ht="13">
      <c r="B67" s="740"/>
      <c r="AN67" s="1065"/>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c r="CX67" s="1071"/>
      <c r="CY67" s="1071"/>
      <c r="CZ67" s="1071"/>
      <c r="DA67" s="1071"/>
      <c r="DB67" s="1071"/>
      <c r="DC67" s="1075"/>
    </row>
    <row r="68" spans="2:107" ht="13">
      <c r="B68" s="740"/>
      <c r="AN68" s="1065"/>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c r="CX68" s="1071"/>
      <c r="CY68" s="1071"/>
      <c r="CZ68" s="1071"/>
      <c r="DA68" s="1071"/>
      <c r="DB68" s="1071"/>
      <c r="DC68" s="1075"/>
    </row>
    <row r="69" spans="2:107" ht="13">
      <c r="B69" s="740"/>
      <c r="AN69" s="1066"/>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c r="BP69" s="1072"/>
      <c r="BQ69" s="1072"/>
      <c r="BR69" s="1072"/>
      <c r="BS69" s="1072"/>
      <c r="BT69" s="1072"/>
      <c r="BU69" s="1072"/>
      <c r="BV69" s="1072"/>
      <c r="BW69" s="1072"/>
      <c r="BX69" s="1072"/>
      <c r="BY69" s="1072"/>
      <c r="BZ69" s="1072"/>
      <c r="CA69" s="1072"/>
      <c r="CB69" s="1072"/>
      <c r="CC69" s="1072"/>
      <c r="CD69" s="1072"/>
      <c r="CE69" s="1072"/>
      <c r="CF69" s="1072"/>
      <c r="CG69" s="1072"/>
      <c r="CH69" s="1072"/>
      <c r="CI69" s="1072"/>
      <c r="CJ69" s="1072"/>
      <c r="CK69" s="1072"/>
      <c r="CL69" s="1072"/>
      <c r="CM69" s="1072"/>
      <c r="CN69" s="1072"/>
      <c r="CO69" s="1072"/>
      <c r="CP69" s="1072"/>
      <c r="CQ69" s="1072"/>
      <c r="CR69" s="1072"/>
      <c r="CS69" s="1072"/>
      <c r="CT69" s="1072"/>
      <c r="CU69" s="1072"/>
      <c r="CV69" s="1072"/>
      <c r="CW69" s="1072"/>
      <c r="CX69" s="1072"/>
      <c r="CY69" s="1072"/>
      <c r="CZ69" s="1072"/>
      <c r="DA69" s="1072"/>
      <c r="DB69" s="1072"/>
      <c r="DC69" s="1076"/>
    </row>
    <row r="70" spans="2:107" ht="13">
      <c r="B70" s="740"/>
      <c r="H70" s="1049"/>
      <c r="I70" s="1049"/>
      <c r="J70" s="1052"/>
      <c r="K70" s="1052"/>
      <c r="L70" s="1059"/>
      <c r="M70" s="1052"/>
      <c r="N70" s="1059"/>
      <c r="AN70" s="1048"/>
      <c r="AO70" s="1048"/>
      <c r="AP70" s="1048"/>
      <c r="AZ70" s="1048"/>
      <c r="BA70" s="1048"/>
      <c r="BB70" s="1048"/>
      <c r="BL70" s="1048"/>
      <c r="BM70" s="1048"/>
      <c r="BN70" s="1048"/>
      <c r="BX70" s="1048"/>
      <c r="BY70" s="1048"/>
      <c r="BZ70" s="1048"/>
      <c r="CJ70" s="1048"/>
      <c r="CK70" s="1048"/>
      <c r="CL70" s="1048"/>
      <c r="CV70" s="1048"/>
      <c r="CW70" s="1048"/>
      <c r="CX70" s="1048"/>
    </row>
    <row r="71" spans="2:107" ht="13">
      <c r="B71" s="740"/>
      <c r="G71" s="1047"/>
      <c r="I71" s="1051"/>
      <c r="J71" s="1052"/>
      <c r="K71" s="1052"/>
      <c r="L71" s="1059"/>
      <c r="M71" s="1052"/>
      <c r="N71" s="1059"/>
      <c r="AM71" s="1047"/>
      <c r="AN71" s="375" t="s">
        <v>174</v>
      </c>
    </row>
    <row r="72" spans="2:107" ht="13">
      <c r="B72" s="740"/>
      <c r="G72" s="1045"/>
      <c r="H72" s="1045"/>
      <c r="I72" s="1045"/>
      <c r="J72" s="1045"/>
      <c r="K72" s="1053"/>
      <c r="L72" s="1053"/>
      <c r="M72" s="1060"/>
      <c r="N72" s="1060"/>
      <c r="AN72" s="1067"/>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69" t="s">
        <v>449</v>
      </c>
      <c r="BQ72" s="1069"/>
      <c r="BR72" s="1069"/>
      <c r="BS72" s="1069"/>
      <c r="BT72" s="1069"/>
      <c r="BU72" s="1069"/>
      <c r="BV72" s="1069"/>
      <c r="BW72" s="1069"/>
      <c r="BX72" s="1069" t="s">
        <v>531</v>
      </c>
      <c r="BY72" s="1069"/>
      <c r="BZ72" s="1069"/>
      <c r="CA72" s="1069"/>
      <c r="CB72" s="1069"/>
      <c r="CC72" s="1069"/>
      <c r="CD72" s="1069"/>
      <c r="CE72" s="1069"/>
      <c r="CF72" s="1069" t="s">
        <v>532</v>
      </c>
      <c r="CG72" s="1069"/>
      <c r="CH72" s="1069"/>
      <c r="CI72" s="1069"/>
      <c r="CJ72" s="1069"/>
      <c r="CK72" s="1069"/>
      <c r="CL72" s="1069"/>
      <c r="CM72" s="1069"/>
      <c r="CN72" s="1069" t="s">
        <v>533</v>
      </c>
      <c r="CO72" s="1069"/>
      <c r="CP72" s="1069"/>
      <c r="CQ72" s="1069"/>
      <c r="CR72" s="1069"/>
      <c r="CS72" s="1069"/>
      <c r="CT72" s="1069"/>
      <c r="CU72" s="1069"/>
      <c r="CV72" s="1069" t="s">
        <v>534</v>
      </c>
      <c r="CW72" s="1069"/>
      <c r="CX72" s="1069"/>
      <c r="CY72" s="1069"/>
      <c r="CZ72" s="1069"/>
      <c r="DA72" s="1069"/>
      <c r="DB72" s="1069"/>
      <c r="DC72" s="1069"/>
    </row>
    <row r="73" spans="2:107" ht="13">
      <c r="B73" s="740"/>
      <c r="G73" s="1046"/>
      <c r="H73" s="1046"/>
      <c r="I73" s="1046"/>
      <c r="J73" s="1046"/>
      <c r="K73" s="1056"/>
      <c r="L73" s="1056"/>
      <c r="M73" s="1056"/>
      <c r="N73" s="1056"/>
      <c r="AM73" s="1048"/>
      <c r="AN73" s="1068" t="s">
        <v>558</v>
      </c>
      <c r="AO73" s="1068"/>
      <c r="AP73" s="1068"/>
      <c r="AQ73" s="1068"/>
      <c r="AR73" s="1068"/>
      <c r="AS73" s="1068"/>
      <c r="AT73" s="1068"/>
      <c r="AU73" s="1068"/>
      <c r="AV73" s="1068"/>
      <c r="AW73" s="1068"/>
      <c r="AX73" s="1068"/>
      <c r="AY73" s="1068"/>
      <c r="AZ73" s="1068"/>
      <c r="BA73" s="1068"/>
      <c r="BB73" s="1068" t="s">
        <v>559</v>
      </c>
      <c r="BC73" s="1068"/>
      <c r="BD73" s="1068"/>
      <c r="BE73" s="1068"/>
      <c r="BF73" s="1068"/>
      <c r="BG73" s="1068"/>
      <c r="BH73" s="1068"/>
      <c r="BI73" s="1068"/>
      <c r="BJ73" s="1068"/>
      <c r="BK73" s="1068"/>
      <c r="BL73" s="1068"/>
      <c r="BM73" s="1068"/>
      <c r="BN73" s="1068"/>
      <c r="BO73" s="1068"/>
      <c r="BP73" s="1073"/>
      <c r="BQ73" s="1073"/>
      <c r="BR73" s="1073"/>
      <c r="BS73" s="1073"/>
      <c r="BT73" s="1073"/>
      <c r="BU73" s="1073"/>
      <c r="BV73" s="1073"/>
      <c r="BW73" s="1073"/>
      <c r="BX73" s="1073"/>
      <c r="BY73" s="1073"/>
      <c r="BZ73" s="1073"/>
      <c r="CA73" s="1073"/>
      <c r="CB73" s="1073"/>
      <c r="CC73" s="1073"/>
      <c r="CD73" s="1073"/>
      <c r="CE73" s="1073"/>
      <c r="CF73" s="1073"/>
      <c r="CG73" s="1073"/>
      <c r="CH73" s="1073"/>
      <c r="CI73" s="1073"/>
      <c r="CJ73" s="1073"/>
      <c r="CK73" s="1073"/>
      <c r="CL73" s="1073"/>
      <c r="CM73" s="1073"/>
      <c r="CN73" s="1073"/>
      <c r="CO73" s="1073"/>
      <c r="CP73" s="1073"/>
      <c r="CQ73" s="1073"/>
      <c r="CR73" s="1073"/>
      <c r="CS73" s="1073"/>
      <c r="CT73" s="1073"/>
      <c r="CU73" s="1073"/>
      <c r="CV73" s="1073"/>
      <c r="CW73" s="1073"/>
      <c r="CX73" s="1073"/>
      <c r="CY73" s="1073"/>
      <c r="CZ73" s="1073"/>
      <c r="DA73" s="1073"/>
      <c r="DB73" s="1073"/>
      <c r="DC73" s="1073"/>
    </row>
    <row r="74" spans="2:107" ht="13">
      <c r="B74" s="740"/>
      <c r="G74" s="1046"/>
      <c r="H74" s="1046"/>
      <c r="I74" s="1046"/>
      <c r="J74" s="1046"/>
      <c r="K74" s="1056"/>
      <c r="L74" s="1056"/>
      <c r="M74" s="1056"/>
      <c r="N74" s="1056"/>
      <c r="AM74" s="104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73"/>
      <c r="BQ74" s="1073"/>
      <c r="BR74" s="1073"/>
      <c r="BS74" s="1073"/>
      <c r="BT74" s="1073"/>
      <c r="BU74" s="1073"/>
      <c r="BV74" s="1073"/>
      <c r="BW74" s="1073"/>
      <c r="BX74" s="1073"/>
      <c r="BY74" s="1073"/>
      <c r="BZ74" s="1073"/>
      <c r="CA74" s="1073"/>
      <c r="CB74" s="1073"/>
      <c r="CC74" s="1073"/>
      <c r="CD74" s="1073"/>
      <c r="CE74" s="1073"/>
      <c r="CF74" s="1073"/>
      <c r="CG74" s="1073"/>
      <c r="CH74" s="1073"/>
      <c r="CI74" s="1073"/>
      <c r="CJ74" s="1073"/>
      <c r="CK74" s="1073"/>
      <c r="CL74" s="1073"/>
      <c r="CM74" s="1073"/>
      <c r="CN74" s="1073"/>
      <c r="CO74" s="1073"/>
      <c r="CP74" s="1073"/>
      <c r="CQ74" s="1073"/>
      <c r="CR74" s="1073"/>
      <c r="CS74" s="1073"/>
      <c r="CT74" s="1073"/>
      <c r="CU74" s="1073"/>
      <c r="CV74" s="1073"/>
      <c r="CW74" s="1073"/>
      <c r="CX74" s="1073"/>
      <c r="CY74" s="1073"/>
      <c r="CZ74" s="1073"/>
      <c r="DA74" s="1073"/>
      <c r="DB74" s="1073"/>
      <c r="DC74" s="1073"/>
    </row>
    <row r="75" spans="2:107" ht="13">
      <c r="B75" s="740"/>
      <c r="G75" s="1046"/>
      <c r="H75" s="1046"/>
      <c r="I75" s="1045"/>
      <c r="J75" s="1045"/>
      <c r="K75" s="1054"/>
      <c r="L75" s="1054"/>
      <c r="M75" s="1054"/>
      <c r="N75" s="1054"/>
      <c r="AM75" s="1048"/>
      <c r="AN75" s="1068"/>
      <c r="AO75" s="1068"/>
      <c r="AP75" s="1068"/>
      <c r="AQ75" s="1068"/>
      <c r="AR75" s="1068"/>
      <c r="AS75" s="1068"/>
      <c r="AT75" s="1068"/>
      <c r="AU75" s="1068"/>
      <c r="AV75" s="1068"/>
      <c r="AW75" s="1068"/>
      <c r="AX75" s="1068"/>
      <c r="AY75" s="1068"/>
      <c r="AZ75" s="1068"/>
      <c r="BA75" s="1068"/>
      <c r="BB75" s="1068" t="s">
        <v>409</v>
      </c>
      <c r="BC75" s="1068"/>
      <c r="BD75" s="1068"/>
      <c r="BE75" s="1068"/>
      <c r="BF75" s="1068"/>
      <c r="BG75" s="1068"/>
      <c r="BH75" s="1068"/>
      <c r="BI75" s="1068"/>
      <c r="BJ75" s="1068"/>
      <c r="BK75" s="1068"/>
      <c r="BL75" s="1068"/>
      <c r="BM75" s="1068"/>
      <c r="BN75" s="1068"/>
      <c r="BO75" s="1068"/>
      <c r="BP75" s="1073">
        <v>-6.1</v>
      </c>
      <c r="BQ75" s="1073"/>
      <c r="BR75" s="1073"/>
      <c r="BS75" s="1073"/>
      <c r="BT75" s="1073"/>
      <c r="BU75" s="1073"/>
      <c r="BV75" s="1073"/>
      <c r="BW75" s="1073"/>
      <c r="BX75" s="1073">
        <v>-7.7</v>
      </c>
      <c r="BY75" s="1073"/>
      <c r="BZ75" s="1073"/>
      <c r="CA75" s="1073"/>
      <c r="CB75" s="1073"/>
      <c r="CC75" s="1073"/>
      <c r="CD75" s="1073"/>
      <c r="CE75" s="1073"/>
      <c r="CF75" s="1073">
        <v>-8.1999999999999993</v>
      </c>
      <c r="CG75" s="1073"/>
      <c r="CH75" s="1073"/>
      <c r="CI75" s="1073"/>
      <c r="CJ75" s="1073"/>
      <c r="CK75" s="1073"/>
      <c r="CL75" s="1073"/>
      <c r="CM75" s="1073"/>
      <c r="CN75" s="1073">
        <v>-7.8</v>
      </c>
      <c r="CO75" s="1073"/>
      <c r="CP75" s="1073"/>
      <c r="CQ75" s="1073"/>
      <c r="CR75" s="1073"/>
      <c r="CS75" s="1073"/>
      <c r="CT75" s="1073"/>
      <c r="CU75" s="1073"/>
      <c r="CV75" s="1073">
        <v>-7.2</v>
      </c>
      <c r="CW75" s="1073"/>
      <c r="CX75" s="1073"/>
      <c r="CY75" s="1073"/>
      <c r="CZ75" s="1073"/>
      <c r="DA75" s="1073"/>
      <c r="DB75" s="1073"/>
      <c r="DC75" s="1073"/>
    </row>
    <row r="76" spans="2:107" ht="13">
      <c r="B76" s="740"/>
      <c r="G76" s="1046"/>
      <c r="H76" s="1046"/>
      <c r="I76" s="1045"/>
      <c r="J76" s="1045"/>
      <c r="K76" s="1054"/>
      <c r="L76" s="1054"/>
      <c r="M76" s="1054"/>
      <c r="N76" s="1054"/>
      <c r="AM76" s="1048"/>
      <c r="AN76" s="1068"/>
      <c r="AO76" s="1068"/>
      <c r="AP76" s="1068"/>
      <c r="AQ76" s="1068"/>
      <c r="AR76" s="1068"/>
      <c r="AS76" s="1068"/>
      <c r="AT76" s="1068"/>
      <c r="AU76" s="1068"/>
      <c r="AV76" s="1068"/>
      <c r="AW76" s="1068"/>
      <c r="AX76" s="1068"/>
      <c r="AY76" s="1068"/>
      <c r="AZ76" s="1068"/>
      <c r="BA76" s="1068"/>
      <c r="BB76" s="1068"/>
      <c r="BC76" s="1068"/>
      <c r="BD76" s="1068"/>
      <c r="BE76" s="1068"/>
      <c r="BF76" s="1068"/>
      <c r="BG76" s="1068"/>
      <c r="BH76" s="1068"/>
      <c r="BI76" s="1068"/>
      <c r="BJ76" s="1068"/>
      <c r="BK76" s="1068"/>
      <c r="BL76" s="1068"/>
      <c r="BM76" s="1068"/>
      <c r="BN76" s="1068"/>
      <c r="BO76" s="1068"/>
      <c r="BP76" s="1073"/>
      <c r="BQ76" s="1073"/>
      <c r="BR76" s="1073"/>
      <c r="BS76" s="1073"/>
      <c r="BT76" s="1073"/>
      <c r="BU76" s="1073"/>
      <c r="BV76" s="1073"/>
      <c r="BW76" s="1073"/>
      <c r="BX76" s="1073"/>
      <c r="BY76" s="1073"/>
      <c r="BZ76" s="1073"/>
      <c r="CA76" s="1073"/>
      <c r="CB76" s="1073"/>
      <c r="CC76" s="1073"/>
      <c r="CD76" s="1073"/>
      <c r="CE76" s="1073"/>
      <c r="CF76" s="1073"/>
      <c r="CG76" s="1073"/>
      <c r="CH76" s="1073"/>
      <c r="CI76" s="1073"/>
      <c r="CJ76" s="1073"/>
      <c r="CK76" s="1073"/>
      <c r="CL76" s="1073"/>
      <c r="CM76" s="1073"/>
      <c r="CN76" s="1073"/>
      <c r="CO76" s="1073"/>
      <c r="CP76" s="1073"/>
      <c r="CQ76" s="1073"/>
      <c r="CR76" s="1073"/>
      <c r="CS76" s="1073"/>
      <c r="CT76" s="1073"/>
      <c r="CU76" s="1073"/>
      <c r="CV76" s="1073"/>
      <c r="CW76" s="1073"/>
      <c r="CX76" s="1073"/>
      <c r="CY76" s="1073"/>
      <c r="CZ76" s="1073"/>
      <c r="DA76" s="1073"/>
      <c r="DB76" s="1073"/>
      <c r="DC76" s="1073"/>
    </row>
    <row r="77" spans="2:107" ht="13">
      <c r="B77" s="740"/>
      <c r="G77" s="1045"/>
      <c r="H77" s="1045"/>
      <c r="I77" s="1045"/>
      <c r="J77" s="1045"/>
      <c r="K77" s="1056"/>
      <c r="L77" s="1056"/>
      <c r="M77" s="1056"/>
      <c r="N77" s="1056"/>
      <c r="AN77" s="1069" t="s">
        <v>69</v>
      </c>
      <c r="AO77" s="1069"/>
      <c r="AP77" s="1069"/>
      <c r="AQ77" s="1069"/>
      <c r="AR77" s="1069"/>
      <c r="AS77" s="1069"/>
      <c r="AT77" s="1069"/>
      <c r="AU77" s="1069"/>
      <c r="AV77" s="1069"/>
      <c r="AW77" s="1069"/>
      <c r="AX77" s="1069"/>
      <c r="AY77" s="1069"/>
      <c r="AZ77" s="1069"/>
      <c r="BA77" s="1069"/>
      <c r="BB77" s="1068" t="s">
        <v>559</v>
      </c>
      <c r="BC77" s="1068"/>
      <c r="BD77" s="1068"/>
      <c r="BE77" s="1068"/>
      <c r="BF77" s="1068"/>
      <c r="BG77" s="1068"/>
      <c r="BH77" s="1068"/>
      <c r="BI77" s="1068"/>
      <c r="BJ77" s="1068"/>
      <c r="BK77" s="1068"/>
      <c r="BL77" s="1068"/>
      <c r="BM77" s="1068"/>
      <c r="BN77" s="1068"/>
      <c r="BO77" s="1068"/>
      <c r="BP77" s="1073">
        <v>0</v>
      </c>
      <c r="BQ77" s="1073"/>
      <c r="BR77" s="1073"/>
      <c r="BS77" s="1073"/>
      <c r="BT77" s="1073"/>
      <c r="BU77" s="1073"/>
      <c r="BV77" s="1073"/>
      <c r="BW77" s="1073"/>
      <c r="BX77" s="1073">
        <v>0</v>
      </c>
      <c r="BY77" s="1073"/>
      <c r="BZ77" s="1073"/>
      <c r="CA77" s="1073"/>
      <c r="CB77" s="1073"/>
      <c r="CC77" s="1073"/>
      <c r="CD77" s="1073"/>
      <c r="CE77" s="1073"/>
      <c r="CF77" s="1073">
        <v>0</v>
      </c>
      <c r="CG77" s="1073"/>
      <c r="CH77" s="1073"/>
      <c r="CI77" s="1073"/>
      <c r="CJ77" s="1073"/>
      <c r="CK77" s="1073"/>
      <c r="CL77" s="1073"/>
      <c r="CM77" s="1073"/>
      <c r="CN77" s="1073">
        <v>0</v>
      </c>
      <c r="CO77" s="1073"/>
      <c r="CP77" s="1073"/>
      <c r="CQ77" s="1073"/>
      <c r="CR77" s="1073"/>
      <c r="CS77" s="1073"/>
      <c r="CT77" s="1073"/>
      <c r="CU77" s="1073"/>
      <c r="CV77" s="1073">
        <v>0</v>
      </c>
      <c r="CW77" s="1073"/>
      <c r="CX77" s="1073"/>
      <c r="CY77" s="1073"/>
      <c r="CZ77" s="1073"/>
      <c r="DA77" s="1073"/>
      <c r="DB77" s="1073"/>
      <c r="DC77" s="1073"/>
    </row>
    <row r="78" spans="2:107" ht="13">
      <c r="B78" s="740"/>
      <c r="G78" s="1045"/>
      <c r="H78" s="1045"/>
      <c r="I78" s="1045"/>
      <c r="J78" s="1045"/>
      <c r="K78" s="1056"/>
      <c r="L78" s="1056"/>
      <c r="M78" s="1056"/>
      <c r="N78" s="1056"/>
      <c r="AN78" s="1069"/>
      <c r="AO78" s="1069"/>
      <c r="AP78" s="1069"/>
      <c r="AQ78" s="1069"/>
      <c r="AR78" s="1069"/>
      <c r="AS78" s="1069"/>
      <c r="AT78" s="1069"/>
      <c r="AU78" s="1069"/>
      <c r="AV78" s="1069"/>
      <c r="AW78" s="1069"/>
      <c r="AX78" s="1069"/>
      <c r="AY78" s="1069"/>
      <c r="AZ78" s="1069"/>
      <c r="BA78" s="1069"/>
      <c r="BB78" s="1068"/>
      <c r="BC78" s="1068"/>
      <c r="BD78" s="1068"/>
      <c r="BE78" s="1068"/>
      <c r="BF78" s="1068"/>
      <c r="BG78" s="1068"/>
      <c r="BH78" s="1068"/>
      <c r="BI78" s="1068"/>
      <c r="BJ78" s="1068"/>
      <c r="BK78" s="1068"/>
      <c r="BL78" s="1068"/>
      <c r="BM78" s="1068"/>
      <c r="BN78" s="1068"/>
      <c r="BO78" s="1068"/>
      <c r="BP78" s="1073"/>
      <c r="BQ78" s="1073"/>
      <c r="BR78" s="1073"/>
      <c r="BS78" s="1073"/>
      <c r="BT78" s="1073"/>
      <c r="BU78" s="1073"/>
      <c r="BV78" s="1073"/>
      <c r="BW78" s="1073"/>
      <c r="BX78" s="1073"/>
      <c r="BY78" s="1073"/>
      <c r="BZ78" s="1073"/>
      <c r="CA78" s="1073"/>
      <c r="CB78" s="1073"/>
      <c r="CC78" s="1073"/>
      <c r="CD78" s="1073"/>
      <c r="CE78" s="1073"/>
      <c r="CF78" s="1073"/>
      <c r="CG78" s="1073"/>
      <c r="CH78" s="1073"/>
      <c r="CI78" s="1073"/>
      <c r="CJ78" s="1073"/>
      <c r="CK78" s="1073"/>
      <c r="CL78" s="1073"/>
      <c r="CM78" s="1073"/>
      <c r="CN78" s="1073"/>
      <c r="CO78" s="1073"/>
      <c r="CP78" s="1073"/>
      <c r="CQ78" s="1073"/>
      <c r="CR78" s="1073"/>
      <c r="CS78" s="1073"/>
      <c r="CT78" s="1073"/>
      <c r="CU78" s="1073"/>
      <c r="CV78" s="1073"/>
      <c r="CW78" s="1073"/>
      <c r="CX78" s="1073"/>
      <c r="CY78" s="1073"/>
      <c r="CZ78" s="1073"/>
      <c r="DA78" s="1073"/>
      <c r="DB78" s="1073"/>
      <c r="DC78" s="1073"/>
    </row>
    <row r="79" spans="2:107" ht="13">
      <c r="B79" s="740"/>
      <c r="G79" s="1045"/>
      <c r="H79" s="1045"/>
      <c r="I79" s="1051"/>
      <c r="J79" s="1051"/>
      <c r="K79" s="1057"/>
      <c r="L79" s="1057"/>
      <c r="M79" s="1057"/>
      <c r="N79" s="1057"/>
      <c r="AN79" s="1069"/>
      <c r="AO79" s="1069"/>
      <c r="AP79" s="1069"/>
      <c r="AQ79" s="1069"/>
      <c r="AR79" s="1069"/>
      <c r="AS79" s="1069"/>
      <c r="AT79" s="1069"/>
      <c r="AU79" s="1069"/>
      <c r="AV79" s="1069"/>
      <c r="AW79" s="1069"/>
      <c r="AX79" s="1069"/>
      <c r="AY79" s="1069"/>
      <c r="AZ79" s="1069"/>
      <c r="BA79" s="1069"/>
      <c r="BB79" s="1068" t="s">
        <v>409</v>
      </c>
      <c r="BC79" s="1068"/>
      <c r="BD79" s="1068"/>
      <c r="BE79" s="1068"/>
      <c r="BF79" s="1068"/>
      <c r="BG79" s="1068"/>
      <c r="BH79" s="1068"/>
      <c r="BI79" s="1068"/>
      <c r="BJ79" s="1068"/>
      <c r="BK79" s="1068"/>
      <c r="BL79" s="1068"/>
      <c r="BM79" s="1068"/>
      <c r="BN79" s="1068"/>
      <c r="BO79" s="1068"/>
      <c r="BP79" s="1073">
        <v>8.5</v>
      </c>
      <c r="BQ79" s="1073"/>
      <c r="BR79" s="1073"/>
      <c r="BS79" s="1073"/>
      <c r="BT79" s="1073"/>
      <c r="BU79" s="1073"/>
      <c r="BV79" s="1073"/>
      <c r="BW79" s="1073"/>
      <c r="BX79" s="1073">
        <v>8.6</v>
      </c>
      <c r="BY79" s="1073"/>
      <c r="BZ79" s="1073"/>
      <c r="CA79" s="1073"/>
      <c r="CB79" s="1073"/>
      <c r="CC79" s="1073"/>
      <c r="CD79" s="1073"/>
      <c r="CE79" s="1073"/>
      <c r="CF79" s="1073">
        <v>8.6</v>
      </c>
      <c r="CG79" s="1073"/>
      <c r="CH79" s="1073"/>
      <c r="CI79" s="1073"/>
      <c r="CJ79" s="1073"/>
      <c r="CK79" s="1073"/>
      <c r="CL79" s="1073"/>
      <c r="CM79" s="1073"/>
      <c r="CN79" s="1073">
        <v>8.9</v>
      </c>
      <c r="CO79" s="1073"/>
      <c r="CP79" s="1073"/>
      <c r="CQ79" s="1073"/>
      <c r="CR79" s="1073"/>
      <c r="CS79" s="1073"/>
      <c r="CT79" s="1073"/>
      <c r="CU79" s="1073"/>
      <c r="CV79" s="1073">
        <v>8</v>
      </c>
      <c r="CW79" s="1073"/>
      <c r="CX79" s="1073"/>
      <c r="CY79" s="1073"/>
      <c r="CZ79" s="1073"/>
      <c r="DA79" s="1073"/>
      <c r="DB79" s="1073"/>
      <c r="DC79" s="1073"/>
    </row>
    <row r="80" spans="2:107" ht="13">
      <c r="B80" s="740"/>
      <c r="G80" s="1045"/>
      <c r="H80" s="1045"/>
      <c r="I80" s="1051"/>
      <c r="J80" s="1051"/>
      <c r="K80" s="1057"/>
      <c r="L80" s="1057"/>
      <c r="M80" s="1057"/>
      <c r="N80" s="1057"/>
      <c r="AN80" s="1069"/>
      <c r="AO80" s="1069"/>
      <c r="AP80" s="1069"/>
      <c r="AQ80" s="1069"/>
      <c r="AR80" s="1069"/>
      <c r="AS80" s="1069"/>
      <c r="AT80" s="1069"/>
      <c r="AU80" s="1069"/>
      <c r="AV80" s="1069"/>
      <c r="AW80" s="1069"/>
      <c r="AX80" s="1069"/>
      <c r="AY80" s="1069"/>
      <c r="AZ80" s="1069"/>
      <c r="BA80" s="1069"/>
      <c r="BB80" s="1068"/>
      <c r="BC80" s="1068"/>
      <c r="BD80" s="1068"/>
      <c r="BE80" s="1068"/>
      <c r="BF80" s="1068"/>
      <c r="BG80" s="1068"/>
      <c r="BH80" s="1068"/>
      <c r="BI80" s="1068"/>
      <c r="BJ80" s="1068"/>
      <c r="BK80" s="1068"/>
      <c r="BL80" s="1068"/>
      <c r="BM80" s="1068"/>
      <c r="BN80" s="1068"/>
      <c r="BO80" s="1068"/>
      <c r="BP80" s="1073"/>
      <c r="BQ80" s="1073"/>
      <c r="BR80" s="1073"/>
      <c r="BS80" s="1073"/>
      <c r="BT80" s="1073"/>
      <c r="BU80" s="1073"/>
      <c r="BV80" s="1073"/>
      <c r="BW80" s="1073"/>
      <c r="BX80" s="1073"/>
      <c r="BY80" s="1073"/>
      <c r="BZ80" s="1073"/>
      <c r="CA80" s="1073"/>
      <c r="CB80" s="1073"/>
      <c r="CC80" s="1073"/>
      <c r="CD80" s="1073"/>
      <c r="CE80" s="1073"/>
      <c r="CF80" s="1073"/>
      <c r="CG80" s="1073"/>
      <c r="CH80" s="1073"/>
      <c r="CI80" s="1073"/>
      <c r="CJ80" s="1073"/>
      <c r="CK80" s="1073"/>
      <c r="CL80" s="1073"/>
      <c r="CM80" s="1073"/>
      <c r="CN80" s="1073"/>
      <c r="CO80" s="1073"/>
      <c r="CP80" s="1073"/>
      <c r="CQ80" s="1073"/>
      <c r="CR80" s="1073"/>
      <c r="CS80" s="1073"/>
      <c r="CT80" s="1073"/>
      <c r="CU80" s="1073"/>
      <c r="CV80" s="1073"/>
      <c r="CW80" s="1073"/>
      <c r="CX80" s="1073"/>
      <c r="CY80" s="1073"/>
      <c r="CZ80" s="1073"/>
      <c r="DA80" s="1073"/>
      <c r="DB80" s="1073"/>
      <c r="DC80" s="1073"/>
    </row>
    <row r="81" spans="2:109" ht="13">
      <c r="B81" s="740"/>
    </row>
    <row r="82" spans="2:109" ht="16.5">
      <c r="B82" s="740"/>
      <c r="K82" s="1058"/>
      <c r="L82" s="1058"/>
      <c r="M82" s="1058"/>
      <c r="N82" s="1058"/>
      <c r="AQ82" s="1058"/>
      <c r="AR82" s="1058"/>
      <c r="AS82" s="1058"/>
      <c r="AT82" s="1058"/>
      <c r="BC82" s="1058"/>
      <c r="BD82" s="1058"/>
      <c r="BE82" s="1058"/>
      <c r="BF82" s="1058"/>
      <c r="BO82" s="1058"/>
      <c r="BP82" s="1058"/>
      <c r="BQ82" s="1058"/>
      <c r="BR82" s="1058"/>
      <c r="CA82" s="1058"/>
      <c r="CB82" s="1058"/>
      <c r="CC82" s="1058"/>
      <c r="CD82" s="1058"/>
      <c r="CM82" s="1058"/>
      <c r="CN82" s="1058"/>
      <c r="CO82" s="1058"/>
      <c r="CP82" s="1058"/>
      <c r="CY82" s="1058"/>
      <c r="CZ82" s="1058"/>
      <c r="DA82" s="1058"/>
      <c r="DB82" s="1058"/>
      <c r="DC82" s="1058"/>
    </row>
    <row r="83" spans="2:109" ht="13">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ht="13">
      <c r="DD84" s="751"/>
      <c r="DE84" s="751"/>
    </row>
    <row r="85" spans="2:109" ht="13">
      <c r="DD85" s="751"/>
      <c r="DE85" s="751"/>
    </row>
  </sheetData>
  <sheetProtection algorithmName="SHA-512" hashValue="clLAd/CcTmngKlYVXBjotrqbfnh/XdY7p/032luiMYblbjDQCPy1bjfp+ys5dYrdqMxsqoeYcpwEXF/Tspi7jg==" saltValue="pK6uIRXsds4GXb2FBHn2D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ht="13">
      <c r="S2" s="738"/>
      <c r="AH2" s="738"/>
    </row>
    <row r="3" spans="1: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ht="13"/>
    <row r="5" spans="1:34" ht="13"/>
    <row r="6" spans="1:34" ht="13"/>
    <row r="7" spans="1:34" ht="13"/>
    <row r="8" spans="1:34" ht="13"/>
    <row r="9" spans="1:34" ht="13">
      <c r="AH9" s="738"/>
    </row>
    <row r="10" spans="1:34" ht="13"/>
    <row r="11" spans="1:34" ht="13"/>
    <row r="12" spans="1:34" ht="13"/>
    <row r="13" spans="1:34" ht="13"/>
    <row r="14" spans="1:34" ht="13"/>
    <row r="15" spans="1:34" ht="13"/>
    <row r="16" spans="1: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108</v>
      </c>
    </row>
  </sheetData>
  <sheetProtection algorithmName="SHA-512" hashValue="jDjeLkRIG4/JnwlSOGeDXYedTmSdR8Zeff7fwkzD2I0GaY5JIc2VXqx0WaqkBmY2BluqTKOSQy7U3YC9LADG5g==" saltValue="Dv/9WCk/xmkRdVPfmJWPf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ht="13">
      <c r="S2" s="738"/>
      <c r="AH2" s="738"/>
    </row>
    <row r="3" spans="2: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ht="13"/>
    <row r="5" spans="2:34" ht="13"/>
    <row r="6" spans="2:34" ht="13"/>
    <row r="7" spans="2:34" ht="13"/>
    <row r="8" spans="2:34" ht="13"/>
    <row r="9" spans="2:34" ht="13">
      <c r="AH9" s="738"/>
    </row>
    <row r="10" spans="2:34" ht="13"/>
    <row r="11" spans="2:34" ht="13"/>
    <row r="12" spans="2:34" ht="13"/>
    <row r="13" spans="2:34" ht="13"/>
    <row r="14" spans="2:34" ht="13"/>
    <row r="15" spans="2:34" ht="13"/>
    <row r="16" spans="2: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c r="AG59" s="738"/>
      <c r="AH59" s="738"/>
    </row>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108</v>
      </c>
    </row>
  </sheetData>
  <sheetProtection algorithmName="SHA-512" hashValue="EziRa4IlHdRhuSYXDJOCTnsXFMC7xt/wBpk/T2HWKZkYwCTXPgDztBYIncZLAaDyl4b9EEQ4iiXgmaQUN5/ehg==" saltValue="3ccppmGdS1tG23h2iabcB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80" customWidth="1"/>
    <col min="2" max="8" width="13.375" style="1080" customWidth="1"/>
    <col min="9" max="16384" width="11.125" style="1080"/>
  </cols>
  <sheetData>
    <row r="1" spans="1:8">
      <c r="A1" s="764"/>
      <c r="B1" s="776"/>
      <c r="C1" s="780"/>
      <c r="D1" s="793"/>
      <c r="E1" s="805"/>
      <c r="F1" s="805"/>
      <c r="G1" s="805"/>
      <c r="H1" s="839"/>
    </row>
    <row r="2" spans="1:8">
      <c r="A2" s="765"/>
      <c r="B2" s="777"/>
      <c r="C2" s="1087"/>
      <c r="D2" s="794" t="s">
        <v>88</v>
      </c>
      <c r="E2" s="806"/>
      <c r="F2" s="1095" t="s">
        <v>530</v>
      </c>
      <c r="G2" s="830"/>
      <c r="H2" s="840"/>
    </row>
    <row r="3" spans="1:8">
      <c r="A3" s="794" t="s">
        <v>239</v>
      </c>
      <c r="B3" s="779"/>
      <c r="C3" s="1088"/>
      <c r="D3" s="1091">
        <v>247325</v>
      </c>
      <c r="E3" s="1093"/>
      <c r="F3" s="1096">
        <v>202870</v>
      </c>
      <c r="G3" s="1098"/>
      <c r="H3" s="1101"/>
    </row>
    <row r="4" spans="1:8">
      <c r="A4" s="766"/>
      <c r="B4" s="778"/>
      <c r="C4" s="1089"/>
      <c r="D4" s="1092">
        <v>65229</v>
      </c>
      <c r="E4" s="1094"/>
      <c r="F4" s="1097">
        <v>79735</v>
      </c>
      <c r="G4" s="1099"/>
      <c r="H4" s="1102"/>
    </row>
    <row r="5" spans="1:8">
      <c r="A5" s="794" t="s">
        <v>512</v>
      </c>
      <c r="B5" s="779"/>
      <c r="C5" s="1088"/>
      <c r="D5" s="1091">
        <v>145924</v>
      </c>
      <c r="E5" s="1093"/>
      <c r="F5" s="1096">
        <v>167497</v>
      </c>
      <c r="G5" s="1098"/>
      <c r="H5" s="1101"/>
    </row>
    <row r="6" spans="1:8">
      <c r="A6" s="766"/>
      <c r="B6" s="778"/>
      <c r="C6" s="1089"/>
      <c r="D6" s="1092">
        <v>55657</v>
      </c>
      <c r="E6" s="1094"/>
      <c r="F6" s="1097">
        <v>82571</v>
      </c>
      <c r="G6" s="1099"/>
      <c r="H6" s="1102"/>
    </row>
    <row r="7" spans="1:8">
      <c r="A7" s="794" t="s">
        <v>528</v>
      </c>
      <c r="B7" s="779"/>
      <c r="C7" s="1088"/>
      <c r="D7" s="1091">
        <v>220228</v>
      </c>
      <c r="E7" s="1093"/>
      <c r="F7" s="1096">
        <v>190274</v>
      </c>
      <c r="G7" s="1098"/>
      <c r="H7" s="1101"/>
    </row>
    <row r="8" spans="1:8">
      <c r="A8" s="766"/>
      <c r="B8" s="778"/>
      <c r="C8" s="1089"/>
      <c r="D8" s="1092">
        <v>73627</v>
      </c>
      <c r="E8" s="1094"/>
      <c r="F8" s="1097">
        <v>88584</v>
      </c>
      <c r="G8" s="1099"/>
      <c r="H8" s="1102"/>
    </row>
    <row r="9" spans="1:8">
      <c r="A9" s="794" t="s">
        <v>487</v>
      </c>
      <c r="B9" s="779"/>
      <c r="C9" s="1088"/>
      <c r="D9" s="1091">
        <v>409332</v>
      </c>
      <c r="E9" s="1093"/>
      <c r="F9" s="1096">
        <v>200194</v>
      </c>
      <c r="G9" s="1098"/>
      <c r="H9" s="1101"/>
    </row>
    <row r="10" spans="1:8">
      <c r="A10" s="766"/>
      <c r="B10" s="778"/>
      <c r="C10" s="1089"/>
      <c r="D10" s="1092">
        <v>205922</v>
      </c>
      <c r="E10" s="1094"/>
      <c r="F10" s="1097">
        <v>106422</v>
      </c>
      <c r="G10" s="1099"/>
      <c r="H10" s="1102"/>
    </row>
    <row r="11" spans="1:8">
      <c r="A11" s="794" t="s">
        <v>529</v>
      </c>
      <c r="B11" s="779"/>
      <c r="C11" s="1088"/>
      <c r="D11" s="1091">
        <v>390610</v>
      </c>
      <c r="E11" s="1093"/>
      <c r="F11" s="1096">
        <v>122054</v>
      </c>
      <c r="G11" s="1098"/>
      <c r="H11" s="1101"/>
    </row>
    <row r="12" spans="1:8">
      <c r="A12" s="766"/>
      <c r="B12" s="778"/>
      <c r="C12" s="1090"/>
      <c r="D12" s="1092">
        <v>178133</v>
      </c>
      <c r="E12" s="1094"/>
      <c r="F12" s="1097">
        <v>68298</v>
      </c>
      <c r="G12" s="1099"/>
      <c r="H12" s="1102"/>
    </row>
    <row r="13" spans="1:8">
      <c r="A13" s="794"/>
      <c r="B13" s="779"/>
      <c r="C13" s="1088"/>
      <c r="D13" s="1091">
        <v>282684</v>
      </c>
      <c r="E13" s="1093"/>
      <c r="F13" s="1096">
        <v>176578</v>
      </c>
      <c r="G13" s="1100"/>
      <c r="H13" s="1101"/>
    </row>
    <row r="14" spans="1:8">
      <c r="A14" s="766"/>
      <c r="B14" s="778"/>
      <c r="C14" s="1089"/>
      <c r="D14" s="1092">
        <v>115714</v>
      </c>
      <c r="E14" s="1094"/>
      <c r="F14" s="1097">
        <v>85122</v>
      </c>
      <c r="G14" s="1099"/>
      <c r="H14" s="1102"/>
    </row>
    <row r="17" spans="1:11">
      <c r="A17" s="1080" t="s">
        <v>28</v>
      </c>
    </row>
    <row r="18" spans="1:11">
      <c r="A18" s="1081"/>
      <c r="B18" s="1081" t="str">
        <f>実質収支比率等に係る経年分析!F$46</f>
        <v>H29</v>
      </c>
      <c r="C18" s="1081" t="str">
        <f>実質収支比率等に係る経年分析!G$46</f>
        <v>H30</v>
      </c>
      <c r="D18" s="1081" t="str">
        <f>実質収支比率等に係る経年分析!H$46</f>
        <v>R01</v>
      </c>
      <c r="E18" s="1081" t="str">
        <f>実質収支比率等に係る経年分析!I$46</f>
        <v>R02</v>
      </c>
      <c r="F18" s="1081" t="str">
        <f>実質収支比率等に係る経年分析!J$46</f>
        <v>R03</v>
      </c>
    </row>
    <row r="19" spans="1:11">
      <c r="A19" s="1081" t="s">
        <v>94</v>
      </c>
      <c r="B19" s="1081">
        <f>ROUND(VALUE(SUBSTITUTE(実質収支比率等に係る経年分析!F$48,"▲","-")),2)</f>
        <v>5.39</v>
      </c>
      <c r="C19" s="1081">
        <f>ROUND(VALUE(SUBSTITUTE(実質収支比率等に係る経年分析!G$48,"▲","-")),2)</f>
        <v>6.29</v>
      </c>
      <c r="D19" s="1081">
        <f>ROUND(VALUE(SUBSTITUTE(実質収支比率等に係る経年分析!H$48,"▲","-")),2)</f>
        <v>3.87</v>
      </c>
      <c r="E19" s="1081">
        <f>ROUND(VALUE(SUBSTITUTE(実質収支比率等に係る経年分析!I$48,"▲","-")),2)</f>
        <v>5.03</v>
      </c>
      <c r="F19" s="1081">
        <f>ROUND(VALUE(SUBSTITUTE(実質収支比率等に係る経年分析!J$48,"▲","-")),2)</f>
        <v>4.3099999999999996</v>
      </c>
    </row>
    <row r="20" spans="1:11">
      <c r="A20" s="1081" t="s">
        <v>41</v>
      </c>
      <c r="B20" s="1081">
        <f>ROUND(VALUE(SUBSTITUTE(実質収支比率等に係る経年分析!F$47,"▲","-")),2)</f>
        <v>97.45</v>
      </c>
      <c r="C20" s="1081">
        <f>ROUND(VALUE(SUBSTITUTE(実質収支比率等に係る経年分析!G$47,"▲","-")),2)</f>
        <v>101.12</v>
      </c>
      <c r="D20" s="1081">
        <f>ROUND(VALUE(SUBSTITUTE(実質収支比率等に係る経年分析!H$47,"▲","-")),2)</f>
        <v>104.58</v>
      </c>
      <c r="E20" s="1081">
        <f>ROUND(VALUE(SUBSTITUTE(実質収支比率等に係る経年分析!I$47,"▲","-")),2)</f>
        <v>100.68</v>
      </c>
      <c r="F20" s="1081">
        <f>ROUND(VALUE(SUBSTITUTE(実質収支比率等に係る経年分析!J$47,"▲","-")),2)</f>
        <v>97.66</v>
      </c>
    </row>
    <row r="21" spans="1:11">
      <c r="A21" s="1081" t="s">
        <v>119</v>
      </c>
      <c r="B21" s="1081">
        <f>IF(ISNUMBER(VALUE(SUBSTITUTE(実質収支比率等に係る経年分析!F$49,"▲","-"))),ROUND(VALUE(SUBSTITUTE(実質収支比率等に係る経年分析!F$49,"▲","-")),2),NA())</f>
        <v>24.2</v>
      </c>
      <c r="C21" s="1081">
        <f>IF(ISNUMBER(VALUE(SUBSTITUTE(実質収支比率等に係る経年分析!G$49,"▲","-"))),ROUND(VALUE(SUBSTITUTE(実質収支比率等に係る経年分析!G$49,"▲","-")),2),NA())</f>
        <v>17.53</v>
      </c>
      <c r="D21" s="1081">
        <f>IF(ISNUMBER(VALUE(SUBSTITUTE(実質収支比率等に係る経年分析!H$49,"▲","-"))),ROUND(VALUE(SUBSTITUTE(実質収支比率等に係る経年分析!H$49,"▲","-")),2),NA())</f>
        <v>21.7</v>
      </c>
      <c r="E21" s="1081">
        <f>IF(ISNUMBER(VALUE(SUBSTITUTE(実質収支比率等に係る経年分析!I$49,"▲","-"))),ROUND(VALUE(SUBSTITUTE(実質収支比率等に係る経年分析!I$49,"▲","-")),2),NA())</f>
        <v>17.39</v>
      </c>
      <c r="F21" s="1081">
        <f>IF(ISNUMBER(VALUE(SUBSTITUTE(実質収支比率等に係る経年分析!J$49,"▲","-"))),ROUND(VALUE(SUBSTITUTE(実質収支比率等に係る経年分析!J$49,"▲","-")),2),NA())</f>
        <v>23.42</v>
      </c>
    </row>
    <row r="24" spans="1:11">
      <c r="A24" s="1080" t="s">
        <v>106</v>
      </c>
    </row>
    <row r="25" spans="1:11">
      <c r="A25" s="1082"/>
      <c r="B25" s="1082" t="str">
        <f>'連結実質赤字比率に係る赤字・黒字の構成分析'!F$33</f>
        <v>H29</v>
      </c>
      <c r="C25" s="1082"/>
      <c r="D25" s="1082" t="str">
        <f>'連結実質赤字比率に係る赤字・黒字の構成分析'!G$33</f>
        <v>H30</v>
      </c>
      <c r="E25" s="1082"/>
      <c r="F25" s="1082" t="str">
        <f>'連結実質赤字比率に係る赤字・黒字の構成分析'!H$33</f>
        <v>R01</v>
      </c>
      <c r="G25" s="1082"/>
      <c r="H25" s="1082" t="str">
        <f>'連結実質赤字比率に係る赤字・黒字の構成分析'!I$33</f>
        <v>R02</v>
      </c>
      <c r="I25" s="1082"/>
      <c r="J25" s="1082" t="str">
        <f>'連結実質赤字比率に係る赤字・黒字の構成分析'!J$33</f>
        <v>R03</v>
      </c>
      <c r="K25" s="1082"/>
    </row>
    <row r="26" spans="1:11">
      <c r="A26" s="1082"/>
      <c r="B26" s="1082" t="s">
        <v>121</v>
      </c>
      <c r="C26" s="1082" t="s">
        <v>73</v>
      </c>
      <c r="D26" s="1082" t="s">
        <v>121</v>
      </c>
      <c r="E26" s="1082" t="s">
        <v>73</v>
      </c>
      <c r="F26" s="1082" t="s">
        <v>121</v>
      </c>
      <c r="G26" s="1082" t="s">
        <v>73</v>
      </c>
      <c r="H26" s="1082" t="s">
        <v>121</v>
      </c>
      <c r="I26" s="1082" t="s">
        <v>73</v>
      </c>
      <c r="J26" s="1082" t="s">
        <v>121</v>
      </c>
      <c r="K26" s="1082" t="s">
        <v>73</v>
      </c>
    </row>
    <row r="27" spans="1:11">
      <c r="A27" s="1082" t="str">
        <f>IF('連結実質赤字比率に係る赤字・黒字の構成分析'!C$43="",NA(),'連結実質赤字比率に係る赤字・黒字の構成分析'!C$43)</f>
        <v>その他会計（黒字）</v>
      </c>
      <c r="B27" s="1082" t="e">
        <f>IF(ROUND(VALUE(SUBSTITUTE('連結実質赤字比率に係る赤字・黒字の構成分析'!F$43,"▲","-")),2)&lt;0,ABS(ROUND(VALUE(SUBSTITUTE('連結実質赤字比率に係る赤字・黒字の構成分析'!F$43,"▲","-")),2)),NA())</f>
        <v>#VALUE!</v>
      </c>
      <c r="C27" s="1082" t="e">
        <f>IF(ROUND(VALUE(SUBSTITUTE('連結実質赤字比率に係る赤字・黒字の構成分析'!F$43,"▲","-")),2)&gt;=0,ABS(ROUND(VALUE(SUBSTITUTE('連結実質赤字比率に係る赤字・黒字の構成分析'!F$43,"▲","-")),2)),NA())</f>
        <v>#VALUE!</v>
      </c>
      <c r="D27" s="1082" t="e">
        <f>IF(ROUND(VALUE(SUBSTITUTE('連結実質赤字比率に係る赤字・黒字の構成分析'!G$43,"▲","-")),2)&lt;0,ABS(ROUND(VALUE(SUBSTITUTE('連結実質赤字比率に係る赤字・黒字の構成分析'!G$43,"▲","-")),2)),NA())</f>
        <v>#VALUE!</v>
      </c>
      <c r="E27" s="1082" t="e">
        <f>IF(ROUND(VALUE(SUBSTITUTE('連結実質赤字比率に係る赤字・黒字の構成分析'!G$43,"▲","-")),2)&gt;=0,ABS(ROUND(VALUE(SUBSTITUTE('連結実質赤字比率に係る赤字・黒字の構成分析'!G$43,"▲","-")),2)),NA())</f>
        <v>#VALUE!</v>
      </c>
      <c r="F27" s="1082" t="e">
        <f>IF(ROUND(VALUE(SUBSTITUTE('連結実質赤字比率に係る赤字・黒字の構成分析'!H$43,"▲","-")),2)&lt;0,ABS(ROUND(VALUE(SUBSTITUTE('連結実質赤字比率に係る赤字・黒字の構成分析'!H$43,"▲","-")),2)),NA())</f>
        <v>#VALUE!</v>
      </c>
      <c r="G27" s="1082" t="e">
        <f>IF(ROUND(VALUE(SUBSTITUTE('連結実質赤字比率に係る赤字・黒字の構成分析'!H$43,"▲","-")),2)&gt;=0,ABS(ROUND(VALUE(SUBSTITUTE('連結実質赤字比率に係る赤字・黒字の構成分析'!H$43,"▲","-")),2)),NA())</f>
        <v>#VALUE!</v>
      </c>
      <c r="H27" s="1082" t="e">
        <f>IF(ROUND(VALUE(SUBSTITUTE('連結実質赤字比率に係る赤字・黒字の構成分析'!I$43,"▲","-")),2)&lt;0,ABS(ROUND(VALUE(SUBSTITUTE('連結実質赤字比率に係る赤字・黒字の構成分析'!I$43,"▲","-")),2)),NA())</f>
        <v>#VALUE!</v>
      </c>
      <c r="I27" s="1082" t="e">
        <f>IF(ROUND(VALUE(SUBSTITUTE('連結実質赤字比率に係る赤字・黒字の構成分析'!I$43,"▲","-")),2)&gt;=0,ABS(ROUND(VALUE(SUBSTITUTE('連結実質赤字比率に係る赤字・黒字の構成分析'!I$43,"▲","-")),2)),NA())</f>
        <v>#VALUE!</v>
      </c>
      <c r="J27" s="1082" t="e">
        <f>IF(ROUND(VALUE(SUBSTITUTE('連結実質赤字比率に係る赤字・黒字の構成分析'!J$43,"▲","-")),2)&lt;0,ABS(ROUND(VALUE(SUBSTITUTE('連結実質赤字比率に係る赤字・黒字の構成分析'!J$43,"▲","-")),2)),NA())</f>
        <v>#VALUE!</v>
      </c>
      <c r="K27" s="1082" t="e">
        <f>IF(ROUND(VALUE(SUBSTITUTE('連結実質赤字比率に係る赤字・黒字の構成分析'!J$43,"▲","-")),2)&gt;=0,ABS(ROUND(VALUE(SUBSTITUTE('連結実質赤字比率に係る赤字・黒字の構成分析'!J$43,"▲","-")),2)),NA())</f>
        <v>#VALUE!</v>
      </c>
    </row>
    <row r="28" spans="1:11">
      <c r="A28" s="1082" t="str">
        <f>IF('連結実質赤字比率に係る赤字・黒字の構成分析'!C$42="",NA(),'連結実質赤字比率に係る赤字・黒字の構成分析'!C$42)</f>
        <v>その他会計（赤字）</v>
      </c>
      <c r="B28" s="1082" t="e">
        <f>IF(ROUND(VALUE(SUBSTITUTE('連結実質赤字比率に係る赤字・黒字の構成分析'!F$42,"▲","-")),2)&lt;0,ABS(ROUND(VALUE(SUBSTITUTE('連結実質赤字比率に係る赤字・黒字の構成分析'!F$42,"▲","-")),2)),NA())</f>
        <v>#VALUE!</v>
      </c>
      <c r="C28" s="1082" t="e">
        <f>IF(ROUND(VALUE(SUBSTITUTE('連結実質赤字比率に係る赤字・黒字の構成分析'!F$42,"▲","-")),2)&gt;=0,ABS(ROUND(VALUE(SUBSTITUTE('連結実質赤字比率に係る赤字・黒字の構成分析'!F$42,"▲","-")),2)),NA())</f>
        <v>#VALUE!</v>
      </c>
      <c r="D28" s="1082" t="e">
        <f>IF(ROUND(VALUE(SUBSTITUTE('連結実質赤字比率に係る赤字・黒字の構成分析'!G$42,"▲","-")),2)&lt;0,ABS(ROUND(VALUE(SUBSTITUTE('連結実質赤字比率に係る赤字・黒字の構成分析'!G$42,"▲","-")),2)),NA())</f>
        <v>#VALUE!</v>
      </c>
      <c r="E28" s="1082" t="e">
        <f>IF(ROUND(VALUE(SUBSTITUTE('連結実質赤字比率に係る赤字・黒字の構成分析'!G$42,"▲","-")),2)&gt;=0,ABS(ROUND(VALUE(SUBSTITUTE('連結実質赤字比率に係る赤字・黒字の構成分析'!G$42,"▲","-")),2)),NA())</f>
        <v>#VALUE!</v>
      </c>
      <c r="F28" s="1082" t="e">
        <f>IF(ROUND(VALUE(SUBSTITUTE('連結実質赤字比率に係る赤字・黒字の構成分析'!H$42,"▲","-")),2)&lt;0,ABS(ROUND(VALUE(SUBSTITUTE('連結実質赤字比率に係る赤字・黒字の構成分析'!H$42,"▲","-")),2)),NA())</f>
        <v>#VALUE!</v>
      </c>
      <c r="G28" s="1082" t="e">
        <f>IF(ROUND(VALUE(SUBSTITUTE('連結実質赤字比率に係る赤字・黒字の構成分析'!H$42,"▲","-")),2)&gt;=0,ABS(ROUND(VALUE(SUBSTITUTE('連結実質赤字比率に係る赤字・黒字の構成分析'!H$42,"▲","-")),2)),NA())</f>
        <v>#VALUE!</v>
      </c>
      <c r="H28" s="1082" t="e">
        <f>IF(ROUND(VALUE(SUBSTITUTE('連結実質赤字比率に係る赤字・黒字の構成分析'!I$42,"▲","-")),2)&lt;0,ABS(ROUND(VALUE(SUBSTITUTE('連結実質赤字比率に係る赤字・黒字の構成分析'!I$42,"▲","-")),2)),NA())</f>
        <v>#VALUE!</v>
      </c>
      <c r="I28" s="1082" t="e">
        <f>IF(ROUND(VALUE(SUBSTITUTE('連結実質赤字比率に係る赤字・黒字の構成分析'!I$42,"▲","-")),2)&gt;=0,ABS(ROUND(VALUE(SUBSTITUTE('連結実質赤字比率に係る赤字・黒字の構成分析'!I$42,"▲","-")),2)),NA())</f>
        <v>#VALUE!</v>
      </c>
      <c r="J28" s="1082" t="e">
        <f>IF(ROUND(VALUE(SUBSTITUTE('連結実質赤字比率に係る赤字・黒字の構成分析'!J$42,"▲","-")),2)&lt;0,ABS(ROUND(VALUE(SUBSTITUTE('連結実質赤字比率に係る赤字・黒字の構成分析'!J$42,"▲","-")),2)),NA())</f>
        <v>#VALUE!</v>
      </c>
      <c r="K28" s="1082" t="e">
        <f>IF(ROUND(VALUE(SUBSTITUTE('連結実質赤字比率に係る赤字・黒字の構成分析'!J$42,"▲","-")),2)&gt;=0,ABS(ROUND(VALUE(SUBSTITUTE('連結実質赤字比率に係る赤字・黒字の構成分析'!J$42,"▲","-")),2)),NA())</f>
        <v>#VALUE!</v>
      </c>
    </row>
    <row r="29" spans="1:11">
      <c r="A29" s="1082" t="e">
        <f>IF('連結実質赤字比率に係る赤字・黒字の構成分析'!C$41="",NA(),'連結実質赤字比率に係る赤字・黒字の構成分析'!C$41)</f>
        <v>#N/A</v>
      </c>
      <c r="B29" s="1082" t="e">
        <f>IF(ROUND(VALUE(SUBSTITUTE('連結実質赤字比率に係る赤字・黒字の構成分析'!F$41,"▲","-")),2)&lt;0,ABS(ROUND(VALUE(SUBSTITUTE('連結実質赤字比率に係る赤字・黒字の構成分析'!F$41,"▲","-")),2)),NA())</f>
        <v>#VALUE!</v>
      </c>
      <c r="C29" s="1082" t="e">
        <f>IF(ROUND(VALUE(SUBSTITUTE('連結実質赤字比率に係る赤字・黒字の構成分析'!F$41,"▲","-")),2)&gt;=0,ABS(ROUND(VALUE(SUBSTITUTE('連結実質赤字比率に係る赤字・黒字の構成分析'!F$41,"▲","-")),2)),NA())</f>
        <v>#VALUE!</v>
      </c>
      <c r="D29" s="1082" t="e">
        <f>IF(ROUND(VALUE(SUBSTITUTE('連結実質赤字比率に係る赤字・黒字の構成分析'!G$41,"▲","-")),2)&lt;0,ABS(ROUND(VALUE(SUBSTITUTE('連結実質赤字比率に係る赤字・黒字の構成分析'!G$41,"▲","-")),2)),NA())</f>
        <v>#VALUE!</v>
      </c>
      <c r="E29" s="1082" t="e">
        <f>IF(ROUND(VALUE(SUBSTITUTE('連結実質赤字比率に係る赤字・黒字の構成分析'!G$41,"▲","-")),2)&gt;=0,ABS(ROUND(VALUE(SUBSTITUTE('連結実質赤字比率に係る赤字・黒字の構成分析'!G$41,"▲","-")),2)),NA())</f>
        <v>#VALUE!</v>
      </c>
      <c r="F29" s="1082" t="e">
        <f>IF(ROUND(VALUE(SUBSTITUTE('連結実質赤字比率に係る赤字・黒字の構成分析'!H$41,"▲","-")),2)&lt;0,ABS(ROUND(VALUE(SUBSTITUTE('連結実質赤字比率に係る赤字・黒字の構成分析'!H$41,"▲","-")),2)),NA())</f>
        <v>#VALUE!</v>
      </c>
      <c r="G29" s="1082" t="e">
        <f>IF(ROUND(VALUE(SUBSTITUTE('連結実質赤字比率に係る赤字・黒字の構成分析'!H$41,"▲","-")),2)&gt;=0,ABS(ROUND(VALUE(SUBSTITUTE('連結実質赤字比率に係る赤字・黒字の構成分析'!H$41,"▲","-")),2)),NA())</f>
        <v>#VALUE!</v>
      </c>
      <c r="H29" s="1082" t="e">
        <f>IF(ROUND(VALUE(SUBSTITUTE('連結実質赤字比率に係る赤字・黒字の構成分析'!I$41,"▲","-")),2)&lt;0,ABS(ROUND(VALUE(SUBSTITUTE('連結実質赤字比率に係る赤字・黒字の構成分析'!I$41,"▲","-")),2)),NA())</f>
        <v>#VALUE!</v>
      </c>
      <c r="I29" s="1082" t="e">
        <f>IF(ROUND(VALUE(SUBSTITUTE('連結実質赤字比率に係る赤字・黒字の構成分析'!I$41,"▲","-")),2)&gt;=0,ABS(ROUND(VALUE(SUBSTITUTE('連結実質赤字比率に係る赤字・黒字の構成分析'!I$41,"▲","-")),2)),NA())</f>
        <v>#VALUE!</v>
      </c>
      <c r="J29" s="1082" t="e">
        <f>IF(ROUND(VALUE(SUBSTITUTE('連結実質赤字比率に係る赤字・黒字の構成分析'!J$41,"▲","-")),2)&lt;0,ABS(ROUND(VALUE(SUBSTITUTE('連結実質赤字比率に係る赤字・黒字の構成分析'!J$41,"▲","-")),2)),NA())</f>
        <v>#VALUE!</v>
      </c>
      <c r="K29" s="1082" t="e">
        <f>IF(ROUND(VALUE(SUBSTITUTE('連結実質赤字比率に係る赤字・黒字の構成分析'!J$41,"▲","-")),2)&gt;=0,ABS(ROUND(VALUE(SUBSTITUTE('連結実質赤字比率に係る赤字・黒字の構成分析'!J$41,"▲","-")),2)),NA())</f>
        <v>#VALUE!</v>
      </c>
    </row>
    <row r="30" spans="1:11">
      <c r="A30" s="1082" t="str">
        <f>IF('連結実質赤字比率に係る赤字・黒字の構成分析'!C$40="",NA(),'連結実質赤字比率に係る赤字・黒字の構成分析'!C$40)</f>
        <v>津野町生活環境施設整備特別会計</v>
      </c>
      <c r="B30" s="1082" t="e">
        <f>IF(ROUND(VALUE(SUBSTITUTE('連結実質赤字比率に係る赤字・黒字の構成分析'!F$40,"▲","-")),2)&lt;0,ABS(ROUND(VALUE(SUBSTITUTE('連結実質赤字比率に係る赤字・黒字の構成分析'!F$40,"▲","-")),2)),NA())</f>
        <v>#N/A</v>
      </c>
      <c r="C30" s="1082">
        <f>IF(ROUND(VALUE(SUBSTITUTE('連結実質赤字比率に係る赤字・黒字の構成分析'!F$40,"▲","-")),2)&gt;=0,ABS(ROUND(VALUE(SUBSTITUTE('連結実質赤字比率に係る赤字・黒字の構成分析'!F$40,"▲","-")),2)),NA())</f>
        <v>2.e-002</v>
      </c>
      <c r="D30" s="1082" t="e">
        <f>IF(ROUND(VALUE(SUBSTITUTE('連結実質赤字比率に係る赤字・黒字の構成分析'!G$40,"▲","-")),2)&lt;0,ABS(ROUND(VALUE(SUBSTITUTE('連結実質赤字比率に係る赤字・黒字の構成分析'!G$40,"▲","-")),2)),NA())</f>
        <v>#N/A</v>
      </c>
      <c r="E30" s="1082">
        <f>IF(ROUND(VALUE(SUBSTITUTE('連結実質赤字比率に係る赤字・黒字の構成分析'!G$40,"▲","-")),2)&gt;=0,ABS(ROUND(VALUE(SUBSTITUTE('連結実質赤字比率に係る赤字・黒字の構成分析'!G$40,"▲","-")),2)),NA())</f>
        <v>0</v>
      </c>
      <c r="F30" s="1082" t="e">
        <f>IF(ROUND(VALUE(SUBSTITUTE('連結実質赤字比率に係る赤字・黒字の構成分析'!H$40,"▲","-")),2)&lt;0,ABS(ROUND(VALUE(SUBSTITUTE('連結実質赤字比率に係る赤字・黒字の構成分析'!H$40,"▲","-")),2)),NA())</f>
        <v>#N/A</v>
      </c>
      <c r="G30" s="1082">
        <f>IF(ROUND(VALUE(SUBSTITUTE('連結実質赤字比率に係る赤字・黒字の構成分析'!H$40,"▲","-")),2)&gt;=0,ABS(ROUND(VALUE(SUBSTITUTE('連結実質赤字比率に係る赤字・黒字の構成分析'!H$40,"▲","-")),2)),NA())</f>
        <v>0</v>
      </c>
      <c r="H30" s="1082" t="e">
        <f>IF(ROUND(VALUE(SUBSTITUTE('連結実質赤字比率に係る赤字・黒字の構成分析'!I$40,"▲","-")),2)&lt;0,ABS(ROUND(VALUE(SUBSTITUTE('連結実質赤字比率に係る赤字・黒字の構成分析'!I$40,"▲","-")),2)),NA())</f>
        <v>#N/A</v>
      </c>
      <c r="I30" s="1082">
        <f>IF(ROUND(VALUE(SUBSTITUTE('連結実質赤字比率に係る赤字・黒字の構成分析'!I$40,"▲","-")),2)&gt;=0,ABS(ROUND(VALUE(SUBSTITUTE('連結実質赤字比率に係る赤字・黒字の構成分析'!I$40,"▲","-")),2)),NA())</f>
        <v>0</v>
      </c>
      <c r="J30" s="1082" t="e">
        <f>IF(ROUND(VALUE(SUBSTITUTE('連結実質赤字比率に係る赤字・黒字の構成分析'!J$40,"▲","-")),2)&lt;0,ABS(ROUND(VALUE(SUBSTITUTE('連結実質赤字比率に係る赤字・黒字の構成分析'!J$40,"▲","-")),2)),NA())</f>
        <v>#N/A</v>
      </c>
      <c r="K30" s="1082">
        <f>IF(ROUND(VALUE(SUBSTITUTE('連結実質赤字比率に係る赤字・黒字の構成分析'!J$40,"▲","-")),2)&gt;=0,ABS(ROUND(VALUE(SUBSTITUTE('連結実質赤字比率に係る赤字・黒字の構成分析'!J$40,"▲","-")),2)),NA())</f>
        <v>0</v>
      </c>
    </row>
    <row r="31" spans="1:11">
      <c r="A31" s="1082" t="str">
        <f>IF('連結実質赤字比率に係る赤字・黒字の構成分析'!C$39="",NA(),'連結実質赤字比率に係る赤字・黒字の構成分析'!C$39)</f>
        <v>津野町簡易水道事業特別会計</v>
      </c>
      <c r="B31" s="1082" t="e">
        <f>IF(ROUND(VALUE(SUBSTITUTE('連結実質赤字比率に係る赤字・黒字の構成分析'!F$39,"▲","-")),2)&lt;0,ABS(ROUND(VALUE(SUBSTITUTE('連結実質赤字比率に係る赤字・黒字の構成分析'!F$39,"▲","-")),2)),NA())</f>
        <v>#N/A</v>
      </c>
      <c r="C31" s="1082">
        <f>IF(ROUND(VALUE(SUBSTITUTE('連結実質赤字比率に係る赤字・黒字の構成分析'!F$39,"▲","-")),2)&gt;=0,ABS(ROUND(VALUE(SUBSTITUTE('連結実質赤字比率に係る赤字・黒字の構成分析'!F$39,"▲","-")),2)),NA())</f>
        <v>0</v>
      </c>
      <c r="D31" s="1082" t="e">
        <f>IF(ROUND(VALUE(SUBSTITUTE('連結実質赤字比率に係る赤字・黒字の構成分析'!G$39,"▲","-")),2)&lt;0,ABS(ROUND(VALUE(SUBSTITUTE('連結実質赤字比率に係る赤字・黒字の構成分析'!G$39,"▲","-")),2)),NA())</f>
        <v>#N/A</v>
      </c>
      <c r="E31" s="1082">
        <f>IF(ROUND(VALUE(SUBSTITUTE('連結実質赤字比率に係る赤字・黒字の構成分析'!G$39,"▲","-")),2)&gt;=0,ABS(ROUND(VALUE(SUBSTITUTE('連結実質赤字比率に係る赤字・黒字の構成分析'!G$39,"▲","-")),2)),NA())</f>
        <v>0</v>
      </c>
      <c r="F31" s="1082" t="e">
        <f>IF(ROUND(VALUE(SUBSTITUTE('連結実質赤字比率に係る赤字・黒字の構成分析'!H$39,"▲","-")),2)&lt;0,ABS(ROUND(VALUE(SUBSTITUTE('連結実質赤字比率に係る赤字・黒字の構成分析'!H$39,"▲","-")),2)),NA())</f>
        <v>#N/A</v>
      </c>
      <c r="G31" s="1082">
        <f>IF(ROUND(VALUE(SUBSTITUTE('連結実質赤字比率に係る赤字・黒字の構成分析'!H$39,"▲","-")),2)&gt;=0,ABS(ROUND(VALUE(SUBSTITUTE('連結実質赤字比率に係る赤字・黒字の構成分析'!H$39,"▲","-")),2)),NA())</f>
        <v>0</v>
      </c>
      <c r="H31" s="1082" t="e">
        <f>IF(ROUND(VALUE(SUBSTITUTE('連結実質赤字比率に係る赤字・黒字の構成分析'!I$39,"▲","-")),2)&lt;0,ABS(ROUND(VALUE(SUBSTITUTE('連結実質赤字比率に係る赤字・黒字の構成分析'!I$39,"▲","-")),2)),NA())</f>
        <v>#N/A</v>
      </c>
      <c r="I31" s="1082">
        <f>IF(ROUND(VALUE(SUBSTITUTE('連結実質赤字比率に係る赤字・黒字の構成分析'!I$39,"▲","-")),2)&gt;=0,ABS(ROUND(VALUE(SUBSTITUTE('連結実質赤字比率に係る赤字・黒字の構成分析'!I$39,"▲","-")),2)),NA())</f>
        <v>0</v>
      </c>
      <c r="J31" s="1082" t="e">
        <f>IF(ROUND(VALUE(SUBSTITUTE('連結実質赤字比率に係る赤字・黒字の構成分析'!J$39,"▲","-")),2)&lt;0,ABS(ROUND(VALUE(SUBSTITUTE('連結実質赤字比率に係る赤字・黒字の構成分析'!J$39,"▲","-")),2)),NA())</f>
        <v>#N/A</v>
      </c>
      <c r="K31" s="1082">
        <f>IF(ROUND(VALUE(SUBSTITUTE('連結実質赤字比率に係る赤字・黒字の構成分析'!J$39,"▲","-")),2)&gt;=0,ABS(ROUND(VALUE(SUBSTITUTE('連結実質赤字比率に係る赤字・黒字の構成分析'!J$39,"▲","-")),2)),NA())</f>
        <v>0</v>
      </c>
    </row>
    <row r="32" spans="1:11">
      <c r="A32" s="1082" t="str">
        <f>IF('連結実質赤字比率に係る赤字・黒字の構成分析'!C$38="",NA(),'連結実質赤字比率に係る赤字・黒字の構成分析'!C$38)</f>
        <v>津野町国民健康保険事業特別会計（直診勘定）</v>
      </c>
      <c r="B32" s="1082" t="e">
        <f>IF(ROUND(VALUE(SUBSTITUTE('連結実質赤字比率に係る赤字・黒字の構成分析'!F$38,"▲","-")),2)&lt;0,ABS(ROUND(VALUE(SUBSTITUTE('連結実質赤字比率に係る赤字・黒字の構成分析'!F$38,"▲","-")),2)),NA())</f>
        <v>#N/A</v>
      </c>
      <c r="C32" s="1082">
        <f>IF(ROUND(VALUE(SUBSTITUTE('連結実質赤字比率に係る赤字・黒字の構成分析'!F$38,"▲","-")),2)&gt;=0,ABS(ROUND(VALUE(SUBSTITUTE('連結実質赤字比率に係る赤字・黒字の構成分析'!F$38,"▲","-")),2)),NA())</f>
        <v>0</v>
      </c>
      <c r="D32" s="1082" t="e">
        <f>IF(ROUND(VALUE(SUBSTITUTE('連結実質赤字比率に係る赤字・黒字の構成分析'!G$38,"▲","-")),2)&lt;0,ABS(ROUND(VALUE(SUBSTITUTE('連結実質赤字比率に係る赤字・黒字の構成分析'!G$38,"▲","-")),2)),NA())</f>
        <v>#N/A</v>
      </c>
      <c r="E32" s="1082">
        <f>IF(ROUND(VALUE(SUBSTITUTE('連結実質赤字比率に係る赤字・黒字の構成分析'!G$38,"▲","-")),2)&gt;=0,ABS(ROUND(VALUE(SUBSTITUTE('連結実質赤字比率に係る赤字・黒字の構成分析'!G$38,"▲","-")),2)),NA())</f>
        <v>0.12</v>
      </c>
      <c r="F32" s="1082" t="e">
        <f>IF(ROUND(VALUE(SUBSTITUTE('連結実質赤字比率に係る赤字・黒字の構成分析'!H$38,"▲","-")),2)&lt;0,ABS(ROUND(VALUE(SUBSTITUTE('連結実質赤字比率に係る赤字・黒字の構成分析'!H$38,"▲","-")),2)),NA())</f>
        <v>#N/A</v>
      </c>
      <c r="G32" s="1082">
        <f>IF(ROUND(VALUE(SUBSTITUTE('連結実質赤字比率に係る赤字・黒字の構成分析'!H$38,"▲","-")),2)&gt;=0,ABS(ROUND(VALUE(SUBSTITUTE('連結実質赤字比率に係る赤字・黒字の構成分析'!H$38,"▲","-")),2)),NA())</f>
        <v>0</v>
      </c>
      <c r="H32" s="1082" t="e">
        <f>IF(ROUND(VALUE(SUBSTITUTE('連結実質赤字比率に係る赤字・黒字の構成分析'!I$38,"▲","-")),2)&lt;0,ABS(ROUND(VALUE(SUBSTITUTE('連結実質赤字比率に係る赤字・黒字の構成分析'!I$38,"▲","-")),2)),NA())</f>
        <v>#N/A</v>
      </c>
      <c r="I32" s="1082">
        <f>IF(ROUND(VALUE(SUBSTITUTE('連結実質赤字比率に係る赤字・黒字の構成分析'!I$38,"▲","-")),2)&gt;=0,ABS(ROUND(VALUE(SUBSTITUTE('連結実質赤字比率に係る赤字・黒字の構成分析'!I$38,"▲","-")),2)),NA())</f>
        <v>0</v>
      </c>
      <c r="J32" s="1082" t="e">
        <f>IF(ROUND(VALUE(SUBSTITUTE('連結実質赤字比率に係る赤字・黒字の構成分析'!J$38,"▲","-")),2)&lt;0,ABS(ROUND(VALUE(SUBSTITUTE('連結実質赤字比率に係る赤字・黒字の構成分析'!J$38,"▲","-")),2)),NA())</f>
        <v>#N/A</v>
      </c>
      <c r="K32" s="1082">
        <f>IF(ROUND(VALUE(SUBSTITUTE('連結実質赤字比率に係る赤字・黒字の構成分析'!J$38,"▲","-")),2)&gt;=0,ABS(ROUND(VALUE(SUBSTITUTE('連結実質赤字比率に係る赤字・黒字の構成分析'!J$38,"▲","-")),2)),NA())</f>
        <v>0</v>
      </c>
    </row>
    <row r="33" spans="1:16">
      <c r="A33" s="1082" t="str">
        <f>IF('連結実質赤字比率に係る赤字・黒字の構成分析'!C$37="",NA(),'連結実質赤字比率に係る赤字・黒字の構成分析'!C$37)</f>
        <v>津野町後期高齢者医療特別会計</v>
      </c>
      <c r="B33" s="1082" t="e">
        <f>IF(ROUND(VALUE(SUBSTITUTE('連結実質赤字比率に係る赤字・黒字の構成分析'!F$37,"▲","-")),2)&lt;0,ABS(ROUND(VALUE(SUBSTITUTE('連結実質赤字比率に係る赤字・黒字の構成分析'!F$37,"▲","-")),2)),NA())</f>
        <v>#N/A</v>
      </c>
      <c r="C33" s="1082">
        <f>IF(ROUND(VALUE(SUBSTITUTE('連結実質赤字比率に係る赤字・黒字の構成分析'!F$37,"▲","-")),2)&gt;=0,ABS(ROUND(VALUE(SUBSTITUTE('連結実質赤字比率に係る赤字・黒字の構成分析'!F$37,"▲","-")),2)),NA())</f>
        <v>1.e-002</v>
      </c>
      <c r="D33" s="1082" t="e">
        <f>IF(ROUND(VALUE(SUBSTITUTE('連結実質赤字比率に係る赤字・黒字の構成分析'!G$37,"▲","-")),2)&lt;0,ABS(ROUND(VALUE(SUBSTITUTE('連結実質赤字比率に係る赤字・黒字の構成分析'!G$37,"▲","-")),2)),NA())</f>
        <v>#N/A</v>
      </c>
      <c r="E33" s="1082">
        <f>IF(ROUND(VALUE(SUBSTITUTE('連結実質赤字比率に係る赤字・黒字の構成分析'!G$37,"▲","-")),2)&gt;=0,ABS(ROUND(VALUE(SUBSTITUTE('連結実質赤字比率に係る赤字・黒字の構成分析'!G$37,"▲","-")),2)),NA())</f>
        <v>2.e-002</v>
      </c>
      <c r="F33" s="1082" t="e">
        <f>IF(ROUND(VALUE(SUBSTITUTE('連結実質赤字比率に係る赤字・黒字の構成分析'!H$37,"▲","-")),2)&lt;0,ABS(ROUND(VALUE(SUBSTITUTE('連結実質赤字比率に係る赤字・黒字の構成分析'!H$37,"▲","-")),2)),NA())</f>
        <v>#N/A</v>
      </c>
      <c r="G33" s="1082">
        <f>IF(ROUND(VALUE(SUBSTITUTE('連結実質赤字比率に係る赤字・黒字の構成分析'!H$37,"▲","-")),2)&gt;=0,ABS(ROUND(VALUE(SUBSTITUTE('連結実質赤字比率に係る赤字・黒字の構成分析'!H$37,"▲","-")),2)),NA())</f>
        <v>2.e-002</v>
      </c>
      <c r="H33" s="1082" t="e">
        <f>IF(ROUND(VALUE(SUBSTITUTE('連結実質赤字比率に係る赤字・黒字の構成分析'!I$37,"▲","-")),2)&lt;0,ABS(ROUND(VALUE(SUBSTITUTE('連結実質赤字比率に係る赤字・黒字の構成分析'!I$37,"▲","-")),2)),NA())</f>
        <v>#N/A</v>
      </c>
      <c r="I33" s="1082">
        <f>IF(ROUND(VALUE(SUBSTITUTE('連結実質赤字比率に係る赤字・黒字の構成分析'!I$37,"▲","-")),2)&gt;=0,ABS(ROUND(VALUE(SUBSTITUTE('連結実質赤字比率に係る赤字・黒字の構成分析'!I$37,"▲","-")),2)),NA())</f>
        <v>1.e-002</v>
      </c>
      <c r="J33" s="1082" t="e">
        <f>IF(ROUND(VALUE(SUBSTITUTE('連結実質赤字比率に係る赤字・黒字の構成分析'!J$37,"▲","-")),2)&lt;0,ABS(ROUND(VALUE(SUBSTITUTE('連結実質赤字比率に係る赤字・黒字の構成分析'!J$37,"▲","-")),2)),NA())</f>
        <v>#N/A</v>
      </c>
      <c r="K33" s="1082">
        <f>IF(ROUND(VALUE(SUBSTITUTE('連結実質赤字比率に係る赤字・黒字の構成分析'!J$37,"▲","-")),2)&gt;=0,ABS(ROUND(VALUE(SUBSTITUTE('連結実質赤字比率に係る赤字・黒字の構成分析'!J$37,"▲","-")),2)),NA())</f>
        <v>2.e-002</v>
      </c>
    </row>
    <row r="34" spans="1:16">
      <c r="A34" s="1082" t="str">
        <f>IF('連結実質赤字比率に係る赤字・黒字の構成分析'!C$36="",NA(),'連結実質赤字比率に係る赤字・黒字の構成分析'!C$36)</f>
        <v>津野町介護保険事業特別会計</v>
      </c>
      <c r="B34" s="1082" t="e">
        <f>IF(ROUND(VALUE(SUBSTITUTE('連結実質赤字比率に係る赤字・黒字の構成分析'!F$36,"▲","-")),2)&lt;0,ABS(ROUND(VALUE(SUBSTITUTE('連結実質赤字比率に係る赤字・黒字の構成分析'!F$36,"▲","-")),2)),NA())</f>
        <v>#N/A</v>
      </c>
      <c r="C34" s="1082">
        <f>IF(ROUND(VALUE(SUBSTITUTE('連結実質赤字比率に係る赤字・黒字の構成分析'!F$36,"▲","-")),2)&gt;=0,ABS(ROUND(VALUE(SUBSTITUTE('連結実質赤字比率に係る赤字・黒字の構成分析'!F$36,"▲","-")),2)),NA())</f>
        <v>0.31</v>
      </c>
      <c r="D34" s="1082" t="e">
        <f>IF(ROUND(VALUE(SUBSTITUTE('連結実質赤字比率に係る赤字・黒字の構成分析'!G$36,"▲","-")),2)&lt;0,ABS(ROUND(VALUE(SUBSTITUTE('連結実質赤字比率に係る赤字・黒字の構成分析'!G$36,"▲","-")),2)),NA())</f>
        <v>#N/A</v>
      </c>
      <c r="E34" s="1082">
        <f>IF(ROUND(VALUE(SUBSTITUTE('連結実質赤字比率に係る赤字・黒字の構成分析'!G$36,"▲","-")),2)&gt;=0,ABS(ROUND(VALUE(SUBSTITUTE('連結実質赤字比率に係る赤字・黒字の構成分析'!G$36,"▲","-")),2)),NA())</f>
        <v>0.21</v>
      </c>
      <c r="F34" s="1082" t="e">
        <f>IF(ROUND(VALUE(SUBSTITUTE('連結実質赤字比率に係る赤字・黒字の構成分析'!H$36,"▲","-")),2)&lt;0,ABS(ROUND(VALUE(SUBSTITUTE('連結実質赤字比率に係る赤字・黒字の構成分析'!H$36,"▲","-")),2)),NA())</f>
        <v>#N/A</v>
      </c>
      <c r="G34" s="1082">
        <f>IF(ROUND(VALUE(SUBSTITUTE('連結実質赤字比率に係る赤字・黒字の構成分析'!H$36,"▲","-")),2)&gt;=0,ABS(ROUND(VALUE(SUBSTITUTE('連結実質赤字比率に係る赤字・黒字の構成分析'!H$36,"▲","-")),2)),NA())</f>
        <v>0.2</v>
      </c>
      <c r="H34" s="1082" t="e">
        <f>IF(ROUND(VALUE(SUBSTITUTE('連結実質赤字比率に係る赤字・黒字の構成分析'!I$36,"▲","-")),2)&lt;0,ABS(ROUND(VALUE(SUBSTITUTE('連結実質赤字比率に係る赤字・黒字の構成分析'!I$36,"▲","-")),2)),NA())</f>
        <v>#N/A</v>
      </c>
      <c r="I34" s="1082">
        <f>IF(ROUND(VALUE(SUBSTITUTE('連結実質赤字比率に係る赤字・黒字の構成分析'!I$36,"▲","-")),2)&gt;=0,ABS(ROUND(VALUE(SUBSTITUTE('連結実質赤字比率に係る赤字・黒字の構成分析'!I$36,"▲","-")),2)),NA())</f>
        <v>0.25</v>
      </c>
      <c r="J34" s="1082" t="e">
        <f>IF(ROUND(VALUE(SUBSTITUTE('連結実質赤字比率に係る赤字・黒字の構成分析'!J$36,"▲","-")),2)&lt;0,ABS(ROUND(VALUE(SUBSTITUTE('連結実質赤字比率に係る赤字・黒字の構成分析'!J$36,"▲","-")),2)),NA())</f>
        <v>#N/A</v>
      </c>
      <c r="K34" s="1082">
        <f>IF(ROUND(VALUE(SUBSTITUTE('連結実質赤字比率に係る赤字・黒字の構成分析'!J$36,"▲","-")),2)&gt;=0,ABS(ROUND(VALUE(SUBSTITUTE('連結実質赤字比率に係る赤字・黒字の構成分析'!J$36,"▲","-")),2)),NA())</f>
        <v>2.e-002</v>
      </c>
    </row>
    <row r="35" spans="1:16">
      <c r="A35" s="1082" t="str">
        <f>IF('連結実質赤字比率に係る赤字・黒字の構成分析'!C$35="",NA(),'連結実質赤字比率に係る赤字・黒字の構成分析'!C$35)</f>
        <v>津野町国民健康保険事業特別会計（事業勘定）</v>
      </c>
      <c r="B35" s="1082" t="e">
        <f>IF(ROUND(VALUE(SUBSTITUTE('連結実質赤字比率に係る赤字・黒字の構成分析'!F$35,"▲","-")),2)&lt;0,ABS(ROUND(VALUE(SUBSTITUTE('連結実質赤字比率に係る赤字・黒字の構成分析'!F$35,"▲","-")),2)),NA())</f>
        <v>#N/A</v>
      </c>
      <c r="C35" s="1082">
        <f>IF(ROUND(VALUE(SUBSTITUTE('連結実質赤字比率に係る赤字・黒字の構成分析'!F$35,"▲","-")),2)&gt;=0,ABS(ROUND(VALUE(SUBSTITUTE('連結実質赤字比率に係る赤字・黒字の構成分析'!F$35,"▲","-")),2)),NA())</f>
        <v>0.44</v>
      </c>
      <c r="D35" s="1082" t="e">
        <f>IF(ROUND(VALUE(SUBSTITUTE('連結実質赤字比率に係る赤字・黒字の構成分析'!G$35,"▲","-")),2)&lt;0,ABS(ROUND(VALUE(SUBSTITUTE('連結実質赤字比率に係る赤字・黒字の構成分析'!G$35,"▲","-")),2)),NA())</f>
        <v>#N/A</v>
      </c>
      <c r="E35" s="1082">
        <f>IF(ROUND(VALUE(SUBSTITUTE('連結実質赤字比率に係る赤字・黒字の構成分析'!G$35,"▲","-")),2)&gt;=0,ABS(ROUND(VALUE(SUBSTITUTE('連結実質赤字比率に係る赤字・黒字の構成分析'!G$35,"▲","-")),2)),NA())</f>
        <v>0.22</v>
      </c>
      <c r="F35" s="1082" t="e">
        <f>IF(ROUND(VALUE(SUBSTITUTE('連結実質赤字比率に係る赤字・黒字の構成分析'!H$35,"▲","-")),2)&lt;0,ABS(ROUND(VALUE(SUBSTITUTE('連結実質赤字比率に係る赤字・黒字の構成分析'!H$35,"▲","-")),2)),NA())</f>
        <v>#N/A</v>
      </c>
      <c r="G35" s="1082">
        <f>IF(ROUND(VALUE(SUBSTITUTE('連結実質赤字比率に係る赤字・黒字の構成分析'!H$35,"▲","-")),2)&gt;=0,ABS(ROUND(VALUE(SUBSTITUTE('連結実質赤字比率に係る赤字・黒字の構成分析'!H$35,"▲","-")),2)),NA())</f>
        <v>2.e-002</v>
      </c>
      <c r="H35" s="1082" t="e">
        <f>IF(ROUND(VALUE(SUBSTITUTE('連結実質赤字比率に係る赤字・黒字の構成分析'!I$35,"▲","-")),2)&lt;0,ABS(ROUND(VALUE(SUBSTITUTE('連結実質赤字比率に係る赤字・黒字の構成分析'!I$35,"▲","-")),2)),NA())</f>
        <v>#N/A</v>
      </c>
      <c r="I35" s="1082">
        <f>IF(ROUND(VALUE(SUBSTITUTE('連結実質赤字比率に係る赤字・黒字の構成分析'!I$35,"▲","-")),2)&gt;=0,ABS(ROUND(VALUE(SUBSTITUTE('連結実質赤字比率に係る赤字・黒字の構成分析'!I$35,"▲","-")),2)),NA())</f>
        <v>0.55000000000000004</v>
      </c>
      <c r="J35" s="1082" t="e">
        <f>IF(ROUND(VALUE(SUBSTITUTE('連結実質赤字比率に係る赤字・黒字の構成分析'!J$35,"▲","-")),2)&lt;0,ABS(ROUND(VALUE(SUBSTITUTE('連結実質赤字比率に係る赤字・黒字の構成分析'!J$35,"▲","-")),2)),NA())</f>
        <v>#N/A</v>
      </c>
      <c r="K35" s="1082">
        <f>IF(ROUND(VALUE(SUBSTITUTE('連結実質赤字比率に係る赤字・黒字の構成分析'!J$35,"▲","-")),2)&gt;=0,ABS(ROUND(VALUE(SUBSTITUTE('連結実質赤字比率に係る赤字・黒字の構成分析'!J$35,"▲","-")),2)),NA())</f>
        <v>0.61</v>
      </c>
    </row>
    <row r="36" spans="1:16">
      <c r="A36" s="1082" t="str">
        <f>IF('連結実質赤字比率に係る赤字・黒字の構成分析'!C$34="",NA(),'連結実質赤字比率に係る赤字・黒字の構成分析'!C$34)</f>
        <v>一般会計</v>
      </c>
      <c r="B36" s="1082" t="e">
        <f>IF(ROUND(VALUE(SUBSTITUTE('連結実質赤字比率に係る赤字・黒字の構成分析'!F$34,"▲","-")),2)&lt;0,ABS(ROUND(VALUE(SUBSTITUTE('連結実質赤字比率に係る赤字・黒字の構成分析'!F$34,"▲","-")),2)),NA())</f>
        <v>#N/A</v>
      </c>
      <c r="C36" s="1082">
        <f>IF(ROUND(VALUE(SUBSTITUTE('連結実質赤字比率に係る赤字・黒字の構成分析'!F$34,"▲","-")),2)&gt;=0,ABS(ROUND(VALUE(SUBSTITUTE('連結実質赤字比率に係る赤字・黒字の構成分析'!F$34,"▲","-")),2)),NA())</f>
        <v>5.38</v>
      </c>
      <c r="D36" s="1082" t="e">
        <f>IF(ROUND(VALUE(SUBSTITUTE('連結実質赤字比率に係る赤字・黒字の構成分析'!G$34,"▲","-")),2)&lt;0,ABS(ROUND(VALUE(SUBSTITUTE('連結実質赤字比率に係る赤字・黒字の構成分析'!G$34,"▲","-")),2)),NA())</f>
        <v>#N/A</v>
      </c>
      <c r="E36" s="1082">
        <f>IF(ROUND(VALUE(SUBSTITUTE('連結実質赤字比率に係る赤字・黒字の構成分析'!G$34,"▲","-")),2)&gt;=0,ABS(ROUND(VALUE(SUBSTITUTE('連結実質赤字比率に係る赤字・黒字の構成分析'!G$34,"▲","-")),2)),NA())</f>
        <v>6.28</v>
      </c>
      <c r="F36" s="1082" t="e">
        <f>IF(ROUND(VALUE(SUBSTITUTE('連結実質赤字比率に係る赤字・黒字の構成分析'!H$34,"▲","-")),2)&lt;0,ABS(ROUND(VALUE(SUBSTITUTE('連結実質赤字比率に係る赤字・黒字の構成分析'!H$34,"▲","-")),2)),NA())</f>
        <v>#N/A</v>
      </c>
      <c r="G36" s="1082">
        <f>IF(ROUND(VALUE(SUBSTITUTE('連結実質赤字比率に係る赤字・黒字の構成分析'!H$34,"▲","-")),2)&gt;=0,ABS(ROUND(VALUE(SUBSTITUTE('連結実質赤字比率に係る赤字・黒字の構成分析'!H$34,"▲","-")),2)),NA())</f>
        <v>3.87</v>
      </c>
      <c r="H36" s="1082" t="e">
        <f>IF(ROUND(VALUE(SUBSTITUTE('連結実質赤字比率に係る赤字・黒字の構成分析'!I$34,"▲","-")),2)&lt;0,ABS(ROUND(VALUE(SUBSTITUTE('連結実質赤字比率に係る赤字・黒字の構成分析'!I$34,"▲","-")),2)),NA())</f>
        <v>#N/A</v>
      </c>
      <c r="I36" s="1082">
        <f>IF(ROUND(VALUE(SUBSTITUTE('連結実質赤字比率に係る赤字・黒字の構成分析'!I$34,"▲","-")),2)&gt;=0,ABS(ROUND(VALUE(SUBSTITUTE('連結実質赤字比率に係る赤字・黒字の構成分析'!I$34,"▲","-")),2)),NA())</f>
        <v>5.03</v>
      </c>
      <c r="J36" s="1082" t="e">
        <f>IF(ROUND(VALUE(SUBSTITUTE('連結実質赤字比率に係る赤字・黒字の構成分析'!J$34,"▲","-")),2)&lt;0,ABS(ROUND(VALUE(SUBSTITUTE('連結実質赤字比率に係る赤字・黒字の構成分析'!J$34,"▲","-")),2)),NA())</f>
        <v>#N/A</v>
      </c>
      <c r="K36" s="1082">
        <f>IF(ROUND(VALUE(SUBSTITUTE('連結実質赤字比率に係る赤字・黒字の構成分析'!J$34,"▲","-")),2)&gt;=0,ABS(ROUND(VALUE(SUBSTITUTE('連結実質赤字比率に係る赤字・黒字の構成分析'!J$34,"▲","-")),2)),NA())</f>
        <v>4.3099999999999996</v>
      </c>
    </row>
    <row r="39" spans="1:16">
      <c r="A39" s="1080" t="s">
        <v>16</v>
      </c>
    </row>
    <row r="40" spans="1:16">
      <c r="A40" s="1083"/>
      <c r="B40" s="1083" t="str">
        <f>'実質公債費比率（分子）の構造'!K$44</f>
        <v>H29</v>
      </c>
      <c r="C40" s="1083"/>
      <c r="D40" s="1083"/>
      <c r="E40" s="1083" t="str">
        <f>'実質公債費比率（分子）の構造'!L$44</f>
        <v>H30</v>
      </c>
      <c r="F40" s="1083"/>
      <c r="G40" s="1083"/>
      <c r="H40" s="1083" t="str">
        <f>'実質公債費比率（分子）の構造'!M$44</f>
        <v>R01</v>
      </c>
      <c r="I40" s="1083"/>
      <c r="J40" s="1083"/>
      <c r="K40" s="1083" t="str">
        <f>'実質公債費比率（分子）の構造'!N$44</f>
        <v>R02</v>
      </c>
      <c r="L40" s="1083"/>
      <c r="M40" s="1083"/>
      <c r="N40" s="1083" t="str">
        <f>'実質公債費比率（分子）の構造'!O$44</f>
        <v>R03</v>
      </c>
      <c r="O40" s="1083"/>
      <c r="P40" s="1083"/>
    </row>
    <row r="41" spans="1:16">
      <c r="A41" s="1083"/>
      <c r="B41" s="1083" t="s">
        <v>122</v>
      </c>
      <c r="C41" s="1083"/>
      <c r="D41" s="1083" t="s">
        <v>124</v>
      </c>
      <c r="E41" s="1083" t="s">
        <v>122</v>
      </c>
      <c r="F41" s="1083"/>
      <c r="G41" s="1083" t="s">
        <v>124</v>
      </c>
      <c r="H41" s="1083" t="s">
        <v>122</v>
      </c>
      <c r="I41" s="1083"/>
      <c r="J41" s="1083" t="s">
        <v>124</v>
      </c>
      <c r="K41" s="1083" t="s">
        <v>122</v>
      </c>
      <c r="L41" s="1083"/>
      <c r="M41" s="1083" t="s">
        <v>124</v>
      </c>
      <c r="N41" s="1083" t="s">
        <v>122</v>
      </c>
      <c r="O41" s="1083"/>
      <c r="P41" s="1083" t="s">
        <v>124</v>
      </c>
    </row>
    <row r="42" spans="1:16">
      <c r="A42" s="1083" t="s">
        <v>125</v>
      </c>
      <c r="B42" s="1083"/>
      <c r="C42" s="1083"/>
      <c r="D42" s="1083">
        <f>'実質公債費比率（分子）の構造'!K$52</f>
        <v>813</v>
      </c>
      <c r="E42" s="1083"/>
      <c r="F42" s="1083"/>
      <c r="G42" s="1083">
        <f>'実質公債費比率（分子）の構造'!L$52</f>
        <v>849</v>
      </c>
      <c r="H42" s="1083"/>
      <c r="I42" s="1083"/>
      <c r="J42" s="1083">
        <f>'実質公債費比率（分子）の構造'!M$52</f>
        <v>872</v>
      </c>
      <c r="K42" s="1083"/>
      <c r="L42" s="1083"/>
      <c r="M42" s="1083">
        <f>'実質公債費比率（分子）の構造'!N$52</f>
        <v>928</v>
      </c>
      <c r="N42" s="1083"/>
      <c r="O42" s="1083"/>
      <c r="P42" s="1083">
        <f>'実質公債費比率（分子）の構造'!O$52</f>
        <v>980</v>
      </c>
    </row>
    <row r="43" spans="1:16">
      <c r="A43" s="1083" t="s">
        <v>45</v>
      </c>
      <c r="B43" s="1083">
        <f>'実質公債費比率（分子）の構造'!K$51</f>
        <v>0</v>
      </c>
      <c r="C43" s="1083"/>
      <c r="D43" s="1083"/>
      <c r="E43" s="1083">
        <f>'実質公債費比率（分子）の構造'!L$51</f>
        <v>0</v>
      </c>
      <c r="F43" s="1083"/>
      <c r="G43" s="1083"/>
      <c r="H43" s="1083">
        <f>'実質公債費比率（分子）の構造'!M$51</f>
        <v>0</v>
      </c>
      <c r="I43" s="1083"/>
      <c r="J43" s="1083"/>
      <c r="K43" s="1083">
        <f>'実質公債費比率（分子）の構造'!N$51</f>
        <v>2</v>
      </c>
      <c r="L43" s="1083"/>
      <c r="M43" s="1083"/>
      <c r="N43" s="1083">
        <f>'実質公債費比率（分子）の構造'!O$51</f>
        <v>0</v>
      </c>
      <c r="O43" s="1083"/>
      <c r="P43" s="1083"/>
    </row>
    <row r="44" spans="1:16">
      <c r="A44" s="1083" t="s">
        <v>43</v>
      </c>
      <c r="B44" s="1083" t="str">
        <f>'実質公債費比率（分子）の構造'!K$50</f>
        <v>-</v>
      </c>
      <c r="C44" s="1083"/>
      <c r="D44" s="1083"/>
      <c r="E44" s="1083" t="str">
        <f>'実質公債費比率（分子）の構造'!L$50</f>
        <v>-</v>
      </c>
      <c r="F44" s="1083"/>
      <c r="G44" s="1083"/>
      <c r="H44" s="1083" t="str">
        <f>'実質公債費比率（分子）の構造'!M$50</f>
        <v>-</v>
      </c>
      <c r="I44" s="1083"/>
      <c r="J44" s="1083"/>
      <c r="K44" s="1083" t="str">
        <f>'実質公債費比率（分子）の構造'!N$50</f>
        <v>-</v>
      </c>
      <c r="L44" s="1083"/>
      <c r="M44" s="1083"/>
      <c r="N44" s="1083" t="str">
        <f>'実質公債費比率（分子）の構造'!O$50</f>
        <v>-</v>
      </c>
      <c r="O44" s="1083"/>
      <c r="P44" s="1083"/>
    </row>
    <row r="45" spans="1:16">
      <c r="A45" s="1083" t="s">
        <v>3</v>
      </c>
      <c r="B45" s="1083">
        <f>'実質公債費比率（分子）の構造'!K$49</f>
        <v>10</v>
      </c>
      <c r="C45" s="1083"/>
      <c r="D45" s="1083"/>
      <c r="E45" s="1083">
        <f>'実質公債費比率（分子）の構造'!L$49</f>
        <v>3</v>
      </c>
      <c r="F45" s="1083"/>
      <c r="G45" s="1083"/>
      <c r="H45" s="1083">
        <f>'実質公債費比率（分子）の構造'!M$49</f>
        <v>3</v>
      </c>
      <c r="I45" s="1083"/>
      <c r="J45" s="1083"/>
      <c r="K45" s="1083">
        <f>'実質公債費比率（分子）の構造'!N$49</f>
        <v>3</v>
      </c>
      <c r="L45" s="1083"/>
      <c r="M45" s="1083"/>
      <c r="N45" s="1083">
        <f>'実質公債費比率（分子）の構造'!O$49</f>
        <v>3</v>
      </c>
      <c r="O45" s="1083"/>
      <c r="P45" s="1083"/>
    </row>
    <row r="46" spans="1:16">
      <c r="A46" s="1083" t="s">
        <v>38</v>
      </c>
      <c r="B46" s="1083">
        <f>'実質公債費比率（分子）の構造'!K$48</f>
        <v>69</v>
      </c>
      <c r="C46" s="1083"/>
      <c r="D46" s="1083"/>
      <c r="E46" s="1083">
        <f>'実質公債費比率（分子）の構造'!L$48</f>
        <v>61</v>
      </c>
      <c r="F46" s="1083"/>
      <c r="G46" s="1083"/>
      <c r="H46" s="1083">
        <f>'実質公債費比率（分子）の構造'!M$48</f>
        <v>65</v>
      </c>
      <c r="I46" s="1083"/>
      <c r="J46" s="1083"/>
      <c r="K46" s="1083">
        <f>'実質公債費比率（分子）の構造'!N$48</f>
        <v>61</v>
      </c>
      <c r="L46" s="1083"/>
      <c r="M46" s="1083"/>
      <c r="N46" s="1083">
        <f>'実質公債費比率（分子）の構造'!O$48</f>
        <v>63</v>
      </c>
      <c r="O46" s="1083"/>
      <c r="P46" s="1083"/>
    </row>
    <row r="47" spans="1:16">
      <c r="A47" s="1083" t="s">
        <v>35</v>
      </c>
      <c r="B47" s="1083" t="str">
        <f>'実質公債費比率（分子）の構造'!K$47</f>
        <v>-</v>
      </c>
      <c r="C47" s="1083"/>
      <c r="D47" s="1083"/>
      <c r="E47" s="1083" t="str">
        <f>'実質公債費比率（分子）の構造'!L$47</f>
        <v>-</v>
      </c>
      <c r="F47" s="1083"/>
      <c r="G47" s="1083"/>
      <c r="H47" s="1083" t="str">
        <f>'実質公債費比率（分子）の構造'!M$47</f>
        <v>-</v>
      </c>
      <c r="I47" s="1083"/>
      <c r="J47" s="1083"/>
      <c r="K47" s="1083" t="str">
        <f>'実質公債費比率（分子）の構造'!N$47</f>
        <v>-</v>
      </c>
      <c r="L47" s="1083"/>
      <c r="M47" s="1083"/>
      <c r="N47" s="1083" t="str">
        <f>'実質公債費比率（分子）の構造'!O$47</f>
        <v>-</v>
      </c>
      <c r="O47" s="1083"/>
      <c r="P47" s="1083"/>
    </row>
    <row r="48" spans="1:16">
      <c r="A48" s="1083" t="s">
        <v>33</v>
      </c>
      <c r="B48" s="1083" t="str">
        <f>'実質公債費比率（分子）の構造'!K$46</f>
        <v>-</v>
      </c>
      <c r="C48" s="1083"/>
      <c r="D48" s="1083"/>
      <c r="E48" s="1083" t="str">
        <f>'実質公債費比率（分子）の構造'!L$46</f>
        <v>-</v>
      </c>
      <c r="F48" s="1083"/>
      <c r="G48" s="1083"/>
      <c r="H48" s="1083" t="str">
        <f>'実質公債費比率（分子）の構造'!M$46</f>
        <v>-</v>
      </c>
      <c r="I48" s="1083"/>
      <c r="J48" s="1083"/>
      <c r="K48" s="1083" t="str">
        <f>'実質公債費比率（分子）の構造'!N$46</f>
        <v>-</v>
      </c>
      <c r="L48" s="1083"/>
      <c r="M48" s="1083"/>
      <c r="N48" s="1083" t="str">
        <f>'実質公債費比率（分子）の構造'!O$46</f>
        <v>-</v>
      </c>
      <c r="O48" s="1083"/>
      <c r="P48" s="1083"/>
    </row>
    <row r="49" spans="1:16">
      <c r="A49" s="1083" t="s">
        <v>26</v>
      </c>
      <c r="B49" s="1083">
        <f>'実質公債費比率（分子）の構造'!K$45</f>
        <v>508</v>
      </c>
      <c r="C49" s="1083"/>
      <c r="D49" s="1083"/>
      <c r="E49" s="1083">
        <f>'実質公債費比率（分子）の構造'!L$45</f>
        <v>546</v>
      </c>
      <c r="F49" s="1083"/>
      <c r="G49" s="1083"/>
      <c r="H49" s="1083">
        <f>'実質公債費比率（分子）の構造'!M$45</f>
        <v>597</v>
      </c>
      <c r="I49" s="1083"/>
      <c r="J49" s="1083"/>
      <c r="K49" s="1083">
        <f>'実質公債費比率（分子）の構造'!N$45</f>
        <v>661</v>
      </c>
      <c r="L49" s="1083"/>
      <c r="M49" s="1083"/>
      <c r="N49" s="1083">
        <f>'実質公債費比率（分子）の構造'!O$45</f>
        <v>704</v>
      </c>
      <c r="O49" s="1083"/>
      <c r="P49" s="1083"/>
    </row>
    <row r="50" spans="1:16">
      <c r="A50" s="1083" t="s">
        <v>58</v>
      </c>
      <c r="B50" s="1083" t="e">
        <f>NA()</f>
        <v>#N/A</v>
      </c>
      <c r="C50" s="1083">
        <f>IF(ISNUMBER('実質公債費比率（分子）の構造'!K$53),'実質公債費比率（分子）の構造'!K$53,NA())</f>
        <v>-226</v>
      </c>
      <c r="D50" s="1083" t="e">
        <f>NA()</f>
        <v>#N/A</v>
      </c>
      <c r="E50" s="1083" t="e">
        <f>NA()</f>
        <v>#N/A</v>
      </c>
      <c r="F50" s="1083">
        <f>IF(ISNUMBER('実質公債費比率（分子）の構造'!L$53),'実質公債費比率（分子）の構造'!L$53,NA())</f>
        <v>-239</v>
      </c>
      <c r="G50" s="1083" t="e">
        <f>NA()</f>
        <v>#N/A</v>
      </c>
      <c r="H50" s="1083" t="e">
        <f>NA()</f>
        <v>#N/A</v>
      </c>
      <c r="I50" s="1083">
        <f>IF(ISNUMBER('実質公債費比率（分子）の構造'!M$53),'実質公債費比率（分子）の構造'!M$53,NA())</f>
        <v>-207</v>
      </c>
      <c r="J50" s="1083" t="e">
        <f>NA()</f>
        <v>#N/A</v>
      </c>
      <c r="K50" s="1083" t="e">
        <f>NA()</f>
        <v>#N/A</v>
      </c>
      <c r="L50" s="1083">
        <f>IF(ISNUMBER('実質公債費比率（分子）の構造'!N$53),'実質公債費比率（分子）の構造'!N$53,NA())</f>
        <v>-201</v>
      </c>
      <c r="M50" s="1083" t="e">
        <f>NA()</f>
        <v>#N/A</v>
      </c>
      <c r="N50" s="1083" t="e">
        <f>NA()</f>
        <v>#N/A</v>
      </c>
      <c r="O50" s="1083">
        <f>IF(ISNUMBER('実質公債費比率（分子）の構造'!O$53),'実質公債費比率（分子）の構造'!O$53,NA())</f>
        <v>-210</v>
      </c>
      <c r="P50" s="1083" t="e">
        <f>NA()</f>
        <v>#N/A</v>
      </c>
    </row>
    <row r="53" spans="1:16">
      <c r="A53" s="1080" t="s">
        <v>65</v>
      </c>
    </row>
    <row r="54" spans="1:16">
      <c r="A54" s="1082"/>
      <c r="B54" s="1082" t="str">
        <f>'将来負担比率（分子）の構造'!I$40</f>
        <v>H29</v>
      </c>
      <c r="C54" s="1082"/>
      <c r="D54" s="1082"/>
      <c r="E54" s="1082" t="str">
        <f>'将来負担比率（分子）の構造'!J$40</f>
        <v>H30</v>
      </c>
      <c r="F54" s="1082"/>
      <c r="G54" s="1082"/>
      <c r="H54" s="1082" t="str">
        <f>'将来負担比率（分子）の構造'!K$40</f>
        <v>R01</v>
      </c>
      <c r="I54" s="1082"/>
      <c r="J54" s="1082"/>
      <c r="K54" s="1082" t="str">
        <f>'将来負担比率（分子）の構造'!L$40</f>
        <v>R02</v>
      </c>
      <c r="L54" s="1082"/>
      <c r="M54" s="1082"/>
      <c r="N54" s="1082" t="str">
        <f>'将来負担比率（分子）の構造'!M$40</f>
        <v>R03</v>
      </c>
      <c r="O54" s="1082"/>
      <c r="P54" s="1082"/>
    </row>
    <row r="55" spans="1:16">
      <c r="A55" s="1082"/>
      <c r="B55" s="1082" t="s">
        <v>127</v>
      </c>
      <c r="C55" s="1082"/>
      <c r="D55" s="1082" t="s">
        <v>130</v>
      </c>
      <c r="E55" s="1082" t="s">
        <v>127</v>
      </c>
      <c r="F55" s="1082"/>
      <c r="G55" s="1082" t="s">
        <v>130</v>
      </c>
      <c r="H55" s="1082" t="s">
        <v>127</v>
      </c>
      <c r="I55" s="1082"/>
      <c r="J55" s="1082" t="s">
        <v>130</v>
      </c>
      <c r="K55" s="1082" t="s">
        <v>127</v>
      </c>
      <c r="L55" s="1082"/>
      <c r="M55" s="1082" t="s">
        <v>130</v>
      </c>
      <c r="N55" s="1082" t="s">
        <v>127</v>
      </c>
      <c r="O55" s="1082"/>
      <c r="P55" s="1082" t="s">
        <v>130</v>
      </c>
    </row>
    <row r="56" spans="1:16">
      <c r="A56" s="1082" t="s">
        <v>50</v>
      </c>
      <c r="B56" s="1082"/>
      <c r="C56" s="1082"/>
      <c r="D56" s="1082">
        <f>'将来負担比率（分子）の構造'!I$52</f>
        <v>7885</v>
      </c>
      <c r="E56" s="1082"/>
      <c r="F56" s="1082"/>
      <c r="G56" s="1082">
        <f>'将来負担比率（分子）の構造'!J$52</f>
        <v>7446</v>
      </c>
      <c r="H56" s="1082"/>
      <c r="I56" s="1082"/>
      <c r="J56" s="1082">
        <f>'将来負担比率（分子）の構造'!K$52</f>
        <v>7014</v>
      </c>
      <c r="K56" s="1082"/>
      <c r="L56" s="1082"/>
      <c r="M56" s="1082">
        <f>'将来負担比率（分子）の構造'!L$52</f>
        <v>7847</v>
      </c>
      <c r="N56" s="1082"/>
      <c r="O56" s="1082"/>
      <c r="P56" s="1082">
        <f>'将来負担比率（分子）の構造'!M$52</f>
        <v>7904</v>
      </c>
    </row>
    <row r="57" spans="1:16">
      <c r="A57" s="1082" t="s">
        <v>101</v>
      </c>
      <c r="B57" s="1082"/>
      <c r="C57" s="1082"/>
      <c r="D57" s="1082">
        <f>'将来負担比率（分子）の構造'!I$51</f>
        <v>10</v>
      </c>
      <c r="E57" s="1082"/>
      <c r="F57" s="1082"/>
      <c r="G57" s="1082">
        <f>'将来負担比率（分子）の構造'!J$51</f>
        <v>9</v>
      </c>
      <c r="H57" s="1082"/>
      <c r="I57" s="1082"/>
      <c r="J57" s="1082">
        <f>'将来負担比率（分子）の構造'!K$51</f>
        <v>12</v>
      </c>
      <c r="K57" s="1082"/>
      <c r="L57" s="1082"/>
      <c r="M57" s="1082">
        <f>'将来負担比率（分子）の構造'!L$51</f>
        <v>10</v>
      </c>
      <c r="N57" s="1082"/>
      <c r="O57" s="1082"/>
      <c r="P57" s="1082">
        <f>'将来負担比率（分子）の構造'!M$51</f>
        <v>9</v>
      </c>
    </row>
    <row r="58" spans="1:16">
      <c r="A58" s="1082" t="s">
        <v>99</v>
      </c>
      <c r="B58" s="1082"/>
      <c r="C58" s="1082"/>
      <c r="D58" s="1082">
        <f>'将来負担比率（分子）の構造'!I$50</f>
        <v>8013</v>
      </c>
      <c r="E58" s="1082"/>
      <c r="F58" s="1082"/>
      <c r="G58" s="1082">
        <f>'将来負担比率（分子）の構造'!J$50</f>
        <v>8266</v>
      </c>
      <c r="H58" s="1082"/>
      <c r="I58" s="1082"/>
      <c r="J58" s="1082">
        <f>'将来負担比率（分子）の構造'!K$50</f>
        <v>8227</v>
      </c>
      <c r="K58" s="1082"/>
      <c r="L58" s="1082"/>
      <c r="M58" s="1082">
        <f>'将来負担比率（分子）の構造'!L$50</f>
        <v>8309</v>
      </c>
      <c r="N58" s="1082"/>
      <c r="O58" s="1082"/>
      <c r="P58" s="1082">
        <f>'将来負担比率（分子）の構造'!M$50</f>
        <v>8433</v>
      </c>
    </row>
    <row r="59" spans="1:16">
      <c r="A59" s="1082" t="s">
        <v>96</v>
      </c>
      <c r="B59" s="1082" t="str">
        <f>'将来負担比率（分子）の構造'!I$49</f>
        <v>-</v>
      </c>
      <c r="C59" s="1082"/>
      <c r="D59" s="1082"/>
      <c r="E59" s="1082" t="str">
        <f>'将来負担比率（分子）の構造'!J$49</f>
        <v>-</v>
      </c>
      <c r="F59" s="1082"/>
      <c r="G59" s="1082"/>
      <c r="H59" s="1082" t="str">
        <f>'将来負担比率（分子）の構造'!K$49</f>
        <v>-</v>
      </c>
      <c r="I59" s="1082"/>
      <c r="J59" s="1082"/>
      <c r="K59" s="1082" t="str">
        <f>'将来負担比率（分子）の構造'!L$49</f>
        <v>-</v>
      </c>
      <c r="L59" s="1082"/>
      <c r="M59" s="1082"/>
      <c r="N59" s="1082" t="str">
        <f>'将来負担比率（分子）の構造'!M$49</f>
        <v>-</v>
      </c>
      <c r="O59" s="1082"/>
      <c r="P59" s="1082"/>
    </row>
    <row r="60" spans="1:16">
      <c r="A60" s="1082" t="s">
        <v>92</v>
      </c>
      <c r="B60" s="1082" t="str">
        <f>'将来負担比率（分子）の構造'!I$48</f>
        <v>-</v>
      </c>
      <c r="C60" s="1082"/>
      <c r="D60" s="1082"/>
      <c r="E60" s="1082" t="str">
        <f>'将来負担比率（分子）の構造'!J$48</f>
        <v>-</v>
      </c>
      <c r="F60" s="1082"/>
      <c r="G60" s="1082"/>
      <c r="H60" s="1082" t="str">
        <f>'将来負担比率（分子）の構造'!K$48</f>
        <v>-</v>
      </c>
      <c r="I60" s="1082"/>
      <c r="J60" s="1082"/>
      <c r="K60" s="1082" t="str">
        <f>'将来負担比率（分子）の構造'!L$48</f>
        <v>-</v>
      </c>
      <c r="L60" s="1082"/>
      <c r="M60" s="1082"/>
      <c r="N60" s="1082" t="str">
        <f>'将来負担比率（分子）の構造'!M$48</f>
        <v>-</v>
      </c>
      <c r="O60" s="1082"/>
      <c r="P60" s="1082"/>
    </row>
    <row r="61" spans="1:16">
      <c r="A61" s="1082" t="s">
        <v>82</v>
      </c>
      <c r="B61" s="1082" t="str">
        <f>'将来負担比率（分子）の構造'!I$46</f>
        <v>-</v>
      </c>
      <c r="C61" s="1082"/>
      <c r="D61" s="1082"/>
      <c r="E61" s="1082" t="str">
        <f>'将来負担比率（分子）の構造'!J$46</f>
        <v>-</v>
      </c>
      <c r="F61" s="1082"/>
      <c r="G61" s="1082"/>
      <c r="H61" s="1082" t="str">
        <f>'将来負担比率（分子）の構造'!K$46</f>
        <v>-</v>
      </c>
      <c r="I61" s="1082"/>
      <c r="J61" s="1082"/>
      <c r="K61" s="1082" t="str">
        <f>'将来負担比率（分子）の構造'!L$46</f>
        <v>-</v>
      </c>
      <c r="L61" s="1082"/>
      <c r="M61" s="1082"/>
      <c r="N61" s="1082" t="str">
        <f>'将来負担比率（分子）の構造'!M$46</f>
        <v>-</v>
      </c>
      <c r="O61" s="1082"/>
      <c r="P61" s="1082"/>
    </row>
    <row r="62" spans="1:16">
      <c r="A62" s="1082" t="s">
        <v>83</v>
      </c>
      <c r="B62" s="1082">
        <f>'将来負担比率（分子）の構造'!I$45</f>
        <v>537</v>
      </c>
      <c r="C62" s="1082"/>
      <c r="D62" s="1082"/>
      <c r="E62" s="1082">
        <f>'将来負担比率（分子）の構造'!J$45</f>
        <v>541</v>
      </c>
      <c r="F62" s="1082"/>
      <c r="G62" s="1082"/>
      <c r="H62" s="1082">
        <f>'将来負担比率（分子）の構造'!K$45</f>
        <v>515</v>
      </c>
      <c r="I62" s="1082"/>
      <c r="J62" s="1082"/>
      <c r="K62" s="1082">
        <f>'将来負担比率（分子）の構造'!L$45</f>
        <v>587</v>
      </c>
      <c r="L62" s="1082"/>
      <c r="M62" s="1082"/>
      <c r="N62" s="1082">
        <f>'将来負担比率（分子）の構造'!M$45</f>
        <v>454</v>
      </c>
      <c r="O62" s="1082"/>
      <c r="P62" s="1082"/>
    </row>
    <row r="63" spans="1:16">
      <c r="A63" s="1082" t="s">
        <v>81</v>
      </c>
      <c r="B63" s="1082">
        <f>'将来負担比率（分子）の構造'!I$44</f>
        <v>20</v>
      </c>
      <c r="C63" s="1082"/>
      <c r="D63" s="1082"/>
      <c r="E63" s="1082">
        <f>'将来負担比率（分子）の構造'!J$44</f>
        <v>17</v>
      </c>
      <c r="F63" s="1082"/>
      <c r="G63" s="1082"/>
      <c r="H63" s="1082">
        <f>'将来負担比率（分子）の構造'!K$44</f>
        <v>14</v>
      </c>
      <c r="I63" s="1082"/>
      <c r="J63" s="1082"/>
      <c r="K63" s="1082">
        <f>'将来負担比率（分子）の構造'!L$44</f>
        <v>12</v>
      </c>
      <c r="L63" s="1082"/>
      <c r="M63" s="1082"/>
      <c r="N63" s="1082">
        <f>'将来負担比率（分子）の構造'!M$44</f>
        <v>9</v>
      </c>
      <c r="O63" s="1082"/>
      <c r="P63" s="1082"/>
    </row>
    <row r="64" spans="1:16">
      <c r="A64" s="1082" t="s">
        <v>79</v>
      </c>
      <c r="B64" s="1082">
        <f>'将来負担比率（分子）の構造'!I$43</f>
        <v>1063</v>
      </c>
      <c r="C64" s="1082"/>
      <c r="D64" s="1082"/>
      <c r="E64" s="1082">
        <f>'将来負担比率（分子）の構造'!J$43</f>
        <v>1094</v>
      </c>
      <c r="F64" s="1082"/>
      <c r="G64" s="1082"/>
      <c r="H64" s="1082">
        <f>'将来負担比率（分子）の構造'!K$43</f>
        <v>1036</v>
      </c>
      <c r="I64" s="1082"/>
      <c r="J64" s="1082"/>
      <c r="K64" s="1082">
        <f>'将来負担比率（分子）の構造'!L$43</f>
        <v>1097</v>
      </c>
      <c r="L64" s="1082"/>
      <c r="M64" s="1082"/>
      <c r="N64" s="1082">
        <f>'将来負担比率（分子）の構造'!M$43</f>
        <v>1192</v>
      </c>
      <c r="O64" s="1082"/>
      <c r="P64" s="1082"/>
    </row>
    <row r="65" spans="1:16">
      <c r="A65" s="1082" t="s">
        <v>77</v>
      </c>
      <c r="B65" s="1082" t="str">
        <f>'将来負担比率（分子）の構造'!I$42</f>
        <v>-</v>
      </c>
      <c r="C65" s="1082"/>
      <c r="D65" s="1082"/>
      <c r="E65" s="1082" t="str">
        <f>'将来負担比率（分子）の構造'!J$42</f>
        <v>-</v>
      </c>
      <c r="F65" s="1082"/>
      <c r="G65" s="1082"/>
      <c r="H65" s="1082" t="str">
        <f>'将来負担比率（分子）の構造'!K$42</f>
        <v>-</v>
      </c>
      <c r="I65" s="1082"/>
      <c r="J65" s="1082"/>
      <c r="K65" s="1082">
        <f>'将来負担比率（分子）の構造'!L$42</f>
        <v>206</v>
      </c>
      <c r="L65" s="1082"/>
      <c r="M65" s="1082"/>
      <c r="N65" s="1082">
        <f>'将来負担比率（分子）の構造'!M$42</f>
        <v>140</v>
      </c>
      <c r="O65" s="1082"/>
      <c r="P65" s="1082"/>
    </row>
    <row r="66" spans="1:16">
      <c r="A66" s="1082" t="s">
        <v>71</v>
      </c>
      <c r="B66" s="1082">
        <f>'将来負担比率（分子）の構造'!I$41</f>
        <v>7284</v>
      </c>
      <c r="C66" s="1082"/>
      <c r="D66" s="1082"/>
      <c r="E66" s="1082">
        <f>'将来負担比率（分子）の構造'!J$41</f>
        <v>6900</v>
      </c>
      <c r="F66" s="1082"/>
      <c r="G66" s="1082"/>
      <c r="H66" s="1082">
        <f>'将来負担比率（分子）の構造'!K$41</f>
        <v>6377</v>
      </c>
      <c r="I66" s="1082"/>
      <c r="J66" s="1082"/>
      <c r="K66" s="1082">
        <f>'将来負担比率（分子）の構造'!L$41</f>
        <v>6968</v>
      </c>
      <c r="L66" s="1082"/>
      <c r="M66" s="1082"/>
      <c r="N66" s="1082">
        <f>'将来負担比率（分子）の構造'!M$41</f>
        <v>7102</v>
      </c>
      <c r="O66" s="1082"/>
      <c r="P66" s="1082"/>
    </row>
    <row r="67" spans="1:16">
      <c r="A67" s="1082" t="s">
        <v>105</v>
      </c>
      <c r="B67" s="1082" t="e">
        <f>NA()</f>
        <v>#N/A</v>
      </c>
      <c r="C67" s="1082">
        <f>IF(ISNUMBER('将来負担比率（分子）の構造'!I$53),IF('将来負担比率（分子）の構造'!I$53&lt;0,0,'将来負担比率（分子）の構造'!I$53),NA())</f>
        <v>0</v>
      </c>
      <c r="D67" s="1082" t="e">
        <f>NA()</f>
        <v>#N/A</v>
      </c>
      <c r="E67" s="1082" t="e">
        <f>NA()</f>
        <v>#N/A</v>
      </c>
      <c r="F67" s="1082">
        <f>IF(ISNUMBER('将来負担比率（分子）の構造'!J$53),IF('将来負担比率（分子）の構造'!J$53&lt;0,0,'将来負担比率（分子）の構造'!J$53),NA())</f>
        <v>0</v>
      </c>
      <c r="G67" s="1082" t="e">
        <f>NA()</f>
        <v>#N/A</v>
      </c>
      <c r="H67" s="1082" t="e">
        <f>NA()</f>
        <v>#N/A</v>
      </c>
      <c r="I67" s="1082">
        <f>IF(ISNUMBER('将来負担比率（分子）の構造'!K$53),IF('将来負担比率（分子）の構造'!K$53&lt;0,0,'将来負担比率（分子）の構造'!K$53),NA())</f>
        <v>0</v>
      </c>
      <c r="J67" s="1082" t="e">
        <f>NA()</f>
        <v>#N/A</v>
      </c>
      <c r="K67" s="1082" t="e">
        <f>NA()</f>
        <v>#N/A</v>
      </c>
      <c r="L67" s="1082">
        <f>IF(ISNUMBER('将来負担比率（分子）の構造'!L$53),IF('将来負担比率（分子）の構造'!L$53&lt;0,0,'将来負担比率（分子）の構造'!L$53),NA())</f>
        <v>0</v>
      </c>
      <c r="M67" s="1082" t="e">
        <f>NA()</f>
        <v>#N/A</v>
      </c>
      <c r="N67" s="1082" t="e">
        <f>NA()</f>
        <v>#N/A</v>
      </c>
      <c r="O67" s="1082">
        <f>IF(ISNUMBER('将来負担比率（分子）の構造'!M$53),IF('将来負担比率（分子）の構造'!M$53&lt;0,0,'将来負担比率（分子）の構造'!M$53),NA())</f>
        <v>0</v>
      </c>
      <c r="P67" s="1082" t="e">
        <f>NA()</f>
        <v>#N/A</v>
      </c>
    </row>
    <row r="70" spans="1:16">
      <c r="A70" s="1085" t="s">
        <v>131</v>
      </c>
      <c r="B70" s="1085"/>
      <c r="C70" s="1085"/>
      <c r="D70" s="1085"/>
      <c r="E70" s="1085"/>
      <c r="F70" s="1085"/>
    </row>
    <row r="71" spans="1:16">
      <c r="A71" s="1084"/>
      <c r="B71" s="1084" t="str">
        <f>基金残高に係る経年分析!F54</f>
        <v>R01</v>
      </c>
      <c r="C71" s="1084" t="str">
        <f>基金残高に係る経年分析!G54</f>
        <v>R02</v>
      </c>
      <c r="D71" s="1084" t="str">
        <f>基金残高に係る経年分析!H54</f>
        <v>R03</v>
      </c>
    </row>
    <row r="72" spans="1:16">
      <c r="A72" s="1084" t="s">
        <v>132</v>
      </c>
      <c r="B72" s="1086">
        <f>基金残高に係る経年分析!F55</f>
        <v>3710</v>
      </c>
      <c r="C72" s="1086">
        <f>基金残高に係る経年分析!G55</f>
        <v>3785</v>
      </c>
      <c r="D72" s="1086">
        <f>基金残高に係る経年分析!H55</f>
        <v>3883</v>
      </c>
    </row>
    <row r="73" spans="1:16">
      <c r="A73" s="1084" t="s">
        <v>133</v>
      </c>
      <c r="B73" s="1086">
        <f>基金残高に係る経年分析!F56</f>
        <v>1574</v>
      </c>
      <c r="C73" s="1086">
        <f>基金残高に係る経年分析!G56</f>
        <v>1576</v>
      </c>
      <c r="D73" s="1086">
        <f>基金残高に係る経年分析!H56</f>
        <v>1577</v>
      </c>
    </row>
    <row r="74" spans="1:16">
      <c r="A74" s="1084" t="s">
        <v>135</v>
      </c>
      <c r="B74" s="1086">
        <f>基金残高に係る経年分析!F57</f>
        <v>3667</v>
      </c>
      <c r="C74" s="1086">
        <f>基金残高に係る経年分析!G57</f>
        <v>3670</v>
      </c>
      <c r="D74" s="1086">
        <f>基金残高に係る経年分析!H57</f>
        <v>3678</v>
      </c>
    </row>
  </sheetData>
  <sheetProtection algorithmName="SHA-512" hashValue="ho/prz9WM7HtRJkkWxOGO/UhmXp+gGJ/kDipB208xUdkXrynkfdp8ofxPbuwa+OiSklD0PBmxhLJdyO5mCte2A==" saltValue="yHdDRIuwUKQFW1azKylpX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172</v>
      </c>
      <c r="DI1" s="356"/>
      <c r="DJ1" s="356"/>
      <c r="DK1" s="356"/>
      <c r="DL1" s="356"/>
      <c r="DM1" s="356"/>
      <c r="DN1" s="363"/>
      <c r="DO1" s="1"/>
      <c r="DP1" s="355" t="s">
        <v>68</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114</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123</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306</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307</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6</v>
      </c>
      <c r="C4" s="141"/>
      <c r="D4" s="141"/>
      <c r="E4" s="141"/>
      <c r="F4" s="141"/>
      <c r="G4" s="141"/>
      <c r="H4" s="141"/>
      <c r="I4" s="141"/>
      <c r="J4" s="141"/>
      <c r="K4" s="141"/>
      <c r="L4" s="141"/>
      <c r="M4" s="141"/>
      <c r="N4" s="141"/>
      <c r="O4" s="141"/>
      <c r="P4" s="141"/>
      <c r="Q4" s="146"/>
      <c r="R4" s="184" t="s">
        <v>312</v>
      </c>
      <c r="S4" s="141"/>
      <c r="T4" s="141"/>
      <c r="U4" s="141"/>
      <c r="V4" s="141"/>
      <c r="W4" s="141"/>
      <c r="X4" s="141"/>
      <c r="Y4" s="146"/>
      <c r="Z4" s="184" t="s">
        <v>314</v>
      </c>
      <c r="AA4" s="141"/>
      <c r="AB4" s="141"/>
      <c r="AC4" s="146"/>
      <c r="AD4" s="184" t="s">
        <v>261</v>
      </c>
      <c r="AE4" s="141"/>
      <c r="AF4" s="141"/>
      <c r="AG4" s="141"/>
      <c r="AH4" s="141"/>
      <c r="AI4" s="141"/>
      <c r="AJ4" s="141"/>
      <c r="AK4" s="146"/>
      <c r="AL4" s="184" t="s">
        <v>314</v>
      </c>
      <c r="AM4" s="141"/>
      <c r="AN4" s="141"/>
      <c r="AO4" s="146"/>
      <c r="AP4" s="306" t="s">
        <v>316</v>
      </c>
      <c r="AQ4" s="306"/>
      <c r="AR4" s="306"/>
      <c r="AS4" s="306"/>
      <c r="AT4" s="306"/>
      <c r="AU4" s="306"/>
      <c r="AV4" s="306"/>
      <c r="AW4" s="306"/>
      <c r="AX4" s="306"/>
      <c r="AY4" s="306"/>
      <c r="AZ4" s="306"/>
      <c r="BA4" s="306"/>
      <c r="BB4" s="306"/>
      <c r="BC4" s="306"/>
      <c r="BD4" s="306"/>
      <c r="BE4" s="306"/>
      <c r="BF4" s="306"/>
      <c r="BG4" s="306" t="s">
        <v>296</v>
      </c>
      <c r="BH4" s="306"/>
      <c r="BI4" s="306"/>
      <c r="BJ4" s="306"/>
      <c r="BK4" s="306"/>
      <c r="BL4" s="306"/>
      <c r="BM4" s="306"/>
      <c r="BN4" s="306"/>
      <c r="BO4" s="306" t="s">
        <v>314</v>
      </c>
      <c r="BP4" s="306"/>
      <c r="BQ4" s="306"/>
      <c r="BR4" s="306"/>
      <c r="BS4" s="306" t="s">
        <v>318</v>
      </c>
      <c r="BT4" s="306"/>
      <c r="BU4" s="306"/>
      <c r="BV4" s="306"/>
      <c r="BW4" s="306"/>
      <c r="BX4" s="306"/>
      <c r="BY4" s="306"/>
      <c r="BZ4" s="306"/>
      <c r="CA4" s="306"/>
      <c r="CB4" s="306"/>
      <c r="CD4" s="184" t="s">
        <v>319</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311</v>
      </c>
      <c r="C5" s="271"/>
      <c r="D5" s="271"/>
      <c r="E5" s="271"/>
      <c r="F5" s="271"/>
      <c r="G5" s="271"/>
      <c r="H5" s="271"/>
      <c r="I5" s="271"/>
      <c r="J5" s="271"/>
      <c r="K5" s="271"/>
      <c r="L5" s="271"/>
      <c r="M5" s="271"/>
      <c r="N5" s="271"/>
      <c r="O5" s="271"/>
      <c r="P5" s="271"/>
      <c r="Q5" s="274"/>
      <c r="R5" s="279">
        <v>474468</v>
      </c>
      <c r="S5" s="282"/>
      <c r="T5" s="282"/>
      <c r="U5" s="282"/>
      <c r="V5" s="282"/>
      <c r="W5" s="282"/>
      <c r="X5" s="282"/>
      <c r="Y5" s="285"/>
      <c r="Z5" s="288">
        <v>5.8</v>
      </c>
      <c r="AA5" s="288"/>
      <c r="AB5" s="288"/>
      <c r="AC5" s="288"/>
      <c r="AD5" s="294">
        <v>474468</v>
      </c>
      <c r="AE5" s="294"/>
      <c r="AF5" s="294"/>
      <c r="AG5" s="294"/>
      <c r="AH5" s="294"/>
      <c r="AI5" s="294"/>
      <c r="AJ5" s="294"/>
      <c r="AK5" s="294"/>
      <c r="AL5" s="299">
        <v>12.2</v>
      </c>
      <c r="AM5" s="301"/>
      <c r="AN5" s="301"/>
      <c r="AO5" s="303"/>
      <c r="AP5" s="263" t="s">
        <v>320</v>
      </c>
      <c r="AQ5" s="271"/>
      <c r="AR5" s="271"/>
      <c r="AS5" s="271"/>
      <c r="AT5" s="271"/>
      <c r="AU5" s="271"/>
      <c r="AV5" s="271"/>
      <c r="AW5" s="271"/>
      <c r="AX5" s="271"/>
      <c r="AY5" s="271"/>
      <c r="AZ5" s="271"/>
      <c r="BA5" s="271"/>
      <c r="BB5" s="271"/>
      <c r="BC5" s="271"/>
      <c r="BD5" s="271"/>
      <c r="BE5" s="271"/>
      <c r="BF5" s="274"/>
      <c r="BG5" s="280">
        <v>474468</v>
      </c>
      <c r="BH5" s="283"/>
      <c r="BI5" s="283"/>
      <c r="BJ5" s="283"/>
      <c r="BK5" s="283"/>
      <c r="BL5" s="283"/>
      <c r="BM5" s="283"/>
      <c r="BN5" s="286"/>
      <c r="BO5" s="289">
        <v>100</v>
      </c>
      <c r="BP5" s="289"/>
      <c r="BQ5" s="289"/>
      <c r="BR5" s="289"/>
      <c r="BS5" s="295" t="s">
        <v>207</v>
      </c>
      <c r="BT5" s="295"/>
      <c r="BU5" s="295"/>
      <c r="BV5" s="295"/>
      <c r="BW5" s="295"/>
      <c r="BX5" s="295"/>
      <c r="BY5" s="295"/>
      <c r="BZ5" s="295"/>
      <c r="CA5" s="295"/>
      <c r="CB5" s="338"/>
      <c r="CC5" s="260"/>
      <c r="CD5" s="184" t="s">
        <v>316</v>
      </c>
      <c r="CE5" s="141"/>
      <c r="CF5" s="141"/>
      <c r="CG5" s="141"/>
      <c r="CH5" s="141"/>
      <c r="CI5" s="141"/>
      <c r="CJ5" s="141"/>
      <c r="CK5" s="141"/>
      <c r="CL5" s="141"/>
      <c r="CM5" s="141"/>
      <c r="CN5" s="141"/>
      <c r="CO5" s="141"/>
      <c r="CP5" s="141"/>
      <c r="CQ5" s="146"/>
      <c r="CR5" s="184" t="s">
        <v>235</v>
      </c>
      <c r="CS5" s="141"/>
      <c r="CT5" s="141"/>
      <c r="CU5" s="141"/>
      <c r="CV5" s="141"/>
      <c r="CW5" s="141"/>
      <c r="CX5" s="141"/>
      <c r="CY5" s="146"/>
      <c r="CZ5" s="184" t="s">
        <v>314</v>
      </c>
      <c r="DA5" s="141"/>
      <c r="DB5" s="141"/>
      <c r="DC5" s="146"/>
      <c r="DD5" s="184" t="s">
        <v>322</v>
      </c>
      <c r="DE5" s="141"/>
      <c r="DF5" s="141"/>
      <c r="DG5" s="141"/>
      <c r="DH5" s="141"/>
      <c r="DI5" s="141"/>
      <c r="DJ5" s="141"/>
      <c r="DK5" s="141"/>
      <c r="DL5" s="141"/>
      <c r="DM5" s="141"/>
      <c r="DN5" s="141"/>
      <c r="DO5" s="141"/>
      <c r="DP5" s="146"/>
      <c r="DQ5" s="184" t="s">
        <v>324</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325</v>
      </c>
      <c r="C6" s="260"/>
      <c r="D6" s="260"/>
      <c r="E6" s="260"/>
      <c r="F6" s="260"/>
      <c r="G6" s="260"/>
      <c r="H6" s="260"/>
      <c r="I6" s="260"/>
      <c r="J6" s="260"/>
      <c r="K6" s="260"/>
      <c r="L6" s="260"/>
      <c r="M6" s="260"/>
      <c r="N6" s="260"/>
      <c r="O6" s="260"/>
      <c r="P6" s="260"/>
      <c r="Q6" s="275"/>
      <c r="R6" s="280">
        <v>94689</v>
      </c>
      <c r="S6" s="283"/>
      <c r="T6" s="283"/>
      <c r="U6" s="283"/>
      <c r="V6" s="283"/>
      <c r="W6" s="283"/>
      <c r="X6" s="283"/>
      <c r="Y6" s="286"/>
      <c r="Z6" s="289">
        <v>1.2</v>
      </c>
      <c r="AA6" s="289"/>
      <c r="AB6" s="289"/>
      <c r="AC6" s="289"/>
      <c r="AD6" s="295">
        <v>94689</v>
      </c>
      <c r="AE6" s="295"/>
      <c r="AF6" s="295"/>
      <c r="AG6" s="295"/>
      <c r="AH6" s="295"/>
      <c r="AI6" s="295"/>
      <c r="AJ6" s="295"/>
      <c r="AK6" s="295"/>
      <c r="AL6" s="290">
        <v>2.4</v>
      </c>
      <c r="AM6" s="292"/>
      <c r="AN6" s="292"/>
      <c r="AO6" s="304"/>
      <c r="AP6" s="264" t="s">
        <v>113</v>
      </c>
      <c r="AQ6" s="260"/>
      <c r="AR6" s="260"/>
      <c r="AS6" s="260"/>
      <c r="AT6" s="260"/>
      <c r="AU6" s="260"/>
      <c r="AV6" s="260"/>
      <c r="AW6" s="260"/>
      <c r="AX6" s="260"/>
      <c r="AY6" s="260"/>
      <c r="AZ6" s="260"/>
      <c r="BA6" s="260"/>
      <c r="BB6" s="260"/>
      <c r="BC6" s="260"/>
      <c r="BD6" s="260"/>
      <c r="BE6" s="260"/>
      <c r="BF6" s="275"/>
      <c r="BG6" s="280">
        <v>474468</v>
      </c>
      <c r="BH6" s="283"/>
      <c r="BI6" s="283"/>
      <c r="BJ6" s="283"/>
      <c r="BK6" s="283"/>
      <c r="BL6" s="283"/>
      <c r="BM6" s="283"/>
      <c r="BN6" s="286"/>
      <c r="BO6" s="289">
        <v>100</v>
      </c>
      <c r="BP6" s="289"/>
      <c r="BQ6" s="289"/>
      <c r="BR6" s="289"/>
      <c r="BS6" s="295" t="s">
        <v>207</v>
      </c>
      <c r="BT6" s="295"/>
      <c r="BU6" s="295"/>
      <c r="BV6" s="295"/>
      <c r="BW6" s="295"/>
      <c r="BX6" s="295"/>
      <c r="BY6" s="295"/>
      <c r="BZ6" s="295"/>
      <c r="CA6" s="295"/>
      <c r="CB6" s="338"/>
      <c r="CD6" s="263" t="s">
        <v>326</v>
      </c>
      <c r="CE6" s="271"/>
      <c r="CF6" s="271"/>
      <c r="CG6" s="271"/>
      <c r="CH6" s="271"/>
      <c r="CI6" s="271"/>
      <c r="CJ6" s="271"/>
      <c r="CK6" s="271"/>
      <c r="CL6" s="271"/>
      <c r="CM6" s="271"/>
      <c r="CN6" s="271"/>
      <c r="CO6" s="271"/>
      <c r="CP6" s="271"/>
      <c r="CQ6" s="274"/>
      <c r="CR6" s="280">
        <v>51177</v>
      </c>
      <c r="CS6" s="283"/>
      <c r="CT6" s="283"/>
      <c r="CU6" s="283"/>
      <c r="CV6" s="283"/>
      <c r="CW6" s="283"/>
      <c r="CX6" s="283"/>
      <c r="CY6" s="286"/>
      <c r="CZ6" s="299">
        <v>0.6</v>
      </c>
      <c r="DA6" s="301"/>
      <c r="DB6" s="301"/>
      <c r="DC6" s="349"/>
      <c r="DD6" s="296" t="s">
        <v>207</v>
      </c>
      <c r="DE6" s="283"/>
      <c r="DF6" s="283"/>
      <c r="DG6" s="283"/>
      <c r="DH6" s="283"/>
      <c r="DI6" s="283"/>
      <c r="DJ6" s="283"/>
      <c r="DK6" s="283"/>
      <c r="DL6" s="283"/>
      <c r="DM6" s="283"/>
      <c r="DN6" s="283"/>
      <c r="DO6" s="283"/>
      <c r="DP6" s="286"/>
      <c r="DQ6" s="296">
        <v>51177</v>
      </c>
      <c r="DR6" s="283"/>
      <c r="DS6" s="283"/>
      <c r="DT6" s="283"/>
      <c r="DU6" s="283"/>
      <c r="DV6" s="283"/>
      <c r="DW6" s="283"/>
      <c r="DX6" s="283"/>
      <c r="DY6" s="283"/>
      <c r="DZ6" s="283"/>
      <c r="EA6" s="283"/>
      <c r="EB6" s="283"/>
      <c r="EC6" s="339"/>
    </row>
    <row r="7" spans="2:143" ht="11.25" customHeight="1">
      <c r="B7" s="264" t="s">
        <v>49</v>
      </c>
      <c r="C7" s="260"/>
      <c r="D7" s="260"/>
      <c r="E7" s="260"/>
      <c r="F7" s="260"/>
      <c r="G7" s="260"/>
      <c r="H7" s="260"/>
      <c r="I7" s="260"/>
      <c r="J7" s="260"/>
      <c r="K7" s="260"/>
      <c r="L7" s="260"/>
      <c r="M7" s="260"/>
      <c r="N7" s="260"/>
      <c r="O7" s="260"/>
      <c r="P7" s="260"/>
      <c r="Q7" s="275"/>
      <c r="R7" s="280">
        <v>892</v>
      </c>
      <c r="S7" s="283"/>
      <c r="T7" s="283"/>
      <c r="U7" s="283"/>
      <c r="V7" s="283"/>
      <c r="W7" s="283"/>
      <c r="X7" s="283"/>
      <c r="Y7" s="286"/>
      <c r="Z7" s="289">
        <v>0</v>
      </c>
      <c r="AA7" s="289"/>
      <c r="AB7" s="289"/>
      <c r="AC7" s="289"/>
      <c r="AD7" s="295">
        <v>892</v>
      </c>
      <c r="AE7" s="295"/>
      <c r="AF7" s="295"/>
      <c r="AG7" s="295"/>
      <c r="AH7" s="295"/>
      <c r="AI7" s="295"/>
      <c r="AJ7" s="295"/>
      <c r="AK7" s="295"/>
      <c r="AL7" s="290">
        <v>0</v>
      </c>
      <c r="AM7" s="292"/>
      <c r="AN7" s="292"/>
      <c r="AO7" s="304"/>
      <c r="AP7" s="264" t="s">
        <v>327</v>
      </c>
      <c r="AQ7" s="260"/>
      <c r="AR7" s="260"/>
      <c r="AS7" s="260"/>
      <c r="AT7" s="260"/>
      <c r="AU7" s="260"/>
      <c r="AV7" s="260"/>
      <c r="AW7" s="260"/>
      <c r="AX7" s="260"/>
      <c r="AY7" s="260"/>
      <c r="AZ7" s="260"/>
      <c r="BA7" s="260"/>
      <c r="BB7" s="260"/>
      <c r="BC7" s="260"/>
      <c r="BD7" s="260"/>
      <c r="BE7" s="260"/>
      <c r="BF7" s="275"/>
      <c r="BG7" s="280">
        <v>198714</v>
      </c>
      <c r="BH7" s="283"/>
      <c r="BI7" s="283"/>
      <c r="BJ7" s="283"/>
      <c r="BK7" s="283"/>
      <c r="BL7" s="283"/>
      <c r="BM7" s="283"/>
      <c r="BN7" s="286"/>
      <c r="BO7" s="289">
        <v>41.9</v>
      </c>
      <c r="BP7" s="289"/>
      <c r="BQ7" s="289"/>
      <c r="BR7" s="289"/>
      <c r="BS7" s="295" t="s">
        <v>207</v>
      </c>
      <c r="BT7" s="295"/>
      <c r="BU7" s="295"/>
      <c r="BV7" s="295"/>
      <c r="BW7" s="295"/>
      <c r="BX7" s="295"/>
      <c r="BY7" s="295"/>
      <c r="BZ7" s="295"/>
      <c r="CA7" s="295"/>
      <c r="CB7" s="338"/>
      <c r="CD7" s="264" t="s">
        <v>330</v>
      </c>
      <c r="CE7" s="260"/>
      <c r="CF7" s="260"/>
      <c r="CG7" s="260"/>
      <c r="CH7" s="260"/>
      <c r="CI7" s="260"/>
      <c r="CJ7" s="260"/>
      <c r="CK7" s="260"/>
      <c r="CL7" s="260"/>
      <c r="CM7" s="260"/>
      <c r="CN7" s="260"/>
      <c r="CO7" s="260"/>
      <c r="CP7" s="260"/>
      <c r="CQ7" s="275"/>
      <c r="CR7" s="280">
        <v>1369064</v>
      </c>
      <c r="CS7" s="283"/>
      <c r="CT7" s="283"/>
      <c r="CU7" s="283"/>
      <c r="CV7" s="283"/>
      <c r="CW7" s="283"/>
      <c r="CX7" s="283"/>
      <c r="CY7" s="286"/>
      <c r="CZ7" s="289">
        <v>17.100000000000001</v>
      </c>
      <c r="DA7" s="289"/>
      <c r="DB7" s="289"/>
      <c r="DC7" s="289"/>
      <c r="DD7" s="296">
        <v>495570</v>
      </c>
      <c r="DE7" s="283"/>
      <c r="DF7" s="283"/>
      <c r="DG7" s="283"/>
      <c r="DH7" s="283"/>
      <c r="DI7" s="283"/>
      <c r="DJ7" s="283"/>
      <c r="DK7" s="283"/>
      <c r="DL7" s="283"/>
      <c r="DM7" s="283"/>
      <c r="DN7" s="283"/>
      <c r="DO7" s="283"/>
      <c r="DP7" s="286"/>
      <c r="DQ7" s="296">
        <v>633411</v>
      </c>
      <c r="DR7" s="283"/>
      <c r="DS7" s="283"/>
      <c r="DT7" s="283"/>
      <c r="DU7" s="283"/>
      <c r="DV7" s="283"/>
      <c r="DW7" s="283"/>
      <c r="DX7" s="283"/>
      <c r="DY7" s="283"/>
      <c r="DZ7" s="283"/>
      <c r="EA7" s="283"/>
      <c r="EB7" s="283"/>
      <c r="EC7" s="339"/>
    </row>
    <row r="8" spans="2:143" ht="11.25" customHeight="1">
      <c r="B8" s="264" t="s">
        <v>331</v>
      </c>
      <c r="C8" s="260"/>
      <c r="D8" s="260"/>
      <c r="E8" s="260"/>
      <c r="F8" s="260"/>
      <c r="G8" s="260"/>
      <c r="H8" s="260"/>
      <c r="I8" s="260"/>
      <c r="J8" s="260"/>
      <c r="K8" s="260"/>
      <c r="L8" s="260"/>
      <c r="M8" s="260"/>
      <c r="N8" s="260"/>
      <c r="O8" s="260"/>
      <c r="P8" s="260"/>
      <c r="Q8" s="275"/>
      <c r="R8" s="280">
        <v>2596</v>
      </c>
      <c r="S8" s="283"/>
      <c r="T8" s="283"/>
      <c r="U8" s="283"/>
      <c r="V8" s="283"/>
      <c r="W8" s="283"/>
      <c r="X8" s="283"/>
      <c r="Y8" s="286"/>
      <c r="Z8" s="289">
        <v>0</v>
      </c>
      <c r="AA8" s="289"/>
      <c r="AB8" s="289"/>
      <c r="AC8" s="289"/>
      <c r="AD8" s="295">
        <v>2596</v>
      </c>
      <c r="AE8" s="295"/>
      <c r="AF8" s="295"/>
      <c r="AG8" s="295"/>
      <c r="AH8" s="295"/>
      <c r="AI8" s="295"/>
      <c r="AJ8" s="295"/>
      <c r="AK8" s="295"/>
      <c r="AL8" s="290">
        <v>0.1</v>
      </c>
      <c r="AM8" s="292"/>
      <c r="AN8" s="292"/>
      <c r="AO8" s="304"/>
      <c r="AP8" s="264" t="s">
        <v>128</v>
      </c>
      <c r="AQ8" s="260"/>
      <c r="AR8" s="260"/>
      <c r="AS8" s="260"/>
      <c r="AT8" s="260"/>
      <c r="AU8" s="260"/>
      <c r="AV8" s="260"/>
      <c r="AW8" s="260"/>
      <c r="AX8" s="260"/>
      <c r="AY8" s="260"/>
      <c r="AZ8" s="260"/>
      <c r="BA8" s="260"/>
      <c r="BB8" s="260"/>
      <c r="BC8" s="260"/>
      <c r="BD8" s="260"/>
      <c r="BE8" s="260"/>
      <c r="BF8" s="275"/>
      <c r="BG8" s="280">
        <v>8049</v>
      </c>
      <c r="BH8" s="283"/>
      <c r="BI8" s="283"/>
      <c r="BJ8" s="283"/>
      <c r="BK8" s="283"/>
      <c r="BL8" s="283"/>
      <c r="BM8" s="283"/>
      <c r="BN8" s="286"/>
      <c r="BO8" s="289">
        <v>1.7</v>
      </c>
      <c r="BP8" s="289"/>
      <c r="BQ8" s="289"/>
      <c r="BR8" s="289"/>
      <c r="BS8" s="295" t="s">
        <v>207</v>
      </c>
      <c r="BT8" s="295"/>
      <c r="BU8" s="295"/>
      <c r="BV8" s="295"/>
      <c r="BW8" s="295"/>
      <c r="BX8" s="295"/>
      <c r="BY8" s="295"/>
      <c r="BZ8" s="295"/>
      <c r="CA8" s="295"/>
      <c r="CB8" s="338"/>
      <c r="CD8" s="264" t="s">
        <v>333</v>
      </c>
      <c r="CE8" s="260"/>
      <c r="CF8" s="260"/>
      <c r="CG8" s="260"/>
      <c r="CH8" s="260"/>
      <c r="CI8" s="260"/>
      <c r="CJ8" s="260"/>
      <c r="CK8" s="260"/>
      <c r="CL8" s="260"/>
      <c r="CM8" s="260"/>
      <c r="CN8" s="260"/>
      <c r="CO8" s="260"/>
      <c r="CP8" s="260"/>
      <c r="CQ8" s="275"/>
      <c r="CR8" s="280">
        <v>1296172</v>
      </c>
      <c r="CS8" s="283"/>
      <c r="CT8" s="283"/>
      <c r="CU8" s="283"/>
      <c r="CV8" s="283"/>
      <c r="CW8" s="283"/>
      <c r="CX8" s="283"/>
      <c r="CY8" s="286"/>
      <c r="CZ8" s="289">
        <v>16.2</v>
      </c>
      <c r="DA8" s="289"/>
      <c r="DB8" s="289"/>
      <c r="DC8" s="289"/>
      <c r="DD8" s="296">
        <v>1100</v>
      </c>
      <c r="DE8" s="283"/>
      <c r="DF8" s="283"/>
      <c r="DG8" s="283"/>
      <c r="DH8" s="283"/>
      <c r="DI8" s="283"/>
      <c r="DJ8" s="283"/>
      <c r="DK8" s="283"/>
      <c r="DL8" s="283"/>
      <c r="DM8" s="283"/>
      <c r="DN8" s="283"/>
      <c r="DO8" s="283"/>
      <c r="DP8" s="286"/>
      <c r="DQ8" s="296">
        <v>769483</v>
      </c>
      <c r="DR8" s="283"/>
      <c r="DS8" s="283"/>
      <c r="DT8" s="283"/>
      <c r="DU8" s="283"/>
      <c r="DV8" s="283"/>
      <c r="DW8" s="283"/>
      <c r="DX8" s="283"/>
      <c r="DY8" s="283"/>
      <c r="DZ8" s="283"/>
      <c r="EA8" s="283"/>
      <c r="EB8" s="283"/>
      <c r="EC8" s="339"/>
    </row>
    <row r="9" spans="2:143" ht="11.25" customHeight="1">
      <c r="B9" s="264" t="s">
        <v>334</v>
      </c>
      <c r="C9" s="260"/>
      <c r="D9" s="260"/>
      <c r="E9" s="260"/>
      <c r="F9" s="260"/>
      <c r="G9" s="260"/>
      <c r="H9" s="260"/>
      <c r="I9" s="260"/>
      <c r="J9" s="260"/>
      <c r="K9" s="260"/>
      <c r="L9" s="260"/>
      <c r="M9" s="260"/>
      <c r="N9" s="260"/>
      <c r="O9" s="260"/>
      <c r="P9" s="260"/>
      <c r="Q9" s="275"/>
      <c r="R9" s="280">
        <v>3469</v>
      </c>
      <c r="S9" s="283"/>
      <c r="T9" s="283"/>
      <c r="U9" s="283"/>
      <c r="V9" s="283"/>
      <c r="W9" s="283"/>
      <c r="X9" s="283"/>
      <c r="Y9" s="286"/>
      <c r="Z9" s="289">
        <v>0</v>
      </c>
      <c r="AA9" s="289"/>
      <c r="AB9" s="289"/>
      <c r="AC9" s="289"/>
      <c r="AD9" s="295">
        <v>3469</v>
      </c>
      <c r="AE9" s="295"/>
      <c r="AF9" s="295"/>
      <c r="AG9" s="295"/>
      <c r="AH9" s="295"/>
      <c r="AI9" s="295"/>
      <c r="AJ9" s="295"/>
      <c r="AK9" s="295"/>
      <c r="AL9" s="290">
        <v>0.1</v>
      </c>
      <c r="AM9" s="292"/>
      <c r="AN9" s="292"/>
      <c r="AO9" s="304"/>
      <c r="AP9" s="264" t="s">
        <v>336</v>
      </c>
      <c r="AQ9" s="260"/>
      <c r="AR9" s="260"/>
      <c r="AS9" s="260"/>
      <c r="AT9" s="260"/>
      <c r="AU9" s="260"/>
      <c r="AV9" s="260"/>
      <c r="AW9" s="260"/>
      <c r="AX9" s="260"/>
      <c r="AY9" s="260"/>
      <c r="AZ9" s="260"/>
      <c r="BA9" s="260"/>
      <c r="BB9" s="260"/>
      <c r="BC9" s="260"/>
      <c r="BD9" s="260"/>
      <c r="BE9" s="260"/>
      <c r="BF9" s="275"/>
      <c r="BG9" s="280">
        <v>172180</v>
      </c>
      <c r="BH9" s="283"/>
      <c r="BI9" s="283"/>
      <c r="BJ9" s="283"/>
      <c r="BK9" s="283"/>
      <c r="BL9" s="283"/>
      <c r="BM9" s="283"/>
      <c r="BN9" s="286"/>
      <c r="BO9" s="289">
        <v>36.299999999999997</v>
      </c>
      <c r="BP9" s="289"/>
      <c r="BQ9" s="289"/>
      <c r="BR9" s="289"/>
      <c r="BS9" s="295" t="s">
        <v>207</v>
      </c>
      <c r="BT9" s="295"/>
      <c r="BU9" s="295"/>
      <c r="BV9" s="295"/>
      <c r="BW9" s="295"/>
      <c r="BX9" s="295"/>
      <c r="BY9" s="295"/>
      <c r="BZ9" s="295"/>
      <c r="CA9" s="295"/>
      <c r="CB9" s="338"/>
      <c r="CD9" s="264" t="s">
        <v>338</v>
      </c>
      <c r="CE9" s="260"/>
      <c r="CF9" s="260"/>
      <c r="CG9" s="260"/>
      <c r="CH9" s="260"/>
      <c r="CI9" s="260"/>
      <c r="CJ9" s="260"/>
      <c r="CK9" s="260"/>
      <c r="CL9" s="260"/>
      <c r="CM9" s="260"/>
      <c r="CN9" s="260"/>
      <c r="CO9" s="260"/>
      <c r="CP9" s="260"/>
      <c r="CQ9" s="275"/>
      <c r="CR9" s="280">
        <v>411856</v>
      </c>
      <c r="CS9" s="283"/>
      <c r="CT9" s="283"/>
      <c r="CU9" s="283"/>
      <c r="CV9" s="283"/>
      <c r="CW9" s="283"/>
      <c r="CX9" s="283"/>
      <c r="CY9" s="286"/>
      <c r="CZ9" s="289">
        <v>5.2</v>
      </c>
      <c r="DA9" s="289"/>
      <c r="DB9" s="289"/>
      <c r="DC9" s="289"/>
      <c r="DD9" s="296">
        <v>36</v>
      </c>
      <c r="DE9" s="283"/>
      <c r="DF9" s="283"/>
      <c r="DG9" s="283"/>
      <c r="DH9" s="283"/>
      <c r="DI9" s="283"/>
      <c r="DJ9" s="283"/>
      <c r="DK9" s="283"/>
      <c r="DL9" s="283"/>
      <c r="DM9" s="283"/>
      <c r="DN9" s="283"/>
      <c r="DO9" s="283"/>
      <c r="DP9" s="286"/>
      <c r="DQ9" s="296">
        <v>267784</v>
      </c>
      <c r="DR9" s="283"/>
      <c r="DS9" s="283"/>
      <c r="DT9" s="283"/>
      <c r="DU9" s="283"/>
      <c r="DV9" s="283"/>
      <c r="DW9" s="283"/>
      <c r="DX9" s="283"/>
      <c r="DY9" s="283"/>
      <c r="DZ9" s="283"/>
      <c r="EA9" s="283"/>
      <c r="EB9" s="283"/>
      <c r="EC9" s="339"/>
    </row>
    <row r="10" spans="2:143" ht="11.25" customHeight="1">
      <c r="B10" s="264" t="s">
        <v>134</v>
      </c>
      <c r="C10" s="260"/>
      <c r="D10" s="260"/>
      <c r="E10" s="260"/>
      <c r="F10" s="260"/>
      <c r="G10" s="260"/>
      <c r="H10" s="260"/>
      <c r="I10" s="260"/>
      <c r="J10" s="260"/>
      <c r="K10" s="260"/>
      <c r="L10" s="260"/>
      <c r="M10" s="260"/>
      <c r="N10" s="260"/>
      <c r="O10" s="260"/>
      <c r="P10" s="260"/>
      <c r="Q10" s="275"/>
      <c r="R10" s="280" t="s">
        <v>207</v>
      </c>
      <c r="S10" s="283"/>
      <c r="T10" s="283"/>
      <c r="U10" s="283"/>
      <c r="V10" s="283"/>
      <c r="W10" s="283"/>
      <c r="X10" s="283"/>
      <c r="Y10" s="286"/>
      <c r="Z10" s="289" t="s">
        <v>207</v>
      </c>
      <c r="AA10" s="289"/>
      <c r="AB10" s="289"/>
      <c r="AC10" s="289"/>
      <c r="AD10" s="295" t="s">
        <v>207</v>
      </c>
      <c r="AE10" s="295"/>
      <c r="AF10" s="295"/>
      <c r="AG10" s="295"/>
      <c r="AH10" s="295"/>
      <c r="AI10" s="295"/>
      <c r="AJ10" s="295"/>
      <c r="AK10" s="295"/>
      <c r="AL10" s="290" t="s">
        <v>207</v>
      </c>
      <c r="AM10" s="292"/>
      <c r="AN10" s="292"/>
      <c r="AO10" s="304"/>
      <c r="AP10" s="264" t="s">
        <v>196</v>
      </c>
      <c r="AQ10" s="260"/>
      <c r="AR10" s="260"/>
      <c r="AS10" s="260"/>
      <c r="AT10" s="260"/>
      <c r="AU10" s="260"/>
      <c r="AV10" s="260"/>
      <c r="AW10" s="260"/>
      <c r="AX10" s="260"/>
      <c r="AY10" s="260"/>
      <c r="AZ10" s="260"/>
      <c r="BA10" s="260"/>
      <c r="BB10" s="260"/>
      <c r="BC10" s="260"/>
      <c r="BD10" s="260"/>
      <c r="BE10" s="260"/>
      <c r="BF10" s="275"/>
      <c r="BG10" s="280">
        <v>8977</v>
      </c>
      <c r="BH10" s="283"/>
      <c r="BI10" s="283"/>
      <c r="BJ10" s="283"/>
      <c r="BK10" s="283"/>
      <c r="BL10" s="283"/>
      <c r="BM10" s="283"/>
      <c r="BN10" s="286"/>
      <c r="BO10" s="289">
        <v>1.9</v>
      </c>
      <c r="BP10" s="289"/>
      <c r="BQ10" s="289"/>
      <c r="BR10" s="289"/>
      <c r="BS10" s="295" t="s">
        <v>207</v>
      </c>
      <c r="BT10" s="295"/>
      <c r="BU10" s="295"/>
      <c r="BV10" s="295"/>
      <c r="BW10" s="295"/>
      <c r="BX10" s="295"/>
      <c r="BY10" s="295"/>
      <c r="BZ10" s="295"/>
      <c r="CA10" s="295"/>
      <c r="CB10" s="338"/>
      <c r="CD10" s="264" t="s">
        <v>46</v>
      </c>
      <c r="CE10" s="260"/>
      <c r="CF10" s="260"/>
      <c r="CG10" s="260"/>
      <c r="CH10" s="260"/>
      <c r="CI10" s="260"/>
      <c r="CJ10" s="260"/>
      <c r="CK10" s="260"/>
      <c r="CL10" s="260"/>
      <c r="CM10" s="260"/>
      <c r="CN10" s="260"/>
      <c r="CO10" s="260"/>
      <c r="CP10" s="260"/>
      <c r="CQ10" s="275"/>
      <c r="CR10" s="280" t="s">
        <v>207</v>
      </c>
      <c r="CS10" s="283"/>
      <c r="CT10" s="283"/>
      <c r="CU10" s="283"/>
      <c r="CV10" s="283"/>
      <c r="CW10" s="283"/>
      <c r="CX10" s="283"/>
      <c r="CY10" s="286"/>
      <c r="CZ10" s="289" t="s">
        <v>207</v>
      </c>
      <c r="DA10" s="289"/>
      <c r="DB10" s="289"/>
      <c r="DC10" s="289"/>
      <c r="DD10" s="296" t="s">
        <v>207</v>
      </c>
      <c r="DE10" s="283"/>
      <c r="DF10" s="283"/>
      <c r="DG10" s="283"/>
      <c r="DH10" s="283"/>
      <c r="DI10" s="283"/>
      <c r="DJ10" s="283"/>
      <c r="DK10" s="283"/>
      <c r="DL10" s="283"/>
      <c r="DM10" s="283"/>
      <c r="DN10" s="283"/>
      <c r="DO10" s="283"/>
      <c r="DP10" s="286"/>
      <c r="DQ10" s="296" t="s">
        <v>207</v>
      </c>
      <c r="DR10" s="283"/>
      <c r="DS10" s="283"/>
      <c r="DT10" s="283"/>
      <c r="DU10" s="283"/>
      <c r="DV10" s="283"/>
      <c r="DW10" s="283"/>
      <c r="DX10" s="283"/>
      <c r="DY10" s="283"/>
      <c r="DZ10" s="283"/>
      <c r="EA10" s="283"/>
      <c r="EB10" s="283"/>
      <c r="EC10" s="339"/>
    </row>
    <row r="11" spans="2:143" ht="11.25" customHeight="1">
      <c r="B11" s="264" t="s">
        <v>111</v>
      </c>
      <c r="C11" s="260"/>
      <c r="D11" s="260"/>
      <c r="E11" s="260"/>
      <c r="F11" s="260"/>
      <c r="G11" s="260"/>
      <c r="H11" s="260"/>
      <c r="I11" s="260"/>
      <c r="J11" s="260"/>
      <c r="K11" s="260"/>
      <c r="L11" s="260"/>
      <c r="M11" s="260"/>
      <c r="N11" s="260"/>
      <c r="O11" s="260"/>
      <c r="P11" s="260"/>
      <c r="Q11" s="275"/>
      <c r="R11" s="280">
        <v>128102</v>
      </c>
      <c r="S11" s="283"/>
      <c r="T11" s="283"/>
      <c r="U11" s="283"/>
      <c r="V11" s="283"/>
      <c r="W11" s="283"/>
      <c r="X11" s="283"/>
      <c r="Y11" s="286"/>
      <c r="Z11" s="290">
        <v>1.6</v>
      </c>
      <c r="AA11" s="292"/>
      <c r="AB11" s="292"/>
      <c r="AC11" s="293"/>
      <c r="AD11" s="296">
        <v>128102</v>
      </c>
      <c r="AE11" s="283"/>
      <c r="AF11" s="283"/>
      <c r="AG11" s="283"/>
      <c r="AH11" s="283"/>
      <c r="AI11" s="283"/>
      <c r="AJ11" s="283"/>
      <c r="AK11" s="286"/>
      <c r="AL11" s="290">
        <v>3.3</v>
      </c>
      <c r="AM11" s="292"/>
      <c r="AN11" s="292"/>
      <c r="AO11" s="304"/>
      <c r="AP11" s="264" t="s">
        <v>340</v>
      </c>
      <c r="AQ11" s="260"/>
      <c r="AR11" s="260"/>
      <c r="AS11" s="260"/>
      <c r="AT11" s="260"/>
      <c r="AU11" s="260"/>
      <c r="AV11" s="260"/>
      <c r="AW11" s="260"/>
      <c r="AX11" s="260"/>
      <c r="AY11" s="260"/>
      <c r="AZ11" s="260"/>
      <c r="BA11" s="260"/>
      <c r="BB11" s="260"/>
      <c r="BC11" s="260"/>
      <c r="BD11" s="260"/>
      <c r="BE11" s="260"/>
      <c r="BF11" s="275"/>
      <c r="BG11" s="280">
        <v>9508</v>
      </c>
      <c r="BH11" s="283"/>
      <c r="BI11" s="283"/>
      <c r="BJ11" s="283"/>
      <c r="BK11" s="283"/>
      <c r="BL11" s="283"/>
      <c r="BM11" s="283"/>
      <c r="BN11" s="286"/>
      <c r="BO11" s="289">
        <v>2</v>
      </c>
      <c r="BP11" s="289"/>
      <c r="BQ11" s="289"/>
      <c r="BR11" s="289"/>
      <c r="BS11" s="295" t="s">
        <v>207</v>
      </c>
      <c r="BT11" s="295"/>
      <c r="BU11" s="295"/>
      <c r="BV11" s="295"/>
      <c r="BW11" s="295"/>
      <c r="BX11" s="295"/>
      <c r="BY11" s="295"/>
      <c r="BZ11" s="295"/>
      <c r="CA11" s="295"/>
      <c r="CB11" s="338"/>
      <c r="CD11" s="264" t="s">
        <v>343</v>
      </c>
      <c r="CE11" s="260"/>
      <c r="CF11" s="260"/>
      <c r="CG11" s="260"/>
      <c r="CH11" s="260"/>
      <c r="CI11" s="260"/>
      <c r="CJ11" s="260"/>
      <c r="CK11" s="260"/>
      <c r="CL11" s="260"/>
      <c r="CM11" s="260"/>
      <c r="CN11" s="260"/>
      <c r="CO11" s="260"/>
      <c r="CP11" s="260"/>
      <c r="CQ11" s="275"/>
      <c r="CR11" s="280">
        <v>425308</v>
      </c>
      <c r="CS11" s="283"/>
      <c r="CT11" s="283"/>
      <c r="CU11" s="283"/>
      <c r="CV11" s="283"/>
      <c r="CW11" s="283"/>
      <c r="CX11" s="283"/>
      <c r="CY11" s="286"/>
      <c r="CZ11" s="289">
        <v>5.3</v>
      </c>
      <c r="DA11" s="289"/>
      <c r="DB11" s="289"/>
      <c r="DC11" s="289"/>
      <c r="DD11" s="296">
        <v>134834</v>
      </c>
      <c r="DE11" s="283"/>
      <c r="DF11" s="283"/>
      <c r="DG11" s="283"/>
      <c r="DH11" s="283"/>
      <c r="DI11" s="283"/>
      <c r="DJ11" s="283"/>
      <c r="DK11" s="283"/>
      <c r="DL11" s="283"/>
      <c r="DM11" s="283"/>
      <c r="DN11" s="283"/>
      <c r="DO11" s="283"/>
      <c r="DP11" s="286"/>
      <c r="DQ11" s="296">
        <v>158993</v>
      </c>
      <c r="DR11" s="283"/>
      <c r="DS11" s="283"/>
      <c r="DT11" s="283"/>
      <c r="DU11" s="283"/>
      <c r="DV11" s="283"/>
      <c r="DW11" s="283"/>
      <c r="DX11" s="283"/>
      <c r="DY11" s="283"/>
      <c r="DZ11" s="283"/>
      <c r="EA11" s="283"/>
      <c r="EB11" s="283"/>
      <c r="EC11" s="339"/>
    </row>
    <row r="12" spans="2:143" ht="11.25" customHeight="1">
      <c r="B12" s="264" t="s">
        <v>151</v>
      </c>
      <c r="C12" s="260"/>
      <c r="D12" s="260"/>
      <c r="E12" s="260"/>
      <c r="F12" s="260"/>
      <c r="G12" s="260"/>
      <c r="H12" s="260"/>
      <c r="I12" s="260"/>
      <c r="J12" s="260"/>
      <c r="K12" s="260"/>
      <c r="L12" s="260"/>
      <c r="M12" s="260"/>
      <c r="N12" s="260"/>
      <c r="O12" s="260"/>
      <c r="P12" s="260"/>
      <c r="Q12" s="275"/>
      <c r="R12" s="280" t="s">
        <v>207</v>
      </c>
      <c r="S12" s="283"/>
      <c r="T12" s="283"/>
      <c r="U12" s="283"/>
      <c r="V12" s="283"/>
      <c r="W12" s="283"/>
      <c r="X12" s="283"/>
      <c r="Y12" s="286"/>
      <c r="Z12" s="289" t="s">
        <v>207</v>
      </c>
      <c r="AA12" s="289"/>
      <c r="AB12" s="289"/>
      <c r="AC12" s="289"/>
      <c r="AD12" s="295" t="s">
        <v>207</v>
      </c>
      <c r="AE12" s="295"/>
      <c r="AF12" s="295"/>
      <c r="AG12" s="295"/>
      <c r="AH12" s="295"/>
      <c r="AI12" s="295"/>
      <c r="AJ12" s="295"/>
      <c r="AK12" s="295"/>
      <c r="AL12" s="290" t="s">
        <v>207</v>
      </c>
      <c r="AM12" s="292"/>
      <c r="AN12" s="292"/>
      <c r="AO12" s="304"/>
      <c r="AP12" s="264" t="s">
        <v>344</v>
      </c>
      <c r="AQ12" s="260"/>
      <c r="AR12" s="260"/>
      <c r="AS12" s="260"/>
      <c r="AT12" s="260"/>
      <c r="AU12" s="260"/>
      <c r="AV12" s="260"/>
      <c r="AW12" s="260"/>
      <c r="AX12" s="260"/>
      <c r="AY12" s="260"/>
      <c r="AZ12" s="260"/>
      <c r="BA12" s="260"/>
      <c r="BB12" s="260"/>
      <c r="BC12" s="260"/>
      <c r="BD12" s="260"/>
      <c r="BE12" s="260"/>
      <c r="BF12" s="275"/>
      <c r="BG12" s="280">
        <v>209612</v>
      </c>
      <c r="BH12" s="283"/>
      <c r="BI12" s="283"/>
      <c r="BJ12" s="283"/>
      <c r="BK12" s="283"/>
      <c r="BL12" s="283"/>
      <c r="BM12" s="283"/>
      <c r="BN12" s="286"/>
      <c r="BO12" s="289">
        <v>44.2</v>
      </c>
      <c r="BP12" s="289"/>
      <c r="BQ12" s="289"/>
      <c r="BR12" s="289"/>
      <c r="BS12" s="295" t="s">
        <v>207</v>
      </c>
      <c r="BT12" s="295"/>
      <c r="BU12" s="295"/>
      <c r="BV12" s="295"/>
      <c r="BW12" s="295"/>
      <c r="BX12" s="295"/>
      <c r="BY12" s="295"/>
      <c r="BZ12" s="295"/>
      <c r="CA12" s="295"/>
      <c r="CB12" s="338"/>
      <c r="CD12" s="264" t="s">
        <v>97</v>
      </c>
      <c r="CE12" s="260"/>
      <c r="CF12" s="260"/>
      <c r="CG12" s="260"/>
      <c r="CH12" s="260"/>
      <c r="CI12" s="260"/>
      <c r="CJ12" s="260"/>
      <c r="CK12" s="260"/>
      <c r="CL12" s="260"/>
      <c r="CM12" s="260"/>
      <c r="CN12" s="260"/>
      <c r="CO12" s="260"/>
      <c r="CP12" s="260"/>
      <c r="CQ12" s="275"/>
      <c r="CR12" s="280">
        <v>965484</v>
      </c>
      <c r="CS12" s="283"/>
      <c r="CT12" s="283"/>
      <c r="CU12" s="283"/>
      <c r="CV12" s="283"/>
      <c r="CW12" s="283"/>
      <c r="CX12" s="283"/>
      <c r="CY12" s="286"/>
      <c r="CZ12" s="289">
        <v>12.1</v>
      </c>
      <c r="DA12" s="289"/>
      <c r="DB12" s="289"/>
      <c r="DC12" s="289"/>
      <c r="DD12" s="296">
        <v>679965</v>
      </c>
      <c r="DE12" s="283"/>
      <c r="DF12" s="283"/>
      <c r="DG12" s="283"/>
      <c r="DH12" s="283"/>
      <c r="DI12" s="283"/>
      <c r="DJ12" s="283"/>
      <c r="DK12" s="283"/>
      <c r="DL12" s="283"/>
      <c r="DM12" s="283"/>
      <c r="DN12" s="283"/>
      <c r="DO12" s="283"/>
      <c r="DP12" s="286"/>
      <c r="DQ12" s="296">
        <v>138184</v>
      </c>
      <c r="DR12" s="283"/>
      <c r="DS12" s="283"/>
      <c r="DT12" s="283"/>
      <c r="DU12" s="283"/>
      <c r="DV12" s="283"/>
      <c r="DW12" s="283"/>
      <c r="DX12" s="283"/>
      <c r="DY12" s="283"/>
      <c r="DZ12" s="283"/>
      <c r="EA12" s="283"/>
      <c r="EB12" s="283"/>
      <c r="EC12" s="339"/>
    </row>
    <row r="13" spans="2:143" ht="11.25" customHeight="1">
      <c r="B13" s="264" t="s">
        <v>345</v>
      </c>
      <c r="C13" s="260"/>
      <c r="D13" s="260"/>
      <c r="E13" s="260"/>
      <c r="F13" s="260"/>
      <c r="G13" s="260"/>
      <c r="H13" s="260"/>
      <c r="I13" s="260"/>
      <c r="J13" s="260"/>
      <c r="K13" s="260"/>
      <c r="L13" s="260"/>
      <c r="M13" s="260"/>
      <c r="N13" s="260"/>
      <c r="O13" s="260"/>
      <c r="P13" s="260"/>
      <c r="Q13" s="275"/>
      <c r="R13" s="280" t="s">
        <v>207</v>
      </c>
      <c r="S13" s="283"/>
      <c r="T13" s="283"/>
      <c r="U13" s="283"/>
      <c r="V13" s="283"/>
      <c r="W13" s="283"/>
      <c r="X13" s="283"/>
      <c r="Y13" s="286"/>
      <c r="Z13" s="289" t="s">
        <v>207</v>
      </c>
      <c r="AA13" s="289"/>
      <c r="AB13" s="289"/>
      <c r="AC13" s="289"/>
      <c r="AD13" s="295" t="s">
        <v>207</v>
      </c>
      <c r="AE13" s="295"/>
      <c r="AF13" s="295"/>
      <c r="AG13" s="295"/>
      <c r="AH13" s="295"/>
      <c r="AI13" s="295"/>
      <c r="AJ13" s="295"/>
      <c r="AK13" s="295"/>
      <c r="AL13" s="290" t="s">
        <v>207</v>
      </c>
      <c r="AM13" s="292"/>
      <c r="AN13" s="292"/>
      <c r="AO13" s="304"/>
      <c r="AP13" s="264" t="s">
        <v>346</v>
      </c>
      <c r="AQ13" s="260"/>
      <c r="AR13" s="260"/>
      <c r="AS13" s="260"/>
      <c r="AT13" s="260"/>
      <c r="AU13" s="260"/>
      <c r="AV13" s="260"/>
      <c r="AW13" s="260"/>
      <c r="AX13" s="260"/>
      <c r="AY13" s="260"/>
      <c r="AZ13" s="260"/>
      <c r="BA13" s="260"/>
      <c r="BB13" s="260"/>
      <c r="BC13" s="260"/>
      <c r="BD13" s="260"/>
      <c r="BE13" s="260"/>
      <c r="BF13" s="275"/>
      <c r="BG13" s="280">
        <v>206694</v>
      </c>
      <c r="BH13" s="283"/>
      <c r="BI13" s="283"/>
      <c r="BJ13" s="283"/>
      <c r="BK13" s="283"/>
      <c r="BL13" s="283"/>
      <c r="BM13" s="283"/>
      <c r="BN13" s="286"/>
      <c r="BO13" s="289">
        <v>43.6</v>
      </c>
      <c r="BP13" s="289"/>
      <c r="BQ13" s="289"/>
      <c r="BR13" s="289"/>
      <c r="BS13" s="295" t="s">
        <v>207</v>
      </c>
      <c r="BT13" s="295"/>
      <c r="BU13" s="295"/>
      <c r="BV13" s="295"/>
      <c r="BW13" s="295"/>
      <c r="BX13" s="295"/>
      <c r="BY13" s="295"/>
      <c r="BZ13" s="295"/>
      <c r="CA13" s="295"/>
      <c r="CB13" s="338"/>
      <c r="CD13" s="264" t="s">
        <v>348</v>
      </c>
      <c r="CE13" s="260"/>
      <c r="CF13" s="260"/>
      <c r="CG13" s="260"/>
      <c r="CH13" s="260"/>
      <c r="CI13" s="260"/>
      <c r="CJ13" s="260"/>
      <c r="CK13" s="260"/>
      <c r="CL13" s="260"/>
      <c r="CM13" s="260"/>
      <c r="CN13" s="260"/>
      <c r="CO13" s="260"/>
      <c r="CP13" s="260"/>
      <c r="CQ13" s="275"/>
      <c r="CR13" s="280">
        <v>827059</v>
      </c>
      <c r="CS13" s="283"/>
      <c r="CT13" s="283"/>
      <c r="CU13" s="283"/>
      <c r="CV13" s="283"/>
      <c r="CW13" s="283"/>
      <c r="CX13" s="283"/>
      <c r="CY13" s="286"/>
      <c r="CZ13" s="289">
        <v>10.4</v>
      </c>
      <c r="DA13" s="289"/>
      <c r="DB13" s="289"/>
      <c r="DC13" s="289"/>
      <c r="DD13" s="296">
        <v>735163</v>
      </c>
      <c r="DE13" s="283"/>
      <c r="DF13" s="283"/>
      <c r="DG13" s="283"/>
      <c r="DH13" s="283"/>
      <c r="DI13" s="283"/>
      <c r="DJ13" s="283"/>
      <c r="DK13" s="283"/>
      <c r="DL13" s="283"/>
      <c r="DM13" s="283"/>
      <c r="DN13" s="283"/>
      <c r="DO13" s="283"/>
      <c r="DP13" s="286"/>
      <c r="DQ13" s="296">
        <v>100451</v>
      </c>
      <c r="DR13" s="283"/>
      <c r="DS13" s="283"/>
      <c r="DT13" s="283"/>
      <c r="DU13" s="283"/>
      <c r="DV13" s="283"/>
      <c r="DW13" s="283"/>
      <c r="DX13" s="283"/>
      <c r="DY13" s="283"/>
      <c r="DZ13" s="283"/>
      <c r="EA13" s="283"/>
      <c r="EB13" s="283"/>
      <c r="EC13" s="339"/>
    </row>
    <row r="14" spans="2:143" ht="11.25" customHeight="1">
      <c r="B14" s="264" t="s">
        <v>349</v>
      </c>
      <c r="C14" s="260"/>
      <c r="D14" s="260"/>
      <c r="E14" s="260"/>
      <c r="F14" s="260"/>
      <c r="G14" s="260"/>
      <c r="H14" s="260"/>
      <c r="I14" s="260"/>
      <c r="J14" s="260"/>
      <c r="K14" s="260"/>
      <c r="L14" s="260"/>
      <c r="M14" s="260"/>
      <c r="N14" s="260"/>
      <c r="O14" s="260"/>
      <c r="P14" s="260"/>
      <c r="Q14" s="275"/>
      <c r="R14" s="280" t="s">
        <v>207</v>
      </c>
      <c r="S14" s="283"/>
      <c r="T14" s="283"/>
      <c r="U14" s="283"/>
      <c r="V14" s="283"/>
      <c r="W14" s="283"/>
      <c r="X14" s="283"/>
      <c r="Y14" s="286"/>
      <c r="Z14" s="289" t="s">
        <v>207</v>
      </c>
      <c r="AA14" s="289"/>
      <c r="AB14" s="289"/>
      <c r="AC14" s="289"/>
      <c r="AD14" s="295" t="s">
        <v>207</v>
      </c>
      <c r="AE14" s="295"/>
      <c r="AF14" s="295"/>
      <c r="AG14" s="295"/>
      <c r="AH14" s="295"/>
      <c r="AI14" s="295"/>
      <c r="AJ14" s="295"/>
      <c r="AK14" s="295"/>
      <c r="AL14" s="290" t="s">
        <v>207</v>
      </c>
      <c r="AM14" s="292"/>
      <c r="AN14" s="292"/>
      <c r="AO14" s="304"/>
      <c r="AP14" s="264" t="s">
        <v>224</v>
      </c>
      <c r="AQ14" s="260"/>
      <c r="AR14" s="260"/>
      <c r="AS14" s="260"/>
      <c r="AT14" s="260"/>
      <c r="AU14" s="260"/>
      <c r="AV14" s="260"/>
      <c r="AW14" s="260"/>
      <c r="AX14" s="260"/>
      <c r="AY14" s="260"/>
      <c r="AZ14" s="260"/>
      <c r="BA14" s="260"/>
      <c r="BB14" s="260"/>
      <c r="BC14" s="260"/>
      <c r="BD14" s="260"/>
      <c r="BE14" s="260"/>
      <c r="BF14" s="275"/>
      <c r="BG14" s="280">
        <v>26697</v>
      </c>
      <c r="BH14" s="283"/>
      <c r="BI14" s="283"/>
      <c r="BJ14" s="283"/>
      <c r="BK14" s="283"/>
      <c r="BL14" s="283"/>
      <c r="BM14" s="283"/>
      <c r="BN14" s="286"/>
      <c r="BO14" s="289">
        <v>5.6</v>
      </c>
      <c r="BP14" s="289"/>
      <c r="BQ14" s="289"/>
      <c r="BR14" s="289"/>
      <c r="BS14" s="295" t="s">
        <v>207</v>
      </c>
      <c r="BT14" s="295"/>
      <c r="BU14" s="295"/>
      <c r="BV14" s="295"/>
      <c r="BW14" s="295"/>
      <c r="BX14" s="295"/>
      <c r="BY14" s="295"/>
      <c r="BZ14" s="295"/>
      <c r="CA14" s="295"/>
      <c r="CB14" s="338"/>
      <c r="CD14" s="264" t="s">
        <v>352</v>
      </c>
      <c r="CE14" s="260"/>
      <c r="CF14" s="260"/>
      <c r="CG14" s="260"/>
      <c r="CH14" s="260"/>
      <c r="CI14" s="260"/>
      <c r="CJ14" s="260"/>
      <c r="CK14" s="260"/>
      <c r="CL14" s="260"/>
      <c r="CM14" s="260"/>
      <c r="CN14" s="260"/>
      <c r="CO14" s="260"/>
      <c r="CP14" s="260"/>
      <c r="CQ14" s="275"/>
      <c r="CR14" s="280">
        <v>264862</v>
      </c>
      <c r="CS14" s="283"/>
      <c r="CT14" s="283"/>
      <c r="CU14" s="283"/>
      <c r="CV14" s="283"/>
      <c r="CW14" s="283"/>
      <c r="CX14" s="283"/>
      <c r="CY14" s="286"/>
      <c r="CZ14" s="289">
        <v>3.3</v>
      </c>
      <c r="DA14" s="289"/>
      <c r="DB14" s="289"/>
      <c r="DC14" s="289"/>
      <c r="DD14" s="296">
        <v>44915</v>
      </c>
      <c r="DE14" s="283"/>
      <c r="DF14" s="283"/>
      <c r="DG14" s="283"/>
      <c r="DH14" s="283"/>
      <c r="DI14" s="283"/>
      <c r="DJ14" s="283"/>
      <c r="DK14" s="283"/>
      <c r="DL14" s="283"/>
      <c r="DM14" s="283"/>
      <c r="DN14" s="283"/>
      <c r="DO14" s="283"/>
      <c r="DP14" s="286"/>
      <c r="DQ14" s="296">
        <v>181462</v>
      </c>
      <c r="DR14" s="283"/>
      <c r="DS14" s="283"/>
      <c r="DT14" s="283"/>
      <c r="DU14" s="283"/>
      <c r="DV14" s="283"/>
      <c r="DW14" s="283"/>
      <c r="DX14" s="283"/>
      <c r="DY14" s="283"/>
      <c r="DZ14" s="283"/>
      <c r="EA14" s="283"/>
      <c r="EB14" s="283"/>
      <c r="EC14" s="339"/>
    </row>
    <row r="15" spans="2:143" ht="11.25" customHeight="1">
      <c r="B15" s="264" t="s">
        <v>321</v>
      </c>
      <c r="C15" s="260"/>
      <c r="D15" s="260"/>
      <c r="E15" s="260"/>
      <c r="F15" s="260"/>
      <c r="G15" s="260"/>
      <c r="H15" s="260"/>
      <c r="I15" s="260"/>
      <c r="J15" s="260"/>
      <c r="K15" s="260"/>
      <c r="L15" s="260"/>
      <c r="M15" s="260"/>
      <c r="N15" s="260"/>
      <c r="O15" s="260"/>
      <c r="P15" s="260"/>
      <c r="Q15" s="275"/>
      <c r="R15" s="280" t="s">
        <v>207</v>
      </c>
      <c r="S15" s="283"/>
      <c r="T15" s="283"/>
      <c r="U15" s="283"/>
      <c r="V15" s="283"/>
      <c r="W15" s="283"/>
      <c r="X15" s="283"/>
      <c r="Y15" s="286"/>
      <c r="Z15" s="289" t="s">
        <v>207</v>
      </c>
      <c r="AA15" s="289"/>
      <c r="AB15" s="289"/>
      <c r="AC15" s="289"/>
      <c r="AD15" s="295" t="s">
        <v>207</v>
      </c>
      <c r="AE15" s="295"/>
      <c r="AF15" s="295"/>
      <c r="AG15" s="295"/>
      <c r="AH15" s="295"/>
      <c r="AI15" s="295"/>
      <c r="AJ15" s="295"/>
      <c r="AK15" s="295"/>
      <c r="AL15" s="290" t="s">
        <v>207</v>
      </c>
      <c r="AM15" s="292"/>
      <c r="AN15" s="292"/>
      <c r="AO15" s="304"/>
      <c r="AP15" s="264" t="s">
        <v>143</v>
      </c>
      <c r="AQ15" s="260"/>
      <c r="AR15" s="260"/>
      <c r="AS15" s="260"/>
      <c r="AT15" s="260"/>
      <c r="AU15" s="260"/>
      <c r="AV15" s="260"/>
      <c r="AW15" s="260"/>
      <c r="AX15" s="260"/>
      <c r="AY15" s="260"/>
      <c r="AZ15" s="260"/>
      <c r="BA15" s="260"/>
      <c r="BB15" s="260"/>
      <c r="BC15" s="260"/>
      <c r="BD15" s="260"/>
      <c r="BE15" s="260"/>
      <c r="BF15" s="275"/>
      <c r="BG15" s="280">
        <v>38613</v>
      </c>
      <c r="BH15" s="283"/>
      <c r="BI15" s="283"/>
      <c r="BJ15" s="283"/>
      <c r="BK15" s="283"/>
      <c r="BL15" s="283"/>
      <c r="BM15" s="283"/>
      <c r="BN15" s="286"/>
      <c r="BO15" s="289">
        <v>8.1</v>
      </c>
      <c r="BP15" s="289"/>
      <c r="BQ15" s="289"/>
      <c r="BR15" s="289"/>
      <c r="BS15" s="295" t="s">
        <v>207</v>
      </c>
      <c r="BT15" s="295"/>
      <c r="BU15" s="295"/>
      <c r="BV15" s="295"/>
      <c r="BW15" s="295"/>
      <c r="BX15" s="295"/>
      <c r="BY15" s="295"/>
      <c r="BZ15" s="295"/>
      <c r="CA15" s="295"/>
      <c r="CB15" s="338"/>
      <c r="CD15" s="264" t="s">
        <v>353</v>
      </c>
      <c r="CE15" s="260"/>
      <c r="CF15" s="260"/>
      <c r="CG15" s="260"/>
      <c r="CH15" s="260"/>
      <c r="CI15" s="260"/>
      <c r="CJ15" s="260"/>
      <c r="CK15" s="260"/>
      <c r="CL15" s="260"/>
      <c r="CM15" s="260"/>
      <c r="CN15" s="260"/>
      <c r="CO15" s="260"/>
      <c r="CP15" s="260"/>
      <c r="CQ15" s="275"/>
      <c r="CR15" s="280">
        <v>650557</v>
      </c>
      <c r="CS15" s="283"/>
      <c r="CT15" s="283"/>
      <c r="CU15" s="283"/>
      <c r="CV15" s="283"/>
      <c r="CW15" s="283"/>
      <c r="CX15" s="283"/>
      <c r="CY15" s="286"/>
      <c r="CZ15" s="289">
        <v>8.1</v>
      </c>
      <c r="DA15" s="289"/>
      <c r="DB15" s="289"/>
      <c r="DC15" s="289"/>
      <c r="DD15" s="296">
        <v>89195</v>
      </c>
      <c r="DE15" s="283"/>
      <c r="DF15" s="283"/>
      <c r="DG15" s="283"/>
      <c r="DH15" s="283"/>
      <c r="DI15" s="283"/>
      <c r="DJ15" s="283"/>
      <c r="DK15" s="283"/>
      <c r="DL15" s="283"/>
      <c r="DM15" s="283"/>
      <c r="DN15" s="283"/>
      <c r="DO15" s="283"/>
      <c r="DP15" s="286"/>
      <c r="DQ15" s="296">
        <v>498470</v>
      </c>
      <c r="DR15" s="283"/>
      <c r="DS15" s="283"/>
      <c r="DT15" s="283"/>
      <c r="DU15" s="283"/>
      <c r="DV15" s="283"/>
      <c r="DW15" s="283"/>
      <c r="DX15" s="283"/>
      <c r="DY15" s="283"/>
      <c r="DZ15" s="283"/>
      <c r="EA15" s="283"/>
      <c r="EB15" s="283"/>
      <c r="EC15" s="339"/>
    </row>
    <row r="16" spans="2:143" ht="11.25" customHeight="1">
      <c r="B16" s="264" t="s">
        <v>354</v>
      </c>
      <c r="C16" s="260"/>
      <c r="D16" s="260"/>
      <c r="E16" s="260"/>
      <c r="F16" s="260"/>
      <c r="G16" s="260"/>
      <c r="H16" s="260"/>
      <c r="I16" s="260"/>
      <c r="J16" s="260"/>
      <c r="K16" s="260"/>
      <c r="L16" s="260"/>
      <c r="M16" s="260"/>
      <c r="N16" s="260"/>
      <c r="O16" s="260"/>
      <c r="P16" s="260"/>
      <c r="Q16" s="275"/>
      <c r="R16" s="280">
        <v>3127</v>
      </c>
      <c r="S16" s="283"/>
      <c r="T16" s="283"/>
      <c r="U16" s="283"/>
      <c r="V16" s="283"/>
      <c r="W16" s="283"/>
      <c r="X16" s="283"/>
      <c r="Y16" s="286"/>
      <c r="Z16" s="289">
        <v>0</v>
      </c>
      <c r="AA16" s="289"/>
      <c r="AB16" s="289"/>
      <c r="AC16" s="289"/>
      <c r="AD16" s="295">
        <v>3127</v>
      </c>
      <c r="AE16" s="295"/>
      <c r="AF16" s="295"/>
      <c r="AG16" s="295"/>
      <c r="AH16" s="295"/>
      <c r="AI16" s="295"/>
      <c r="AJ16" s="295"/>
      <c r="AK16" s="295"/>
      <c r="AL16" s="290">
        <v>0.1</v>
      </c>
      <c r="AM16" s="292"/>
      <c r="AN16" s="292"/>
      <c r="AO16" s="304"/>
      <c r="AP16" s="264" t="s">
        <v>355</v>
      </c>
      <c r="AQ16" s="260"/>
      <c r="AR16" s="260"/>
      <c r="AS16" s="260"/>
      <c r="AT16" s="260"/>
      <c r="AU16" s="260"/>
      <c r="AV16" s="260"/>
      <c r="AW16" s="260"/>
      <c r="AX16" s="260"/>
      <c r="AY16" s="260"/>
      <c r="AZ16" s="260"/>
      <c r="BA16" s="260"/>
      <c r="BB16" s="260"/>
      <c r="BC16" s="260"/>
      <c r="BD16" s="260"/>
      <c r="BE16" s="260"/>
      <c r="BF16" s="275"/>
      <c r="BG16" s="280">
        <v>832</v>
      </c>
      <c r="BH16" s="283"/>
      <c r="BI16" s="283"/>
      <c r="BJ16" s="283"/>
      <c r="BK16" s="283"/>
      <c r="BL16" s="283"/>
      <c r="BM16" s="283"/>
      <c r="BN16" s="286"/>
      <c r="BO16" s="289">
        <v>0.2</v>
      </c>
      <c r="BP16" s="289"/>
      <c r="BQ16" s="289"/>
      <c r="BR16" s="289"/>
      <c r="BS16" s="295" t="s">
        <v>207</v>
      </c>
      <c r="BT16" s="295"/>
      <c r="BU16" s="295"/>
      <c r="BV16" s="295"/>
      <c r="BW16" s="295"/>
      <c r="BX16" s="295"/>
      <c r="BY16" s="295"/>
      <c r="BZ16" s="295"/>
      <c r="CA16" s="295"/>
      <c r="CB16" s="338"/>
      <c r="CD16" s="264" t="s">
        <v>356</v>
      </c>
      <c r="CE16" s="260"/>
      <c r="CF16" s="260"/>
      <c r="CG16" s="260"/>
      <c r="CH16" s="260"/>
      <c r="CI16" s="260"/>
      <c r="CJ16" s="260"/>
      <c r="CK16" s="260"/>
      <c r="CL16" s="260"/>
      <c r="CM16" s="260"/>
      <c r="CN16" s="260"/>
      <c r="CO16" s="260"/>
      <c r="CP16" s="260"/>
      <c r="CQ16" s="275"/>
      <c r="CR16" s="280">
        <v>79678</v>
      </c>
      <c r="CS16" s="283"/>
      <c r="CT16" s="283"/>
      <c r="CU16" s="283"/>
      <c r="CV16" s="283"/>
      <c r="CW16" s="283"/>
      <c r="CX16" s="283"/>
      <c r="CY16" s="286"/>
      <c r="CZ16" s="289">
        <v>1</v>
      </c>
      <c r="DA16" s="289"/>
      <c r="DB16" s="289"/>
      <c r="DC16" s="289"/>
      <c r="DD16" s="296" t="s">
        <v>207</v>
      </c>
      <c r="DE16" s="283"/>
      <c r="DF16" s="283"/>
      <c r="DG16" s="283"/>
      <c r="DH16" s="283"/>
      <c r="DI16" s="283"/>
      <c r="DJ16" s="283"/>
      <c r="DK16" s="283"/>
      <c r="DL16" s="283"/>
      <c r="DM16" s="283"/>
      <c r="DN16" s="283"/>
      <c r="DO16" s="283"/>
      <c r="DP16" s="286"/>
      <c r="DQ16" s="296">
        <v>2802</v>
      </c>
      <c r="DR16" s="283"/>
      <c r="DS16" s="283"/>
      <c r="DT16" s="283"/>
      <c r="DU16" s="283"/>
      <c r="DV16" s="283"/>
      <c r="DW16" s="283"/>
      <c r="DX16" s="283"/>
      <c r="DY16" s="283"/>
      <c r="DZ16" s="283"/>
      <c r="EA16" s="283"/>
      <c r="EB16" s="283"/>
      <c r="EC16" s="339"/>
    </row>
    <row r="17" spans="2:133" ht="11.25" customHeight="1">
      <c r="B17" s="264" t="s">
        <v>148</v>
      </c>
      <c r="C17" s="260"/>
      <c r="D17" s="260"/>
      <c r="E17" s="260"/>
      <c r="F17" s="260"/>
      <c r="G17" s="260"/>
      <c r="H17" s="260"/>
      <c r="I17" s="260"/>
      <c r="J17" s="260"/>
      <c r="K17" s="260"/>
      <c r="L17" s="260"/>
      <c r="M17" s="260"/>
      <c r="N17" s="260"/>
      <c r="O17" s="260"/>
      <c r="P17" s="260"/>
      <c r="Q17" s="275"/>
      <c r="R17" s="280">
        <v>5158</v>
      </c>
      <c r="S17" s="283"/>
      <c r="T17" s="283"/>
      <c r="U17" s="283"/>
      <c r="V17" s="283"/>
      <c r="W17" s="283"/>
      <c r="X17" s="283"/>
      <c r="Y17" s="286"/>
      <c r="Z17" s="289">
        <v>0.1</v>
      </c>
      <c r="AA17" s="289"/>
      <c r="AB17" s="289"/>
      <c r="AC17" s="289"/>
      <c r="AD17" s="295">
        <v>5158</v>
      </c>
      <c r="AE17" s="295"/>
      <c r="AF17" s="295"/>
      <c r="AG17" s="295"/>
      <c r="AH17" s="295"/>
      <c r="AI17" s="295"/>
      <c r="AJ17" s="295"/>
      <c r="AK17" s="295"/>
      <c r="AL17" s="290">
        <v>0.1</v>
      </c>
      <c r="AM17" s="292"/>
      <c r="AN17" s="292"/>
      <c r="AO17" s="304"/>
      <c r="AP17" s="264" t="s">
        <v>357</v>
      </c>
      <c r="AQ17" s="260"/>
      <c r="AR17" s="260"/>
      <c r="AS17" s="260"/>
      <c r="AT17" s="260"/>
      <c r="AU17" s="260"/>
      <c r="AV17" s="260"/>
      <c r="AW17" s="260"/>
      <c r="AX17" s="260"/>
      <c r="AY17" s="260"/>
      <c r="AZ17" s="260"/>
      <c r="BA17" s="260"/>
      <c r="BB17" s="260"/>
      <c r="BC17" s="260"/>
      <c r="BD17" s="260"/>
      <c r="BE17" s="260"/>
      <c r="BF17" s="275"/>
      <c r="BG17" s="280" t="s">
        <v>207</v>
      </c>
      <c r="BH17" s="283"/>
      <c r="BI17" s="283"/>
      <c r="BJ17" s="283"/>
      <c r="BK17" s="283"/>
      <c r="BL17" s="283"/>
      <c r="BM17" s="283"/>
      <c r="BN17" s="286"/>
      <c r="BO17" s="289" t="s">
        <v>207</v>
      </c>
      <c r="BP17" s="289"/>
      <c r="BQ17" s="289"/>
      <c r="BR17" s="289"/>
      <c r="BS17" s="295" t="s">
        <v>207</v>
      </c>
      <c r="BT17" s="295"/>
      <c r="BU17" s="295"/>
      <c r="BV17" s="295"/>
      <c r="BW17" s="295"/>
      <c r="BX17" s="295"/>
      <c r="BY17" s="295"/>
      <c r="BZ17" s="295"/>
      <c r="CA17" s="295"/>
      <c r="CB17" s="338"/>
      <c r="CD17" s="264" t="s">
        <v>359</v>
      </c>
      <c r="CE17" s="260"/>
      <c r="CF17" s="260"/>
      <c r="CG17" s="260"/>
      <c r="CH17" s="260"/>
      <c r="CI17" s="260"/>
      <c r="CJ17" s="260"/>
      <c r="CK17" s="260"/>
      <c r="CL17" s="260"/>
      <c r="CM17" s="260"/>
      <c r="CN17" s="260"/>
      <c r="CO17" s="260"/>
      <c r="CP17" s="260"/>
      <c r="CQ17" s="275"/>
      <c r="CR17" s="280">
        <v>1649264</v>
      </c>
      <c r="CS17" s="283"/>
      <c r="CT17" s="283"/>
      <c r="CU17" s="283"/>
      <c r="CV17" s="283"/>
      <c r="CW17" s="283"/>
      <c r="CX17" s="283"/>
      <c r="CY17" s="286"/>
      <c r="CZ17" s="289">
        <v>20.6</v>
      </c>
      <c r="DA17" s="289"/>
      <c r="DB17" s="289"/>
      <c r="DC17" s="289"/>
      <c r="DD17" s="296" t="s">
        <v>207</v>
      </c>
      <c r="DE17" s="283"/>
      <c r="DF17" s="283"/>
      <c r="DG17" s="283"/>
      <c r="DH17" s="283"/>
      <c r="DI17" s="283"/>
      <c r="DJ17" s="283"/>
      <c r="DK17" s="283"/>
      <c r="DL17" s="283"/>
      <c r="DM17" s="283"/>
      <c r="DN17" s="283"/>
      <c r="DO17" s="283"/>
      <c r="DP17" s="286"/>
      <c r="DQ17" s="296">
        <v>1647725</v>
      </c>
      <c r="DR17" s="283"/>
      <c r="DS17" s="283"/>
      <c r="DT17" s="283"/>
      <c r="DU17" s="283"/>
      <c r="DV17" s="283"/>
      <c r="DW17" s="283"/>
      <c r="DX17" s="283"/>
      <c r="DY17" s="283"/>
      <c r="DZ17" s="283"/>
      <c r="EA17" s="283"/>
      <c r="EB17" s="283"/>
      <c r="EC17" s="339"/>
    </row>
    <row r="18" spans="2:133" ht="11.25" customHeight="1">
      <c r="B18" s="264" t="s">
        <v>361</v>
      </c>
      <c r="C18" s="260"/>
      <c r="D18" s="260"/>
      <c r="E18" s="260"/>
      <c r="F18" s="260"/>
      <c r="G18" s="260"/>
      <c r="H18" s="260"/>
      <c r="I18" s="260"/>
      <c r="J18" s="260"/>
      <c r="K18" s="260"/>
      <c r="L18" s="260"/>
      <c r="M18" s="260"/>
      <c r="N18" s="260"/>
      <c r="O18" s="260"/>
      <c r="P18" s="260"/>
      <c r="Q18" s="275"/>
      <c r="R18" s="280">
        <v>4935</v>
      </c>
      <c r="S18" s="283"/>
      <c r="T18" s="283"/>
      <c r="U18" s="283"/>
      <c r="V18" s="283"/>
      <c r="W18" s="283"/>
      <c r="X18" s="283"/>
      <c r="Y18" s="286"/>
      <c r="Z18" s="289">
        <v>0.1</v>
      </c>
      <c r="AA18" s="289"/>
      <c r="AB18" s="289"/>
      <c r="AC18" s="289"/>
      <c r="AD18" s="295">
        <v>4935</v>
      </c>
      <c r="AE18" s="295"/>
      <c r="AF18" s="295"/>
      <c r="AG18" s="295"/>
      <c r="AH18" s="295"/>
      <c r="AI18" s="295"/>
      <c r="AJ18" s="295"/>
      <c r="AK18" s="295"/>
      <c r="AL18" s="290">
        <v>0.10000000149011612</v>
      </c>
      <c r="AM18" s="292"/>
      <c r="AN18" s="292"/>
      <c r="AO18" s="304"/>
      <c r="AP18" s="264" t="s">
        <v>107</v>
      </c>
      <c r="AQ18" s="260"/>
      <c r="AR18" s="260"/>
      <c r="AS18" s="260"/>
      <c r="AT18" s="260"/>
      <c r="AU18" s="260"/>
      <c r="AV18" s="260"/>
      <c r="AW18" s="260"/>
      <c r="AX18" s="260"/>
      <c r="AY18" s="260"/>
      <c r="AZ18" s="260"/>
      <c r="BA18" s="260"/>
      <c r="BB18" s="260"/>
      <c r="BC18" s="260"/>
      <c r="BD18" s="260"/>
      <c r="BE18" s="260"/>
      <c r="BF18" s="275"/>
      <c r="BG18" s="280" t="s">
        <v>207</v>
      </c>
      <c r="BH18" s="283"/>
      <c r="BI18" s="283"/>
      <c r="BJ18" s="283"/>
      <c r="BK18" s="283"/>
      <c r="BL18" s="283"/>
      <c r="BM18" s="283"/>
      <c r="BN18" s="286"/>
      <c r="BO18" s="289" t="s">
        <v>207</v>
      </c>
      <c r="BP18" s="289"/>
      <c r="BQ18" s="289"/>
      <c r="BR18" s="289"/>
      <c r="BS18" s="295" t="s">
        <v>207</v>
      </c>
      <c r="BT18" s="295"/>
      <c r="BU18" s="295"/>
      <c r="BV18" s="295"/>
      <c r="BW18" s="295"/>
      <c r="BX18" s="295"/>
      <c r="BY18" s="295"/>
      <c r="BZ18" s="295"/>
      <c r="CA18" s="295"/>
      <c r="CB18" s="338"/>
      <c r="CD18" s="264" t="s">
        <v>362</v>
      </c>
      <c r="CE18" s="260"/>
      <c r="CF18" s="260"/>
      <c r="CG18" s="260"/>
      <c r="CH18" s="260"/>
      <c r="CI18" s="260"/>
      <c r="CJ18" s="260"/>
      <c r="CK18" s="260"/>
      <c r="CL18" s="260"/>
      <c r="CM18" s="260"/>
      <c r="CN18" s="260"/>
      <c r="CO18" s="260"/>
      <c r="CP18" s="260"/>
      <c r="CQ18" s="275"/>
      <c r="CR18" s="280" t="s">
        <v>207</v>
      </c>
      <c r="CS18" s="283"/>
      <c r="CT18" s="283"/>
      <c r="CU18" s="283"/>
      <c r="CV18" s="283"/>
      <c r="CW18" s="283"/>
      <c r="CX18" s="283"/>
      <c r="CY18" s="286"/>
      <c r="CZ18" s="289" t="s">
        <v>207</v>
      </c>
      <c r="DA18" s="289"/>
      <c r="DB18" s="289"/>
      <c r="DC18" s="289"/>
      <c r="DD18" s="296" t="s">
        <v>207</v>
      </c>
      <c r="DE18" s="283"/>
      <c r="DF18" s="283"/>
      <c r="DG18" s="283"/>
      <c r="DH18" s="283"/>
      <c r="DI18" s="283"/>
      <c r="DJ18" s="283"/>
      <c r="DK18" s="283"/>
      <c r="DL18" s="283"/>
      <c r="DM18" s="283"/>
      <c r="DN18" s="283"/>
      <c r="DO18" s="283"/>
      <c r="DP18" s="286"/>
      <c r="DQ18" s="296" t="s">
        <v>207</v>
      </c>
      <c r="DR18" s="283"/>
      <c r="DS18" s="283"/>
      <c r="DT18" s="283"/>
      <c r="DU18" s="283"/>
      <c r="DV18" s="283"/>
      <c r="DW18" s="283"/>
      <c r="DX18" s="283"/>
      <c r="DY18" s="283"/>
      <c r="DZ18" s="283"/>
      <c r="EA18" s="283"/>
      <c r="EB18" s="283"/>
      <c r="EC18" s="339"/>
    </row>
    <row r="19" spans="2:133" ht="11.25" customHeight="1">
      <c r="B19" s="264" t="s">
        <v>363</v>
      </c>
      <c r="C19" s="260"/>
      <c r="D19" s="260"/>
      <c r="E19" s="260"/>
      <c r="F19" s="260"/>
      <c r="G19" s="260"/>
      <c r="H19" s="260"/>
      <c r="I19" s="260"/>
      <c r="J19" s="260"/>
      <c r="K19" s="260"/>
      <c r="L19" s="260"/>
      <c r="M19" s="260"/>
      <c r="N19" s="260"/>
      <c r="O19" s="260"/>
      <c r="P19" s="260"/>
      <c r="Q19" s="275"/>
      <c r="R19" s="280">
        <v>1881</v>
      </c>
      <c r="S19" s="283"/>
      <c r="T19" s="283"/>
      <c r="U19" s="283"/>
      <c r="V19" s="283"/>
      <c r="W19" s="283"/>
      <c r="X19" s="283"/>
      <c r="Y19" s="286"/>
      <c r="Z19" s="289">
        <v>0</v>
      </c>
      <c r="AA19" s="289"/>
      <c r="AB19" s="289"/>
      <c r="AC19" s="289"/>
      <c r="AD19" s="295">
        <v>1881</v>
      </c>
      <c r="AE19" s="295"/>
      <c r="AF19" s="295"/>
      <c r="AG19" s="295"/>
      <c r="AH19" s="295"/>
      <c r="AI19" s="295"/>
      <c r="AJ19" s="295"/>
      <c r="AK19" s="295"/>
      <c r="AL19" s="290">
        <v>0</v>
      </c>
      <c r="AM19" s="292"/>
      <c r="AN19" s="292"/>
      <c r="AO19" s="304"/>
      <c r="AP19" s="264" t="s">
        <v>259</v>
      </c>
      <c r="AQ19" s="260"/>
      <c r="AR19" s="260"/>
      <c r="AS19" s="260"/>
      <c r="AT19" s="260"/>
      <c r="AU19" s="260"/>
      <c r="AV19" s="260"/>
      <c r="AW19" s="260"/>
      <c r="AX19" s="260"/>
      <c r="AY19" s="260"/>
      <c r="AZ19" s="260"/>
      <c r="BA19" s="260"/>
      <c r="BB19" s="260"/>
      <c r="BC19" s="260"/>
      <c r="BD19" s="260"/>
      <c r="BE19" s="260"/>
      <c r="BF19" s="275"/>
      <c r="BG19" s="280" t="s">
        <v>207</v>
      </c>
      <c r="BH19" s="283"/>
      <c r="BI19" s="283"/>
      <c r="BJ19" s="283"/>
      <c r="BK19" s="283"/>
      <c r="BL19" s="283"/>
      <c r="BM19" s="283"/>
      <c r="BN19" s="286"/>
      <c r="BO19" s="289" t="s">
        <v>207</v>
      </c>
      <c r="BP19" s="289"/>
      <c r="BQ19" s="289"/>
      <c r="BR19" s="289"/>
      <c r="BS19" s="295" t="s">
        <v>207</v>
      </c>
      <c r="BT19" s="295"/>
      <c r="BU19" s="295"/>
      <c r="BV19" s="295"/>
      <c r="BW19" s="295"/>
      <c r="BX19" s="295"/>
      <c r="BY19" s="295"/>
      <c r="BZ19" s="295"/>
      <c r="CA19" s="295"/>
      <c r="CB19" s="338"/>
      <c r="CD19" s="264" t="s">
        <v>364</v>
      </c>
      <c r="CE19" s="260"/>
      <c r="CF19" s="260"/>
      <c r="CG19" s="260"/>
      <c r="CH19" s="260"/>
      <c r="CI19" s="260"/>
      <c r="CJ19" s="260"/>
      <c r="CK19" s="260"/>
      <c r="CL19" s="260"/>
      <c r="CM19" s="260"/>
      <c r="CN19" s="260"/>
      <c r="CO19" s="260"/>
      <c r="CP19" s="260"/>
      <c r="CQ19" s="275"/>
      <c r="CR19" s="280" t="s">
        <v>207</v>
      </c>
      <c r="CS19" s="283"/>
      <c r="CT19" s="283"/>
      <c r="CU19" s="283"/>
      <c r="CV19" s="283"/>
      <c r="CW19" s="283"/>
      <c r="CX19" s="283"/>
      <c r="CY19" s="286"/>
      <c r="CZ19" s="289" t="s">
        <v>207</v>
      </c>
      <c r="DA19" s="289"/>
      <c r="DB19" s="289"/>
      <c r="DC19" s="289"/>
      <c r="DD19" s="296" t="s">
        <v>207</v>
      </c>
      <c r="DE19" s="283"/>
      <c r="DF19" s="283"/>
      <c r="DG19" s="283"/>
      <c r="DH19" s="283"/>
      <c r="DI19" s="283"/>
      <c r="DJ19" s="283"/>
      <c r="DK19" s="283"/>
      <c r="DL19" s="283"/>
      <c r="DM19" s="283"/>
      <c r="DN19" s="283"/>
      <c r="DO19" s="283"/>
      <c r="DP19" s="286"/>
      <c r="DQ19" s="296" t="s">
        <v>207</v>
      </c>
      <c r="DR19" s="283"/>
      <c r="DS19" s="283"/>
      <c r="DT19" s="283"/>
      <c r="DU19" s="283"/>
      <c r="DV19" s="283"/>
      <c r="DW19" s="283"/>
      <c r="DX19" s="283"/>
      <c r="DY19" s="283"/>
      <c r="DZ19" s="283"/>
      <c r="EA19" s="283"/>
      <c r="EB19" s="283"/>
      <c r="EC19" s="339"/>
    </row>
    <row r="20" spans="2:133" ht="11.25" customHeight="1">
      <c r="B20" s="264" t="s">
        <v>84</v>
      </c>
      <c r="C20" s="260"/>
      <c r="D20" s="260"/>
      <c r="E20" s="260"/>
      <c r="F20" s="260"/>
      <c r="G20" s="260"/>
      <c r="H20" s="260"/>
      <c r="I20" s="260"/>
      <c r="J20" s="260"/>
      <c r="K20" s="260"/>
      <c r="L20" s="260"/>
      <c r="M20" s="260"/>
      <c r="N20" s="260"/>
      <c r="O20" s="260"/>
      <c r="P20" s="260"/>
      <c r="Q20" s="275"/>
      <c r="R20" s="280">
        <v>1010</v>
      </c>
      <c r="S20" s="283"/>
      <c r="T20" s="283"/>
      <c r="U20" s="283"/>
      <c r="V20" s="283"/>
      <c r="W20" s="283"/>
      <c r="X20" s="283"/>
      <c r="Y20" s="286"/>
      <c r="Z20" s="289">
        <v>0</v>
      </c>
      <c r="AA20" s="289"/>
      <c r="AB20" s="289"/>
      <c r="AC20" s="289"/>
      <c r="AD20" s="295">
        <v>1010</v>
      </c>
      <c r="AE20" s="295"/>
      <c r="AF20" s="295"/>
      <c r="AG20" s="295"/>
      <c r="AH20" s="295"/>
      <c r="AI20" s="295"/>
      <c r="AJ20" s="295"/>
      <c r="AK20" s="295"/>
      <c r="AL20" s="290">
        <v>0</v>
      </c>
      <c r="AM20" s="292"/>
      <c r="AN20" s="292"/>
      <c r="AO20" s="304"/>
      <c r="AP20" s="264" t="s">
        <v>365</v>
      </c>
      <c r="AQ20" s="260"/>
      <c r="AR20" s="260"/>
      <c r="AS20" s="260"/>
      <c r="AT20" s="260"/>
      <c r="AU20" s="260"/>
      <c r="AV20" s="260"/>
      <c r="AW20" s="260"/>
      <c r="AX20" s="260"/>
      <c r="AY20" s="260"/>
      <c r="AZ20" s="260"/>
      <c r="BA20" s="260"/>
      <c r="BB20" s="260"/>
      <c r="BC20" s="260"/>
      <c r="BD20" s="260"/>
      <c r="BE20" s="260"/>
      <c r="BF20" s="275"/>
      <c r="BG20" s="280" t="s">
        <v>207</v>
      </c>
      <c r="BH20" s="283"/>
      <c r="BI20" s="283"/>
      <c r="BJ20" s="283"/>
      <c r="BK20" s="283"/>
      <c r="BL20" s="283"/>
      <c r="BM20" s="283"/>
      <c r="BN20" s="286"/>
      <c r="BO20" s="289" t="s">
        <v>207</v>
      </c>
      <c r="BP20" s="289"/>
      <c r="BQ20" s="289"/>
      <c r="BR20" s="289"/>
      <c r="BS20" s="295" t="s">
        <v>207</v>
      </c>
      <c r="BT20" s="295"/>
      <c r="BU20" s="295"/>
      <c r="BV20" s="295"/>
      <c r="BW20" s="295"/>
      <c r="BX20" s="295"/>
      <c r="BY20" s="295"/>
      <c r="BZ20" s="295"/>
      <c r="CA20" s="295"/>
      <c r="CB20" s="338"/>
      <c r="CD20" s="264" t="s">
        <v>198</v>
      </c>
      <c r="CE20" s="260"/>
      <c r="CF20" s="260"/>
      <c r="CG20" s="260"/>
      <c r="CH20" s="260"/>
      <c r="CI20" s="260"/>
      <c r="CJ20" s="260"/>
      <c r="CK20" s="260"/>
      <c r="CL20" s="260"/>
      <c r="CM20" s="260"/>
      <c r="CN20" s="260"/>
      <c r="CO20" s="260"/>
      <c r="CP20" s="260"/>
      <c r="CQ20" s="275"/>
      <c r="CR20" s="280">
        <v>7990481</v>
      </c>
      <c r="CS20" s="283"/>
      <c r="CT20" s="283"/>
      <c r="CU20" s="283"/>
      <c r="CV20" s="283"/>
      <c r="CW20" s="283"/>
      <c r="CX20" s="283"/>
      <c r="CY20" s="286"/>
      <c r="CZ20" s="289">
        <v>100</v>
      </c>
      <c r="DA20" s="289"/>
      <c r="DB20" s="289"/>
      <c r="DC20" s="289"/>
      <c r="DD20" s="296">
        <v>2180778</v>
      </c>
      <c r="DE20" s="283"/>
      <c r="DF20" s="283"/>
      <c r="DG20" s="283"/>
      <c r="DH20" s="283"/>
      <c r="DI20" s="283"/>
      <c r="DJ20" s="283"/>
      <c r="DK20" s="283"/>
      <c r="DL20" s="283"/>
      <c r="DM20" s="283"/>
      <c r="DN20" s="283"/>
      <c r="DO20" s="283"/>
      <c r="DP20" s="286"/>
      <c r="DQ20" s="296">
        <v>4449942</v>
      </c>
      <c r="DR20" s="283"/>
      <c r="DS20" s="283"/>
      <c r="DT20" s="283"/>
      <c r="DU20" s="283"/>
      <c r="DV20" s="283"/>
      <c r="DW20" s="283"/>
      <c r="DX20" s="283"/>
      <c r="DY20" s="283"/>
      <c r="DZ20" s="283"/>
      <c r="EA20" s="283"/>
      <c r="EB20" s="283"/>
      <c r="EC20" s="339"/>
    </row>
    <row r="21" spans="2:133" ht="11.25" customHeight="1">
      <c r="B21" s="264" t="s">
        <v>367</v>
      </c>
      <c r="C21" s="260"/>
      <c r="D21" s="260"/>
      <c r="E21" s="260"/>
      <c r="F21" s="260"/>
      <c r="G21" s="260"/>
      <c r="H21" s="260"/>
      <c r="I21" s="260"/>
      <c r="J21" s="260"/>
      <c r="K21" s="260"/>
      <c r="L21" s="260"/>
      <c r="M21" s="260"/>
      <c r="N21" s="260"/>
      <c r="O21" s="260"/>
      <c r="P21" s="260"/>
      <c r="Q21" s="275"/>
      <c r="R21" s="280">
        <v>336</v>
      </c>
      <c r="S21" s="283"/>
      <c r="T21" s="283"/>
      <c r="U21" s="283"/>
      <c r="V21" s="283"/>
      <c r="W21" s="283"/>
      <c r="X21" s="283"/>
      <c r="Y21" s="286"/>
      <c r="Z21" s="289">
        <v>0</v>
      </c>
      <c r="AA21" s="289"/>
      <c r="AB21" s="289"/>
      <c r="AC21" s="289"/>
      <c r="AD21" s="295">
        <v>336</v>
      </c>
      <c r="AE21" s="295"/>
      <c r="AF21" s="295"/>
      <c r="AG21" s="295"/>
      <c r="AH21" s="295"/>
      <c r="AI21" s="295"/>
      <c r="AJ21" s="295"/>
      <c r="AK21" s="295"/>
      <c r="AL21" s="290">
        <v>0</v>
      </c>
      <c r="AM21" s="292"/>
      <c r="AN21" s="292"/>
      <c r="AO21" s="304"/>
      <c r="AP21" s="307" t="s">
        <v>368</v>
      </c>
      <c r="AQ21" s="310"/>
      <c r="AR21" s="310"/>
      <c r="AS21" s="310"/>
      <c r="AT21" s="310"/>
      <c r="AU21" s="310"/>
      <c r="AV21" s="310"/>
      <c r="AW21" s="310"/>
      <c r="AX21" s="310"/>
      <c r="AY21" s="310"/>
      <c r="AZ21" s="310"/>
      <c r="BA21" s="310"/>
      <c r="BB21" s="310"/>
      <c r="BC21" s="310"/>
      <c r="BD21" s="310"/>
      <c r="BE21" s="310"/>
      <c r="BF21" s="326"/>
      <c r="BG21" s="280" t="s">
        <v>207</v>
      </c>
      <c r="BH21" s="283"/>
      <c r="BI21" s="283"/>
      <c r="BJ21" s="283"/>
      <c r="BK21" s="283"/>
      <c r="BL21" s="283"/>
      <c r="BM21" s="283"/>
      <c r="BN21" s="286"/>
      <c r="BO21" s="289" t="s">
        <v>207</v>
      </c>
      <c r="BP21" s="289"/>
      <c r="BQ21" s="289"/>
      <c r="BR21" s="289"/>
      <c r="BS21" s="295" t="s">
        <v>207</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154</v>
      </c>
      <c r="C22" s="272"/>
      <c r="D22" s="272"/>
      <c r="E22" s="272"/>
      <c r="F22" s="272"/>
      <c r="G22" s="272"/>
      <c r="H22" s="272"/>
      <c r="I22" s="272"/>
      <c r="J22" s="272"/>
      <c r="K22" s="272"/>
      <c r="L22" s="272"/>
      <c r="M22" s="272"/>
      <c r="N22" s="272"/>
      <c r="O22" s="272"/>
      <c r="P22" s="272"/>
      <c r="Q22" s="276"/>
      <c r="R22" s="280">
        <v>1708</v>
      </c>
      <c r="S22" s="283"/>
      <c r="T22" s="283"/>
      <c r="U22" s="283"/>
      <c r="V22" s="283"/>
      <c r="W22" s="283"/>
      <c r="X22" s="283"/>
      <c r="Y22" s="286"/>
      <c r="Z22" s="289">
        <v>0</v>
      </c>
      <c r="AA22" s="289"/>
      <c r="AB22" s="289"/>
      <c r="AC22" s="289"/>
      <c r="AD22" s="295">
        <v>1708</v>
      </c>
      <c r="AE22" s="295"/>
      <c r="AF22" s="295"/>
      <c r="AG22" s="295"/>
      <c r="AH22" s="295"/>
      <c r="AI22" s="295"/>
      <c r="AJ22" s="295"/>
      <c r="AK22" s="295"/>
      <c r="AL22" s="290">
        <v>0</v>
      </c>
      <c r="AM22" s="292"/>
      <c r="AN22" s="292"/>
      <c r="AO22" s="304"/>
      <c r="AP22" s="307" t="s">
        <v>369</v>
      </c>
      <c r="AQ22" s="310"/>
      <c r="AR22" s="310"/>
      <c r="AS22" s="310"/>
      <c r="AT22" s="310"/>
      <c r="AU22" s="310"/>
      <c r="AV22" s="310"/>
      <c r="AW22" s="310"/>
      <c r="AX22" s="310"/>
      <c r="AY22" s="310"/>
      <c r="AZ22" s="310"/>
      <c r="BA22" s="310"/>
      <c r="BB22" s="310"/>
      <c r="BC22" s="310"/>
      <c r="BD22" s="310"/>
      <c r="BE22" s="310"/>
      <c r="BF22" s="326"/>
      <c r="BG22" s="280" t="s">
        <v>207</v>
      </c>
      <c r="BH22" s="283"/>
      <c r="BI22" s="283"/>
      <c r="BJ22" s="283"/>
      <c r="BK22" s="283"/>
      <c r="BL22" s="283"/>
      <c r="BM22" s="283"/>
      <c r="BN22" s="286"/>
      <c r="BO22" s="289" t="s">
        <v>207</v>
      </c>
      <c r="BP22" s="289"/>
      <c r="BQ22" s="289"/>
      <c r="BR22" s="289"/>
      <c r="BS22" s="295" t="s">
        <v>207</v>
      </c>
      <c r="BT22" s="295"/>
      <c r="BU22" s="295"/>
      <c r="BV22" s="295"/>
      <c r="BW22" s="295"/>
      <c r="BX22" s="295"/>
      <c r="BY22" s="295"/>
      <c r="BZ22" s="295"/>
      <c r="CA22" s="295"/>
      <c r="CB22" s="338"/>
      <c r="CD22" s="184" t="s">
        <v>371</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341</v>
      </c>
      <c r="C23" s="260"/>
      <c r="D23" s="260"/>
      <c r="E23" s="260"/>
      <c r="F23" s="260"/>
      <c r="G23" s="260"/>
      <c r="H23" s="260"/>
      <c r="I23" s="260"/>
      <c r="J23" s="260"/>
      <c r="K23" s="260"/>
      <c r="L23" s="260"/>
      <c r="M23" s="260"/>
      <c r="N23" s="260"/>
      <c r="O23" s="260"/>
      <c r="P23" s="260"/>
      <c r="Q23" s="275"/>
      <c r="R23" s="280">
        <v>3433330</v>
      </c>
      <c r="S23" s="283"/>
      <c r="T23" s="283"/>
      <c r="U23" s="283"/>
      <c r="V23" s="283"/>
      <c r="W23" s="283"/>
      <c r="X23" s="283"/>
      <c r="Y23" s="286"/>
      <c r="Z23" s="289">
        <v>41.9</v>
      </c>
      <c r="AA23" s="289"/>
      <c r="AB23" s="289"/>
      <c r="AC23" s="289"/>
      <c r="AD23" s="295">
        <v>3172576</v>
      </c>
      <c r="AE23" s="295"/>
      <c r="AF23" s="295"/>
      <c r="AG23" s="295"/>
      <c r="AH23" s="295"/>
      <c r="AI23" s="295"/>
      <c r="AJ23" s="295"/>
      <c r="AK23" s="295"/>
      <c r="AL23" s="290">
        <v>81.400000000000006</v>
      </c>
      <c r="AM23" s="292"/>
      <c r="AN23" s="292"/>
      <c r="AO23" s="304"/>
      <c r="AP23" s="307" t="s">
        <v>62</v>
      </c>
      <c r="AQ23" s="310"/>
      <c r="AR23" s="310"/>
      <c r="AS23" s="310"/>
      <c r="AT23" s="310"/>
      <c r="AU23" s="310"/>
      <c r="AV23" s="310"/>
      <c r="AW23" s="310"/>
      <c r="AX23" s="310"/>
      <c r="AY23" s="310"/>
      <c r="AZ23" s="310"/>
      <c r="BA23" s="310"/>
      <c r="BB23" s="310"/>
      <c r="BC23" s="310"/>
      <c r="BD23" s="310"/>
      <c r="BE23" s="310"/>
      <c r="BF23" s="326"/>
      <c r="BG23" s="280" t="s">
        <v>207</v>
      </c>
      <c r="BH23" s="283"/>
      <c r="BI23" s="283"/>
      <c r="BJ23" s="283"/>
      <c r="BK23" s="283"/>
      <c r="BL23" s="283"/>
      <c r="BM23" s="283"/>
      <c r="BN23" s="286"/>
      <c r="BO23" s="289" t="s">
        <v>207</v>
      </c>
      <c r="BP23" s="289"/>
      <c r="BQ23" s="289"/>
      <c r="BR23" s="289"/>
      <c r="BS23" s="295" t="s">
        <v>207</v>
      </c>
      <c r="BT23" s="295"/>
      <c r="BU23" s="295"/>
      <c r="BV23" s="295"/>
      <c r="BW23" s="295"/>
      <c r="BX23" s="295"/>
      <c r="BY23" s="295"/>
      <c r="BZ23" s="295"/>
      <c r="CA23" s="295"/>
      <c r="CB23" s="338"/>
      <c r="CD23" s="184" t="s">
        <v>316</v>
      </c>
      <c r="CE23" s="141"/>
      <c r="CF23" s="141"/>
      <c r="CG23" s="141"/>
      <c r="CH23" s="141"/>
      <c r="CI23" s="141"/>
      <c r="CJ23" s="141"/>
      <c r="CK23" s="141"/>
      <c r="CL23" s="141"/>
      <c r="CM23" s="141"/>
      <c r="CN23" s="141"/>
      <c r="CO23" s="141"/>
      <c r="CP23" s="141"/>
      <c r="CQ23" s="146"/>
      <c r="CR23" s="184" t="s">
        <v>292</v>
      </c>
      <c r="CS23" s="141"/>
      <c r="CT23" s="141"/>
      <c r="CU23" s="141"/>
      <c r="CV23" s="141"/>
      <c r="CW23" s="141"/>
      <c r="CX23" s="141"/>
      <c r="CY23" s="146"/>
      <c r="CZ23" s="184" t="s">
        <v>372</v>
      </c>
      <c r="DA23" s="141"/>
      <c r="DB23" s="141"/>
      <c r="DC23" s="146"/>
      <c r="DD23" s="184" t="s">
        <v>305</v>
      </c>
      <c r="DE23" s="141"/>
      <c r="DF23" s="141"/>
      <c r="DG23" s="141"/>
      <c r="DH23" s="141"/>
      <c r="DI23" s="141"/>
      <c r="DJ23" s="141"/>
      <c r="DK23" s="146"/>
      <c r="DL23" s="357" t="s">
        <v>375</v>
      </c>
      <c r="DM23" s="360"/>
      <c r="DN23" s="360"/>
      <c r="DO23" s="360"/>
      <c r="DP23" s="360"/>
      <c r="DQ23" s="360"/>
      <c r="DR23" s="360"/>
      <c r="DS23" s="360"/>
      <c r="DT23" s="360"/>
      <c r="DU23" s="360"/>
      <c r="DV23" s="364"/>
      <c r="DW23" s="184" t="s">
        <v>376</v>
      </c>
      <c r="DX23" s="141"/>
      <c r="DY23" s="141"/>
      <c r="DZ23" s="141"/>
      <c r="EA23" s="141"/>
      <c r="EB23" s="141"/>
      <c r="EC23" s="146"/>
    </row>
    <row r="24" spans="2:133" ht="11.25" customHeight="1">
      <c r="B24" s="264" t="s">
        <v>300</v>
      </c>
      <c r="C24" s="260"/>
      <c r="D24" s="260"/>
      <c r="E24" s="260"/>
      <c r="F24" s="260"/>
      <c r="G24" s="260"/>
      <c r="H24" s="260"/>
      <c r="I24" s="260"/>
      <c r="J24" s="260"/>
      <c r="K24" s="260"/>
      <c r="L24" s="260"/>
      <c r="M24" s="260"/>
      <c r="N24" s="260"/>
      <c r="O24" s="260"/>
      <c r="P24" s="260"/>
      <c r="Q24" s="275"/>
      <c r="R24" s="280">
        <v>3172576</v>
      </c>
      <c r="S24" s="283"/>
      <c r="T24" s="283"/>
      <c r="U24" s="283"/>
      <c r="V24" s="283"/>
      <c r="W24" s="283"/>
      <c r="X24" s="283"/>
      <c r="Y24" s="286"/>
      <c r="Z24" s="289">
        <v>38.700000000000003</v>
      </c>
      <c r="AA24" s="289"/>
      <c r="AB24" s="289"/>
      <c r="AC24" s="289"/>
      <c r="AD24" s="295">
        <v>3172576</v>
      </c>
      <c r="AE24" s="295"/>
      <c r="AF24" s="295"/>
      <c r="AG24" s="295"/>
      <c r="AH24" s="295"/>
      <c r="AI24" s="295"/>
      <c r="AJ24" s="295"/>
      <c r="AK24" s="295"/>
      <c r="AL24" s="290">
        <v>81.400000000000006</v>
      </c>
      <c r="AM24" s="292"/>
      <c r="AN24" s="292"/>
      <c r="AO24" s="304"/>
      <c r="AP24" s="307" t="s">
        <v>377</v>
      </c>
      <c r="AQ24" s="310"/>
      <c r="AR24" s="310"/>
      <c r="AS24" s="310"/>
      <c r="AT24" s="310"/>
      <c r="AU24" s="310"/>
      <c r="AV24" s="310"/>
      <c r="AW24" s="310"/>
      <c r="AX24" s="310"/>
      <c r="AY24" s="310"/>
      <c r="AZ24" s="310"/>
      <c r="BA24" s="310"/>
      <c r="BB24" s="310"/>
      <c r="BC24" s="310"/>
      <c r="BD24" s="310"/>
      <c r="BE24" s="310"/>
      <c r="BF24" s="326"/>
      <c r="BG24" s="280" t="s">
        <v>207</v>
      </c>
      <c r="BH24" s="283"/>
      <c r="BI24" s="283"/>
      <c r="BJ24" s="283"/>
      <c r="BK24" s="283"/>
      <c r="BL24" s="283"/>
      <c r="BM24" s="283"/>
      <c r="BN24" s="286"/>
      <c r="BO24" s="289" t="s">
        <v>207</v>
      </c>
      <c r="BP24" s="289"/>
      <c r="BQ24" s="289"/>
      <c r="BR24" s="289"/>
      <c r="BS24" s="295" t="s">
        <v>207</v>
      </c>
      <c r="BT24" s="295"/>
      <c r="BU24" s="295"/>
      <c r="BV24" s="295"/>
      <c r="BW24" s="295"/>
      <c r="BX24" s="295"/>
      <c r="BY24" s="295"/>
      <c r="BZ24" s="295"/>
      <c r="CA24" s="295"/>
      <c r="CB24" s="338"/>
      <c r="CD24" s="263" t="s">
        <v>378</v>
      </c>
      <c r="CE24" s="271"/>
      <c r="CF24" s="271"/>
      <c r="CG24" s="271"/>
      <c r="CH24" s="271"/>
      <c r="CI24" s="271"/>
      <c r="CJ24" s="271"/>
      <c r="CK24" s="271"/>
      <c r="CL24" s="271"/>
      <c r="CM24" s="271"/>
      <c r="CN24" s="271"/>
      <c r="CO24" s="271"/>
      <c r="CP24" s="271"/>
      <c r="CQ24" s="274"/>
      <c r="CR24" s="279">
        <v>3130637</v>
      </c>
      <c r="CS24" s="282"/>
      <c r="CT24" s="282"/>
      <c r="CU24" s="282"/>
      <c r="CV24" s="282"/>
      <c r="CW24" s="282"/>
      <c r="CX24" s="282"/>
      <c r="CY24" s="285"/>
      <c r="CZ24" s="299">
        <v>39.200000000000003</v>
      </c>
      <c r="DA24" s="301"/>
      <c r="DB24" s="301"/>
      <c r="DC24" s="349"/>
      <c r="DD24" s="353">
        <v>2675624</v>
      </c>
      <c r="DE24" s="282"/>
      <c r="DF24" s="282"/>
      <c r="DG24" s="282"/>
      <c r="DH24" s="282"/>
      <c r="DI24" s="282"/>
      <c r="DJ24" s="282"/>
      <c r="DK24" s="285"/>
      <c r="DL24" s="353">
        <v>1674755</v>
      </c>
      <c r="DM24" s="282"/>
      <c r="DN24" s="282"/>
      <c r="DO24" s="282"/>
      <c r="DP24" s="282"/>
      <c r="DQ24" s="282"/>
      <c r="DR24" s="282"/>
      <c r="DS24" s="282"/>
      <c r="DT24" s="282"/>
      <c r="DU24" s="282"/>
      <c r="DV24" s="285"/>
      <c r="DW24" s="299">
        <v>41.7</v>
      </c>
      <c r="DX24" s="301"/>
      <c r="DY24" s="301"/>
      <c r="DZ24" s="301"/>
      <c r="EA24" s="301"/>
      <c r="EB24" s="301"/>
      <c r="EC24" s="303"/>
    </row>
    <row r="25" spans="2:133" ht="11.25" customHeight="1">
      <c r="B25" s="264" t="s">
        <v>298</v>
      </c>
      <c r="C25" s="260"/>
      <c r="D25" s="260"/>
      <c r="E25" s="260"/>
      <c r="F25" s="260"/>
      <c r="G25" s="260"/>
      <c r="H25" s="260"/>
      <c r="I25" s="260"/>
      <c r="J25" s="260"/>
      <c r="K25" s="260"/>
      <c r="L25" s="260"/>
      <c r="M25" s="260"/>
      <c r="N25" s="260"/>
      <c r="O25" s="260"/>
      <c r="P25" s="260"/>
      <c r="Q25" s="275"/>
      <c r="R25" s="280">
        <v>260754</v>
      </c>
      <c r="S25" s="283"/>
      <c r="T25" s="283"/>
      <c r="U25" s="283"/>
      <c r="V25" s="283"/>
      <c r="W25" s="283"/>
      <c r="X25" s="283"/>
      <c r="Y25" s="286"/>
      <c r="Z25" s="289">
        <v>3.2</v>
      </c>
      <c r="AA25" s="289"/>
      <c r="AB25" s="289"/>
      <c r="AC25" s="289"/>
      <c r="AD25" s="295" t="s">
        <v>207</v>
      </c>
      <c r="AE25" s="295"/>
      <c r="AF25" s="295"/>
      <c r="AG25" s="295"/>
      <c r="AH25" s="295"/>
      <c r="AI25" s="295"/>
      <c r="AJ25" s="295"/>
      <c r="AK25" s="295"/>
      <c r="AL25" s="290" t="s">
        <v>207</v>
      </c>
      <c r="AM25" s="292"/>
      <c r="AN25" s="292"/>
      <c r="AO25" s="304"/>
      <c r="AP25" s="307" t="s">
        <v>276</v>
      </c>
      <c r="AQ25" s="310"/>
      <c r="AR25" s="310"/>
      <c r="AS25" s="310"/>
      <c r="AT25" s="310"/>
      <c r="AU25" s="310"/>
      <c r="AV25" s="310"/>
      <c r="AW25" s="310"/>
      <c r="AX25" s="310"/>
      <c r="AY25" s="310"/>
      <c r="AZ25" s="310"/>
      <c r="BA25" s="310"/>
      <c r="BB25" s="310"/>
      <c r="BC25" s="310"/>
      <c r="BD25" s="310"/>
      <c r="BE25" s="310"/>
      <c r="BF25" s="326"/>
      <c r="BG25" s="280" t="s">
        <v>207</v>
      </c>
      <c r="BH25" s="283"/>
      <c r="BI25" s="283"/>
      <c r="BJ25" s="283"/>
      <c r="BK25" s="283"/>
      <c r="BL25" s="283"/>
      <c r="BM25" s="283"/>
      <c r="BN25" s="286"/>
      <c r="BO25" s="289" t="s">
        <v>207</v>
      </c>
      <c r="BP25" s="289"/>
      <c r="BQ25" s="289"/>
      <c r="BR25" s="289"/>
      <c r="BS25" s="295" t="s">
        <v>207</v>
      </c>
      <c r="BT25" s="295"/>
      <c r="BU25" s="295"/>
      <c r="BV25" s="295"/>
      <c r="BW25" s="295"/>
      <c r="BX25" s="295"/>
      <c r="BY25" s="295"/>
      <c r="BZ25" s="295"/>
      <c r="CA25" s="295"/>
      <c r="CB25" s="338"/>
      <c r="CD25" s="264" t="s">
        <v>205</v>
      </c>
      <c r="CE25" s="260"/>
      <c r="CF25" s="260"/>
      <c r="CG25" s="260"/>
      <c r="CH25" s="260"/>
      <c r="CI25" s="260"/>
      <c r="CJ25" s="260"/>
      <c r="CK25" s="260"/>
      <c r="CL25" s="260"/>
      <c r="CM25" s="260"/>
      <c r="CN25" s="260"/>
      <c r="CO25" s="260"/>
      <c r="CP25" s="260"/>
      <c r="CQ25" s="275"/>
      <c r="CR25" s="280">
        <v>1040347</v>
      </c>
      <c r="CS25" s="325"/>
      <c r="CT25" s="325"/>
      <c r="CU25" s="325"/>
      <c r="CV25" s="325"/>
      <c r="CW25" s="325"/>
      <c r="CX25" s="325"/>
      <c r="CY25" s="344"/>
      <c r="CZ25" s="290">
        <v>13</v>
      </c>
      <c r="DA25" s="347"/>
      <c r="DB25" s="347"/>
      <c r="DC25" s="350"/>
      <c r="DD25" s="296">
        <v>956262</v>
      </c>
      <c r="DE25" s="325"/>
      <c r="DF25" s="325"/>
      <c r="DG25" s="325"/>
      <c r="DH25" s="325"/>
      <c r="DI25" s="325"/>
      <c r="DJ25" s="325"/>
      <c r="DK25" s="344"/>
      <c r="DL25" s="296">
        <v>900766</v>
      </c>
      <c r="DM25" s="325"/>
      <c r="DN25" s="325"/>
      <c r="DO25" s="325"/>
      <c r="DP25" s="325"/>
      <c r="DQ25" s="325"/>
      <c r="DR25" s="325"/>
      <c r="DS25" s="325"/>
      <c r="DT25" s="325"/>
      <c r="DU25" s="325"/>
      <c r="DV25" s="344"/>
      <c r="DW25" s="290">
        <v>22.4</v>
      </c>
      <c r="DX25" s="347"/>
      <c r="DY25" s="347"/>
      <c r="DZ25" s="347"/>
      <c r="EA25" s="347"/>
      <c r="EB25" s="347"/>
      <c r="EC25" s="372"/>
    </row>
    <row r="26" spans="2:133" ht="11.25" customHeight="1">
      <c r="B26" s="264" t="s">
        <v>381</v>
      </c>
      <c r="C26" s="260"/>
      <c r="D26" s="260"/>
      <c r="E26" s="260"/>
      <c r="F26" s="260"/>
      <c r="G26" s="260"/>
      <c r="H26" s="260"/>
      <c r="I26" s="260"/>
      <c r="J26" s="260"/>
      <c r="K26" s="260"/>
      <c r="L26" s="260"/>
      <c r="M26" s="260"/>
      <c r="N26" s="260"/>
      <c r="O26" s="260"/>
      <c r="P26" s="260"/>
      <c r="Q26" s="275"/>
      <c r="R26" s="280" t="s">
        <v>207</v>
      </c>
      <c r="S26" s="283"/>
      <c r="T26" s="283"/>
      <c r="U26" s="283"/>
      <c r="V26" s="283"/>
      <c r="W26" s="283"/>
      <c r="X26" s="283"/>
      <c r="Y26" s="286"/>
      <c r="Z26" s="289" t="s">
        <v>207</v>
      </c>
      <c r="AA26" s="289"/>
      <c r="AB26" s="289"/>
      <c r="AC26" s="289"/>
      <c r="AD26" s="295" t="s">
        <v>207</v>
      </c>
      <c r="AE26" s="295"/>
      <c r="AF26" s="295"/>
      <c r="AG26" s="295"/>
      <c r="AH26" s="295"/>
      <c r="AI26" s="295"/>
      <c r="AJ26" s="295"/>
      <c r="AK26" s="295"/>
      <c r="AL26" s="290" t="s">
        <v>207</v>
      </c>
      <c r="AM26" s="292"/>
      <c r="AN26" s="292"/>
      <c r="AO26" s="304"/>
      <c r="AP26" s="307" t="s">
        <v>382</v>
      </c>
      <c r="AQ26" s="309"/>
      <c r="AR26" s="309"/>
      <c r="AS26" s="309"/>
      <c r="AT26" s="309"/>
      <c r="AU26" s="309"/>
      <c r="AV26" s="309"/>
      <c r="AW26" s="309"/>
      <c r="AX26" s="309"/>
      <c r="AY26" s="309"/>
      <c r="AZ26" s="309"/>
      <c r="BA26" s="309"/>
      <c r="BB26" s="309"/>
      <c r="BC26" s="309"/>
      <c r="BD26" s="309"/>
      <c r="BE26" s="309"/>
      <c r="BF26" s="326"/>
      <c r="BG26" s="280" t="s">
        <v>207</v>
      </c>
      <c r="BH26" s="283"/>
      <c r="BI26" s="283"/>
      <c r="BJ26" s="283"/>
      <c r="BK26" s="283"/>
      <c r="BL26" s="283"/>
      <c r="BM26" s="283"/>
      <c r="BN26" s="286"/>
      <c r="BO26" s="289" t="s">
        <v>207</v>
      </c>
      <c r="BP26" s="289"/>
      <c r="BQ26" s="289"/>
      <c r="BR26" s="289"/>
      <c r="BS26" s="295" t="s">
        <v>207</v>
      </c>
      <c r="BT26" s="295"/>
      <c r="BU26" s="295"/>
      <c r="BV26" s="295"/>
      <c r="BW26" s="295"/>
      <c r="BX26" s="295"/>
      <c r="BY26" s="295"/>
      <c r="BZ26" s="295"/>
      <c r="CA26" s="295"/>
      <c r="CB26" s="338"/>
      <c r="CD26" s="264" t="s">
        <v>129</v>
      </c>
      <c r="CE26" s="260"/>
      <c r="CF26" s="260"/>
      <c r="CG26" s="260"/>
      <c r="CH26" s="260"/>
      <c r="CI26" s="260"/>
      <c r="CJ26" s="260"/>
      <c r="CK26" s="260"/>
      <c r="CL26" s="260"/>
      <c r="CM26" s="260"/>
      <c r="CN26" s="260"/>
      <c r="CO26" s="260"/>
      <c r="CP26" s="260"/>
      <c r="CQ26" s="275"/>
      <c r="CR26" s="280">
        <v>463382</v>
      </c>
      <c r="CS26" s="283"/>
      <c r="CT26" s="283"/>
      <c r="CU26" s="283"/>
      <c r="CV26" s="283"/>
      <c r="CW26" s="283"/>
      <c r="CX26" s="283"/>
      <c r="CY26" s="286"/>
      <c r="CZ26" s="290">
        <v>5.8</v>
      </c>
      <c r="DA26" s="347"/>
      <c r="DB26" s="347"/>
      <c r="DC26" s="350"/>
      <c r="DD26" s="296">
        <v>422705</v>
      </c>
      <c r="DE26" s="283"/>
      <c r="DF26" s="283"/>
      <c r="DG26" s="283"/>
      <c r="DH26" s="283"/>
      <c r="DI26" s="283"/>
      <c r="DJ26" s="283"/>
      <c r="DK26" s="286"/>
      <c r="DL26" s="296" t="s">
        <v>207</v>
      </c>
      <c r="DM26" s="283"/>
      <c r="DN26" s="283"/>
      <c r="DO26" s="283"/>
      <c r="DP26" s="283"/>
      <c r="DQ26" s="283"/>
      <c r="DR26" s="283"/>
      <c r="DS26" s="283"/>
      <c r="DT26" s="283"/>
      <c r="DU26" s="283"/>
      <c r="DV26" s="286"/>
      <c r="DW26" s="290" t="s">
        <v>207</v>
      </c>
      <c r="DX26" s="347"/>
      <c r="DY26" s="347"/>
      <c r="DZ26" s="347"/>
      <c r="EA26" s="347"/>
      <c r="EB26" s="347"/>
      <c r="EC26" s="372"/>
    </row>
    <row r="27" spans="2:133" ht="11.25" customHeight="1">
      <c r="B27" s="264" t="s">
        <v>89</v>
      </c>
      <c r="C27" s="260"/>
      <c r="D27" s="260"/>
      <c r="E27" s="260"/>
      <c r="F27" s="260"/>
      <c r="G27" s="260"/>
      <c r="H27" s="260"/>
      <c r="I27" s="260"/>
      <c r="J27" s="260"/>
      <c r="K27" s="260"/>
      <c r="L27" s="260"/>
      <c r="M27" s="260"/>
      <c r="N27" s="260"/>
      <c r="O27" s="260"/>
      <c r="P27" s="260"/>
      <c r="Q27" s="275"/>
      <c r="R27" s="280">
        <v>4150766</v>
      </c>
      <c r="S27" s="283"/>
      <c r="T27" s="283"/>
      <c r="U27" s="283"/>
      <c r="V27" s="283"/>
      <c r="W27" s="283"/>
      <c r="X27" s="283"/>
      <c r="Y27" s="286"/>
      <c r="Z27" s="289">
        <v>50.7</v>
      </c>
      <c r="AA27" s="289"/>
      <c r="AB27" s="289"/>
      <c r="AC27" s="289"/>
      <c r="AD27" s="295">
        <v>3890012</v>
      </c>
      <c r="AE27" s="295"/>
      <c r="AF27" s="295"/>
      <c r="AG27" s="295"/>
      <c r="AH27" s="295"/>
      <c r="AI27" s="295"/>
      <c r="AJ27" s="295"/>
      <c r="AK27" s="295"/>
      <c r="AL27" s="290">
        <v>99.900001525878906</v>
      </c>
      <c r="AM27" s="292"/>
      <c r="AN27" s="292"/>
      <c r="AO27" s="304"/>
      <c r="AP27" s="264" t="s">
        <v>384</v>
      </c>
      <c r="AQ27" s="260"/>
      <c r="AR27" s="260"/>
      <c r="AS27" s="260"/>
      <c r="AT27" s="260"/>
      <c r="AU27" s="260"/>
      <c r="AV27" s="260"/>
      <c r="AW27" s="260"/>
      <c r="AX27" s="260"/>
      <c r="AY27" s="260"/>
      <c r="AZ27" s="260"/>
      <c r="BA27" s="260"/>
      <c r="BB27" s="260"/>
      <c r="BC27" s="260"/>
      <c r="BD27" s="260"/>
      <c r="BE27" s="260"/>
      <c r="BF27" s="275"/>
      <c r="BG27" s="280">
        <v>474468</v>
      </c>
      <c r="BH27" s="283"/>
      <c r="BI27" s="283"/>
      <c r="BJ27" s="283"/>
      <c r="BK27" s="283"/>
      <c r="BL27" s="283"/>
      <c r="BM27" s="283"/>
      <c r="BN27" s="286"/>
      <c r="BO27" s="289">
        <v>100</v>
      </c>
      <c r="BP27" s="289"/>
      <c r="BQ27" s="289"/>
      <c r="BR27" s="289"/>
      <c r="BS27" s="295" t="s">
        <v>207</v>
      </c>
      <c r="BT27" s="295"/>
      <c r="BU27" s="295"/>
      <c r="BV27" s="295"/>
      <c r="BW27" s="295"/>
      <c r="BX27" s="295"/>
      <c r="BY27" s="295"/>
      <c r="BZ27" s="295"/>
      <c r="CA27" s="295"/>
      <c r="CB27" s="338"/>
      <c r="CD27" s="264" t="s">
        <v>231</v>
      </c>
      <c r="CE27" s="260"/>
      <c r="CF27" s="260"/>
      <c r="CG27" s="260"/>
      <c r="CH27" s="260"/>
      <c r="CI27" s="260"/>
      <c r="CJ27" s="260"/>
      <c r="CK27" s="260"/>
      <c r="CL27" s="260"/>
      <c r="CM27" s="260"/>
      <c r="CN27" s="260"/>
      <c r="CO27" s="260"/>
      <c r="CP27" s="260"/>
      <c r="CQ27" s="275"/>
      <c r="CR27" s="280">
        <v>441026</v>
      </c>
      <c r="CS27" s="325"/>
      <c r="CT27" s="325"/>
      <c r="CU27" s="325"/>
      <c r="CV27" s="325"/>
      <c r="CW27" s="325"/>
      <c r="CX27" s="325"/>
      <c r="CY27" s="344"/>
      <c r="CZ27" s="290">
        <v>5.5</v>
      </c>
      <c r="DA27" s="347"/>
      <c r="DB27" s="347"/>
      <c r="DC27" s="350"/>
      <c r="DD27" s="296">
        <v>71637</v>
      </c>
      <c r="DE27" s="325"/>
      <c r="DF27" s="325"/>
      <c r="DG27" s="325"/>
      <c r="DH27" s="325"/>
      <c r="DI27" s="325"/>
      <c r="DJ27" s="325"/>
      <c r="DK27" s="344"/>
      <c r="DL27" s="296">
        <v>71505</v>
      </c>
      <c r="DM27" s="325"/>
      <c r="DN27" s="325"/>
      <c r="DO27" s="325"/>
      <c r="DP27" s="325"/>
      <c r="DQ27" s="325"/>
      <c r="DR27" s="325"/>
      <c r="DS27" s="325"/>
      <c r="DT27" s="325"/>
      <c r="DU27" s="325"/>
      <c r="DV27" s="344"/>
      <c r="DW27" s="290">
        <v>1.8</v>
      </c>
      <c r="DX27" s="347"/>
      <c r="DY27" s="347"/>
      <c r="DZ27" s="347"/>
      <c r="EA27" s="347"/>
      <c r="EB27" s="347"/>
      <c r="EC27" s="372"/>
    </row>
    <row r="28" spans="2:133" ht="11.25" customHeight="1">
      <c r="B28" s="264" t="s">
        <v>386</v>
      </c>
      <c r="C28" s="260"/>
      <c r="D28" s="260"/>
      <c r="E28" s="260"/>
      <c r="F28" s="260"/>
      <c r="G28" s="260"/>
      <c r="H28" s="260"/>
      <c r="I28" s="260"/>
      <c r="J28" s="260"/>
      <c r="K28" s="260"/>
      <c r="L28" s="260"/>
      <c r="M28" s="260"/>
      <c r="N28" s="260"/>
      <c r="O28" s="260"/>
      <c r="P28" s="260"/>
      <c r="Q28" s="275"/>
      <c r="R28" s="280">
        <v>892</v>
      </c>
      <c r="S28" s="283"/>
      <c r="T28" s="283"/>
      <c r="U28" s="283"/>
      <c r="V28" s="283"/>
      <c r="W28" s="283"/>
      <c r="X28" s="283"/>
      <c r="Y28" s="286"/>
      <c r="Z28" s="289">
        <v>0</v>
      </c>
      <c r="AA28" s="289"/>
      <c r="AB28" s="289"/>
      <c r="AC28" s="289"/>
      <c r="AD28" s="295">
        <v>892</v>
      </c>
      <c r="AE28" s="295"/>
      <c r="AF28" s="295"/>
      <c r="AG28" s="295"/>
      <c r="AH28" s="295"/>
      <c r="AI28" s="295"/>
      <c r="AJ28" s="295"/>
      <c r="AK28" s="295"/>
      <c r="AL28" s="290">
        <v>0</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379</v>
      </c>
      <c r="CE28" s="260"/>
      <c r="CF28" s="260"/>
      <c r="CG28" s="260"/>
      <c r="CH28" s="260"/>
      <c r="CI28" s="260"/>
      <c r="CJ28" s="260"/>
      <c r="CK28" s="260"/>
      <c r="CL28" s="260"/>
      <c r="CM28" s="260"/>
      <c r="CN28" s="260"/>
      <c r="CO28" s="260"/>
      <c r="CP28" s="260"/>
      <c r="CQ28" s="275"/>
      <c r="CR28" s="280">
        <v>1649264</v>
      </c>
      <c r="CS28" s="283"/>
      <c r="CT28" s="283"/>
      <c r="CU28" s="283"/>
      <c r="CV28" s="283"/>
      <c r="CW28" s="283"/>
      <c r="CX28" s="283"/>
      <c r="CY28" s="286"/>
      <c r="CZ28" s="290">
        <v>20.6</v>
      </c>
      <c r="DA28" s="347"/>
      <c r="DB28" s="347"/>
      <c r="DC28" s="350"/>
      <c r="DD28" s="296">
        <v>1647725</v>
      </c>
      <c r="DE28" s="283"/>
      <c r="DF28" s="283"/>
      <c r="DG28" s="283"/>
      <c r="DH28" s="283"/>
      <c r="DI28" s="283"/>
      <c r="DJ28" s="283"/>
      <c r="DK28" s="286"/>
      <c r="DL28" s="296">
        <v>702484</v>
      </c>
      <c r="DM28" s="283"/>
      <c r="DN28" s="283"/>
      <c r="DO28" s="283"/>
      <c r="DP28" s="283"/>
      <c r="DQ28" s="283"/>
      <c r="DR28" s="283"/>
      <c r="DS28" s="283"/>
      <c r="DT28" s="283"/>
      <c r="DU28" s="283"/>
      <c r="DV28" s="286"/>
      <c r="DW28" s="290">
        <v>17.5</v>
      </c>
      <c r="DX28" s="347"/>
      <c r="DY28" s="347"/>
      <c r="DZ28" s="347"/>
      <c r="EA28" s="347"/>
      <c r="EB28" s="347"/>
      <c r="EC28" s="372"/>
    </row>
    <row r="29" spans="2:133" ht="11.25" customHeight="1">
      <c r="B29" s="264" t="s">
        <v>162</v>
      </c>
      <c r="C29" s="260"/>
      <c r="D29" s="260"/>
      <c r="E29" s="260"/>
      <c r="F29" s="260"/>
      <c r="G29" s="260"/>
      <c r="H29" s="260"/>
      <c r="I29" s="260"/>
      <c r="J29" s="260"/>
      <c r="K29" s="260"/>
      <c r="L29" s="260"/>
      <c r="M29" s="260"/>
      <c r="N29" s="260"/>
      <c r="O29" s="260"/>
      <c r="P29" s="260"/>
      <c r="Q29" s="275"/>
      <c r="R29" s="280">
        <v>16404</v>
      </c>
      <c r="S29" s="283"/>
      <c r="T29" s="283"/>
      <c r="U29" s="283"/>
      <c r="V29" s="283"/>
      <c r="W29" s="283"/>
      <c r="X29" s="283"/>
      <c r="Y29" s="286"/>
      <c r="Z29" s="289">
        <v>0.2</v>
      </c>
      <c r="AA29" s="289"/>
      <c r="AB29" s="289"/>
      <c r="AC29" s="289"/>
      <c r="AD29" s="295" t="s">
        <v>207</v>
      </c>
      <c r="AE29" s="295"/>
      <c r="AF29" s="295"/>
      <c r="AG29" s="295"/>
      <c r="AH29" s="295"/>
      <c r="AI29" s="295"/>
      <c r="AJ29" s="295"/>
      <c r="AK29" s="295"/>
      <c r="AL29" s="290" t="s">
        <v>207</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181</v>
      </c>
      <c r="CE29" s="41"/>
      <c r="CF29" s="264" t="s">
        <v>26</v>
      </c>
      <c r="CG29" s="260"/>
      <c r="CH29" s="260"/>
      <c r="CI29" s="260"/>
      <c r="CJ29" s="260"/>
      <c r="CK29" s="260"/>
      <c r="CL29" s="260"/>
      <c r="CM29" s="260"/>
      <c r="CN29" s="260"/>
      <c r="CO29" s="260"/>
      <c r="CP29" s="260"/>
      <c r="CQ29" s="275"/>
      <c r="CR29" s="280">
        <v>1648747</v>
      </c>
      <c r="CS29" s="325"/>
      <c r="CT29" s="325"/>
      <c r="CU29" s="325"/>
      <c r="CV29" s="325"/>
      <c r="CW29" s="325"/>
      <c r="CX29" s="325"/>
      <c r="CY29" s="344"/>
      <c r="CZ29" s="290">
        <v>20.6</v>
      </c>
      <c r="DA29" s="347"/>
      <c r="DB29" s="347"/>
      <c r="DC29" s="350"/>
      <c r="DD29" s="296">
        <v>1647208</v>
      </c>
      <c r="DE29" s="325"/>
      <c r="DF29" s="325"/>
      <c r="DG29" s="325"/>
      <c r="DH29" s="325"/>
      <c r="DI29" s="325"/>
      <c r="DJ29" s="325"/>
      <c r="DK29" s="344"/>
      <c r="DL29" s="296">
        <v>701967</v>
      </c>
      <c r="DM29" s="325"/>
      <c r="DN29" s="325"/>
      <c r="DO29" s="325"/>
      <c r="DP29" s="325"/>
      <c r="DQ29" s="325"/>
      <c r="DR29" s="325"/>
      <c r="DS29" s="325"/>
      <c r="DT29" s="325"/>
      <c r="DU29" s="325"/>
      <c r="DV29" s="344"/>
      <c r="DW29" s="290">
        <v>17.5</v>
      </c>
      <c r="DX29" s="347"/>
      <c r="DY29" s="347"/>
      <c r="DZ29" s="347"/>
      <c r="EA29" s="347"/>
      <c r="EB29" s="347"/>
      <c r="EC29" s="372"/>
    </row>
    <row r="30" spans="2:133" ht="11.25" customHeight="1">
      <c r="B30" s="264" t="s">
        <v>315</v>
      </c>
      <c r="C30" s="260"/>
      <c r="D30" s="260"/>
      <c r="E30" s="260"/>
      <c r="F30" s="260"/>
      <c r="G30" s="260"/>
      <c r="H30" s="260"/>
      <c r="I30" s="260"/>
      <c r="J30" s="260"/>
      <c r="K30" s="260"/>
      <c r="L30" s="260"/>
      <c r="M30" s="260"/>
      <c r="N30" s="260"/>
      <c r="O30" s="260"/>
      <c r="P30" s="260"/>
      <c r="Q30" s="275"/>
      <c r="R30" s="280">
        <v>57141</v>
      </c>
      <c r="S30" s="283"/>
      <c r="T30" s="283"/>
      <c r="U30" s="283"/>
      <c r="V30" s="283"/>
      <c r="W30" s="283"/>
      <c r="X30" s="283"/>
      <c r="Y30" s="286"/>
      <c r="Z30" s="289">
        <v>0.7</v>
      </c>
      <c r="AA30" s="289"/>
      <c r="AB30" s="289"/>
      <c r="AC30" s="289"/>
      <c r="AD30" s="295">
        <v>960</v>
      </c>
      <c r="AE30" s="295"/>
      <c r="AF30" s="295"/>
      <c r="AG30" s="295"/>
      <c r="AH30" s="295"/>
      <c r="AI30" s="295"/>
      <c r="AJ30" s="295"/>
      <c r="AK30" s="295"/>
      <c r="AL30" s="290">
        <v>0</v>
      </c>
      <c r="AM30" s="292"/>
      <c r="AN30" s="292"/>
      <c r="AO30" s="304"/>
      <c r="AP30" s="184" t="s">
        <v>316</v>
      </c>
      <c r="AQ30" s="141"/>
      <c r="AR30" s="141"/>
      <c r="AS30" s="141"/>
      <c r="AT30" s="141"/>
      <c r="AU30" s="141"/>
      <c r="AV30" s="141"/>
      <c r="AW30" s="141"/>
      <c r="AX30" s="141"/>
      <c r="AY30" s="141"/>
      <c r="AZ30" s="141"/>
      <c r="BA30" s="141"/>
      <c r="BB30" s="141"/>
      <c r="BC30" s="141"/>
      <c r="BD30" s="141"/>
      <c r="BE30" s="141"/>
      <c r="BF30" s="146"/>
      <c r="BG30" s="184" t="s">
        <v>388</v>
      </c>
      <c r="BH30" s="333"/>
      <c r="BI30" s="333"/>
      <c r="BJ30" s="333"/>
      <c r="BK30" s="333"/>
      <c r="BL30" s="333"/>
      <c r="BM30" s="333"/>
      <c r="BN30" s="333"/>
      <c r="BO30" s="333"/>
      <c r="BP30" s="333"/>
      <c r="BQ30" s="336"/>
      <c r="BR30" s="184" t="s">
        <v>389</v>
      </c>
      <c r="BS30" s="333"/>
      <c r="BT30" s="333"/>
      <c r="BU30" s="333"/>
      <c r="BV30" s="333"/>
      <c r="BW30" s="333"/>
      <c r="BX30" s="333"/>
      <c r="BY30" s="333"/>
      <c r="BZ30" s="333"/>
      <c r="CA30" s="333"/>
      <c r="CB30" s="336"/>
      <c r="CD30" s="136"/>
      <c r="CE30" s="42"/>
      <c r="CF30" s="264" t="s">
        <v>390</v>
      </c>
      <c r="CG30" s="260"/>
      <c r="CH30" s="260"/>
      <c r="CI30" s="260"/>
      <c r="CJ30" s="260"/>
      <c r="CK30" s="260"/>
      <c r="CL30" s="260"/>
      <c r="CM30" s="260"/>
      <c r="CN30" s="260"/>
      <c r="CO30" s="260"/>
      <c r="CP30" s="260"/>
      <c r="CQ30" s="275"/>
      <c r="CR30" s="280">
        <v>1637294</v>
      </c>
      <c r="CS30" s="283"/>
      <c r="CT30" s="283"/>
      <c r="CU30" s="283"/>
      <c r="CV30" s="283"/>
      <c r="CW30" s="283"/>
      <c r="CX30" s="283"/>
      <c r="CY30" s="286"/>
      <c r="CZ30" s="290">
        <v>20.5</v>
      </c>
      <c r="DA30" s="347"/>
      <c r="DB30" s="347"/>
      <c r="DC30" s="350"/>
      <c r="DD30" s="296">
        <v>1635949</v>
      </c>
      <c r="DE30" s="283"/>
      <c r="DF30" s="283"/>
      <c r="DG30" s="283"/>
      <c r="DH30" s="283"/>
      <c r="DI30" s="283"/>
      <c r="DJ30" s="283"/>
      <c r="DK30" s="286"/>
      <c r="DL30" s="296">
        <v>690708</v>
      </c>
      <c r="DM30" s="283"/>
      <c r="DN30" s="283"/>
      <c r="DO30" s="283"/>
      <c r="DP30" s="283"/>
      <c r="DQ30" s="283"/>
      <c r="DR30" s="283"/>
      <c r="DS30" s="283"/>
      <c r="DT30" s="283"/>
      <c r="DU30" s="283"/>
      <c r="DV30" s="286"/>
      <c r="DW30" s="290">
        <v>17.2</v>
      </c>
      <c r="DX30" s="347"/>
      <c r="DY30" s="347"/>
      <c r="DZ30" s="347"/>
      <c r="EA30" s="347"/>
      <c r="EB30" s="347"/>
      <c r="EC30" s="372"/>
    </row>
    <row r="31" spans="2:133" ht="11.25" customHeight="1">
      <c r="B31" s="264" t="s">
        <v>21</v>
      </c>
      <c r="C31" s="260"/>
      <c r="D31" s="260"/>
      <c r="E31" s="260"/>
      <c r="F31" s="260"/>
      <c r="G31" s="260"/>
      <c r="H31" s="260"/>
      <c r="I31" s="260"/>
      <c r="J31" s="260"/>
      <c r="K31" s="260"/>
      <c r="L31" s="260"/>
      <c r="M31" s="260"/>
      <c r="N31" s="260"/>
      <c r="O31" s="260"/>
      <c r="P31" s="260"/>
      <c r="Q31" s="275"/>
      <c r="R31" s="280">
        <v>18079</v>
      </c>
      <c r="S31" s="283"/>
      <c r="T31" s="283"/>
      <c r="U31" s="283"/>
      <c r="V31" s="283"/>
      <c r="W31" s="283"/>
      <c r="X31" s="283"/>
      <c r="Y31" s="286"/>
      <c r="Z31" s="289">
        <v>0.2</v>
      </c>
      <c r="AA31" s="289"/>
      <c r="AB31" s="289"/>
      <c r="AC31" s="289"/>
      <c r="AD31" s="295" t="s">
        <v>207</v>
      </c>
      <c r="AE31" s="295"/>
      <c r="AF31" s="295"/>
      <c r="AG31" s="295"/>
      <c r="AH31" s="295"/>
      <c r="AI31" s="295"/>
      <c r="AJ31" s="295"/>
      <c r="AK31" s="295"/>
      <c r="AL31" s="290" t="s">
        <v>207</v>
      </c>
      <c r="AM31" s="292"/>
      <c r="AN31" s="292"/>
      <c r="AO31" s="304"/>
      <c r="AP31" s="165" t="s">
        <v>7</v>
      </c>
      <c r="AQ31" s="180"/>
      <c r="AR31" s="180"/>
      <c r="AS31" s="180"/>
      <c r="AT31" s="318" t="s">
        <v>391</v>
      </c>
      <c r="AU31" s="271"/>
      <c r="AV31" s="271"/>
      <c r="AW31" s="271"/>
      <c r="AX31" s="263" t="s">
        <v>277</v>
      </c>
      <c r="AY31" s="271"/>
      <c r="AZ31" s="271"/>
      <c r="BA31" s="271"/>
      <c r="BB31" s="271"/>
      <c r="BC31" s="271"/>
      <c r="BD31" s="271"/>
      <c r="BE31" s="271"/>
      <c r="BF31" s="274"/>
      <c r="BG31" s="330">
        <v>99.5</v>
      </c>
      <c r="BH31" s="334"/>
      <c r="BI31" s="334"/>
      <c r="BJ31" s="334"/>
      <c r="BK31" s="334"/>
      <c r="BL31" s="334"/>
      <c r="BM31" s="301">
        <v>98.4</v>
      </c>
      <c r="BN31" s="334"/>
      <c r="BO31" s="334"/>
      <c r="BP31" s="334"/>
      <c r="BQ31" s="337"/>
      <c r="BR31" s="330">
        <v>99.6</v>
      </c>
      <c r="BS31" s="334"/>
      <c r="BT31" s="334"/>
      <c r="BU31" s="334"/>
      <c r="BV31" s="334"/>
      <c r="BW31" s="334"/>
      <c r="BX31" s="301">
        <v>98.4</v>
      </c>
      <c r="BY31" s="334"/>
      <c r="BZ31" s="334"/>
      <c r="CA31" s="334"/>
      <c r="CB31" s="337"/>
      <c r="CD31" s="136"/>
      <c r="CE31" s="42"/>
      <c r="CF31" s="264" t="s">
        <v>317</v>
      </c>
      <c r="CG31" s="260"/>
      <c r="CH31" s="260"/>
      <c r="CI31" s="260"/>
      <c r="CJ31" s="260"/>
      <c r="CK31" s="260"/>
      <c r="CL31" s="260"/>
      <c r="CM31" s="260"/>
      <c r="CN31" s="260"/>
      <c r="CO31" s="260"/>
      <c r="CP31" s="260"/>
      <c r="CQ31" s="275"/>
      <c r="CR31" s="280">
        <v>11453</v>
      </c>
      <c r="CS31" s="325"/>
      <c r="CT31" s="325"/>
      <c r="CU31" s="325"/>
      <c r="CV31" s="325"/>
      <c r="CW31" s="325"/>
      <c r="CX31" s="325"/>
      <c r="CY31" s="344"/>
      <c r="CZ31" s="290">
        <v>0.1</v>
      </c>
      <c r="DA31" s="347"/>
      <c r="DB31" s="347"/>
      <c r="DC31" s="350"/>
      <c r="DD31" s="296">
        <v>11259</v>
      </c>
      <c r="DE31" s="325"/>
      <c r="DF31" s="325"/>
      <c r="DG31" s="325"/>
      <c r="DH31" s="325"/>
      <c r="DI31" s="325"/>
      <c r="DJ31" s="325"/>
      <c r="DK31" s="344"/>
      <c r="DL31" s="296">
        <v>11259</v>
      </c>
      <c r="DM31" s="325"/>
      <c r="DN31" s="325"/>
      <c r="DO31" s="325"/>
      <c r="DP31" s="325"/>
      <c r="DQ31" s="325"/>
      <c r="DR31" s="325"/>
      <c r="DS31" s="325"/>
      <c r="DT31" s="325"/>
      <c r="DU31" s="325"/>
      <c r="DV31" s="344"/>
      <c r="DW31" s="290">
        <v>0.3</v>
      </c>
      <c r="DX31" s="347"/>
      <c r="DY31" s="347"/>
      <c r="DZ31" s="347"/>
      <c r="EA31" s="347"/>
      <c r="EB31" s="347"/>
      <c r="EC31" s="372"/>
    </row>
    <row r="32" spans="2:133" ht="11.25" customHeight="1">
      <c r="B32" s="264" t="s">
        <v>342</v>
      </c>
      <c r="C32" s="260"/>
      <c r="D32" s="260"/>
      <c r="E32" s="260"/>
      <c r="F32" s="260"/>
      <c r="G32" s="260"/>
      <c r="H32" s="260"/>
      <c r="I32" s="260"/>
      <c r="J32" s="260"/>
      <c r="K32" s="260"/>
      <c r="L32" s="260"/>
      <c r="M32" s="260"/>
      <c r="N32" s="260"/>
      <c r="O32" s="260"/>
      <c r="P32" s="260"/>
      <c r="Q32" s="275"/>
      <c r="R32" s="280">
        <v>1325851</v>
      </c>
      <c r="S32" s="283"/>
      <c r="T32" s="283"/>
      <c r="U32" s="283"/>
      <c r="V32" s="283"/>
      <c r="W32" s="283"/>
      <c r="X32" s="283"/>
      <c r="Y32" s="286"/>
      <c r="Z32" s="289">
        <v>16.2</v>
      </c>
      <c r="AA32" s="289"/>
      <c r="AB32" s="289"/>
      <c r="AC32" s="289"/>
      <c r="AD32" s="295" t="s">
        <v>207</v>
      </c>
      <c r="AE32" s="295"/>
      <c r="AF32" s="295"/>
      <c r="AG32" s="295"/>
      <c r="AH32" s="295"/>
      <c r="AI32" s="295"/>
      <c r="AJ32" s="295"/>
      <c r="AK32" s="295"/>
      <c r="AL32" s="290" t="s">
        <v>207</v>
      </c>
      <c r="AM32" s="292"/>
      <c r="AN32" s="292"/>
      <c r="AO32" s="304"/>
      <c r="AP32" s="308"/>
      <c r="AQ32" s="311"/>
      <c r="AR32" s="311"/>
      <c r="AS32" s="311"/>
      <c r="AT32" s="319"/>
      <c r="AU32" s="260" t="s">
        <v>252</v>
      </c>
      <c r="AV32" s="260"/>
      <c r="AW32" s="260"/>
      <c r="AX32" s="264" t="s">
        <v>293</v>
      </c>
      <c r="AY32" s="260"/>
      <c r="AZ32" s="260"/>
      <c r="BA32" s="260"/>
      <c r="BB32" s="260"/>
      <c r="BC32" s="260"/>
      <c r="BD32" s="260"/>
      <c r="BE32" s="260"/>
      <c r="BF32" s="275"/>
      <c r="BG32" s="331">
        <v>99.7</v>
      </c>
      <c r="BH32" s="325"/>
      <c r="BI32" s="325"/>
      <c r="BJ32" s="325"/>
      <c r="BK32" s="325"/>
      <c r="BL32" s="325"/>
      <c r="BM32" s="292">
        <v>99.4</v>
      </c>
      <c r="BN32" s="335"/>
      <c r="BO32" s="335"/>
      <c r="BP32" s="335"/>
      <c r="BQ32" s="328"/>
      <c r="BR32" s="331">
        <v>99.7</v>
      </c>
      <c r="BS32" s="325"/>
      <c r="BT32" s="325"/>
      <c r="BU32" s="325"/>
      <c r="BV32" s="325"/>
      <c r="BW32" s="325"/>
      <c r="BX32" s="292">
        <v>99.6</v>
      </c>
      <c r="BY32" s="335"/>
      <c r="BZ32" s="335"/>
      <c r="CA32" s="335"/>
      <c r="CB32" s="328"/>
      <c r="CD32" s="137"/>
      <c r="CE32" s="144"/>
      <c r="CF32" s="264" t="s">
        <v>392</v>
      </c>
      <c r="CG32" s="260"/>
      <c r="CH32" s="260"/>
      <c r="CI32" s="260"/>
      <c r="CJ32" s="260"/>
      <c r="CK32" s="260"/>
      <c r="CL32" s="260"/>
      <c r="CM32" s="260"/>
      <c r="CN32" s="260"/>
      <c r="CO32" s="260"/>
      <c r="CP32" s="260"/>
      <c r="CQ32" s="275"/>
      <c r="CR32" s="280">
        <v>517</v>
      </c>
      <c r="CS32" s="283"/>
      <c r="CT32" s="283"/>
      <c r="CU32" s="283"/>
      <c r="CV32" s="283"/>
      <c r="CW32" s="283"/>
      <c r="CX32" s="283"/>
      <c r="CY32" s="286"/>
      <c r="CZ32" s="290">
        <v>0</v>
      </c>
      <c r="DA32" s="347"/>
      <c r="DB32" s="347"/>
      <c r="DC32" s="350"/>
      <c r="DD32" s="296">
        <v>517</v>
      </c>
      <c r="DE32" s="283"/>
      <c r="DF32" s="283"/>
      <c r="DG32" s="283"/>
      <c r="DH32" s="283"/>
      <c r="DI32" s="283"/>
      <c r="DJ32" s="283"/>
      <c r="DK32" s="286"/>
      <c r="DL32" s="296">
        <v>517</v>
      </c>
      <c r="DM32" s="283"/>
      <c r="DN32" s="283"/>
      <c r="DO32" s="283"/>
      <c r="DP32" s="283"/>
      <c r="DQ32" s="283"/>
      <c r="DR32" s="283"/>
      <c r="DS32" s="283"/>
      <c r="DT32" s="283"/>
      <c r="DU32" s="283"/>
      <c r="DV32" s="286"/>
      <c r="DW32" s="290">
        <v>0</v>
      </c>
      <c r="DX32" s="347"/>
      <c r="DY32" s="347"/>
      <c r="DZ32" s="347"/>
      <c r="EA32" s="347"/>
      <c r="EB32" s="347"/>
      <c r="EC32" s="372"/>
    </row>
    <row r="33" spans="2:133" ht="11.25" customHeight="1">
      <c r="B33" s="265" t="s">
        <v>57</v>
      </c>
      <c r="C33" s="272"/>
      <c r="D33" s="272"/>
      <c r="E33" s="272"/>
      <c r="F33" s="272"/>
      <c r="G33" s="272"/>
      <c r="H33" s="272"/>
      <c r="I33" s="272"/>
      <c r="J33" s="272"/>
      <c r="K33" s="272"/>
      <c r="L33" s="272"/>
      <c r="M33" s="272"/>
      <c r="N33" s="272"/>
      <c r="O33" s="272"/>
      <c r="P33" s="272"/>
      <c r="Q33" s="276"/>
      <c r="R33" s="280" t="s">
        <v>207</v>
      </c>
      <c r="S33" s="283"/>
      <c r="T33" s="283"/>
      <c r="U33" s="283"/>
      <c r="V33" s="283"/>
      <c r="W33" s="283"/>
      <c r="X33" s="283"/>
      <c r="Y33" s="286"/>
      <c r="Z33" s="289" t="s">
        <v>207</v>
      </c>
      <c r="AA33" s="289"/>
      <c r="AB33" s="289"/>
      <c r="AC33" s="289"/>
      <c r="AD33" s="295" t="s">
        <v>207</v>
      </c>
      <c r="AE33" s="295"/>
      <c r="AF33" s="295"/>
      <c r="AG33" s="295"/>
      <c r="AH33" s="295"/>
      <c r="AI33" s="295"/>
      <c r="AJ33" s="295"/>
      <c r="AK33" s="295"/>
      <c r="AL33" s="290" t="s">
        <v>207</v>
      </c>
      <c r="AM33" s="292"/>
      <c r="AN33" s="292"/>
      <c r="AO33" s="304"/>
      <c r="AP33" s="179"/>
      <c r="AQ33" s="181"/>
      <c r="AR33" s="181"/>
      <c r="AS33" s="181"/>
      <c r="AT33" s="320"/>
      <c r="AU33" s="273"/>
      <c r="AV33" s="273"/>
      <c r="AW33" s="273"/>
      <c r="AX33" s="266" t="s">
        <v>164</v>
      </c>
      <c r="AY33" s="273"/>
      <c r="AZ33" s="273"/>
      <c r="BA33" s="273"/>
      <c r="BB33" s="273"/>
      <c r="BC33" s="273"/>
      <c r="BD33" s="273"/>
      <c r="BE33" s="273"/>
      <c r="BF33" s="277"/>
      <c r="BG33" s="332">
        <v>99.2</v>
      </c>
      <c r="BH33" s="324"/>
      <c r="BI33" s="324"/>
      <c r="BJ33" s="324"/>
      <c r="BK33" s="324"/>
      <c r="BL33" s="324"/>
      <c r="BM33" s="302">
        <v>97.1</v>
      </c>
      <c r="BN33" s="324"/>
      <c r="BO33" s="324"/>
      <c r="BP33" s="324"/>
      <c r="BQ33" s="329"/>
      <c r="BR33" s="332">
        <v>99.3</v>
      </c>
      <c r="BS33" s="324"/>
      <c r="BT33" s="324"/>
      <c r="BU33" s="324"/>
      <c r="BV33" s="324"/>
      <c r="BW33" s="324"/>
      <c r="BX33" s="302">
        <v>97.1</v>
      </c>
      <c r="BY33" s="324"/>
      <c r="BZ33" s="324"/>
      <c r="CA33" s="324"/>
      <c r="CB33" s="329"/>
      <c r="CD33" s="264" t="s">
        <v>394</v>
      </c>
      <c r="CE33" s="260"/>
      <c r="CF33" s="260"/>
      <c r="CG33" s="260"/>
      <c r="CH33" s="260"/>
      <c r="CI33" s="260"/>
      <c r="CJ33" s="260"/>
      <c r="CK33" s="260"/>
      <c r="CL33" s="260"/>
      <c r="CM33" s="260"/>
      <c r="CN33" s="260"/>
      <c r="CO33" s="260"/>
      <c r="CP33" s="260"/>
      <c r="CQ33" s="275"/>
      <c r="CR33" s="280">
        <v>2599388</v>
      </c>
      <c r="CS33" s="325"/>
      <c r="CT33" s="325"/>
      <c r="CU33" s="325"/>
      <c r="CV33" s="325"/>
      <c r="CW33" s="325"/>
      <c r="CX33" s="325"/>
      <c r="CY33" s="344"/>
      <c r="CZ33" s="290">
        <v>32.5</v>
      </c>
      <c r="DA33" s="347"/>
      <c r="DB33" s="347"/>
      <c r="DC33" s="350"/>
      <c r="DD33" s="296">
        <v>1716910</v>
      </c>
      <c r="DE33" s="325"/>
      <c r="DF33" s="325"/>
      <c r="DG33" s="325"/>
      <c r="DH33" s="325"/>
      <c r="DI33" s="325"/>
      <c r="DJ33" s="325"/>
      <c r="DK33" s="344"/>
      <c r="DL33" s="296">
        <v>1152240</v>
      </c>
      <c r="DM33" s="325"/>
      <c r="DN33" s="325"/>
      <c r="DO33" s="325"/>
      <c r="DP33" s="325"/>
      <c r="DQ33" s="325"/>
      <c r="DR33" s="325"/>
      <c r="DS33" s="325"/>
      <c r="DT33" s="325"/>
      <c r="DU33" s="325"/>
      <c r="DV33" s="344"/>
      <c r="DW33" s="290">
        <v>28.7</v>
      </c>
      <c r="DX33" s="347"/>
      <c r="DY33" s="347"/>
      <c r="DZ33" s="347"/>
      <c r="EA33" s="347"/>
      <c r="EB33" s="347"/>
      <c r="EC33" s="372"/>
    </row>
    <row r="34" spans="2:133" ht="11.25" customHeight="1">
      <c r="B34" s="264" t="s">
        <v>397</v>
      </c>
      <c r="C34" s="260"/>
      <c r="D34" s="260"/>
      <c r="E34" s="260"/>
      <c r="F34" s="260"/>
      <c r="G34" s="260"/>
      <c r="H34" s="260"/>
      <c r="I34" s="260"/>
      <c r="J34" s="260"/>
      <c r="K34" s="260"/>
      <c r="L34" s="260"/>
      <c r="M34" s="260"/>
      <c r="N34" s="260"/>
      <c r="O34" s="260"/>
      <c r="P34" s="260"/>
      <c r="Q34" s="275"/>
      <c r="R34" s="280">
        <v>363414</v>
      </c>
      <c r="S34" s="283"/>
      <c r="T34" s="283"/>
      <c r="U34" s="283"/>
      <c r="V34" s="283"/>
      <c r="W34" s="283"/>
      <c r="X34" s="283"/>
      <c r="Y34" s="286"/>
      <c r="Z34" s="289">
        <v>4.4000000000000004</v>
      </c>
      <c r="AA34" s="289"/>
      <c r="AB34" s="289"/>
      <c r="AC34" s="289"/>
      <c r="AD34" s="295" t="s">
        <v>207</v>
      </c>
      <c r="AE34" s="295"/>
      <c r="AF34" s="295"/>
      <c r="AG34" s="295"/>
      <c r="AH34" s="295"/>
      <c r="AI34" s="295"/>
      <c r="AJ34" s="295"/>
      <c r="AK34" s="295"/>
      <c r="AL34" s="290" t="s">
        <v>207</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399</v>
      </c>
      <c r="CE34" s="260"/>
      <c r="CF34" s="260"/>
      <c r="CG34" s="260"/>
      <c r="CH34" s="260"/>
      <c r="CI34" s="260"/>
      <c r="CJ34" s="260"/>
      <c r="CK34" s="260"/>
      <c r="CL34" s="260"/>
      <c r="CM34" s="260"/>
      <c r="CN34" s="260"/>
      <c r="CO34" s="260"/>
      <c r="CP34" s="260"/>
      <c r="CQ34" s="275"/>
      <c r="CR34" s="280">
        <v>976176</v>
      </c>
      <c r="CS34" s="283"/>
      <c r="CT34" s="283"/>
      <c r="CU34" s="283"/>
      <c r="CV34" s="283"/>
      <c r="CW34" s="283"/>
      <c r="CX34" s="283"/>
      <c r="CY34" s="286"/>
      <c r="CZ34" s="290">
        <v>12.2</v>
      </c>
      <c r="DA34" s="347"/>
      <c r="DB34" s="347"/>
      <c r="DC34" s="350"/>
      <c r="DD34" s="296">
        <v>621024</v>
      </c>
      <c r="DE34" s="283"/>
      <c r="DF34" s="283"/>
      <c r="DG34" s="283"/>
      <c r="DH34" s="283"/>
      <c r="DI34" s="283"/>
      <c r="DJ34" s="283"/>
      <c r="DK34" s="286"/>
      <c r="DL34" s="296">
        <v>424133</v>
      </c>
      <c r="DM34" s="283"/>
      <c r="DN34" s="283"/>
      <c r="DO34" s="283"/>
      <c r="DP34" s="283"/>
      <c r="DQ34" s="283"/>
      <c r="DR34" s="283"/>
      <c r="DS34" s="283"/>
      <c r="DT34" s="283"/>
      <c r="DU34" s="283"/>
      <c r="DV34" s="286"/>
      <c r="DW34" s="290">
        <v>10.6</v>
      </c>
      <c r="DX34" s="347"/>
      <c r="DY34" s="347"/>
      <c r="DZ34" s="347"/>
      <c r="EA34" s="347"/>
      <c r="EB34" s="347"/>
      <c r="EC34" s="372"/>
    </row>
    <row r="35" spans="2:133" ht="11.25" customHeight="1">
      <c r="B35" s="264" t="s">
        <v>228</v>
      </c>
      <c r="C35" s="260"/>
      <c r="D35" s="260"/>
      <c r="E35" s="260"/>
      <c r="F35" s="260"/>
      <c r="G35" s="260"/>
      <c r="H35" s="260"/>
      <c r="I35" s="260"/>
      <c r="J35" s="260"/>
      <c r="K35" s="260"/>
      <c r="L35" s="260"/>
      <c r="M35" s="260"/>
      <c r="N35" s="260"/>
      <c r="O35" s="260"/>
      <c r="P35" s="260"/>
      <c r="Q35" s="275"/>
      <c r="R35" s="280">
        <v>33126</v>
      </c>
      <c r="S35" s="283"/>
      <c r="T35" s="283"/>
      <c r="U35" s="283"/>
      <c r="V35" s="283"/>
      <c r="W35" s="283"/>
      <c r="X35" s="283"/>
      <c r="Y35" s="286"/>
      <c r="Z35" s="289">
        <v>0.4</v>
      </c>
      <c r="AA35" s="289"/>
      <c r="AB35" s="289"/>
      <c r="AC35" s="289"/>
      <c r="AD35" s="295">
        <v>3380</v>
      </c>
      <c r="AE35" s="295"/>
      <c r="AF35" s="295"/>
      <c r="AG35" s="295"/>
      <c r="AH35" s="295"/>
      <c r="AI35" s="295"/>
      <c r="AJ35" s="295"/>
      <c r="AK35" s="295"/>
      <c r="AL35" s="290">
        <v>0.1</v>
      </c>
      <c r="AM35" s="292"/>
      <c r="AN35" s="292"/>
      <c r="AO35" s="304"/>
      <c r="AP35" s="97"/>
      <c r="AQ35" s="184" t="s">
        <v>401</v>
      </c>
      <c r="AR35" s="141"/>
      <c r="AS35" s="141"/>
      <c r="AT35" s="141"/>
      <c r="AU35" s="141"/>
      <c r="AV35" s="141"/>
      <c r="AW35" s="141"/>
      <c r="AX35" s="141"/>
      <c r="AY35" s="141"/>
      <c r="AZ35" s="141"/>
      <c r="BA35" s="141"/>
      <c r="BB35" s="141"/>
      <c r="BC35" s="141"/>
      <c r="BD35" s="141"/>
      <c r="BE35" s="141"/>
      <c r="BF35" s="146"/>
      <c r="BG35" s="184" t="s">
        <v>216</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403</v>
      </c>
      <c r="CE35" s="260"/>
      <c r="CF35" s="260"/>
      <c r="CG35" s="260"/>
      <c r="CH35" s="260"/>
      <c r="CI35" s="260"/>
      <c r="CJ35" s="260"/>
      <c r="CK35" s="260"/>
      <c r="CL35" s="260"/>
      <c r="CM35" s="260"/>
      <c r="CN35" s="260"/>
      <c r="CO35" s="260"/>
      <c r="CP35" s="260"/>
      <c r="CQ35" s="275"/>
      <c r="CR35" s="280">
        <v>41168</v>
      </c>
      <c r="CS35" s="325"/>
      <c r="CT35" s="325"/>
      <c r="CU35" s="325"/>
      <c r="CV35" s="325"/>
      <c r="CW35" s="325"/>
      <c r="CX35" s="325"/>
      <c r="CY35" s="344"/>
      <c r="CZ35" s="290">
        <v>0.5</v>
      </c>
      <c r="DA35" s="347"/>
      <c r="DB35" s="347"/>
      <c r="DC35" s="350"/>
      <c r="DD35" s="296">
        <v>34777</v>
      </c>
      <c r="DE35" s="325"/>
      <c r="DF35" s="325"/>
      <c r="DG35" s="325"/>
      <c r="DH35" s="325"/>
      <c r="DI35" s="325"/>
      <c r="DJ35" s="325"/>
      <c r="DK35" s="344"/>
      <c r="DL35" s="296">
        <v>22405</v>
      </c>
      <c r="DM35" s="325"/>
      <c r="DN35" s="325"/>
      <c r="DO35" s="325"/>
      <c r="DP35" s="325"/>
      <c r="DQ35" s="325"/>
      <c r="DR35" s="325"/>
      <c r="DS35" s="325"/>
      <c r="DT35" s="325"/>
      <c r="DU35" s="325"/>
      <c r="DV35" s="344"/>
      <c r="DW35" s="290">
        <v>0.6</v>
      </c>
      <c r="DX35" s="347"/>
      <c r="DY35" s="347"/>
      <c r="DZ35" s="347"/>
      <c r="EA35" s="347"/>
      <c r="EB35" s="347"/>
      <c r="EC35" s="372"/>
    </row>
    <row r="36" spans="2:133" ht="11.25" customHeight="1">
      <c r="B36" s="264" t="s">
        <v>152</v>
      </c>
      <c r="C36" s="260"/>
      <c r="D36" s="260"/>
      <c r="E36" s="260"/>
      <c r="F36" s="260"/>
      <c r="G36" s="260"/>
      <c r="H36" s="260"/>
      <c r="I36" s="260"/>
      <c r="J36" s="260"/>
      <c r="K36" s="260"/>
      <c r="L36" s="260"/>
      <c r="M36" s="260"/>
      <c r="N36" s="260"/>
      <c r="O36" s="260"/>
      <c r="P36" s="260"/>
      <c r="Q36" s="275"/>
      <c r="R36" s="280">
        <v>23102</v>
      </c>
      <c r="S36" s="283"/>
      <c r="T36" s="283"/>
      <c r="U36" s="283"/>
      <c r="V36" s="283"/>
      <c r="W36" s="283"/>
      <c r="X36" s="283"/>
      <c r="Y36" s="286"/>
      <c r="Z36" s="289">
        <v>0.3</v>
      </c>
      <c r="AA36" s="289"/>
      <c r="AB36" s="289"/>
      <c r="AC36" s="289"/>
      <c r="AD36" s="295" t="s">
        <v>207</v>
      </c>
      <c r="AE36" s="295"/>
      <c r="AF36" s="295"/>
      <c r="AG36" s="295"/>
      <c r="AH36" s="295"/>
      <c r="AI36" s="295"/>
      <c r="AJ36" s="295"/>
      <c r="AK36" s="295"/>
      <c r="AL36" s="290" t="s">
        <v>207</v>
      </c>
      <c r="AM36" s="292"/>
      <c r="AN36" s="292"/>
      <c r="AO36" s="304"/>
      <c r="AP36" s="97"/>
      <c r="AQ36" s="312" t="s">
        <v>384</v>
      </c>
      <c r="AR36" s="315"/>
      <c r="AS36" s="315"/>
      <c r="AT36" s="315"/>
      <c r="AU36" s="315"/>
      <c r="AV36" s="315"/>
      <c r="AW36" s="315"/>
      <c r="AX36" s="315"/>
      <c r="AY36" s="321"/>
      <c r="AZ36" s="279">
        <v>589921</v>
      </c>
      <c r="BA36" s="282"/>
      <c r="BB36" s="282"/>
      <c r="BC36" s="282"/>
      <c r="BD36" s="282"/>
      <c r="BE36" s="282"/>
      <c r="BF36" s="327"/>
      <c r="BG36" s="263" t="s">
        <v>405</v>
      </c>
      <c r="BH36" s="271"/>
      <c r="BI36" s="271"/>
      <c r="BJ36" s="271"/>
      <c r="BK36" s="271"/>
      <c r="BL36" s="271"/>
      <c r="BM36" s="271"/>
      <c r="BN36" s="271"/>
      <c r="BO36" s="271"/>
      <c r="BP36" s="271"/>
      <c r="BQ36" s="271"/>
      <c r="BR36" s="271"/>
      <c r="BS36" s="271"/>
      <c r="BT36" s="271"/>
      <c r="BU36" s="274"/>
      <c r="BV36" s="279">
        <v>24636</v>
      </c>
      <c r="BW36" s="282"/>
      <c r="BX36" s="282"/>
      <c r="BY36" s="282"/>
      <c r="BZ36" s="282"/>
      <c r="CA36" s="282"/>
      <c r="CB36" s="327"/>
      <c r="CD36" s="264" t="s">
        <v>30</v>
      </c>
      <c r="CE36" s="260"/>
      <c r="CF36" s="260"/>
      <c r="CG36" s="260"/>
      <c r="CH36" s="260"/>
      <c r="CI36" s="260"/>
      <c r="CJ36" s="260"/>
      <c r="CK36" s="260"/>
      <c r="CL36" s="260"/>
      <c r="CM36" s="260"/>
      <c r="CN36" s="260"/>
      <c r="CO36" s="260"/>
      <c r="CP36" s="260"/>
      <c r="CQ36" s="275"/>
      <c r="CR36" s="280">
        <v>826183</v>
      </c>
      <c r="CS36" s="283"/>
      <c r="CT36" s="283"/>
      <c r="CU36" s="283"/>
      <c r="CV36" s="283"/>
      <c r="CW36" s="283"/>
      <c r="CX36" s="283"/>
      <c r="CY36" s="286"/>
      <c r="CZ36" s="290">
        <v>10.3</v>
      </c>
      <c r="DA36" s="347"/>
      <c r="DB36" s="347"/>
      <c r="DC36" s="350"/>
      <c r="DD36" s="296">
        <v>524269</v>
      </c>
      <c r="DE36" s="283"/>
      <c r="DF36" s="283"/>
      <c r="DG36" s="283"/>
      <c r="DH36" s="283"/>
      <c r="DI36" s="283"/>
      <c r="DJ36" s="283"/>
      <c r="DK36" s="286"/>
      <c r="DL36" s="296">
        <v>382334</v>
      </c>
      <c r="DM36" s="283"/>
      <c r="DN36" s="283"/>
      <c r="DO36" s="283"/>
      <c r="DP36" s="283"/>
      <c r="DQ36" s="283"/>
      <c r="DR36" s="283"/>
      <c r="DS36" s="283"/>
      <c r="DT36" s="283"/>
      <c r="DU36" s="283"/>
      <c r="DV36" s="286"/>
      <c r="DW36" s="290">
        <v>9.5</v>
      </c>
      <c r="DX36" s="347"/>
      <c r="DY36" s="347"/>
      <c r="DZ36" s="347"/>
      <c r="EA36" s="347"/>
      <c r="EB36" s="347"/>
      <c r="EC36" s="372"/>
    </row>
    <row r="37" spans="2:133" ht="11.25" customHeight="1">
      <c r="B37" s="264" t="s">
        <v>406</v>
      </c>
      <c r="C37" s="260"/>
      <c r="D37" s="260"/>
      <c r="E37" s="260"/>
      <c r="F37" s="260"/>
      <c r="G37" s="260"/>
      <c r="H37" s="260"/>
      <c r="I37" s="260"/>
      <c r="J37" s="260"/>
      <c r="K37" s="260"/>
      <c r="L37" s="260"/>
      <c r="M37" s="260"/>
      <c r="N37" s="260"/>
      <c r="O37" s="260"/>
      <c r="P37" s="260"/>
      <c r="Q37" s="275"/>
      <c r="R37" s="280">
        <v>149053</v>
      </c>
      <c r="S37" s="283"/>
      <c r="T37" s="283"/>
      <c r="U37" s="283"/>
      <c r="V37" s="283"/>
      <c r="W37" s="283"/>
      <c r="X37" s="283"/>
      <c r="Y37" s="286"/>
      <c r="Z37" s="289">
        <v>1.8</v>
      </c>
      <c r="AA37" s="289"/>
      <c r="AB37" s="289"/>
      <c r="AC37" s="289"/>
      <c r="AD37" s="295" t="s">
        <v>207</v>
      </c>
      <c r="AE37" s="295"/>
      <c r="AF37" s="295"/>
      <c r="AG37" s="295"/>
      <c r="AH37" s="295"/>
      <c r="AI37" s="295"/>
      <c r="AJ37" s="295"/>
      <c r="AK37" s="295"/>
      <c r="AL37" s="290" t="s">
        <v>207</v>
      </c>
      <c r="AM37" s="292"/>
      <c r="AN37" s="292"/>
      <c r="AO37" s="304"/>
      <c r="AQ37" s="313" t="s">
        <v>408</v>
      </c>
      <c r="AR37" s="316"/>
      <c r="AS37" s="316"/>
      <c r="AT37" s="316"/>
      <c r="AU37" s="316"/>
      <c r="AV37" s="316"/>
      <c r="AW37" s="316"/>
      <c r="AX37" s="316"/>
      <c r="AY37" s="322"/>
      <c r="AZ37" s="280">
        <v>100936</v>
      </c>
      <c r="BA37" s="283"/>
      <c r="BB37" s="283"/>
      <c r="BC37" s="283"/>
      <c r="BD37" s="325"/>
      <c r="BE37" s="325"/>
      <c r="BF37" s="328"/>
      <c r="BG37" s="264" t="s">
        <v>410</v>
      </c>
      <c r="BH37" s="260"/>
      <c r="BI37" s="260"/>
      <c r="BJ37" s="260"/>
      <c r="BK37" s="260"/>
      <c r="BL37" s="260"/>
      <c r="BM37" s="260"/>
      <c r="BN37" s="260"/>
      <c r="BO37" s="260"/>
      <c r="BP37" s="260"/>
      <c r="BQ37" s="260"/>
      <c r="BR37" s="260"/>
      <c r="BS37" s="260"/>
      <c r="BT37" s="260"/>
      <c r="BU37" s="275"/>
      <c r="BV37" s="280">
        <v>11643</v>
      </c>
      <c r="BW37" s="283"/>
      <c r="BX37" s="283"/>
      <c r="BY37" s="283"/>
      <c r="BZ37" s="283"/>
      <c r="CA37" s="283"/>
      <c r="CB37" s="339"/>
      <c r="CD37" s="264" t="s">
        <v>166</v>
      </c>
      <c r="CE37" s="260"/>
      <c r="CF37" s="260"/>
      <c r="CG37" s="260"/>
      <c r="CH37" s="260"/>
      <c r="CI37" s="260"/>
      <c r="CJ37" s="260"/>
      <c r="CK37" s="260"/>
      <c r="CL37" s="260"/>
      <c r="CM37" s="260"/>
      <c r="CN37" s="260"/>
      <c r="CO37" s="260"/>
      <c r="CP37" s="260"/>
      <c r="CQ37" s="275"/>
      <c r="CR37" s="280">
        <v>361714</v>
      </c>
      <c r="CS37" s="325"/>
      <c r="CT37" s="325"/>
      <c r="CU37" s="325"/>
      <c r="CV37" s="325"/>
      <c r="CW37" s="325"/>
      <c r="CX37" s="325"/>
      <c r="CY37" s="344"/>
      <c r="CZ37" s="290">
        <v>4.5</v>
      </c>
      <c r="DA37" s="347"/>
      <c r="DB37" s="347"/>
      <c r="DC37" s="350"/>
      <c r="DD37" s="296">
        <v>243784</v>
      </c>
      <c r="DE37" s="325"/>
      <c r="DF37" s="325"/>
      <c r="DG37" s="325"/>
      <c r="DH37" s="325"/>
      <c r="DI37" s="325"/>
      <c r="DJ37" s="325"/>
      <c r="DK37" s="344"/>
      <c r="DL37" s="296">
        <v>238622</v>
      </c>
      <c r="DM37" s="325"/>
      <c r="DN37" s="325"/>
      <c r="DO37" s="325"/>
      <c r="DP37" s="325"/>
      <c r="DQ37" s="325"/>
      <c r="DR37" s="325"/>
      <c r="DS37" s="325"/>
      <c r="DT37" s="325"/>
      <c r="DU37" s="325"/>
      <c r="DV37" s="344"/>
      <c r="DW37" s="290">
        <v>5.9</v>
      </c>
      <c r="DX37" s="347"/>
      <c r="DY37" s="347"/>
      <c r="DZ37" s="347"/>
      <c r="EA37" s="347"/>
      <c r="EB37" s="347"/>
      <c r="EC37" s="372"/>
    </row>
    <row r="38" spans="2:133" ht="11.25" customHeight="1">
      <c r="B38" s="264" t="s">
        <v>294</v>
      </c>
      <c r="C38" s="260"/>
      <c r="D38" s="260"/>
      <c r="E38" s="260"/>
      <c r="F38" s="260"/>
      <c r="G38" s="260"/>
      <c r="H38" s="260"/>
      <c r="I38" s="260"/>
      <c r="J38" s="260"/>
      <c r="K38" s="260"/>
      <c r="L38" s="260"/>
      <c r="M38" s="260"/>
      <c r="N38" s="260"/>
      <c r="O38" s="260"/>
      <c r="P38" s="260"/>
      <c r="Q38" s="275"/>
      <c r="R38" s="280">
        <v>195638</v>
      </c>
      <c r="S38" s="283"/>
      <c r="T38" s="283"/>
      <c r="U38" s="283"/>
      <c r="V38" s="283"/>
      <c r="W38" s="283"/>
      <c r="X38" s="283"/>
      <c r="Y38" s="286"/>
      <c r="Z38" s="289">
        <v>2.4</v>
      </c>
      <c r="AA38" s="289"/>
      <c r="AB38" s="289"/>
      <c r="AC38" s="289"/>
      <c r="AD38" s="295" t="s">
        <v>207</v>
      </c>
      <c r="AE38" s="295"/>
      <c r="AF38" s="295"/>
      <c r="AG38" s="295"/>
      <c r="AH38" s="295"/>
      <c r="AI38" s="295"/>
      <c r="AJ38" s="295"/>
      <c r="AK38" s="295"/>
      <c r="AL38" s="290" t="s">
        <v>207</v>
      </c>
      <c r="AM38" s="292"/>
      <c r="AN38" s="292"/>
      <c r="AO38" s="304"/>
      <c r="AQ38" s="313" t="s">
        <v>412</v>
      </c>
      <c r="AR38" s="316"/>
      <c r="AS38" s="316"/>
      <c r="AT38" s="316"/>
      <c r="AU38" s="316"/>
      <c r="AV38" s="316"/>
      <c r="AW38" s="316"/>
      <c r="AX38" s="316"/>
      <c r="AY38" s="322"/>
      <c r="AZ38" s="280">
        <v>69969</v>
      </c>
      <c r="BA38" s="283"/>
      <c r="BB38" s="283"/>
      <c r="BC38" s="283"/>
      <c r="BD38" s="325"/>
      <c r="BE38" s="325"/>
      <c r="BF38" s="328"/>
      <c r="BG38" s="264" t="s">
        <v>413</v>
      </c>
      <c r="BH38" s="260"/>
      <c r="BI38" s="260"/>
      <c r="BJ38" s="260"/>
      <c r="BK38" s="260"/>
      <c r="BL38" s="260"/>
      <c r="BM38" s="260"/>
      <c r="BN38" s="260"/>
      <c r="BO38" s="260"/>
      <c r="BP38" s="260"/>
      <c r="BQ38" s="260"/>
      <c r="BR38" s="260"/>
      <c r="BS38" s="260"/>
      <c r="BT38" s="260"/>
      <c r="BU38" s="275"/>
      <c r="BV38" s="280">
        <v>851</v>
      </c>
      <c r="BW38" s="283"/>
      <c r="BX38" s="283"/>
      <c r="BY38" s="283"/>
      <c r="BZ38" s="283"/>
      <c r="CA38" s="283"/>
      <c r="CB38" s="339"/>
      <c r="CD38" s="264" t="s">
        <v>414</v>
      </c>
      <c r="CE38" s="260"/>
      <c r="CF38" s="260"/>
      <c r="CG38" s="260"/>
      <c r="CH38" s="260"/>
      <c r="CI38" s="260"/>
      <c r="CJ38" s="260"/>
      <c r="CK38" s="260"/>
      <c r="CL38" s="260"/>
      <c r="CM38" s="260"/>
      <c r="CN38" s="260"/>
      <c r="CO38" s="260"/>
      <c r="CP38" s="260"/>
      <c r="CQ38" s="275"/>
      <c r="CR38" s="280">
        <v>589921</v>
      </c>
      <c r="CS38" s="283"/>
      <c r="CT38" s="283"/>
      <c r="CU38" s="283"/>
      <c r="CV38" s="283"/>
      <c r="CW38" s="283"/>
      <c r="CX38" s="283"/>
      <c r="CY38" s="286"/>
      <c r="CZ38" s="290">
        <v>7.4</v>
      </c>
      <c r="DA38" s="347"/>
      <c r="DB38" s="347"/>
      <c r="DC38" s="350"/>
      <c r="DD38" s="296">
        <v>500578</v>
      </c>
      <c r="DE38" s="283"/>
      <c r="DF38" s="283"/>
      <c r="DG38" s="283"/>
      <c r="DH38" s="283"/>
      <c r="DI38" s="283"/>
      <c r="DJ38" s="283"/>
      <c r="DK38" s="286"/>
      <c r="DL38" s="296">
        <v>323368</v>
      </c>
      <c r="DM38" s="283"/>
      <c r="DN38" s="283"/>
      <c r="DO38" s="283"/>
      <c r="DP38" s="283"/>
      <c r="DQ38" s="283"/>
      <c r="DR38" s="283"/>
      <c r="DS38" s="283"/>
      <c r="DT38" s="283"/>
      <c r="DU38" s="283"/>
      <c r="DV38" s="286"/>
      <c r="DW38" s="290">
        <v>8.1</v>
      </c>
      <c r="DX38" s="347"/>
      <c r="DY38" s="347"/>
      <c r="DZ38" s="347"/>
      <c r="EA38" s="347"/>
      <c r="EB38" s="347"/>
      <c r="EC38" s="372"/>
    </row>
    <row r="39" spans="2:133" ht="11.25" customHeight="1">
      <c r="B39" s="264" t="s">
        <v>395</v>
      </c>
      <c r="C39" s="260"/>
      <c r="D39" s="260"/>
      <c r="E39" s="260"/>
      <c r="F39" s="260"/>
      <c r="G39" s="260"/>
      <c r="H39" s="260"/>
      <c r="I39" s="260"/>
      <c r="J39" s="260"/>
      <c r="K39" s="260"/>
      <c r="L39" s="260"/>
      <c r="M39" s="260"/>
      <c r="N39" s="260"/>
      <c r="O39" s="260"/>
      <c r="P39" s="260"/>
      <c r="Q39" s="275"/>
      <c r="R39" s="280">
        <v>89100</v>
      </c>
      <c r="S39" s="283"/>
      <c r="T39" s="283"/>
      <c r="U39" s="283"/>
      <c r="V39" s="283"/>
      <c r="W39" s="283"/>
      <c r="X39" s="283"/>
      <c r="Y39" s="286"/>
      <c r="Z39" s="289">
        <v>1.1000000000000001</v>
      </c>
      <c r="AA39" s="289"/>
      <c r="AB39" s="289"/>
      <c r="AC39" s="289"/>
      <c r="AD39" s="295">
        <v>354</v>
      </c>
      <c r="AE39" s="295"/>
      <c r="AF39" s="295"/>
      <c r="AG39" s="295"/>
      <c r="AH39" s="295"/>
      <c r="AI39" s="295"/>
      <c r="AJ39" s="295"/>
      <c r="AK39" s="295"/>
      <c r="AL39" s="290">
        <v>0</v>
      </c>
      <c r="AM39" s="292"/>
      <c r="AN39" s="292"/>
      <c r="AO39" s="304"/>
      <c r="AQ39" s="313" t="s">
        <v>415</v>
      </c>
      <c r="AR39" s="316"/>
      <c r="AS39" s="316"/>
      <c r="AT39" s="316"/>
      <c r="AU39" s="316"/>
      <c r="AV39" s="316"/>
      <c r="AW39" s="316"/>
      <c r="AX39" s="316"/>
      <c r="AY39" s="322"/>
      <c r="AZ39" s="280">
        <v>28522</v>
      </c>
      <c r="BA39" s="283"/>
      <c r="BB39" s="283"/>
      <c r="BC39" s="283"/>
      <c r="BD39" s="325"/>
      <c r="BE39" s="325"/>
      <c r="BF39" s="328"/>
      <c r="BG39" s="264" t="s">
        <v>335</v>
      </c>
      <c r="BH39" s="260"/>
      <c r="BI39" s="260"/>
      <c r="BJ39" s="260"/>
      <c r="BK39" s="260"/>
      <c r="BL39" s="260"/>
      <c r="BM39" s="260"/>
      <c r="BN39" s="260"/>
      <c r="BO39" s="260"/>
      <c r="BP39" s="260"/>
      <c r="BQ39" s="260"/>
      <c r="BR39" s="260"/>
      <c r="BS39" s="260"/>
      <c r="BT39" s="260"/>
      <c r="BU39" s="275"/>
      <c r="BV39" s="280">
        <v>1274</v>
      </c>
      <c r="BW39" s="283"/>
      <c r="BX39" s="283"/>
      <c r="BY39" s="283"/>
      <c r="BZ39" s="283"/>
      <c r="CA39" s="283"/>
      <c r="CB39" s="339"/>
      <c r="CD39" s="264" t="s">
        <v>416</v>
      </c>
      <c r="CE39" s="260"/>
      <c r="CF39" s="260"/>
      <c r="CG39" s="260"/>
      <c r="CH39" s="260"/>
      <c r="CI39" s="260"/>
      <c r="CJ39" s="260"/>
      <c r="CK39" s="260"/>
      <c r="CL39" s="260"/>
      <c r="CM39" s="260"/>
      <c r="CN39" s="260"/>
      <c r="CO39" s="260"/>
      <c r="CP39" s="260"/>
      <c r="CQ39" s="275"/>
      <c r="CR39" s="280">
        <v>161560</v>
      </c>
      <c r="CS39" s="325"/>
      <c r="CT39" s="325"/>
      <c r="CU39" s="325"/>
      <c r="CV39" s="325"/>
      <c r="CW39" s="325"/>
      <c r="CX39" s="325"/>
      <c r="CY39" s="344"/>
      <c r="CZ39" s="290">
        <v>2</v>
      </c>
      <c r="DA39" s="347"/>
      <c r="DB39" s="347"/>
      <c r="DC39" s="350"/>
      <c r="DD39" s="296">
        <v>36262</v>
      </c>
      <c r="DE39" s="325"/>
      <c r="DF39" s="325"/>
      <c r="DG39" s="325"/>
      <c r="DH39" s="325"/>
      <c r="DI39" s="325"/>
      <c r="DJ39" s="325"/>
      <c r="DK39" s="344"/>
      <c r="DL39" s="296" t="s">
        <v>207</v>
      </c>
      <c r="DM39" s="325"/>
      <c r="DN39" s="325"/>
      <c r="DO39" s="325"/>
      <c r="DP39" s="325"/>
      <c r="DQ39" s="325"/>
      <c r="DR39" s="325"/>
      <c r="DS39" s="325"/>
      <c r="DT39" s="325"/>
      <c r="DU39" s="325"/>
      <c r="DV39" s="344"/>
      <c r="DW39" s="290" t="s">
        <v>207</v>
      </c>
      <c r="DX39" s="347"/>
      <c r="DY39" s="347"/>
      <c r="DZ39" s="347"/>
      <c r="EA39" s="347"/>
      <c r="EB39" s="347"/>
      <c r="EC39" s="372"/>
    </row>
    <row r="40" spans="2:133" ht="11.25" customHeight="1">
      <c r="B40" s="264" t="s">
        <v>420</v>
      </c>
      <c r="C40" s="260"/>
      <c r="D40" s="260"/>
      <c r="E40" s="260"/>
      <c r="F40" s="260"/>
      <c r="G40" s="260"/>
      <c r="H40" s="260"/>
      <c r="I40" s="260"/>
      <c r="J40" s="260"/>
      <c r="K40" s="260"/>
      <c r="L40" s="260"/>
      <c r="M40" s="260"/>
      <c r="N40" s="260"/>
      <c r="O40" s="260"/>
      <c r="P40" s="260"/>
      <c r="Q40" s="275"/>
      <c r="R40" s="280">
        <v>1771945</v>
      </c>
      <c r="S40" s="283"/>
      <c r="T40" s="283"/>
      <c r="U40" s="283"/>
      <c r="V40" s="283"/>
      <c r="W40" s="283"/>
      <c r="X40" s="283"/>
      <c r="Y40" s="286"/>
      <c r="Z40" s="289">
        <v>21.6</v>
      </c>
      <c r="AA40" s="289"/>
      <c r="AB40" s="289"/>
      <c r="AC40" s="289"/>
      <c r="AD40" s="295" t="s">
        <v>207</v>
      </c>
      <c r="AE40" s="295"/>
      <c r="AF40" s="295"/>
      <c r="AG40" s="295"/>
      <c r="AH40" s="295"/>
      <c r="AI40" s="295"/>
      <c r="AJ40" s="295"/>
      <c r="AK40" s="295"/>
      <c r="AL40" s="290" t="s">
        <v>207</v>
      </c>
      <c r="AM40" s="292"/>
      <c r="AN40" s="292"/>
      <c r="AO40" s="304"/>
      <c r="AQ40" s="313" t="s">
        <v>308</v>
      </c>
      <c r="AR40" s="316"/>
      <c r="AS40" s="316"/>
      <c r="AT40" s="316"/>
      <c r="AU40" s="316"/>
      <c r="AV40" s="316"/>
      <c r="AW40" s="316"/>
      <c r="AX40" s="316"/>
      <c r="AY40" s="322"/>
      <c r="AZ40" s="280" t="s">
        <v>207</v>
      </c>
      <c r="BA40" s="283"/>
      <c r="BB40" s="283"/>
      <c r="BC40" s="283"/>
      <c r="BD40" s="325"/>
      <c r="BE40" s="325"/>
      <c r="BF40" s="328"/>
      <c r="BG40" s="308" t="s">
        <v>421</v>
      </c>
      <c r="BH40" s="311"/>
      <c r="BI40" s="311"/>
      <c r="BJ40" s="311"/>
      <c r="BK40" s="311"/>
      <c r="BL40" s="311"/>
      <c r="BM40" s="260" t="s">
        <v>422</v>
      </c>
      <c r="BN40" s="260"/>
      <c r="BO40" s="260"/>
      <c r="BP40" s="260"/>
      <c r="BQ40" s="260"/>
      <c r="BR40" s="260"/>
      <c r="BS40" s="260"/>
      <c r="BT40" s="260"/>
      <c r="BU40" s="275"/>
      <c r="BV40" s="280">
        <v>88</v>
      </c>
      <c r="BW40" s="283"/>
      <c r="BX40" s="283"/>
      <c r="BY40" s="283"/>
      <c r="BZ40" s="283"/>
      <c r="CA40" s="283"/>
      <c r="CB40" s="339"/>
      <c r="CD40" s="264" t="s">
        <v>370</v>
      </c>
      <c r="CE40" s="260"/>
      <c r="CF40" s="260"/>
      <c r="CG40" s="260"/>
      <c r="CH40" s="260"/>
      <c r="CI40" s="260"/>
      <c r="CJ40" s="260"/>
      <c r="CK40" s="260"/>
      <c r="CL40" s="260"/>
      <c r="CM40" s="260"/>
      <c r="CN40" s="260"/>
      <c r="CO40" s="260"/>
      <c r="CP40" s="260"/>
      <c r="CQ40" s="275"/>
      <c r="CR40" s="280">
        <v>4380</v>
      </c>
      <c r="CS40" s="283"/>
      <c r="CT40" s="283"/>
      <c r="CU40" s="283"/>
      <c r="CV40" s="283"/>
      <c r="CW40" s="283"/>
      <c r="CX40" s="283"/>
      <c r="CY40" s="286"/>
      <c r="CZ40" s="290">
        <v>0.1</v>
      </c>
      <c r="DA40" s="347"/>
      <c r="DB40" s="347"/>
      <c r="DC40" s="350"/>
      <c r="DD40" s="296" t="s">
        <v>207</v>
      </c>
      <c r="DE40" s="283"/>
      <c r="DF40" s="283"/>
      <c r="DG40" s="283"/>
      <c r="DH40" s="283"/>
      <c r="DI40" s="283"/>
      <c r="DJ40" s="283"/>
      <c r="DK40" s="286"/>
      <c r="DL40" s="296" t="s">
        <v>207</v>
      </c>
      <c r="DM40" s="283"/>
      <c r="DN40" s="283"/>
      <c r="DO40" s="283"/>
      <c r="DP40" s="283"/>
      <c r="DQ40" s="283"/>
      <c r="DR40" s="283"/>
      <c r="DS40" s="283"/>
      <c r="DT40" s="283"/>
      <c r="DU40" s="283"/>
      <c r="DV40" s="286"/>
      <c r="DW40" s="290" t="s">
        <v>207</v>
      </c>
      <c r="DX40" s="347"/>
      <c r="DY40" s="347"/>
      <c r="DZ40" s="347"/>
      <c r="EA40" s="347"/>
      <c r="EB40" s="347"/>
      <c r="EC40" s="372"/>
    </row>
    <row r="41" spans="2:133" ht="11.25" customHeight="1">
      <c r="B41" s="264" t="s">
        <v>423</v>
      </c>
      <c r="C41" s="260"/>
      <c r="D41" s="260"/>
      <c r="E41" s="260"/>
      <c r="F41" s="260"/>
      <c r="G41" s="260"/>
      <c r="H41" s="260"/>
      <c r="I41" s="260"/>
      <c r="J41" s="260"/>
      <c r="K41" s="260"/>
      <c r="L41" s="260"/>
      <c r="M41" s="260"/>
      <c r="N41" s="260"/>
      <c r="O41" s="260"/>
      <c r="P41" s="260"/>
      <c r="Q41" s="275"/>
      <c r="R41" s="280" t="s">
        <v>207</v>
      </c>
      <c r="S41" s="283"/>
      <c r="T41" s="283"/>
      <c r="U41" s="283"/>
      <c r="V41" s="283"/>
      <c r="W41" s="283"/>
      <c r="X41" s="283"/>
      <c r="Y41" s="286"/>
      <c r="Z41" s="289" t="s">
        <v>207</v>
      </c>
      <c r="AA41" s="289"/>
      <c r="AB41" s="289"/>
      <c r="AC41" s="289"/>
      <c r="AD41" s="295" t="s">
        <v>207</v>
      </c>
      <c r="AE41" s="295"/>
      <c r="AF41" s="295"/>
      <c r="AG41" s="295"/>
      <c r="AH41" s="295"/>
      <c r="AI41" s="295"/>
      <c r="AJ41" s="295"/>
      <c r="AK41" s="295"/>
      <c r="AL41" s="290" t="s">
        <v>207</v>
      </c>
      <c r="AM41" s="292"/>
      <c r="AN41" s="292"/>
      <c r="AO41" s="304"/>
      <c r="AQ41" s="313" t="s">
        <v>424</v>
      </c>
      <c r="AR41" s="316"/>
      <c r="AS41" s="316"/>
      <c r="AT41" s="316"/>
      <c r="AU41" s="316"/>
      <c r="AV41" s="316"/>
      <c r="AW41" s="316"/>
      <c r="AX41" s="316"/>
      <c r="AY41" s="322"/>
      <c r="AZ41" s="280">
        <v>100775</v>
      </c>
      <c r="BA41" s="283"/>
      <c r="BB41" s="283"/>
      <c r="BC41" s="283"/>
      <c r="BD41" s="325"/>
      <c r="BE41" s="325"/>
      <c r="BF41" s="328"/>
      <c r="BG41" s="308"/>
      <c r="BH41" s="311"/>
      <c r="BI41" s="311"/>
      <c r="BJ41" s="311"/>
      <c r="BK41" s="311"/>
      <c r="BL41" s="311"/>
      <c r="BM41" s="260" t="s">
        <v>342</v>
      </c>
      <c r="BN41" s="260"/>
      <c r="BO41" s="260"/>
      <c r="BP41" s="260"/>
      <c r="BQ41" s="260"/>
      <c r="BR41" s="260"/>
      <c r="BS41" s="260"/>
      <c r="BT41" s="260"/>
      <c r="BU41" s="275"/>
      <c r="BV41" s="280" t="s">
        <v>207</v>
      </c>
      <c r="BW41" s="283"/>
      <c r="BX41" s="283"/>
      <c r="BY41" s="283"/>
      <c r="BZ41" s="283"/>
      <c r="CA41" s="283"/>
      <c r="CB41" s="339"/>
      <c r="CD41" s="264" t="s">
        <v>289</v>
      </c>
      <c r="CE41" s="260"/>
      <c r="CF41" s="260"/>
      <c r="CG41" s="260"/>
      <c r="CH41" s="260"/>
      <c r="CI41" s="260"/>
      <c r="CJ41" s="260"/>
      <c r="CK41" s="260"/>
      <c r="CL41" s="260"/>
      <c r="CM41" s="260"/>
      <c r="CN41" s="260"/>
      <c r="CO41" s="260"/>
      <c r="CP41" s="260"/>
      <c r="CQ41" s="275"/>
      <c r="CR41" s="280" t="s">
        <v>207</v>
      </c>
      <c r="CS41" s="325"/>
      <c r="CT41" s="325"/>
      <c r="CU41" s="325"/>
      <c r="CV41" s="325"/>
      <c r="CW41" s="325"/>
      <c r="CX41" s="325"/>
      <c r="CY41" s="344"/>
      <c r="CZ41" s="290" t="s">
        <v>207</v>
      </c>
      <c r="DA41" s="347"/>
      <c r="DB41" s="347"/>
      <c r="DC41" s="350"/>
      <c r="DD41" s="296" t="s">
        <v>207</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425</v>
      </c>
      <c r="C42" s="260"/>
      <c r="D42" s="260"/>
      <c r="E42" s="260"/>
      <c r="F42" s="260"/>
      <c r="G42" s="260"/>
      <c r="H42" s="260"/>
      <c r="I42" s="260"/>
      <c r="J42" s="260"/>
      <c r="K42" s="260"/>
      <c r="L42" s="260"/>
      <c r="M42" s="260"/>
      <c r="N42" s="260"/>
      <c r="O42" s="260"/>
      <c r="P42" s="260"/>
      <c r="Q42" s="275"/>
      <c r="R42" s="280" t="s">
        <v>207</v>
      </c>
      <c r="S42" s="283"/>
      <c r="T42" s="283"/>
      <c r="U42" s="283"/>
      <c r="V42" s="283"/>
      <c r="W42" s="283"/>
      <c r="X42" s="283"/>
      <c r="Y42" s="286"/>
      <c r="Z42" s="289" t="s">
        <v>207</v>
      </c>
      <c r="AA42" s="289"/>
      <c r="AB42" s="289"/>
      <c r="AC42" s="289"/>
      <c r="AD42" s="295" t="s">
        <v>207</v>
      </c>
      <c r="AE42" s="295"/>
      <c r="AF42" s="295"/>
      <c r="AG42" s="295"/>
      <c r="AH42" s="295"/>
      <c r="AI42" s="295"/>
      <c r="AJ42" s="295"/>
      <c r="AK42" s="295"/>
      <c r="AL42" s="290" t="s">
        <v>207</v>
      </c>
      <c r="AM42" s="292"/>
      <c r="AN42" s="292"/>
      <c r="AO42" s="304"/>
      <c r="AQ42" s="314" t="s">
        <v>426</v>
      </c>
      <c r="AR42" s="317"/>
      <c r="AS42" s="317"/>
      <c r="AT42" s="317"/>
      <c r="AU42" s="317"/>
      <c r="AV42" s="317"/>
      <c r="AW42" s="317"/>
      <c r="AX42" s="317"/>
      <c r="AY42" s="323"/>
      <c r="AZ42" s="281">
        <v>289719</v>
      </c>
      <c r="BA42" s="284"/>
      <c r="BB42" s="284"/>
      <c r="BC42" s="284"/>
      <c r="BD42" s="324"/>
      <c r="BE42" s="324"/>
      <c r="BF42" s="329"/>
      <c r="BG42" s="179"/>
      <c r="BH42" s="181"/>
      <c r="BI42" s="181"/>
      <c r="BJ42" s="181"/>
      <c r="BK42" s="181"/>
      <c r="BL42" s="181"/>
      <c r="BM42" s="273" t="s">
        <v>209</v>
      </c>
      <c r="BN42" s="273"/>
      <c r="BO42" s="273"/>
      <c r="BP42" s="273"/>
      <c r="BQ42" s="273"/>
      <c r="BR42" s="273"/>
      <c r="BS42" s="273"/>
      <c r="BT42" s="273"/>
      <c r="BU42" s="277"/>
      <c r="BV42" s="281">
        <v>425</v>
      </c>
      <c r="BW42" s="284"/>
      <c r="BX42" s="284"/>
      <c r="BY42" s="284"/>
      <c r="BZ42" s="284"/>
      <c r="CA42" s="284"/>
      <c r="CB42" s="340"/>
      <c r="CD42" s="264" t="s">
        <v>281</v>
      </c>
      <c r="CE42" s="260"/>
      <c r="CF42" s="260"/>
      <c r="CG42" s="260"/>
      <c r="CH42" s="260"/>
      <c r="CI42" s="260"/>
      <c r="CJ42" s="260"/>
      <c r="CK42" s="260"/>
      <c r="CL42" s="260"/>
      <c r="CM42" s="260"/>
      <c r="CN42" s="260"/>
      <c r="CO42" s="260"/>
      <c r="CP42" s="260"/>
      <c r="CQ42" s="275"/>
      <c r="CR42" s="280">
        <v>2260456</v>
      </c>
      <c r="CS42" s="325"/>
      <c r="CT42" s="325"/>
      <c r="CU42" s="325"/>
      <c r="CV42" s="325"/>
      <c r="CW42" s="325"/>
      <c r="CX42" s="325"/>
      <c r="CY42" s="344"/>
      <c r="CZ42" s="290">
        <v>28.3</v>
      </c>
      <c r="DA42" s="347"/>
      <c r="DB42" s="347"/>
      <c r="DC42" s="350"/>
      <c r="DD42" s="296">
        <v>57408</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427</v>
      </c>
      <c r="C43" s="260"/>
      <c r="D43" s="260"/>
      <c r="E43" s="260"/>
      <c r="F43" s="260"/>
      <c r="G43" s="260"/>
      <c r="H43" s="260"/>
      <c r="I43" s="260"/>
      <c r="J43" s="260"/>
      <c r="K43" s="260"/>
      <c r="L43" s="260"/>
      <c r="M43" s="260"/>
      <c r="N43" s="260"/>
      <c r="O43" s="260"/>
      <c r="P43" s="260"/>
      <c r="Q43" s="275"/>
      <c r="R43" s="280">
        <v>121145</v>
      </c>
      <c r="S43" s="283"/>
      <c r="T43" s="283"/>
      <c r="U43" s="283"/>
      <c r="V43" s="283"/>
      <c r="W43" s="283"/>
      <c r="X43" s="283"/>
      <c r="Y43" s="286"/>
      <c r="Z43" s="289">
        <v>1.5</v>
      </c>
      <c r="AA43" s="289"/>
      <c r="AB43" s="289"/>
      <c r="AC43" s="289"/>
      <c r="AD43" s="295" t="s">
        <v>207</v>
      </c>
      <c r="AE43" s="295"/>
      <c r="AF43" s="295"/>
      <c r="AG43" s="295"/>
      <c r="AH43" s="295"/>
      <c r="AI43" s="295"/>
      <c r="AJ43" s="295"/>
      <c r="AK43" s="295"/>
      <c r="AL43" s="290" t="s">
        <v>207</v>
      </c>
      <c r="AM43" s="292"/>
      <c r="AN43" s="292"/>
      <c r="AO43" s="304"/>
      <c r="CD43" s="264" t="s">
        <v>90</v>
      </c>
      <c r="CE43" s="260"/>
      <c r="CF43" s="260"/>
      <c r="CG43" s="260"/>
      <c r="CH43" s="260"/>
      <c r="CI43" s="260"/>
      <c r="CJ43" s="260"/>
      <c r="CK43" s="260"/>
      <c r="CL43" s="260"/>
      <c r="CM43" s="260"/>
      <c r="CN43" s="260"/>
      <c r="CO43" s="260"/>
      <c r="CP43" s="260"/>
      <c r="CQ43" s="275"/>
      <c r="CR43" s="280">
        <v>15800</v>
      </c>
      <c r="CS43" s="325"/>
      <c r="CT43" s="325"/>
      <c r="CU43" s="325"/>
      <c r="CV43" s="325"/>
      <c r="CW43" s="325"/>
      <c r="CX43" s="325"/>
      <c r="CY43" s="344"/>
      <c r="CZ43" s="290">
        <v>0.2</v>
      </c>
      <c r="DA43" s="347"/>
      <c r="DB43" s="347"/>
      <c r="DC43" s="350"/>
      <c r="DD43" s="296" t="s">
        <v>207</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428</v>
      </c>
      <c r="C44" s="273"/>
      <c r="D44" s="273"/>
      <c r="E44" s="273"/>
      <c r="F44" s="273"/>
      <c r="G44" s="273"/>
      <c r="H44" s="273"/>
      <c r="I44" s="273"/>
      <c r="J44" s="273"/>
      <c r="K44" s="273"/>
      <c r="L44" s="273"/>
      <c r="M44" s="273"/>
      <c r="N44" s="273"/>
      <c r="O44" s="273"/>
      <c r="P44" s="273"/>
      <c r="Q44" s="277"/>
      <c r="R44" s="281">
        <v>8194511</v>
      </c>
      <c r="S44" s="284"/>
      <c r="T44" s="284"/>
      <c r="U44" s="284"/>
      <c r="V44" s="284"/>
      <c r="W44" s="284"/>
      <c r="X44" s="284"/>
      <c r="Y44" s="287"/>
      <c r="Z44" s="291">
        <v>100</v>
      </c>
      <c r="AA44" s="291"/>
      <c r="AB44" s="291"/>
      <c r="AC44" s="291"/>
      <c r="AD44" s="297">
        <v>3895598</v>
      </c>
      <c r="AE44" s="297"/>
      <c r="AF44" s="297"/>
      <c r="AG44" s="297"/>
      <c r="AH44" s="297"/>
      <c r="AI44" s="297"/>
      <c r="AJ44" s="297"/>
      <c r="AK44" s="297"/>
      <c r="AL44" s="300">
        <v>100</v>
      </c>
      <c r="AM44" s="302"/>
      <c r="AN44" s="302"/>
      <c r="AO44" s="305"/>
      <c r="CD44" s="135" t="s">
        <v>181</v>
      </c>
      <c r="CE44" s="41"/>
      <c r="CF44" s="264" t="s">
        <v>430</v>
      </c>
      <c r="CG44" s="260"/>
      <c r="CH44" s="260"/>
      <c r="CI44" s="260"/>
      <c r="CJ44" s="260"/>
      <c r="CK44" s="260"/>
      <c r="CL44" s="260"/>
      <c r="CM44" s="260"/>
      <c r="CN44" s="260"/>
      <c r="CO44" s="260"/>
      <c r="CP44" s="260"/>
      <c r="CQ44" s="275"/>
      <c r="CR44" s="280">
        <v>2180778</v>
      </c>
      <c r="CS44" s="283"/>
      <c r="CT44" s="283"/>
      <c r="CU44" s="283"/>
      <c r="CV44" s="283"/>
      <c r="CW44" s="283"/>
      <c r="CX44" s="283"/>
      <c r="CY44" s="286"/>
      <c r="CZ44" s="290">
        <v>27.3</v>
      </c>
      <c r="DA44" s="292"/>
      <c r="DB44" s="292"/>
      <c r="DC44" s="293"/>
      <c r="DD44" s="296">
        <v>54606</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431</v>
      </c>
      <c r="CG45" s="260"/>
      <c r="CH45" s="260"/>
      <c r="CI45" s="260"/>
      <c r="CJ45" s="260"/>
      <c r="CK45" s="260"/>
      <c r="CL45" s="260"/>
      <c r="CM45" s="260"/>
      <c r="CN45" s="260"/>
      <c r="CO45" s="260"/>
      <c r="CP45" s="260"/>
      <c r="CQ45" s="275"/>
      <c r="CR45" s="280">
        <v>1162852</v>
      </c>
      <c r="CS45" s="325"/>
      <c r="CT45" s="325"/>
      <c r="CU45" s="325"/>
      <c r="CV45" s="325"/>
      <c r="CW45" s="325"/>
      <c r="CX45" s="325"/>
      <c r="CY45" s="344"/>
      <c r="CZ45" s="290">
        <v>14.6</v>
      </c>
      <c r="DA45" s="347"/>
      <c r="DB45" s="347"/>
      <c r="DC45" s="350"/>
      <c r="DD45" s="296">
        <v>9598</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54</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432</v>
      </c>
      <c r="CG46" s="260"/>
      <c r="CH46" s="260"/>
      <c r="CI46" s="260"/>
      <c r="CJ46" s="260"/>
      <c r="CK46" s="260"/>
      <c r="CL46" s="260"/>
      <c r="CM46" s="260"/>
      <c r="CN46" s="260"/>
      <c r="CO46" s="260"/>
      <c r="CP46" s="260"/>
      <c r="CQ46" s="275"/>
      <c r="CR46" s="280">
        <v>994519</v>
      </c>
      <c r="CS46" s="283"/>
      <c r="CT46" s="283"/>
      <c r="CU46" s="283"/>
      <c r="CV46" s="283"/>
      <c r="CW46" s="283"/>
      <c r="CX46" s="283"/>
      <c r="CY46" s="286"/>
      <c r="CZ46" s="290">
        <v>12.4</v>
      </c>
      <c r="DA46" s="292"/>
      <c r="DB46" s="292"/>
      <c r="DC46" s="293"/>
      <c r="DD46" s="296">
        <v>44435</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402</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434</v>
      </c>
      <c r="CG47" s="260"/>
      <c r="CH47" s="260"/>
      <c r="CI47" s="260"/>
      <c r="CJ47" s="260"/>
      <c r="CK47" s="260"/>
      <c r="CL47" s="260"/>
      <c r="CM47" s="260"/>
      <c r="CN47" s="260"/>
      <c r="CO47" s="260"/>
      <c r="CP47" s="260"/>
      <c r="CQ47" s="275"/>
      <c r="CR47" s="280">
        <v>79678</v>
      </c>
      <c r="CS47" s="325"/>
      <c r="CT47" s="325"/>
      <c r="CU47" s="325"/>
      <c r="CV47" s="325"/>
      <c r="CW47" s="325"/>
      <c r="CX47" s="325"/>
      <c r="CY47" s="344"/>
      <c r="CZ47" s="290">
        <v>1</v>
      </c>
      <c r="DA47" s="347"/>
      <c r="DB47" s="347"/>
      <c r="DC47" s="350"/>
      <c r="DD47" s="296">
        <v>2802</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268</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436</v>
      </c>
      <c r="CG48" s="260"/>
      <c r="CH48" s="260"/>
      <c r="CI48" s="260"/>
      <c r="CJ48" s="260"/>
      <c r="CK48" s="260"/>
      <c r="CL48" s="260"/>
      <c r="CM48" s="260"/>
      <c r="CN48" s="260"/>
      <c r="CO48" s="260"/>
      <c r="CP48" s="260"/>
      <c r="CQ48" s="275"/>
      <c r="CR48" s="280" t="s">
        <v>207</v>
      </c>
      <c r="CS48" s="283"/>
      <c r="CT48" s="283"/>
      <c r="CU48" s="283"/>
      <c r="CV48" s="283"/>
      <c r="CW48" s="283"/>
      <c r="CX48" s="283"/>
      <c r="CY48" s="286"/>
      <c r="CZ48" s="290" t="s">
        <v>207</v>
      </c>
      <c r="DA48" s="292"/>
      <c r="DB48" s="292"/>
      <c r="DC48" s="293"/>
      <c r="DD48" s="296" t="s">
        <v>207</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198</v>
      </c>
      <c r="CE49" s="273"/>
      <c r="CF49" s="273"/>
      <c r="CG49" s="273"/>
      <c r="CH49" s="273"/>
      <c r="CI49" s="273"/>
      <c r="CJ49" s="273"/>
      <c r="CK49" s="273"/>
      <c r="CL49" s="273"/>
      <c r="CM49" s="273"/>
      <c r="CN49" s="273"/>
      <c r="CO49" s="273"/>
      <c r="CP49" s="273"/>
      <c r="CQ49" s="277"/>
      <c r="CR49" s="281">
        <v>7990481</v>
      </c>
      <c r="CS49" s="324"/>
      <c r="CT49" s="324"/>
      <c r="CU49" s="324"/>
      <c r="CV49" s="324"/>
      <c r="CW49" s="324"/>
      <c r="CX49" s="324"/>
      <c r="CY49" s="345"/>
      <c r="CZ49" s="300">
        <v>100</v>
      </c>
      <c r="DA49" s="348"/>
      <c r="DB49" s="348"/>
      <c r="DC49" s="351"/>
      <c r="DD49" s="354">
        <v>4449942</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ht2/MKZmxwBa/EkTgvM4B36UssvGmqY8kRsc46Bih/+2gp4Y6JPgAsV93uQqLjeiod1Sw/ktuUhZALdYDVi82Q==" saltValue="s77N1w2d+O9HOyd4U6tAE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302</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172</v>
      </c>
      <c r="DK2" s="719"/>
      <c r="DL2" s="719"/>
      <c r="DM2" s="719"/>
      <c r="DN2" s="719"/>
      <c r="DO2" s="722"/>
      <c r="DP2" s="380"/>
      <c r="DQ2" s="718" t="s">
        <v>68</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438</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439</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440</v>
      </c>
      <c r="B5" s="409"/>
      <c r="C5" s="409"/>
      <c r="D5" s="409"/>
      <c r="E5" s="409"/>
      <c r="F5" s="409"/>
      <c r="G5" s="409"/>
      <c r="H5" s="409"/>
      <c r="I5" s="409"/>
      <c r="J5" s="409"/>
      <c r="K5" s="409"/>
      <c r="L5" s="409"/>
      <c r="M5" s="409"/>
      <c r="N5" s="409"/>
      <c r="O5" s="409"/>
      <c r="P5" s="441"/>
      <c r="Q5" s="447" t="s">
        <v>187</v>
      </c>
      <c r="R5" s="459"/>
      <c r="S5" s="459"/>
      <c r="T5" s="459"/>
      <c r="U5" s="470"/>
      <c r="V5" s="447" t="s">
        <v>441</v>
      </c>
      <c r="W5" s="459"/>
      <c r="X5" s="459"/>
      <c r="Y5" s="459"/>
      <c r="Z5" s="470"/>
      <c r="AA5" s="447" t="s">
        <v>442</v>
      </c>
      <c r="AB5" s="459"/>
      <c r="AC5" s="459"/>
      <c r="AD5" s="459"/>
      <c r="AE5" s="459"/>
      <c r="AF5" s="516" t="s">
        <v>184</v>
      </c>
      <c r="AG5" s="459"/>
      <c r="AH5" s="459"/>
      <c r="AI5" s="459"/>
      <c r="AJ5" s="534"/>
      <c r="AK5" s="459" t="s">
        <v>157</v>
      </c>
      <c r="AL5" s="459"/>
      <c r="AM5" s="459"/>
      <c r="AN5" s="459"/>
      <c r="AO5" s="470"/>
      <c r="AP5" s="447" t="s">
        <v>443</v>
      </c>
      <c r="AQ5" s="459"/>
      <c r="AR5" s="459"/>
      <c r="AS5" s="459"/>
      <c r="AT5" s="470"/>
      <c r="AU5" s="447" t="s">
        <v>445</v>
      </c>
      <c r="AV5" s="459"/>
      <c r="AW5" s="459"/>
      <c r="AX5" s="459"/>
      <c r="AY5" s="534"/>
      <c r="AZ5" s="390"/>
      <c r="BA5" s="390"/>
      <c r="BB5" s="390"/>
      <c r="BC5" s="390"/>
      <c r="BD5" s="390"/>
      <c r="BE5" s="588"/>
      <c r="BF5" s="588"/>
      <c r="BG5" s="588"/>
      <c r="BH5" s="588"/>
      <c r="BI5" s="588"/>
      <c r="BJ5" s="588"/>
      <c r="BK5" s="588"/>
      <c r="BL5" s="588"/>
      <c r="BM5" s="588"/>
      <c r="BN5" s="588"/>
      <c r="BO5" s="588"/>
      <c r="BP5" s="588"/>
      <c r="BQ5" s="382" t="s">
        <v>446</v>
      </c>
      <c r="BR5" s="409"/>
      <c r="BS5" s="409"/>
      <c r="BT5" s="409"/>
      <c r="BU5" s="409"/>
      <c r="BV5" s="409"/>
      <c r="BW5" s="409"/>
      <c r="BX5" s="409"/>
      <c r="BY5" s="409"/>
      <c r="BZ5" s="409"/>
      <c r="CA5" s="409"/>
      <c r="CB5" s="409"/>
      <c r="CC5" s="409"/>
      <c r="CD5" s="409"/>
      <c r="CE5" s="409"/>
      <c r="CF5" s="409"/>
      <c r="CG5" s="441"/>
      <c r="CH5" s="447" t="s">
        <v>366</v>
      </c>
      <c r="CI5" s="459"/>
      <c r="CJ5" s="459"/>
      <c r="CK5" s="459"/>
      <c r="CL5" s="470"/>
      <c r="CM5" s="447" t="s">
        <v>236</v>
      </c>
      <c r="CN5" s="459"/>
      <c r="CO5" s="459"/>
      <c r="CP5" s="459"/>
      <c r="CQ5" s="470"/>
      <c r="CR5" s="447" t="s">
        <v>248</v>
      </c>
      <c r="CS5" s="459"/>
      <c r="CT5" s="459"/>
      <c r="CU5" s="459"/>
      <c r="CV5" s="470"/>
      <c r="CW5" s="447" t="s">
        <v>56</v>
      </c>
      <c r="CX5" s="459"/>
      <c r="CY5" s="459"/>
      <c r="CZ5" s="459"/>
      <c r="DA5" s="470"/>
      <c r="DB5" s="447" t="s">
        <v>447</v>
      </c>
      <c r="DC5" s="459"/>
      <c r="DD5" s="459"/>
      <c r="DE5" s="459"/>
      <c r="DF5" s="470"/>
      <c r="DG5" s="712" t="s">
        <v>245</v>
      </c>
      <c r="DH5" s="715"/>
      <c r="DI5" s="715"/>
      <c r="DJ5" s="715"/>
      <c r="DK5" s="720"/>
      <c r="DL5" s="712" t="s">
        <v>451</v>
      </c>
      <c r="DM5" s="715"/>
      <c r="DN5" s="715"/>
      <c r="DO5" s="715"/>
      <c r="DP5" s="720"/>
      <c r="DQ5" s="447" t="s">
        <v>452</v>
      </c>
      <c r="DR5" s="459"/>
      <c r="DS5" s="459"/>
      <c r="DT5" s="459"/>
      <c r="DU5" s="470"/>
      <c r="DV5" s="447" t="s">
        <v>445</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454</v>
      </c>
      <c r="C7" s="431"/>
      <c r="D7" s="431"/>
      <c r="E7" s="431"/>
      <c r="F7" s="431"/>
      <c r="G7" s="431"/>
      <c r="H7" s="431"/>
      <c r="I7" s="431"/>
      <c r="J7" s="431"/>
      <c r="K7" s="431"/>
      <c r="L7" s="431"/>
      <c r="M7" s="431"/>
      <c r="N7" s="431"/>
      <c r="O7" s="431"/>
      <c r="P7" s="443"/>
      <c r="Q7" s="449">
        <v>8194</v>
      </c>
      <c r="R7" s="461"/>
      <c r="S7" s="461"/>
      <c r="T7" s="461"/>
      <c r="U7" s="461"/>
      <c r="V7" s="461">
        <v>7990</v>
      </c>
      <c r="W7" s="461"/>
      <c r="X7" s="461"/>
      <c r="Y7" s="461"/>
      <c r="Z7" s="461"/>
      <c r="AA7" s="461">
        <v>204</v>
      </c>
      <c r="AB7" s="461"/>
      <c r="AC7" s="461"/>
      <c r="AD7" s="461"/>
      <c r="AE7" s="504"/>
      <c r="AF7" s="518">
        <v>171</v>
      </c>
      <c r="AG7" s="531"/>
      <c r="AH7" s="531"/>
      <c r="AI7" s="531"/>
      <c r="AJ7" s="536"/>
      <c r="AK7" s="544">
        <v>149</v>
      </c>
      <c r="AL7" s="461"/>
      <c r="AM7" s="461"/>
      <c r="AN7" s="461"/>
      <c r="AO7" s="461"/>
      <c r="AP7" s="461">
        <v>7102</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t="s">
        <v>553</v>
      </c>
      <c r="BT7" s="431"/>
      <c r="BU7" s="431"/>
      <c r="BV7" s="431"/>
      <c r="BW7" s="431"/>
      <c r="BX7" s="431"/>
      <c r="BY7" s="431"/>
      <c r="BZ7" s="431"/>
      <c r="CA7" s="431"/>
      <c r="CB7" s="431"/>
      <c r="CC7" s="431"/>
      <c r="CD7" s="431"/>
      <c r="CE7" s="431"/>
      <c r="CF7" s="431"/>
      <c r="CG7" s="443"/>
      <c r="CH7" s="675">
        <v>20</v>
      </c>
      <c r="CI7" s="678"/>
      <c r="CJ7" s="678"/>
      <c r="CK7" s="678"/>
      <c r="CL7" s="693"/>
      <c r="CM7" s="675">
        <v>55</v>
      </c>
      <c r="CN7" s="678"/>
      <c r="CO7" s="678"/>
      <c r="CP7" s="678"/>
      <c r="CQ7" s="693"/>
      <c r="CR7" s="675">
        <v>30</v>
      </c>
      <c r="CS7" s="678"/>
      <c r="CT7" s="678"/>
      <c r="CU7" s="678"/>
      <c r="CV7" s="693"/>
      <c r="CW7" s="675" t="s">
        <v>207</v>
      </c>
      <c r="CX7" s="678"/>
      <c r="CY7" s="678"/>
      <c r="CZ7" s="678"/>
      <c r="DA7" s="693"/>
      <c r="DB7" s="675" t="s">
        <v>207</v>
      </c>
      <c r="DC7" s="678"/>
      <c r="DD7" s="678"/>
      <c r="DE7" s="678"/>
      <c r="DF7" s="693"/>
      <c r="DG7" s="675" t="s">
        <v>207</v>
      </c>
      <c r="DH7" s="678"/>
      <c r="DI7" s="678"/>
      <c r="DJ7" s="678"/>
      <c r="DK7" s="693"/>
      <c r="DL7" s="675" t="s">
        <v>207</v>
      </c>
      <c r="DM7" s="678"/>
      <c r="DN7" s="678"/>
      <c r="DO7" s="678"/>
      <c r="DP7" s="693"/>
      <c r="DQ7" s="675" t="s">
        <v>207</v>
      </c>
      <c r="DR7" s="678"/>
      <c r="DS7" s="678"/>
      <c r="DT7" s="678"/>
      <c r="DU7" s="693"/>
      <c r="DV7" s="411"/>
      <c r="DW7" s="431"/>
      <c r="DX7" s="431"/>
      <c r="DY7" s="431"/>
      <c r="DZ7" s="729"/>
      <c r="EA7" s="588"/>
    </row>
    <row r="8" spans="1:131" s="376" customFormat="1" ht="26.25" customHeight="1">
      <c r="A8" s="385">
        <v>2</v>
      </c>
      <c r="B8" s="412"/>
      <c r="C8" s="432"/>
      <c r="D8" s="432"/>
      <c r="E8" s="432"/>
      <c r="F8" s="432"/>
      <c r="G8" s="432"/>
      <c r="H8" s="432"/>
      <c r="I8" s="432"/>
      <c r="J8" s="432"/>
      <c r="K8" s="432"/>
      <c r="L8" s="432"/>
      <c r="M8" s="432"/>
      <c r="N8" s="432"/>
      <c r="O8" s="432"/>
      <c r="P8" s="444"/>
      <c r="Q8" s="450"/>
      <c r="R8" s="462"/>
      <c r="S8" s="462"/>
      <c r="T8" s="462"/>
      <c r="U8" s="462"/>
      <c r="V8" s="462"/>
      <c r="W8" s="462"/>
      <c r="X8" s="462"/>
      <c r="Y8" s="462"/>
      <c r="Z8" s="462"/>
      <c r="AA8" s="462"/>
      <c r="AB8" s="462"/>
      <c r="AC8" s="462"/>
      <c r="AD8" s="462"/>
      <c r="AE8" s="473"/>
      <c r="AF8" s="519"/>
      <c r="AG8" s="468"/>
      <c r="AH8" s="468"/>
      <c r="AI8" s="468"/>
      <c r="AJ8" s="537"/>
      <c r="AK8" s="472"/>
      <c r="AL8" s="462"/>
      <c r="AM8" s="462"/>
      <c r="AN8" s="462"/>
      <c r="AO8" s="462"/>
      <c r="AP8" s="462"/>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t="s">
        <v>554</v>
      </c>
      <c r="BT8" s="432"/>
      <c r="BU8" s="432"/>
      <c r="BV8" s="432"/>
      <c r="BW8" s="432"/>
      <c r="BX8" s="432"/>
      <c r="BY8" s="432"/>
      <c r="BZ8" s="432"/>
      <c r="CA8" s="432"/>
      <c r="CB8" s="432"/>
      <c r="CC8" s="432"/>
      <c r="CD8" s="432"/>
      <c r="CE8" s="432"/>
      <c r="CF8" s="432"/>
      <c r="CG8" s="444"/>
      <c r="CH8" s="456">
        <v>1</v>
      </c>
      <c r="CI8" s="468"/>
      <c r="CJ8" s="468"/>
      <c r="CK8" s="468"/>
      <c r="CL8" s="694"/>
      <c r="CM8" s="456">
        <v>69</v>
      </c>
      <c r="CN8" s="468"/>
      <c r="CO8" s="468"/>
      <c r="CP8" s="468"/>
      <c r="CQ8" s="694"/>
      <c r="CR8" s="456">
        <v>93</v>
      </c>
      <c r="CS8" s="468"/>
      <c r="CT8" s="468"/>
      <c r="CU8" s="468"/>
      <c r="CV8" s="694"/>
      <c r="CW8" s="456">
        <v>3</v>
      </c>
      <c r="CX8" s="468"/>
      <c r="CY8" s="468"/>
      <c r="CZ8" s="468"/>
      <c r="DA8" s="694"/>
      <c r="DB8" s="456" t="s">
        <v>207</v>
      </c>
      <c r="DC8" s="468"/>
      <c r="DD8" s="468"/>
      <c r="DE8" s="468"/>
      <c r="DF8" s="694"/>
      <c r="DG8" s="456" t="s">
        <v>207</v>
      </c>
      <c r="DH8" s="468"/>
      <c r="DI8" s="468"/>
      <c r="DJ8" s="468"/>
      <c r="DK8" s="694"/>
      <c r="DL8" s="456" t="s">
        <v>207</v>
      </c>
      <c r="DM8" s="468"/>
      <c r="DN8" s="468"/>
      <c r="DO8" s="468"/>
      <c r="DP8" s="694"/>
      <c r="DQ8" s="456" t="s">
        <v>207</v>
      </c>
      <c r="DR8" s="468"/>
      <c r="DS8" s="468"/>
      <c r="DT8" s="468"/>
      <c r="DU8" s="694"/>
      <c r="DV8" s="412"/>
      <c r="DW8" s="432"/>
      <c r="DX8" s="432"/>
      <c r="DY8" s="432"/>
      <c r="DZ8" s="730"/>
      <c r="EA8" s="588"/>
    </row>
    <row r="9" spans="1:131" s="376" customFormat="1" ht="26.25" customHeight="1">
      <c r="A9" s="385">
        <v>3</v>
      </c>
      <c r="B9" s="412"/>
      <c r="C9" s="432"/>
      <c r="D9" s="432"/>
      <c r="E9" s="432"/>
      <c r="F9" s="432"/>
      <c r="G9" s="432"/>
      <c r="H9" s="432"/>
      <c r="I9" s="432"/>
      <c r="J9" s="432"/>
      <c r="K9" s="432"/>
      <c r="L9" s="432"/>
      <c r="M9" s="432"/>
      <c r="N9" s="432"/>
      <c r="O9" s="432"/>
      <c r="P9" s="444"/>
      <c r="Q9" s="450"/>
      <c r="R9" s="462"/>
      <c r="S9" s="462"/>
      <c r="T9" s="462"/>
      <c r="U9" s="462"/>
      <c r="V9" s="462"/>
      <c r="W9" s="462"/>
      <c r="X9" s="462"/>
      <c r="Y9" s="462"/>
      <c r="Z9" s="462"/>
      <c r="AA9" s="462"/>
      <c r="AB9" s="462"/>
      <c r="AC9" s="462"/>
      <c r="AD9" s="462"/>
      <c r="AE9" s="473"/>
      <c r="AF9" s="519"/>
      <c r="AG9" s="468"/>
      <c r="AH9" s="468"/>
      <c r="AI9" s="468"/>
      <c r="AJ9" s="537"/>
      <c r="AK9" s="472"/>
      <c r="AL9" s="462"/>
      <c r="AM9" s="462"/>
      <c r="AN9" s="462"/>
      <c r="AO9" s="462"/>
      <c r="AP9" s="462"/>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c r="BT9" s="432"/>
      <c r="BU9" s="432"/>
      <c r="BV9" s="432"/>
      <c r="BW9" s="432"/>
      <c r="BX9" s="432"/>
      <c r="BY9" s="432"/>
      <c r="BZ9" s="432"/>
      <c r="CA9" s="432"/>
      <c r="CB9" s="432"/>
      <c r="CC9" s="432"/>
      <c r="CD9" s="432"/>
      <c r="CE9" s="432"/>
      <c r="CF9" s="432"/>
      <c r="CG9" s="444"/>
      <c r="CH9" s="456"/>
      <c r="CI9" s="468"/>
      <c r="CJ9" s="468"/>
      <c r="CK9" s="468"/>
      <c r="CL9" s="694"/>
      <c r="CM9" s="456"/>
      <c r="CN9" s="468"/>
      <c r="CO9" s="468"/>
      <c r="CP9" s="468"/>
      <c r="CQ9" s="694"/>
      <c r="CR9" s="456"/>
      <c r="CS9" s="468"/>
      <c r="CT9" s="468"/>
      <c r="CU9" s="468"/>
      <c r="CV9" s="694"/>
      <c r="CW9" s="456"/>
      <c r="CX9" s="468"/>
      <c r="CY9" s="468"/>
      <c r="CZ9" s="468"/>
      <c r="DA9" s="694"/>
      <c r="DB9" s="456"/>
      <c r="DC9" s="468"/>
      <c r="DD9" s="468"/>
      <c r="DE9" s="468"/>
      <c r="DF9" s="694"/>
      <c r="DG9" s="456"/>
      <c r="DH9" s="468"/>
      <c r="DI9" s="468"/>
      <c r="DJ9" s="468"/>
      <c r="DK9" s="694"/>
      <c r="DL9" s="456"/>
      <c r="DM9" s="468"/>
      <c r="DN9" s="468"/>
      <c r="DO9" s="468"/>
      <c r="DP9" s="694"/>
      <c r="DQ9" s="456"/>
      <c r="DR9" s="468"/>
      <c r="DS9" s="468"/>
      <c r="DT9" s="468"/>
      <c r="DU9" s="694"/>
      <c r="DV9" s="412"/>
      <c r="DW9" s="432"/>
      <c r="DX9" s="432"/>
      <c r="DY9" s="432"/>
      <c r="DZ9" s="730"/>
      <c r="EA9" s="588"/>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9"/>
      <c r="AG10" s="468"/>
      <c r="AH10" s="468"/>
      <c r="AI10" s="468"/>
      <c r="AJ10" s="537"/>
      <c r="AK10" s="472"/>
      <c r="AL10" s="462"/>
      <c r="AM10" s="462"/>
      <c r="AN10" s="462"/>
      <c r="AO10" s="462"/>
      <c r="AP10" s="462"/>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c r="BT10" s="432"/>
      <c r="BU10" s="432"/>
      <c r="BV10" s="432"/>
      <c r="BW10" s="432"/>
      <c r="BX10" s="432"/>
      <c r="BY10" s="432"/>
      <c r="BZ10" s="432"/>
      <c r="CA10" s="432"/>
      <c r="CB10" s="432"/>
      <c r="CC10" s="432"/>
      <c r="CD10" s="432"/>
      <c r="CE10" s="432"/>
      <c r="CF10" s="432"/>
      <c r="CG10" s="444"/>
      <c r="CH10" s="456"/>
      <c r="CI10" s="468"/>
      <c r="CJ10" s="468"/>
      <c r="CK10" s="468"/>
      <c r="CL10" s="694"/>
      <c r="CM10" s="456"/>
      <c r="CN10" s="468"/>
      <c r="CO10" s="468"/>
      <c r="CP10" s="468"/>
      <c r="CQ10" s="694"/>
      <c r="CR10" s="456"/>
      <c r="CS10" s="468"/>
      <c r="CT10" s="468"/>
      <c r="CU10" s="468"/>
      <c r="CV10" s="694"/>
      <c r="CW10" s="456"/>
      <c r="CX10" s="468"/>
      <c r="CY10" s="468"/>
      <c r="CZ10" s="468"/>
      <c r="DA10" s="694"/>
      <c r="DB10" s="456"/>
      <c r="DC10" s="468"/>
      <c r="DD10" s="468"/>
      <c r="DE10" s="468"/>
      <c r="DF10" s="694"/>
      <c r="DG10" s="456"/>
      <c r="DH10" s="468"/>
      <c r="DI10" s="468"/>
      <c r="DJ10" s="468"/>
      <c r="DK10" s="694"/>
      <c r="DL10" s="456"/>
      <c r="DM10" s="468"/>
      <c r="DN10" s="468"/>
      <c r="DO10" s="468"/>
      <c r="DP10" s="694"/>
      <c r="DQ10" s="456"/>
      <c r="DR10" s="468"/>
      <c r="DS10" s="468"/>
      <c r="DT10" s="468"/>
      <c r="DU10" s="694"/>
      <c r="DV10" s="412"/>
      <c r="DW10" s="432"/>
      <c r="DX10" s="432"/>
      <c r="DY10" s="432"/>
      <c r="DZ10" s="730"/>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c r="BT11" s="432"/>
      <c r="BU11" s="432"/>
      <c r="BV11" s="432"/>
      <c r="BW11" s="432"/>
      <c r="BX11" s="432"/>
      <c r="BY11" s="432"/>
      <c r="BZ11" s="432"/>
      <c r="CA11" s="432"/>
      <c r="CB11" s="432"/>
      <c r="CC11" s="432"/>
      <c r="CD11" s="432"/>
      <c r="CE11" s="432"/>
      <c r="CF11" s="432"/>
      <c r="CG11" s="444"/>
      <c r="CH11" s="456"/>
      <c r="CI11" s="468"/>
      <c r="CJ11" s="468"/>
      <c r="CK11" s="468"/>
      <c r="CL11" s="694"/>
      <c r="CM11" s="456"/>
      <c r="CN11" s="468"/>
      <c r="CO11" s="468"/>
      <c r="CP11" s="468"/>
      <c r="CQ11" s="694"/>
      <c r="CR11" s="456"/>
      <c r="CS11" s="468"/>
      <c r="CT11" s="468"/>
      <c r="CU11" s="468"/>
      <c r="CV11" s="694"/>
      <c r="CW11" s="456"/>
      <c r="CX11" s="468"/>
      <c r="CY11" s="468"/>
      <c r="CZ11" s="468"/>
      <c r="DA11" s="694"/>
      <c r="DB11" s="456"/>
      <c r="DC11" s="468"/>
      <c r="DD11" s="468"/>
      <c r="DE11" s="468"/>
      <c r="DF11" s="694"/>
      <c r="DG11" s="456"/>
      <c r="DH11" s="468"/>
      <c r="DI11" s="468"/>
      <c r="DJ11" s="468"/>
      <c r="DK11" s="694"/>
      <c r="DL11" s="456"/>
      <c r="DM11" s="468"/>
      <c r="DN11" s="468"/>
      <c r="DO11" s="468"/>
      <c r="DP11" s="694"/>
      <c r="DQ11" s="456"/>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456</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256</v>
      </c>
      <c r="B23" s="413" t="s">
        <v>115</v>
      </c>
      <c r="C23" s="433"/>
      <c r="D23" s="433"/>
      <c r="E23" s="433"/>
      <c r="F23" s="433"/>
      <c r="G23" s="433"/>
      <c r="H23" s="433"/>
      <c r="I23" s="433"/>
      <c r="J23" s="433"/>
      <c r="K23" s="433"/>
      <c r="L23" s="433"/>
      <c r="M23" s="433"/>
      <c r="N23" s="433"/>
      <c r="O23" s="433"/>
      <c r="P23" s="445"/>
      <c r="Q23" s="452">
        <v>8194</v>
      </c>
      <c r="R23" s="464"/>
      <c r="S23" s="464"/>
      <c r="T23" s="464"/>
      <c r="U23" s="464"/>
      <c r="V23" s="464">
        <v>7990</v>
      </c>
      <c r="W23" s="464"/>
      <c r="X23" s="464"/>
      <c r="Y23" s="464"/>
      <c r="Z23" s="464"/>
      <c r="AA23" s="464">
        <v>204</v>
      </c>
      <c r="AB23" s="464"/>
      <c r="AC23" s="464"/>
      <c r="AD23" s="464"/>
      <c r="AE23" s="506"/>
      <c r="AF23" s="520">
        <v>171</v>
      </c>
      <c r="AG23" s="464"/>
      <c r="AH23" s="464"/>
      <c r="AI23" s="464"/>
      <c r="AJ23" s="538"/>
      <c r="AK23" s="546"/>
      <c r="AL23" s="467"/>
      <c r="AM23" s="467"/>
      <c r="AN23" s="467"/>
      <c r="AO23" s="467"/>
      <c r="AP23" s="464">
        <v>7102</v>
      </c>
      <c r="AQ23" s="464"/>
      <c r="AR23" s="464"/>
      <c r="AS23" s="464"/>
      <c r="AT23" s="464"/>
      <c r="AU23" s="579"/>
      <c r="AV23" s="579"/>
      <c r="AW23" s="579"/>
      <c r="AX23" s="579"/>
      <c r="AY23" s="602"/>
      <c r="AZ23" s="607" t="s">
        <v>207</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387</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417</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440</v>
      </c>
      <c r="B26" s="409"/>
      <c r="C26" s="409"/>
      <c r="D26" s="409"/>
      <c r="E26" s="409"/>
      <c r="F26" s="409"/>
      <c r="G26" s="409"/>
      <c r="H26" s="409"/>
      <c r="I26" s="409"/>
      <c r="J26" s="409"/>
      <c r="K26" s="409"/>
      <c r="L26" s="409"/>
      <c r="M26" s="409"/>
      <c r="N26" s="409"/>
      <c r="O26" s="409"/>
      <c r="P26" s="441"/>
      <c r="Q26" s="447" t="s">
        <v>458</v>
      </c>
      <c r="R26" s="459"/>
      <c r="S26" s="459"/>
      <c r="T26" s="459"/>
      <c r="U26" s="470"/>
      <c r="V26" s="447" t="s">
        <v>459</v>
      </c>
      <c r="W26" s="459"/>
      <c r="X26" s="459"/>
      <c r="Y26" s="459"/>
      <c r="Z26" s="470"/>
      <c r="AA26" s="447" t="s">
        <v>460</v>
      </c>
      <c r="AB26" s="459"/>
      <c r="AC26" s="459"/>
      <c r="AD26" s="459"/>
      <c r="AE26" s="459"/>
      <c r="AF26" s="521" t="s">
        <v>253</v>
      </c>
      <c r="AG26" s="532"/>
      <c r="AH26" s="532"/>
      <c r="AI26" s="532"/>
      <c r="AJ26" s="539"/>
      <c r="AK26" s="459" t="s">
        <v>385</v>
      </c>
      <c r="AL26" s="459"/>
      <c r="AM26" s="459"/>
      <c r="AN26" s="459"/>
      <c r="AO26" s="470"/>
      <c r="AP26" s="447" t="s">
        <v>358</v>
      </c>
      <c r="AQ26" s="459"/>
      <c r="AR26" s="459"/>
      <c r="AS26" s="459"/>
      <c r="AT26" s="470"/>
      <c r="AU26" s="447" t="s">
        <v>461</v>
      </c>
      <c r="AV26" s="459"/>
      <c r="AW26" s="459"/>
      <c r="AX26" s="459"/>
      <c r="AY26" s="470"/>
      <c r="AZ26" s="447" t="s">
        <v>462</v>
      </c>
      <c r="BA26" s="459"/>
      <c r="BB26" s="459"/>
      <c r="BC26" s="459"/>
      <c r="BD26" s="470"/>
      <c r="BE26" s="447" t="s">
        <v>445</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463</v>
      </c>
      <c r="C28" s="431"/>
      <c r="D28" s="431"/>
      <c r="E28" s="431"/>
      <c r="F28" s="431"/>
      <c r="G28" s="431"/>
      <c r="H28" s="431"/>
      <c r="I28" s="431"/>
      <c r="J28" s="431"/>
      <c r="K28" s="431"/>
      <c r="L28" s="431"/>
      <c r="M28" s="431"/>
      <c r="N28" s="431"/>
      <c r="O28" s="431"/>
      <c r="P28" s="443"/>
      <c r="Q28" s="453">
        <v>763</v>
      </c>
      <c r="R28" s="465"/>
      <c r="S28" s="465"/>
      <c r="T28" s="465"/>
      <c r="U28" s="465"/>
      <c r="V28" s="465">
        <v>738</v>
      </c>
      <c r="W28" s="465"/>
      <c r="X28" s="465"/>
      <c r="Y28" s="465"/>
      <c r="Z28" s="465"/>
      <c r="AA28" s="465">
        <v>25</v>
      </c>
      <c r="AB28" s="465"/>
      <c r="AC28" s="465"/>
      <c r="AD28" s="465"/>
      <c r="AE28" s="507"/>
      <c r="AF28" s="523">
        <v>25</v>
      </c>
      <c r="AG28" s="465"/>
      <c r="AH28" s="465"/>
      <c r="AI28" s="465"/>
      <c r="AJ28" s="541"/>
      <c r="AK28" s="547">
        <v>77</v>
      </c>
      <c r="AL28" s="465"/>
      <c r="AM28" s="465"/>
      <c r="AN28" s="465"/>
      <c r="AO28" s="465"/>
      <c r="AP28" s="465" t="s">
        <v>207</v>
      </c>
      <c r="AQ28" s="465"/>
      <c r="AR28" s="465"/>
      <c r="AS28" s="465"/>
      <c r="AT28" s="465"/>
      <c r="AU28" s="465" t="s">
        <v>207</v>
      </c>
      <c r="AV28" s="465"/>
      <c r="AW28" s="465"/>
      <c r="AX28" s="465"/>
      <c r="AY28" s="465"/>
      <c r="AZ28" s="608" t="s">
        <v>207</v>
      </c>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464</v>
      </c>
      <c r="C29" s="432"/>
      <c r="D29" s="432"/>
      <c r="E29" s="432"/>
      <c r="F29" s="432"/>
      <c r="G29" s="432"/>
      <c r="H29" s="432"/>
      <c r="I29" s="432"/>
      <c r="J29" s="432"/>
      <c r="K29" s="432"/>
      <c r="L29" s="432"/>
      <c r="M29" s="432"/>
      <c r="N29" s="432"/>
      <c r="O29" s="432"/>
      <c r="P29" s="444"/>
      <c r="Q29" s="450">
        <v>155</v>
      </c>
      <c r="R29" s="462"/>
      <c r="S29" s="462"/>
      <c r="T29" s="462"/>
      <c r="U29" s="462"/>
      <c r="V29" s="462">
        <v>155</v>
      </c>
      <c r="W29" s="462"/>
      <c r="X29" s="462"/>
      <c r="Y29" s="462"/>
      <c r="Z29" s="462"/>
      <c r="AA29" s="462" t="s">
        <v>207</v>
      </c>
      <c r="AB29" s="462"/>
      <c r="AC29" s="462"/>
      <c r="AD29" s="462"/>
      <c r="AE29" s="473"/>
      <c r="AF29" s="519" t="s">
        <v>207</v>
      </c>
      <c r="AG29" s="468"/>
      <c r="AH29" s="468"/>
      <c r="AI29" s="468"/>
      <c r="AJ29" s="537"/>
      <c r="AK29" s="472">
        <v>32</v>
      </c>
      <c r="AL29" s="462"/>
      <c r="AM29" s="462"/>
      <c r="AN29" s="462"/>
      <c r="AO29" s="462"/>
      <c r="AP29" s="462" t="s">
        <v>207</v>
      </c>
      <c r="AQ29" s="462"/>
      <c r="AR29" s="462"/>
      <c r="AS29" s="462"/>
      <c r="AT29" s="462"/>
      <c r="AU29" s="462" t="s">
        <v>207</v>
      </c>
      <c r="AV29" s="462"/>
      <c r="AW29" s="462"/>
      <c r="AX29" s="462"/>
      <c r="AY29" s="462"/>
      <c r="AZ29" s="609" t="s">
        <v>207</v>
      </c>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466</v>
      </c>
      <c r="C30" s="432"/>
      <c r="D30" s="432"/>
      <c r="E30" s="432"/>
      <c r="F30" s="432"/>
      <c r="G30" s="432"/>
      <c r="H30" s="432"/>
      <c r="I30" s="432"/>
      <c r="J30" s="432"/>
      <c r="K30" s="432"/>
      <c r="L30" s="432"/>
      <c r="M30" s="432"/>
      <c r="N30" s="432"/>
      <c r="O30" s="432"/>
      <c r="P30" s="444"/>
      <c r="Q30" s="450">
        <v>733</v>
      </c>
      <c r="R30" s="462"/>
      <c r="S30" s="462"/>
      <c r="T30" s="462"/>
      <c r="U30" s="462"/>
      <c r="V30" s="462">
        <v>732</v>
      </c>
      <c r="W30" s="462"/>
      <c r="X30" s="462"/>
      <c r="Y30" s="462"/>
      <c r="Z30" s="462"/>
      <c r="AA30" s="462">
        <v>1</v>
      </c>
      <c r="AB30" s="462"/>
      <c r="AC30" s="462"/>
      <c r="AD30" s="462"/>
      <c r="AE30" s="473"/>
      <c r="AF30" s="519">
        <v>1</v>
      </c>
      <c r="AG30" s="468"/>
      <c r="AH30" s="468"/>
      <c r="AI30" s="468"/>
      <c r="AJ30" s="537"/>
      <c r="AK30" s="472">
        <v>125</v>
      </c>
      <c r="AL30" s="462"/>
      <c r="AM30" s="462"/>
      <c r="AN30" s="462"/>
      <c r="AO30" s="462"/>
      <c r="AP30" s="462" t="s">
        <v>207</v>
      </c>
      <c r="AQ30" s="462"/>
      <c r="AR30" s="462"/>
      <c r="AS30" s="462"/>
      <c r="AT30" s="462"/>
      <c r="AU30" s="462" t="s">
        <v>207</v>
      </c>
      <c r="AV30" s="462"/>
      <c r="AW30" s="462"/>
      <c r="AX30" s="462"/>
      <c r="AY30" s="462"/>
      <c r="AZ30" s="609" t="s">
        <v>207</v>
      </c>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468</v>
      </c>
      <c r="C31" s="432"/>
      <c r="D31" s="432"/>
      <c r="E31" s="432"/>
      <c r="F31" s="432"/>
      <c r="G31" s="432"/>
      <c r="H31" s="432"/>
      <c r="I31" s="432"/>
      <c r="J31" s="432"/>
      <c r="K31" s="432"/>
      <c r="L31" s="432"/>
      <c r="M31" s="432"/>
      <c r="N31" s="432"/>
      <c r="O31" s="432"/>
      <c r="P31" s="444"/>
      <c r="Q31" s="450">
        <v>104</v>
      </c>
      <c r="R31" s="462"/>
      <c r="S31" s="462"/>
      <c r="T31" s="462"/>
      <c r="U31" s="462"/>
      <c r="V31" s="462">
        <v>103</v>
      </c>
      <c r="W31" s="462"/>
      <c r="X31" s="462"/>
      <c r="Y31" s="462"/>
      <c r="Z31" s="462"/>
      <c r="AA31" s="462">
        <v>1</v>
      </c>
      <c r="AB31" s="462"/>
      <c r="AC31" s="462"/>
      <c r="AD31" s="462"/>
      <c r="AE31" s="473"/>
      <c r="AF31" s="519">
        <v>1</v>
      </c>
      <c r="AG31" s="468"/>
      <c r="AH31" s="468"/>
      <c r="AI31" s="468"/>
      <c r="AJ31" s="537"/>
      <c r="AK31" s="472">
        <v>41</v>
      </c>
      <c r="AL31" s="462"/>
      <c r="AM31" s="462"/>
      <c r="AN31" s="462"/>
      <c r="AO31" s="462"/>
      <c r="AP31" s="462" t="s">
        <v>207</v>
      </c>
      <c r="AQ31" s="462"/>
      <c r="AR31" s="462"/>
      <c r="AS31" s="462"/>
      <c r="AT31" s="462"/>
      <c r="AU31" s="462" t="s">
        <v>207</v>
      </c>
      <c r="AV31" s="462"/>
      <c r="AW31" s="462"/>
      <c r="AX31" s="462"/>
      <c r="AY31" s="462"/>
      <c r="AZ31" s="609" t="s">
        <v>207</v>
      </c>
      <c r="BA31" s="609"/>
      <c r="BB31" s="609"/>
      <c r="BC31" s="609"/>
      <c r="BD31" s="609"/>
      <c r="BE31" s="577"/>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t="s">
        <v>350</v>
      </c>
      <c r="C32" s="432"/>
      <c r="D32" s="432"/>
      <c r="E32" s="432"/>
      <c r="F32" s="432"/>
      <c r="G32" s="432"/>
      <c r="H32" s="432"/>
      <c r="I32" s="432"/>
      <c r="J32" s="432"/>
      <c r="K32" s="432"/>
      <c r="L32" s="432"/>
      <c r="M32" s="432"/>
      <c r="N32" s="432"/>
      <c r="O32" s="432"/>
      <c r="P32" s="444"/>
      <c r="Q32" s="450">
        <v>535</v>
      </c>
      <c r="R32" s="462"/>
      <c r="S32" s="462"/>
      <c r="T32" s="462"/>
      <c r="U32" s="462"/>
      <c r="V32" s="462">
        <v>535</v>
      </c>
      <c r="W32" s="462"/>
      <c r="X32" s="462"/>
      <c r="Y32" s="462"/>
      <c r="Z32" s="462"/>
      <c r="AA32" s="462" t="s">
        <v>207</v>
      </c>
      <c r="AB32" s="462"/>
      <c r="AC32" s="462"/>
      <c r="AD32" s="462"/>
      <c r="AE32" s="473"/>
      <c r="AF32" s="519" t="s">
        <v>207</v>
      </c>
      <c r="AG32" s="468"/>
      <c r="AH32" s="468"/>
      <c r="AI32" s="468"/>
      <c r="AJ32" s="537"/>
      <c r="AK32" s="472">
        <v>101</v>
      </c>
      <c r="AL32" s="462"/>
      <c r="AM32" s="462"/>
      <c r="AN32" s="462"/>
      <c r="AO32" s="462"/>
      <c r="AP32" s="462">
        <v>1702</v>
      </c>
      <c r="AQ32" s="462"/>
      <c r="AR32" s="462"/>
      <c r="AS32" s="462"/>
      <c r="AT32" s="462"/>
      <c r="AU32" s="462">
        <v>989</v>
      </c>
      <c r="AV32" s="462"/>
      <c r="AW32" s="462"/>
      <c r="AX32" s="462"/>
      <c r="AY32" s="462"/>
      <c r="AZ32" s="609" t="s">
        <v>207</v>
      </c>
      <c r="BA32" s="609"/>
      <c r="BB32" s="609"/>
      <c r="BC32" s="609"/>
      <c r="BD32" s="609"/>
      <c r="BE32" s="577" t="s">
        <v>25</v>
      </c>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t="s">
        <v>471</v>
      </c>
      <c r="C33" s="432"/>
      <c r="D33" s="432"/>
      <c r="E33" s="432"/>
      <c r="F33" s="432"/>
      <c r="G33" s="432"/>
      <c r="H33" s="432"/>
      <c r="I33" s="432"/>
      <c r="J33" s="432"/>
      <c r="K33" s="432"/>
      <c r="L33" s="432"/>
      <c r="M33" s="432"/>
      <c r="N33" s="432"/>
      <c r="O33" s="432"/>
      <c r="P33" s="444"/>
      <c r="Q33" s="450">
        <v>82</v>
      </c>
      <c r="R33" s="462"/>
      <c r="S33" s="462"/>
      <c r="T33" s="462"/>
      <c r="U33" s="462"/>
      <c r="V33" s="462">
        <v>82</v>
      </c>
      <c r="W33" s="462"/>
      <c r="X33" s="462"/>
      <c r="Y33" s="462"/>
      <c r="Z33" s="462"/>
      <c r="AA33" s="462" t="s">
        <v>207</v>
      </c>
      <c r="AB33" s="462"/>
      <c r="AC33" s="462"/>
      <c r="AD33" s="462"/>
      <c r="AE33" s="473"/>
      <c r="AF33" s="519" t="s">
        <v>207</v>
      </c>
      <c r="AG33" s="468"/>
      <c r="AH33" s="468"/>
      <c r="AI33" s="468"/>
      <c r="AJ33" s="537"/>
      <c r="AK33" s="472">
        <v>29</v>
      </c>
      <c r="AL33" s="462"/>
      <c r="AM33" s="462"/>
      <c r="AN33" s="462"/>
      <c r="AO33" s="462"/>
      <c r="AP33" s="462">
        <v>203</v>
      </c>
      <c r="AQ33" s="462"/>
      <c r="AR33" s="462"/>
      <c r="AS33" s="462"/>
      <c r="AT33" s="462"/>
      <c r="AU33" s="462">
        <v>203</v>
      </c>
      <c r="AV33" s="462"/>
      <c r="AW33" s="462"/>
      <c r="AX33" s="462"/>
      <c r="AY33" s="462"/>
      <c r="AZ33" s="609" t="s">
        <v>207</v>
      </c>
      <c r="BA33" s="609"/>
      <c r="BB33" s="609"/>
      <c r="BC33" s="609"/>
      <c r="BD33" s="609"/>
      <c r="BE33" s="577" t="s">
        <v>25</v>
      </c>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c r="C34" s="432"/>
      <c r="D34" s="432"/>
      <c r="E34" s="432"/>
      <c r="F34" s="432"/>
      <c r="G34" s="432"/>
      <c r="H34" s="432"/>
      <c r="I34" s="432"/>
      <c r="J34" s="432"/>
      <c r="K34" s="432"/>
      <c r="L34" s="432"/>
      <c r="M34" s="432"/>
      <c r="N34" s="432"/>
      <c r="O34" s="432"/>
      <c r="P34" s="444"/>
      <c r="Q34" s="450"/>
      <c r="R34" s="462"/>
      <c r="S34" s="462"/>
      <c r="T34" s="462"/>
      <c r="U34" s="462"/>
      <c r="V34" s="462"/>
      <c r="W34" s="462"/>
      <c r="X34" s="462"/>
      <c r="Y34" s="462"/>
      <c r="Z34" s="462"/>
      <c r="AA34" s="462"/>
      <c r="AB34" s="462"/>
      <c r="AC34" s="462"/>
      <c r="AD34" s="462"/>
      <c r="AE34" s="473"/>
      <c r="AF34" s="519"/>
      <c r="AG34" s="468"/>
      <c r="AH34" s="468"/>
      <c r="AI34" s="468"/>
      <c r="AJ34" s="537"/>
      <c r="AK34" s="472"/>
      <c r="AL34" s="462"/>
      <c r="AM34" s="462"/>
      <c r="AN34" s="462"/>
      <c r="AO34" s="462"/>
      <c r="AP34" s="462"/>
      <c r="AQ34" s="462"/>
      <c r="AR34" s="462"/>
      <c r="AS34" s="462"/>
      <c r="AT34" s="462"/>
      <c r="AU34" s="462"/>
      <c r="AV34" s="462"/>
      <c r="AW34" s="462"/>
      <c r="AX34" s="462"/>
      <c r="AY34" s="462"/>
      <c r="AZ34" s="609"/>
      <c r="BA34" s="609"/>
      <c r="BB34" s="609"/>
      <c r="BC34" s="609"/>
      <c r="BD34" s="609"/>
      <c r="BE34" s="577"/>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c r="C35" s="432"/>
      <c r="D35" s="432"/>
      <c r="E35" s="432"/>
      <c r="F35" s="432"/>
      <c r="G35" s="432"/>
      <c r="H35" s="432"/>
      <c r="I35" s="432"/>
      <c r="J35" s="432"/>
      <c r="K35" s="432"/>
      <c r="L35" s="432"/>
      <c r="M35" s="432"/>
      <c r="N35" s="432"/>
      <c r="O35" s="432"/>
      <c r="P35" s="444"/>
      <c r="Q35" s="450"/>
      <c r="R35" s="462"/>
      <c r="S35" s="462"/>
      <c r="T35" s="462"/>
      <c r="U35" s="462"/>
      <c r="V35" s="462"/>
      <c r="W35" s="462"/>
      <c r="X35" s="462"/>
      <c r="Y35" s="462"/>
      <c r="Z35" s="462"/>
      <c r="AA35" s="462"/>
      <c r="AB35" s="462"/>
      <c r="AC35" s="462"/>
      <c r="AD35" s="462"/>
      <c r="AE35" s="473"/>
      <c r="AF35" s="519"/>
      <c r="AG35" s="468"/>
      <c r="AH35" s="468"/>
      <c r="AI35" s="468"/>
      <c r="AJ35" s="537"/>
      <c r="AK35" s="472"/>
      <c r="AL35" s="462"/>
      <c r="AM35" s="462"/>
      <c r="AN35" s="462"/>
      <c r="AO35" s="462"/>
      <c r="AP35" s="462"/>
      <c r="AQ35" s="462"/>
      <c r="AR35" s="462"/>
      <c r="AS35" s="462"/>
      <c r="AT35" s="462"/>
      <c r="AU35" s="462"/>
      <c r="AV35" s="462"/>
      <c r="AW35" s="462"/>
      <c r="AX35" s="462"/>
      <c r="AY35" s="462"/>
      <c r="AZ35" s="609"/>
      <c r="BA35" s="609"/>
      <c r="BB35" s="609"/>
      <c r="BC35" s="609"/>
      <c r="BD35" s="609"/>
      <c r="BE35" s="577"/>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c r="C36" s="432"/>
      <c r="D36" s="432"/>
      <c r="E36" s="432"/>
      <c r="F36" s="432"/>
      <c r="G36" s="432"/>
      <c r="H36" s="432"/>
      <c r="I36" s="432"/>
      <c r="J36" s="432"/>
      <c r="K36" s="432"/>
      <c r="L36" s="432"/>
      <c r="M36" s="432"/>
      <c r="N36" s="432"/>
      <c r="O36" s="432"/>
      <c r="P36" s="444"/>
      <c r="Q36" s="450"/>
      <c r="R36" s="462"/>
      <c r="S36" s="462"/>
      <c r="T36" s="462"/>
      <c r="U36" s="462"/>
      <c r="V36" s="462"/>
      <c r="W36" s="462"/>
      <c r="X36" s="462"/>
      <c r="Y36" s="462"/>
      <c r="Z36" s="462"/>
      <c r="AA36" s="462"/>
      <c r="AB36" s="462"/>
      <c r="AC36" s="462"/>
      <c r="AD36" s="462"/>
      <c r="AE36" s="473"/>
      <c r="AF36" s="519"/>
      <c r="AG36" s="468"/>
      <c r="AH36" s="468"/>
      <c r="AI36" s="468"/>
      <c r="AJ36" s="537"/>
      <c r="AK36" s="472"/>
      <c r="AL36" s="462"/>
      <c r="AM36" s="462"/>
      <c r="AN36" s="462"/>
      <c r="AO36" s="462"/>
      <c r="AP36" s="462"/>
      <c r="AQ36" s="462"/>
      <c r="AR36" s="462"/>
      <c r="AS36" s="462"/>
      <c r="AT36" s="462"/>
      <c r="AU36" s="462"/>
      <c r="AV36" s="462"/>
      <c r="AW36" s="462"/>
      <c r="AX36" s="462"/>
      <c r="AY36" s="462"/>
      <c r="AZ36" s="609"/>
      <c r="BA36" s="609"/>
      <c r="BB36" s="609"/>
      <c r="BC36" s="609"/>
      <c r="BD36" s="609"/>
      <c r="BE36" s="577"/>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9"/>
      <c r="AG37" s="468"/>
      <c r="AH37" s="468"/>
      <c r="AI37" s="468"/>
      <c r="AJ37" s="537"/>
      <c r="AK37" s="472"/>
      <c r="AL37" s="462"/>
      <c r="AM37" s="462"/>
      <c r="AN37" s="462"/>
      <c r="AO37" s="462"/>
      <c r="AP37" s="462"/>
      <c r="AQ37" s="462"/>
      <c r="AR37" s="462"/>
      <c r="AS37" s="462"/>
      <c r="AT37" s="462"/>
      <c r="AU37" s="462"/>
      <c r="AV37" s="462"/>
      <c r="AW37" s="462"/>
      <c r="AX37" s="462"/>
      <c r="AY37" s="462"/>
      <c r="AZ37" s="609"/>
      <c r="BA37" s="609"/>
      <c r="BB37" s="609"/>
      <c r="BC37" s="609"/>
      <c r="BD37" s="609"/>
      <c r="BE37" s="577"/>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9"/>
      <c r="BA38" s="609"/>
      <c r="BB38" s="609"/>
      <c r="BC38" s="609"/>
      <c r="BD38" s="609"/>
      <c r="BE38" s="577"/>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472</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256</v>
      </c>
      <c r="B63" s="413" t="s">
        <v>373</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27</v>
      </c>
      <c r="AG63" s="464"/>
      <c r="AH63" s="464"/>
      <c r="AI63" s="464"/>
      <c r="AJ63" s="538"/>
      <c r="AK63" s="546"/>
      <c r="AL63" s="467"/>
      <c r="AM63" s="467"/>
      <c r="AN63" s="467"/>
      <c r="AO63" s="467"/>
      <c r="AP63" s="464">
        <v>1905</v>
      </c>
      <c r="AQ63" s="464"/>
      <c r="AR63" s="464"/>
      <c r="AS63" s="464"/>
      <c r="AT63" s="464"/>
      <c r="AU63" s="464">
        <v>1192</v>
      </c>
      <c r="AV63" s="464"/>
      <c r="AW63" s="464"/>
      <c r="AX63" s="464"/>
      <c r="AY63" s="464"/>
      <c r="AZ63" s="611"/>
      <c r="BA63" s="611"/>
      <c r="BB63" s="611"/>
      <c r="BC63" s="611"/>
      <c r="BD63" s="611"/>
      <c r="BE63" s="579"/>
      <c r="BF63" s="579"/>
      <c r="BG63" s="579"/>
      <c r="BH63" s="579"/>
      <c r="BI63" s="602"/>
      <c r="BJ63" s="607" t="s">
        <v>207</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455</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448</v>
      </c>
      <c r="B66" s="409"/>
      <c r="C66" s="409"/>
      <c r="D66" s="409"/>
      <c r="E66" s="409"/>
      <c r="F66" s="409"/>
      <c r="G66" s="409"/>
      <c r="H66" s="409"/>
      <c r="I66" s="409"/>
      <c r="J66" s="409"/>
      <c r="K66" s="409"/>
      <c r="L66" s="409"/>
      <c r="M66" s="409"/>
      <c r="N66" s="409"/>
      <c r="O66" s="409"/>
      <c r="P66" s="441"/>
      <c r="Q66" s="447" t="s">
        <v>458</v>
      </c>
      <c r="R66" s="459"/>
      <c r="S66" s="459"/>
      <c r="T66" s="459"/>
      <c r="U66" s="470"/>
      <c r="V66" s="447" t="s">
        <v>459</v>
      </c>
      <c r="W66" s="459"/>
      <c r="X66" s="459"/>
      <c r="Y66" s="459"/>
      <c r="Z66" s="470"/>
      <c r="AA66" s="447" t="s">
        <v>460</v>
      </c>
      <c r="AB66" s="459"/>
      <c r="AC66" s="459"/>
      <c r="AD66" s="459"/>
      <c r="AE66" s="470"/>
      <c r="AF66" s="524" t="s">
        <v>253</v>
      </c>
      <c r="AG66" s="532"/>
      <c r="AH66" s="532"/>
      <c r="AI66" s="532"/>
      <c r="AJ66" s="542"/>
      <c r="AK66" s="447" t="s">
        <v>385</v>
      </c>
      <c r="AL66" s="409"/>
      <c r="AM66" s="409"/>
      <c r="AN66" s="409"/>
      <c r="AO66" s="441"/>
      <c r="AP66" s="447" t="s">
        <v>358</v>
      </c>
      <c r="AQ66" s="459"/>
      <c r="AR66" s="459"/>
      <c r="AS66" s="459"/>
      <c r="AT66" s="470"/>
      <c r="AU66" s="447" t="s">
        <v>473</v>
      </c>
      <c r="AV66" s="459"/>
      <c r="AW66" s="459"/>
      <c r="AX66" s="459"/>
      <c r="AY66" s="470"/>
      <c r="AZ66" s="447" t="s">
        <v>445</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542</v>
      </c>
      <c r="C68" s="431"/>
      <c r="D68" s="431"/>
      <c r="E68" s="431"/>
      <c r="F68" s="431"/>
      <c r="G68" s="431"/>
      <c r="H68" s="431"/>
      <c r="I68" s="431"/>
      <c r="J68" s="431"/>
      <c r="K68" s="431"/>
      <c r="L68" s="431"/>
      <c r="M68" s="431"/>
      <c r="N68" s="431"/>
      <c r="O68" s="431"/>
      <c r="P68" s="443"/>
      <c r="Q68" s="449">
        <v>1400</v>
      </c>
      <c r="R68" s="461"/>
      <c r="S68" s="461"/>
      <c r="T68" s="461"/>
      <c r="U68" s="461"/>
      <c r="V68" s="461">
        <v>1400</v>
      </c>
      <c r="W68" s="461"/>
      <c r="X68" s="461"/>
      <c r="Y68" s="461"/>
      <c r="Z68" s="461"/>
      <c r="AA68" s="461" t="s">
        <v>548</v>
      </c>
      <c r="AB68" s="461"/>
      <c r="AC68" s="461"/>
      <c r="AD68" s="461"/>
      <c r="AE68" s="461"/>
      <c r="AF68" s="461" t="s">
        <v>548</v>
      </c>
      <c r="AG68" s="461"/>
      <c r="AH68" s="461"/>
      <c r="AI68" s="461"/>
      <c r="AJ68" s="461"/>
      <c r="AK68" s="461" t="s">
        <v>548</v>
      </c>
      <c r="AL68" s="461"/>
      <c r="AM68" s="461"/>
      <c r="AN68" s="461"/>
      <c r="AO68" s="461"/>
      <c r="AP68" s="461">
        <v>16</v>
      </c>
      <c r="AQ68" s="461"/>
      <c r="AR68" s="461"/>
      <c r="AS68" s="461"/>
      <c r="AT68" s="461"/>
      <c r="AU68" s="461">
        <v>7</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543</v>
      </c>
      <c r="C69" s="432"/>
      <c r="D69" s="432"/>
      <c r="E69" s="432"/>
      <c r="F69" s="432"/>
      <c r="G69" s="432"/>
      <c r="H69" s="432"/>
      <c r="I69" s="432"/>
      <c r="J69" s="432"/>
      <c r="K69" s="432"/>
      <c r="L69" s="432"/>
      <c r="M69" s="432"/>
      <c r="N69" s="432"/>
      <c r="O69" s="432"/>
      <c r="P69" s="444"/>
      <c r="Q69" s="450">
        <v>322</v>
      </c>
      <c r="R69" s="462"/>
      <c r="S69" s="462"/>
      <c r="T69" s="462"/>
      <c r="U69" s="462"/>
      <c r="V69" s="462">
        <v>319</v>
      </c>
      <c r="W69" s="462"/>
      <c r="X69" s="462"/>
      <c r="Y69" s="462"/>
      <c r="Z69" s="462"/>
      <c r="AA69" s="462">
        <v>3</v>
      </c>
      <c r="AB69" s="462"/>
      <c r="AC69" s="462"/>
      <c r="AD69" s="462"/>
      <c r="AE69" s="462"/>
      <c r="AF69" s="462">
        <v>3</v>
      </c>
      <c r="AG69" s="462"/>
      <c r="AH69" s="462"/>
      <c r="AI69" s="462"/>
      <c r="AJ69" s="462"/>
      <c r="AK69" s="462" t="s">
        <v>548</v>
      </c>
      <c r="AL69" s="462"/>
      <c r="AM69" s="462"/>
      <c r="AN69" s="462"/>
      <c r="AO69" s="462"/>
      <c r="AP69" s="462" t="s">
        <v>548</v>
      </c>
      <c r="AQ69" s="462"/>
      <c r="AR69" s="462"/>
      <c r="AS69" s="462"/>
      <c r="AT69" s="462"/>
      <c r="AU69" s="462" t="s">
        <v>548</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201</v>
      </c>
      <c r="C70" s="432"/>
      <c r="D70" s="432"/>
      <c r="E70" s="432"/>
      <c r="F70" s="432"/>
      <c r="G70" s="432"/>
      <c r="H70" s="432"/>
      <c r="I70" s="432"/>
      <c r="J70" s="432"/>
      <c r="K70" s="432"/>
      <c r="L70" s="432"/>
      <c r="M70" s="432"/>
      <c r="N70" s="432"/>
      <c r="O70" s="432"/>
      <c r="P70" s="444"/>
      <c r="Q70" s="450">
        <v>579</v>
      </c>
      <c r="R70" s="462"/>
      <c r="S70" s="462"/>
      <c r="T70" s="462"/>
      <c r="U70" s="462"/>
      <c r="V70" s="462">
        <v>564</v>
      </c>
      <c r="W70" s="462"/>
      <c r="X70" s="462"/>
      <c r="Y70" s="462"/>
      <c r="Z70" s="462"/>
      <c r="AA70" s="462">
        <v>15</v>
      </c>
      <c r="AB70" s="462"/>
      <c r="AC70" s="462"/>
      <c r="AD70" s="462"/>
      <c r="AE70" s="462"/>
      <c r="AF70" s="462">
        <v>15</v>
      </c>
      <c r="AG70" s="462"/>
      <c r="AH70" s="462"/>
      <c r="AI70" s="462"/>
      <c r="AJ70" s="462"/>
      <c r="AK70" s="462" t="s">
        <v>548</v>
      </c>
      <c r="AL70" s="462"/>
      <c r="AM70" s="462"/>
      <c r="AN70" s="462"/>
      <c r="AO70" s="462"/>
      <c r="AP70" s="462" t="s">
        <v>548</v>
      </c>
      <c r="AQ70" s="462"/>
      <c r="AR70" s="462"/>
      <c r="AS70" s="462"/>
      <c r="AT70" s="462"/>
      <c r="AU70" s="462" t="s">
        <v>548</v>
      </c>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437</v>
      </c>
      <c r="C71" s="432"/>
      <c r="D71" s="432"/>
      <c r="E71" s="432"/>
      <c r="F71" s="432"/>
      <c r="G71" s="432"/>
      <c r="H71" s="432"/>
      <c r="I71" s="432"/>
      <c r="J71" s="432"/>
      <c r="K71" s="432"/>
      <c r="L71" s="432"/>
      <c r="M71" s="432"/>
      <c r="N71" s="432"/>
      <c r="O71" s="432"/>
      <c r="P71" s="444"/>
      <c r="Q71" s="450">
        <v>71</v>
      </c>
      <c r="R71" s="462"/>
      <c r="S71" s="462"/>
      <c r="T71" s="462"/>
      <c r="U71" s="462"/>
      <c r="V71" s="462">
        <v>58</v>
      </c>
      <c r="W71" s="462"/>
      <c r="X71" s="462"/>
      <c r="Y71" s="462"/>
      <c r="Z71" s="462"/>
      <c r="AA71" s="462">
        <v>13</v>
      </c>
      <c r="AB71" s="462"/>
      <c r="AC71" s="462"/>
      <c r="AD71" s="462"/>
      <c r="AE71" s="462"/>
      <c r="AF71" s="462">
        <v>13</v>
      </c>
      <c r="AG71" s="462"/>
      <c r="AH71" s="462"/>
      <c r="AI71" s="462"/>
      <c r="AJ71" s="462"/>
      <c r="AK71" s="462" t="s">
        <v>548</v>
      </c>
      <c r="AL71" s="462"/>
      <c r="AM71" s="462"/>
      <c r="AN71" s="462"/>
      <c r="AO71" s="462"/>
      <c r="AP71" s="462" t="s">
        <v>548</v>
      </c>
      <c r="AQ71" s="462"/>
      <c r="AR71" s="462"/>
      <c r="AS71" s="462"/>
      <c r="AT71" s="462"/>
      <c r="AU71" s="462" t="s">
        <v>548</v>
      </c>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544</v>
      </c>
      <c r="C72" s="432"/>
      <c r="D72" s="432"/>
      <c r="E72" s="432"/>
      <c r="F72" s="432"/>
      <c r="G72" s="432"/>
      <c r="H72" s="432"/>
      <c r="I72" s="432"/>
      <c r="J72" s="432"/>
      <c r="K72" s="432"/>
      <c r="L72" s="432"/>
      <c r="M72" s="432"/>
      <c r="N72" s="432"/>
      <c r="O72" s="432"/>
      <c r="P72" s="444"/>
      <c r="Q72" s="450">
        <v>828</v>
      </c>
      <c r="R72" s="462"/>
      <c r="S72" s="462"/>
      <c r="T72" s="462"/>
      <c r="U72" s="462"/>
      <c r="V72" s="462">
        <v>764</v>
      </c>
      <c r="W72" s="462"/>
      <c r="X72" s="462"/>
      <c r="Y72" s="462"/>
      <c r="Z72" s="462"/>
      <c r="AA72" s="462">
        <v>64</v>
      </c>
      <c r="AB72" s="462"/>
      <c r="AC72" s="462"/>
      <c r="AD72" s="462"/>
      <c r="AE72" s="462"/>
      <c r="AF72" s="462">
        <v>64</v>
      </c>
      <c r="AG72" s="462"/>
      <c r="AH72" s="462"/>
      <c r="AI72" s="462"/>
      <c r="AJ72" s="462"/>
      <c r="AK72" s="462" t="s">
        <v>548</v>
      </c>
      <c r="AL72" s="462"/>
      <c r="AM72" s="462"/>
      <c r="AN72" s="462"/>
      <c r="AO72" s="462"/>
      <c r="AP72" s="462" t="s">
        <v>548</v>
      </c>
      <c r="AQ72" s="462"/>
      <c r="AR72" s="462"/>
      <c r="AS72" s="462"/>
      <c r="AT72" s="462"/>
      <c r="AU72" s="462" t="s">
        <v>548</v>
      </c>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545</v>
      </c>
      <c r="C73" s="432"/>
      <c r="D73" s="432"/>
      <c r="E73" s="432"/>
      <c r="F73" s="432"/>
      <c r="G73" s="432"/>
      <c r="H73" s="432"/>
      <c r="I73" s="432"/>
      <c r="J73" s="432"/>
      <c r="K73" s="432"/>
      <c r="L73" s="432"/>
      <c r="M73" s="432"/>
      <c r="N73" s="432"/>
      <c r="O73" s="432"/>
      <c r="P73" s="444"/>
      <c r="Q73" s="450">
        <v>17</v>
      </c>
      <c r="R73" s="462"/>
      <c r="S73" s="462"/>
      <c r="T73" s="462"/>
      <c r="U73" s="462"/>
      <c r="V73" s="462">
        <v>16</v>
      </c>
      <c r="W73" s="462"/>
      <c r="X73" s="462"/>
      <c r="Y73" s="462"/>
      <c r="Z73" s="462"/>
      <c r="AA73" s="462">
        <v>1</v>
      </c>
      <c r="AB73" s="462"/>
      <c r="AC73" s="462"/>
      <c r="AD73" s="462"/>
      <c r="AE73" s="462"/>
      <c r="AF73" s="462">
        <v>1</v>
      </c>
      <c r="AG73" s="462"/>
      <c r="AH73" s="462"/>
      <c r="AI73" s="462"/>
      <c r="AJ73" s="462"/>
      <c r="AK73" s="462" t="s">
        <v>548</v>
      </c>
      <c r="AL73" s="462"/>
      <c r="AM73" s="462"/>
      <c r="AN73" s="462"/>
      <c r="AO73" s="462"/>
      <c r="AP73" s="462" t="s">
        <v>548</v>
      </c>
      <c r="AQ73" s="462"/>
      <c r="AR73" s="462"/>
      <c r="AS73" s="462"/>
      <c r="AT73" s="462"/>
      <c r="AU73" s="462" t="s">
        <v>548</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546</v>
      </c>
      <c r="C74" s="432"/>
      <c r="D74" s="432"/>
      <c r="E74" s="432"/>
      <c r="F74" s="432"/>
      <c r="G74" s="432"/>
      <c r="H74" s="432"/>
      <c r="I74" s="432"/>
      <c r="J74" s="432"/>
      <c r="K74" s="432"/>
      <c r="L74" s="432"/>
      <c r="M74" s="432"/>
      <c r="N74" s="432"/>
      <c r="O74" s="432"/>
      <c r="P74" s="444"/>
      <c r="Q74" s="450">
        <v>26</v>
      </c>
      <c r="R74" s="462"/>
      <c r="S74" s="462"/>
      <c r="T74" s="462"/>
      <c r="U74" s="462"/>
      <c r="V74" s="462">
        <v>26</v>
      </c>
      <c r="W74" s="462"/>
      <c r="X74" s="462"/>
      <c r="Y74" s="462"/>
      <c r="Z74" s="462"/>
      <c r="AA74" s="462" t="s">
        <v>548</v>
      </c>
      <c r="AB74" s="462"/>
      <c r="AC74" s="462"/>
      <c r="AD74" s="462"/>
      <c r="AE74" s="462"/>
      <c r="AF74" s="462" t="s">
        <v>548</v>
      </c>
      <c r="AG74" s="462"/>
      <c r="AH74" s="462"/>
      <c r="AI74" s="462"/>
      <c r="AJ74" s="462"/>
      <c r="AK74" s="462" t="s">
        <v>548</v>
      </c>
      <c r="AL74" s="462"/>
      <c r="AM74" s="462"/>
      <c r="AN74" s="462"/>
      <c r="AO74" s="462"/>
      <c r="AP74" s="462">
        <v>72</v>
      </c>
      <c r="AQ74" s="462"/>
      <c r="AR74" s="462"/>
      <c r="AS74" s="462"/>
      <c r="AT74" s="462"/>
      <c r="AU74" s="462">
        <v>2</v>
      </c>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549</v>
      </c>
      <c r="C75" s="432"/>
      <c r="D75" s="432"/>
      <c r="E75" s="432"/>
      <c r="F75" s="432"/>
      <c r="G75" s="432"/>
      <c r="H75" s="432"/>
      <c r="I75" s="432"/>
      <c r="J75" s="432"/>
      <c r="K75" s="432"/>
      <c r="L75" s="432"/>
      <c r="M75" s="432"/>
      <c r="N75" s="432"/>
      <c r="O75" s="432"/>
      <c r="P75" s="444"/>
      <c r="Q75" s="456">
        <v>99</v>
      </c>
      <c r="R75" s="468"/>
      <c r="S75" s="468"/>
      <c r="T75" s="468"/>
      <c r="U75" s="472"/>
      <c r="V75" s="473">
        <v>99</v>
      </c>
      <c r="W75" s="468"/>
      <c r="X75" s="468"/>
      <c r="Y75" s="468"/>
      <c r="Z75" s="472"/>
      <c r="AA75" s="473" t="s">
        <v>548</v>
      </c>
      <c r="AB75" s="468"/>
      <c r="AC75" s="468"/>
      <c r="AD75" s="468"/>
      <c r="AE75" s="472"/>
      <c r="AF75" s="473" t="s">
        <v>548</v>
      </c>
      <c r="AG75" s="468"/>
      <c r="AH75" s="468"/>
      <c r="AI75" s="468"/>
      <c r="AJ75" s="472"/>
      <c r="AK75" s="473" t="s">
        <v>548</v>
      </c>
      <c r="AL75" s="468"/>
      <c r="AM75" s="468"/>
      <c r="AN75" s="468"/>
      <c r="AO75" s="472"/>
      <c r="AP75" s="473" t="s">
        <v>548</v>
      </c>
      <c r="AQ75" s="468"/>
      <c r="AR75" s="468"/>
      <c r="AS75" s="468"/>
      <c r="AT75" s="472"/>
      <c r="AU75" s="473" t="s">
        <v>548</v>
      </c>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t="s">
        <v>27</v>
      </c>
      <c r="C76" s="432"/>
      <c r="D76" s="432"/>
      <c r="E76" s="432"/>
      <c r="F76" s="432"/>
      <c r="G76" s="432"/>
      <c r="H76" s="432"/>
      <c r="I76" s="432"/>
      <c r="J76" s="432"/>
      <c r="K76" s="432"/>
      <c r="L76" s="432"/>
      <c r="M76" s="432"/>
      <c r="N76" s="432"/>
      <c r="O76" s="432"/>
      <c r="P76" s="444"/>
      <c r="Q76" s="456">
        <v>46</v>
      </c>
      <c r="R76" s="468"/>
      <c r="S76" s="468"/>
      <c r="T76" s="468"/>
      <c r="U76" s="472"/>
      <c r="V76" s="473">
        <v>46</v>
      </c>
      <c r="W76" s="468"/>
      <c r="X76" s="468"/>
      <c r="Y76" s="468"/>
      <c r="Z76" s="472"/>
      <c r="AA76" s="473" t="s">
        <v>548</v>
      </c>
      <c r="AB76" s="468"/>
      <c r="AC76" s="468"/>
      <c r="AD76" s="468"/>
      <c r="AE76" s="472"/>
      <c r="AF76" s="473" t="s">
        <v>548</v>
      </c>
      <c r="AG76" s="468"/>
      <c r="AH76" s="468"/>
      <c r="AI76" s="468"/>
      <c r="AJ76" s="472"/>
      <c r="AK76" s="473" t="s">
        <v>548</v>
      </c>
      <c r="AL76" s="468"/>
      <c r="AM76" s="468"/>
      <c r="AN76" s="468"/>
      <c r="AO76" s="472"/>
      <c r="AP76" s="473" t="s">
        <v>548</v>
      </c>
      <c r="AQ76" s="468"/>
      <c r="AR76" s="468"/>
      <c r="AS76" s="468"/>
      <c r="AT76" s="472"/>
      <c r="AU76" s="473" t="s">
        <v>548</v>
      </c>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t="s">
        <v>547</v>
      </c>
      <c r="C77" s="432"/>
      <c r="D77" s="432"/>
      <c r="E77" s="432"/>
      <c r="F77" s="432"/>
      <c r="G77" s="432"/>
      <c r="H77" s="432"/>
      <c r="I77" s="432"/>
      <c r="J77" s="432"/>
      <c r="K77" s="432"/>
      <c r="L77" s="432"/>
      <c r="M77" s="432"/>
      <c r="N77" s="432"/>
      <c r="O77" s="432"/>
      <c r="P77" s="444"/>
      <c r="Q77" s="456">
        <v>131</v>
      </c>
      <c r="R77" s="468"/>
      <c r="S77" s="468"/>
      <c r="T77" s="468"/>
      <c r="U77" s="472"/>
      <c r="V77" s="473">
        <v>122</v>
      </c>
      <c r="W77" s="468"/>
      <c r="X77" s="468"/>
      <c r="Y77" s="468"/>
      <c r="Z77" s="472"/>
      <c r="AA77" s="473">
        <v>9</v>
      </c>
      <c r="AB77" s="468"/>
      <c r="AC77" s="468"/>
      <c r="AD77" s="468"/>
      <c r="AE77" s="472"/>
      <c r="AF77" s="473">
        <v>9</v>
      </c>
      <c r="AG77" s="468"/>
      <c r="AH77" s="468"/>
      <c r="AI77" s="468"/>
      <c r="AJ77" s="472"/>
      <c r="AK77" s="473" t="s">
        <v>548</v>
      </c>
      <c r="AL77" s="468"/>
      <c r="AM77" s="468"/>
      <c r="AN77" s="468"/>
      <c r="AO77" s="472"/>
      <c r="AP77" s="473" t="s">
        <v>548</v>
      </c>
      <c r="AQ77" s="468"/>
      <c r="AR77" s="468"/>
      <c r="AS77" s="468"/>
      <c r="AT77" s="472"/>
      <c r="AU77" s="473" t="s">
        <v>548</v>
      </c>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t="s">
        <v>215</v>
      </c>
      <c r="C78" s="432"/>
      <c r="D78" s="432"/>
      <c r="E78" s="432"/>
      <c r="F78" s="432"/>
      <c r="G78" s="432"/>
      <c r="H78" s="432"/>
      <c r="I78" s="432"/>
      <c r="J78" s="432"/>
      <c r="K78" s="432"/>
      <c r="L78" s="432"/>
      <c r="M78" s="432"/>
      <c r="N78" s="432"/>
      <c r="O78" s="432"/>
      <c r="P78" s="444"/>
      <c r="Q78" s="450">
        <v>5084</v>
      </c>
      <c r="R78" s="462"/>
      <c r="S78" s="462"/>
      <c r="T78" s="462"/>
      <c r="U78" s="462"/>
      <c r="V78" s="462">
        <v>4696</v>
      </c>
      <c r="W78" s="462"/>
      <c r="X78" s="462"/>
      <c r="Y78" s="462"/>
      <c r="Z78" s="462"/>
      <c r="AA78" s="462">
        <v>388</v>
      </c>
      <c r="AB78" s="462"/>
      <c r="AC78" s="462"/>
      <c r="AD78" s="462"/>
      <c r="AE78" s="462"/>
      <c r="AF78" s="462">
        <v>388</v>
      </c>
      <c r="AG78" s="462"/>
      <c r="AH78" s="462"/>
      <c r="AI78" s="462"/>
      <c r="AJ78" s="462"/>
      <c r="AK78" s="462">
        <v>3</v>
      </c>
      <c r="AL78" s="462"/>
      <c r="AM78" s="462"/>
      <c r="AN78" s="462"/>
      <c r="AO78" s="462"/>
      <c r="AP78" s="462" t="s">
        <v>548</v>
      </c>
      <c r="AQ78" s="462"/>
      <c r="AR78" s="462"/>
      <c r="AS78" s="462"/>
      <c r="AT78" s="462"/>
      <c r="AU78" s="462" t="s">
        <v>548</v>
      </c>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t="s">
        <v>550</v>
      </c>
      <c r="C79" s="432"/>
      <c r="D79" s="432"/>
      <c r="E79" s="432"/>
      <c r="F79" s="432"/>
      <c r="G79" s="432"/>
      <c r="H79" s="432"/>
      <c r="I79" s="432"/>
      <c r="J79" s="432"/>
      <c r="K79" s="432"/>
      <c r="L79" s="432"/>
      <c r="M79" s="432"/>
      <c r="N79" s="432"/>
      <c r="O79" s="432"/>
      <c r="P79" s="444"/>
      <c r="Q79" s="450">
        <v>7</v>
      </c>
      <c r="R79" s="462"/>
      <c r="S79" s="462"/>
      <c r="T79" s="462"/>
      <c r="U79" s="462"/>
      <c r="V79" s="462">
        <v>7</v>
      </c>
      <c r="W79" s="462"/>
      <c r="X79" s="462"/>
      <c r="Y79" s="462"/>
      <c r="Z79" s="462"/>
      <c r="AA79" s="462" t="s">
        <v>548</v>
      </c>
      <c r="AB79" s="462"/>
      <c r="AC79" s="462"/>
      <c r="AD79" s="462"/>
      <c r="AE79" s="462"/>
      <c r="AF79" s="462" t="s">
        <v>548</v>
      </c>
      <c r="AG79" s="462"/>
      <c r="AH79" s="462"/>
      <c r="AI79" s="462"/>
      <c r="AJ79" s="462"/>
      <c r="AK79" s="462" t="s">
        <v>548</v>
      </c>
      <c r="AL79" s="462"/>
      <c r="AM79" s="462"/>
      <c r="AN79" s="462"/>
      <c r="AO79" s="462"/>
      <c r="AP79" s="462" t="s">
        <v>548</v>
      </c>
      <c r="AQ79" s="462"/>
      <c r="AR79" s="462"/>
      <c r="AS79" s="462"/>
      <c r="AT79" s="462"/>
      <c r="AU79" s="462" t="s">
        <v>548</v>
      </c>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t="s">
        <v>551</v>
      </c>
      <c r="C80" s="432"/>
      <c r="D80" s="432"/>
      <c r="E80" s="432"/>
      <c r="F80" s="432"/>
      <c r="G80" s="432"/>
      <c r="H80" s="432"/>
      <c r="I80" s="432"/>
      <c r="J80" s="432"/>
      <c r="K80" s="432"/>
      <c r="L80" s="432"/>
      <c r="M80" s="432"/>
      <c r="N80" s="432"/>
      <c r="O80" s="432"/>
      <c r="P80" s="444"/>
      <c r="Q80" s="450">
        <v>61</v>
      </c>
      <c r="R80" s="462"/>
      <c r="S80" s="462"/>
      <c r="T80" s="462"/>
      <c r="U80" s="462"/>
      <c r="V80" s="462">
        <v>51</v>
      </c>
      <c r="W80" s="462"/>
      <c r="X80" s="462"/>
      <c r="Y80" s="462"/>
      <c r="Z80" s="462"/>
      <c r="AA80" s="462">
        <v>10</v>
      </c>
      <c r="AB80" s="462"/>
      <c r="AC80" s="462"/>
      <c r="AD80" s="462"/>
      <c r="AE80" s="462"/>
      <c r="AF80" s="462">
        <v>10</v>
      </c>
      <c r="AG80" s="462"/>
      <c r="AH80" s="462"/>
      <c r="AI80" s="462"/>
      <c r="AJ80" s="462"/>
      <c r="AK80" s="462" t="s">
        <v>548</v>
      </c>
      <c r="AL80" s="462"/>
      <c r="AM80" s="462"/>
      <c r="AN80" s="462"/>
      <c r="AO80" s="462"/>
      <c r="AP80" s="462" t="s">
        <v>548</v>
      </c>
      <c r="AQ80" s="462"/>
      <c r="AR80" s="462"/>
      <c r="AS80" s="462"/>
      <c r="AT80" s="462"/>
      <c r="AU80" s="462" t="s">
        <v>548</v>
      </c>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t="s">
        <v>552</v>
      </c>
      <c r="C81" s="432"/>
      <c r="D81" s="432"/>
      <c r="E81" s="432"/>
      <c r="F81" s="432"/>
      <c r="G81" s="432"/>
      <c r="H81" s="432"/>
      <c r="I81" s="432"/>
      <c r="J81" s="432"/>
      <c r="K81" s="432"/>
      <c r="L81" s="432"/>
      <c r="M81" s="432"/>
      <c r="N81" s="432"/>
      <c r="O81" s="432"/>
      <c r="P81" s="444"/>
      <c r="Q81" s="450">
        <v>147690</v>
      </c>
      <c r="R81" s="462"/>
      <c r="S81" s="462"/>
      <c r="T81" s="462"/>
      <c r="U81" s="462"/>
      <c r="V81" s="462">
        <v>143296</v>
      </c>
      <c r="W81" s="462"/>
      <c r="X81" s="462"/>
      <c r="Y81" s="462"/>
      <c r="Z81" s="462"/>
      <c r="AA81" s="462">
        <v>4394</v>
      </c>
      <c r="AB81" s="462"/>
      <c r="AC81" s="462"/>
      <c r="AD81" s="462"/>
      <c r="AE81" s="462"/>
      <c r="AF81" s="462">
        <v>4394</v>
      </c>
      <c r="AG81" s="462"/>
      <c r="AH81" s="462"/>
      <c r="AI81" s="462"/>
      <c r="AJ81" s="462"/>
      <c r="AK81" s="462" t="s">
        <v>548</v>
      </c>
      <c r="AL81" s="462"/>
      <c r="AM81" s="462"/>
      <c r="AN81" s="462"/>
      <c r="AO81" s="462"/>
      <c r="AP81" s="462" t="s">
        <v>548</v>
      </c>
      <c r="AQ81" s="462"/>
      <c r="AR81" s="462"/>
      <c r="AS81" s="462"/>
      <c r="AT81" s="462"/>
      <c r="AU81" s="462" t="s">
        <v>548</v>
      </c>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256</v>
      </c>
      <c r="B88" s="413" t="s">
        <v>169</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4897</v>
      </c>
      <c r="AG88" s="464"/>
      <c r="AH88" s="464"/>
      <c r="AI88" s="464"/>
      <c r="AJ88" s="464"/>
      <c r="AK88" s="467"/>
      <c r="AL88" s="467"/>
      <c r="AM88" s="467"/>
      <c r="AN88" s="467"/>
      <c r="AO88" s="467"/>
      <c r="AP88" s="464">
        <v>88</v>
      </c>
      <c r="AQ88" s="464"/>
      <c r="AR88" s="464"/>
      <c r="AS88" s="464"/>
      <c r="AT88" s="464"/>
      <c r="AU88" s="464">
        <v>9</v>
      </c>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256</v>
      </c>
      <c r="BR102" s="413" t="s">
        <v>453</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v>123</v>
      </c>
      <c r="CS102" s="616"/>
      <c r="CT102" s="616"/>
      <c r="CU102" s="616"/>
      <c r="CV102" s="709"/>
      <c r="CW102" s="708">
        <v>3</v>
      </c>
      <c r="CX102" s="616"/>
      <c r="CY102" s="616"/>
      <c r="CZ102" s="616"/>
      <c r="DA102" s="709"/>
      <c r="DB102" s="708" t="s">
        <v>207</v>
      </c>
      <c r="DC102" s="616"/>
      <c r="DD102" s="616"/>
      <c r="DE102" s="616"/>
      <c r="DF102" s="709"/>
      <c r="DG102" s="708" t="s">
        <v>207</v>
      </c>
      <c r="DH102" s="616"/>
      <c r="DI102" s="616"/>
      <c r="DJ102" s="616"/>
      <c r="DK102" s="709"/>
      <c r="DL102" s="708" t="s">
        <v>207</v>
      </c>
      <c r="DM102" s="616"/>
      <c r="DN102" s="616"/>
      <c r="DO102" s="616"/>
      <c r="DP102" s="709"/>
      <c r="DQ102" s="708" t="s">
        <v>207</v>
      </c>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474</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475</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476</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285</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477</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59</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478</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15</v>
      </c>
      <c r="AB109" s="418"/>
      <c r="AC109" s="418"/>
      <c r="AD109" s="418"/>
      <c r="AE109" s="481"/>
      <c r="AF109" s="492" t="s">
        <v>433</v>
      </c>
      <c r="AG109" s="418"/>
      <c r="AH109" s="418"/>
      <c r="AI109" s="418"/>
      <c r="AJ109" s="481"/>
      <c r="AK109" s="492" t="s">
        <v>388</v>
      </c>
      <c r="AL109" s="418"/>
      <c r="AM109" s="418"/>
      <c r="AN109" s="418"/>
      <c r="AO109" s="481"/>
      <c r="AP109" s="492" t="s">
        <v>479</v>
      </c>
      <c r="AQ109" s="418"/>
      <c r="AR109" s="418"/>
      <c r="AS109" s="418"/>
      <c r="AT109" s="567"/>
      <c r="AU109" s="395" t="s">
        <v>478</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15</v>
      </c>
      <c r="BR109" s="418"/>
      <c r="BS109" s="418"/>
      <c r="BT109" s="418"/>
      <c r="BU109" s="481"/>
      <c r="BV109" s="492" t="s">
        <v>433</v>
      </c>
      <c r="BW109" s="418"/>
      <c r="BX109" s="418"/>
      <c r="BY109" s="418"/>
      <c r="BZ109" s="481"/>
      <c r="CA109" s="492" t="s">
        <v>388</v>
      </c>
      <c r="CB109" s="418"/>
      <c r="CC109" s="418"/>
      <c r="CD109" s="418"/>
      <c r="CE109" s="481"/>
      <c r="CF109" s="667" t="s">
        <v>479</v>
      </c>
      <c r="CG109" s="667"/>
      <c r="CH109" s="667"/>
      <c r="CI109" s="667"/>
      <c r="CJ109" s="667"/>
      <c r="CK109" s="492" t="s">
        <v>104</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15</v>
      </c>
      <c r="DH109" s="418"/>
      <c r="DI109" s="418"/>
      <c r="DJ109" s="418"/>
      <c r="DK109" s="481"/>
      <c r="DL109" s="492" t="s">
        <v>433</v>
      </c>
      <c r="DM109" s="418"/>
      <c r="DN109" s="418"/>
      <c r="DO109" s="418"/>
      <c r="DP109" s="481"/>
      <c r="DQ109" s="492" t="s">
        <v>388</v>
      </c>
      <c r="DR109" s="418"/>
      <c r="DS109" s="418"/>
      <c r="DT109" s="418"/>
      <c r="DU109" s="481"/>
      <c r="DV109" s="492" t="s">
        <v>479</v>
      </c>
      <c r="DW109" s="418"/>
      <c r="DX109" s="418"/>
      <c r="DY109" s="418"/>
      <c r="DZ109" s="567"/>
    </row>
    <row r="110" spans="1:131" s="377" customFormat="1" ht="26.25" customHeight="1">
      <c r="A110" s="396" t="s">
        <v>328</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596792</v>
      </c>
      <c r="AB110" s="499"/>
      <c r="AC110" s="499"/>
      <c r="AD110" s="499"/>
      <c r="AE110" s="510"/>
      <c r="AF110" s="526">
        <v>661343</v>
      </c>
      <c r="AG110" s="499"/>
      <c r="AH110" s="499"/>
      <c r="AI110" s="499"/>
      <c r="AJ110" s="510"/>
      <c r="AK110" s="526">
        <v>703506</v>
      </c>
      <c r="AL110" s="499"/>
      <c r="AM110" s="499"/>
      <c r="AN110" s="499"/>
      <c r="AO110" s="510"/>
      <c r="AP110" s="550">
        <v>23.5</v>
      </c>
      <c r="AQ110" s="558"/>
      <c r="AR110" s="558"/>
      <c r="AS110" s="558"/>
      <c r="AT110" s="568"/>
      <c r="AU110" s="580" t="s">
        <v>127</v>
      </c>
      <c r="AV110" s="589"/>
      <c r="AW110" s="589"/>
      <c r="AX110" s="589"/>
      <c r="AY110" s="589"/>
      <c r="AZ110" s="436" t="s">
        <v>480</v>
      </c>
      <c r="BA110" s="419"/>
      <c r="BB110" s="419"/>
      <c r="BC110" s="419"/>
      <c r="BD110" s="419"/>
      <c r="BE110" s="419"/>
      <c r="BF110" s="419"/>
      <c r="BG110" s="419"/>
      <c r="BH110" s="419"/>
      <c r="BI110" s="419"/>
      <c r="BJ110" s="419"/>
      <c r="BK110" s="419"/>
      <c r="BL110" s="419"/>
      <c r="BM110" s="419"/>
      <c r="BN110" s="419"/>
      <c r="BO110" s="419"/>
      <c r="BP110" s="482"/>
      <c r="BQ110" s="644">
        <v>6376565</v>
      </c>
      <c r="BR110" s="652"/>
      <c r="BS110" s="652"/>
      <c r="BT110" s="652"/>
      <c r="BU110" s="652"/>
      <c r="BV110" s="652">
        <v>6967828</v>
      </c>
      <c r="BW110" s="652"/>
      <c r="BX110" s="652"/>
      <c r="BY110" s="652"/>
      <c r="BZ110" s="652"/>
      <c r="CA110" s="652">
        <v>7102479</v>
      </c>
      <c r="CB110" s="652"/>
      <c r="CC110" s="652"/>
      <c r="CD110" s="652"/>
      <c r="CE110" s="652"/>
      <c r="CF110" s="668">
        <v>236.8</v>
      </c>
      <c r="CG110" s="672"/>
      <c r="CH110" s="672"/>
      <c r="CI110" s="672"/>
      <c r="CJ110" s="672"/>
      <c r="CK110" s="684" t="s">
        <v>383</v>
      </c>
      <c r="CL110" s="424"/>
      <c r="CM110" s="436" t="s">
        <v>481</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207</v>
      </c>
      <c r="DH110" s="652"/>
      <c r="DI110" s="652"/>
      <c r="DJ110" s="652"/>
      <c r="DK110" s="652"/>
      <c r="DL110" s="652">
        <v>195556</v>
      </c>
      <c r="DM110" s="652"/>
      <c r="DN110" s="652"/>
      <c r="DO110" s="652"/>
      <c r="DP110" s="652"/>
      <c r="DQ110" s="652">
        <v>85240</v>
      </c>
      <c r="DR110" s="652"/>
      <c r="DS110" s="652"/>
      <c r="DT110" s="652"/>
      <c r="DU110" s="652"/>
      <c r="DV110" s="724">
        <v>2.8</v>
      </c>
      <c r="DW110" s="724"/>
      <c r="DX110" s="724"/>
      <c r="DY110" s="724"/>
      <c r="DZ110" s="733"/>
    </row>
    <row r="111" spans="1:131" s="377" customFormat="1" ht="26.25" customHeight="1">
      <c r="A111" s="397" t="s">
        <v>457</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207</v>
      </c>
      <c r="AB111" s="458"/>
      <c r="AC111" s="458"/>
      <c r="AD111" s="458"/>
      <c r="AE111" s="511"/>
      <c r="AF111" s="527" t="s">
        <v>207</v>
      </c>
      <c r="AG111" s="458"/>
      <c r="AH111" s="458"/>
      <c r="AI111" s="458"/>
      <c r="AJ111" s="511"/>
      <c r="AK111" s="527" t="s">
        <v>207</v>
      </c>
      <c r="AL111" s="458"/>
      <c r="AM111" s="458"/>
      <c r="AN111" s="458"/>
      <c r="AO111" s="511"/>
      <c r="AP111" s="551" t="s">
        <v>207</v>
      </c>
      <c r="AQ111" s="559"/>
      <c r="AR111" s="559"/>
      <c r="AS111" s="559"/>
      <c r="AT111" s="569"/>
      <c r="AU111" s="581"/>
      <c r="AV111" s="590"/>
      <c r="AW111" s="590"/>
      <c r="AX111" s="590"/>
      <c r="AY111" s="590"/>
      <c r="AZ111" s="437" t="s">
        <v>483</v>
      </c>
      <c r="BA111" s="390"/>
      <c r="BB111" s="390"/>
      <c r="BC111" s="390"/>
      <c r="BD111" s="390"/>
      <c r="BE111" s="390"/>
      <c r="BF111" s="390"/>
      <c r="BG111" s="390"/>
      <c r="BH111" s="390"/>
      <c r="BI111" s="390"/>
      <c r="BJ111" s="390"/>
      <c r="BK111" s="390"/>
      <c r="BL111" s="390"/>
      <c r="BM111" s="390"/>
      <c r="BN111" s="390"/>
      <c r="BO111" s="390"/>
      <c r="BP111" s="484"/>
      <c r="BQ111" s="645" t="s">
        <v>207</v>
      </c>
      <c r="BR111" s="653"/>
      <c r="BS111" s="653"/>
      <c r="BT111" s="653"/>
      <c r="BU111" s="653"/>
      <c r="BV111" s="653">
        <v>206249</v>
      </c>
      <c r="BW111" s="653"/>
      <c r="BX111" s="653"/>
      <c r="BY111" s="653"/>
      <c r="BZ111" s="653"/>
      <c r="CA111" s="653">
        <v>140166</v>
      </c>
      <c r="CB111" s="653"/>
      <c r="CC111" s="653"/>
      <c r="CD111" s="653"/>
      <c r="CE111" s="653"/>
      <c r="CF111" s="669">
        <v>4.7</v>
      </c>
      <c r="CG111" s="673"/>
      <c r="CH111" s="673"/>
      <c r="CI111" s="673"/>
      <c r="CJ111" s="673"/>
      <c r="CK111" s="685"/>
      <c r="CL111" s="425"/>
      <c r="CM111" s="437" t="s">
        <v>139</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207</v>
      </c>
      <c r="DH111" s="653"/>
      <c r="DI111" s="653"/>
      <c r="DJ111" s="653"/>
      <c r="DK111" s="653"/>
      <c r="DL111" s="653" t="s">
        <v>207</v>
      </c>
      <c r="DM111" s="653"/>
      <c r="DN111" s="653"/>
      <c r="DO111" s="653"/>
      <c r="DP111" s="653"/>
      <c r="DQ111" s="653" t="s">
        <v>207</v>
      </c>
      <c r="DR111" s="653"/>
      <c r="DS111" s="653"/>
      <c r="DT111" s="653"/>
      <c r="DU111" s="653"/>
      <c r="DV111" s="725" t="s">
        <v>207</v>
      </c>
      <c r="DW111" s="725"/>
      <c r="DX111" s="725"/>
      <c r="DY111" s="725"/>
      <c r="DZ111" s="734"/>
    </row>
    <row r="112" spans="1:131" s="377" customFormat="1" ht="26.25" customHeight="1">
      <c r="A112" s="398" t="s">
        <v>160</v>
      </c>
      <c r="B112" s="421"/>
      <c r="C112" s="390" t="s">
        <v>484</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207</v>
      </c>
      <c r="AB112" s="458"/>
      <c r="AC112" s="458"/>
      <c r="AD112" s="458"/>
      <c r="AE112" s="511"/>
      <c r="AF112" s="527" t="s">
        <v>207</v>
      </c>
      <c r="AG112" s="458"/>
      <c r="AH112" s="458"/>
      <c r="AI112" s="458"/>
      <c r="AJ112" s="511"/>
      <c r="AK112" s="527" t="s">
        <v>207</v>
      </c>
      <c r="AL112" s="458"/>
      <c r="AM112" s="458"/>
      <c r="AN112" s="458"/>
      <c r="AO112" s="511"/>
      <c r="AP112" s="551" t="s">
        <v>207</v>
      </c>
      <c r="AQ112" s="559"/>
      <c r="AR112" s="559"/>
      <c r="AS112" s="559"/>
      <c r="AT112" s="569"/>
      <c r="AU112" s="581"/>
      <c r="AV112" s="590"/>
      <c r="AW112" s="590"/>
      <c r="AX112" s="590"/>
      <c r="AY112" s="590"/>
      <c r="AZ112" s="437" t="s">
        <v>273</v>
      </c>
      <c r="BA112" s="390"/>
      <c r="BB112" s="390"/>
      <c r="BC112" s="390"/>
      <c r="BD112" s="390"/>
      <c r="BE112" s="390"/>
      <c r="BF112" s="390"/>
      <c r="BG112" s="390"/>
      <c r="BH112" s="390"/>
      <c r="BI112" s="390"/>
      <c r="BJ112" s="390"/>
      <c r="BK112" s="390"/>
      <c r="BL112" s="390"/>
      <c r="BM112" s="390"/>
      <c r="BN112" s="390"/>
      <c r="BO112" s="390"/>
      <c r="BP112" s="484"/>
      <c r="BQ112" s="645">
        <v>1035781</v>
      </c>
      <c r="BR112" s="653"/>
      <c r="BS112" s="653"/>
      <c r="BT112" s="653"/>
      <c r="BU112" s="653"/>
      <c r="BV112" s="653">
        <v>1097498</v>
      </c>
      <c r="BW112" s="653"/>
      <c r="BX112" s="653"/>
      <c r="BY112" s="653"/>
      <c r="BZ112" s="653"/>
      <c r="CA112" s="653">
        <v>1192319</v>
      </c>
      <c r="CB112" s="653"/>
      <c r="CC112" s="653"/>
      <c r="CD112" s="653"/>
      <c r="CE112" s="653"/>
      <c r="CF112" s="669">
        <v>39.799999999999997</v>
      </c>
      <c r="CG112" s="673"/>
      <c r="CH112" s="673"/>
      <c r="CI112" s="673"/>
      <c r="CJ112" s="673"/>
      <c r="CK112" s="685"/>
      <c r="CL112" s="425"/>
      <c r="CM112" s="437" t="s">
        <v>393</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207</v>
      </c>
      <c r="DH112" s="653"/>
      <c r="DI112" s="653"/>
      <c r="DJ112" s="653"/>
      <c r="DK112" s="653"/>
      <c r="DL112" s="653" t="s">
        <v>207</v>
      </c>
      <c r="DM112" s="653"/>
      <c r="DN112" s="653"/>
      <c r="DO112" s="653"/>
      <c r="DP112" s="653"/>
      <c r="DQ112" s="653" t="s">
        <v>207</v>
      </c>
      <c r="DR112" s="653"/>
      <c r="DS112" s="653"/>
      <c r="DT112" s="653"/>
      <c r="DU112" s="653"/>
      <c r="DV112" s="725" t="s">
        <v>207</v>
      </c>
      <c r="DW112" s="725"/>
      <c r="DX112" s="725"/>
      <c r="DY112" s="725"/>
      <c r="DZ112" s="734"/>
    </row>
    <row r="113" spans="1:130" s="377" customFormat="1" ht="26.25" customHeight="1">
      <c r="A113" s="399"/>
      <c r="B113" s="422"/>
      <c r="C113" s="390" t="s">
        <v>486</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65382</v>
      </c>
      <c r="AB113" s="458"/>
      <c r="AC113" s="458"/>
      <c r="AD113" s="458"/>
      <c r="AE113" s="511"/>
      <c r="AF113" s="527">
        <v>60788</v>
      </c>
      <c r="AG113" s="458"/>
      <c r="AH113" s="458"/>
      <c r="AI113" s="458"/>
      <c r="AJ113" s="511"/>
      <c r="AK113" s="527">
        <v>62888</v>
      </c>
      <c r="AL113" s="458"/>
      <c r="AM113" s="458"/>
      <c r="AN113" s="458"/>
      <c r="AO113" s="511"/>
      <c r="AP113" s="551">
        <v>2.1</v>
      </c>
      <c r="AQ113" s="559"/>
      <c r="AR113" s="559"/>
      <c r="AS113" s="559"/>
      <c r="AT113" s="569"/>
      <c r="AU113" s="581"/>
      <c r="AV113" s="590"/>
      <c r="AW113" s="590"/>
      <c r="AX113" s="590"/>
      <c r="AY113" s="590"/>
      <c r="AZ113" s="437" t="s">
        <v>211</v>
      </c>
      <c r="BA113" s="390"/>
      <c r="BB113" s="390"/>
      <c r="BC113" s="390"/>
      <c r="BD113" s="390"/>
      <c r="BE113" s="390"/>
      <c r="BF113" s="390"/>
      <c r="BG113" s="390"/>
      <c r="BH113" s="390"/>
      <c r="BI113" s="390"/>
      <c r="BJ113" s="390"/>
      <c r="BK113" s="390"/>
      <c r="BL113" s="390"/>
      <c r="BM113" s="390"/>
      <c r="BN113" s="390"/>
      <c r="BO113" s="390"/>
      <c r="BP113" s="484"/>
      <c r="BQ113" s="645">
        <v>14410</v>
      </c>
      <c r="BR113" s="653"/>
      <c r="BS113" s="653"/>
      <c r="BT113" s="653"/>
      <c r="BU113" s="653"/>
      <c r="BV113" s="653">
        <v>11627</v>
      </c>
      <c r="BW113" s="653"/>
      <c r="BX113" s="653"/>
      <c r="BY113" s="653"/>
      <c r="BZ113" s="653"/>
      <c r="CA113" s="653">
        <v>8791</v>
      </c>
      <c r="CB113" s="653"/>
      <c r="CC113" s="653"/>
      <c r="CD113" s="653"/>
      <c r="CE113" s="653"/>
      <c r="CF113" s="669">
        <v>0.3</v>
      </c>
      <c r="CG113" s="673"/>
      <c r="CH113" s="673"/>
      <c r="CI113" s="673"/>
      <c r="CJ113" s="673"/>
      <c r="CK113" s="685"/>
      <c r="CL113" s="425"/>
      <c r="CM113" s="437" t="s">
        <v>404</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207</v>
      </c>
      <c r="DH113" s="458"/>
      <c r="DI113" s="458"/>
      <c r="DJ113" s="458"/>
      <c r="DK113" s="511"/>
      <c r="DL113" s="527" t="s">
        <v>207</v>
      </c>
      <c r="DM113" s="458"/>
      <c r="DN113" s="458"/>
      <c r="DO113" s="458"/>
      <c r="DP113" s="511"/>
      <c r="DQ113" s="527" t="s">
        <v>207</v>
      </c>
      <c r="DR113" s="458"/>
      <c r="DS113" s="458"/>
      <c r="DT113" s="458"/>
      <c r="DU113" s="511"/>
      <c r="DV113" s="551" t="s">
        <v>207</v>
      </c>
      <c r="DW113" s="559"/>
      <c r="DX113" s="559"/>
      <c r="DY113" s="559"/>
      <c r="DZ113" s="569"/>
    </row>
    <row r="114" spans="1:130" s="377" customFormat="1" ht="26.25" customHeight="1">
      <c r="A114" s="399"/>
      <c r="B114" s="422"/>
      <c r="C114" s="390" t="s">
        <v>488</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3044</v>
      </c>
      <c r="AB114" s="458"/>
      <c r="AC114" s="458"/>
      <c r="AD114" s="458"/>
      <c r="AE114" s="511"/>
      <c r="AF114" s="527">
        <v>3081</v>
      </c>
      <c r="AG114" s="458"/>
      <c r="AH114" s="458"/>
      <c r="AI114" s="458"/>
      <c r="AJ114" s="511"/>
      <c r="AK114" s="527">
        <v>3044</v>
      </c>
      <c r="AL114" s="458"/>
      <c r="AM114" s="458"/>
      <c r="AN114" s="458"/>
      <c r="AO114" s="511"/>
      <c r="AP114" s="551">
        <v>0.1</v>
      </c>
      <c r="AQ114" s="559"/>
      <c r="AR114" s="559"/>
      <c r="AS114" s="559"/>
      <c r="AT114" s="569"/>
      <c r="AU114" s="581"/>
      <c r="AV114" s="590"/>
      <c r="AW114" s="590"/>
      <c r="AX114" s="590"/>
      <c r="AY114" s="590"/>
      <c r="AZ114" s="437" t="s">
        <v>489</v>
      </c>
      <c r="BA114" s="390"/>
      <c r="BB114" s="390"/>
      <c r="BC114" s="390"/>
      <c r="BD114" s="390"/>
      <c r="BE114" s="390"/>
      <c r="BF114" s="390"/>
      <c r="BG114" s="390"/>
      <c r="BH114" s="390"/>
      <c r="BI114" s="390"/>
      <c r="BJ114" s="390"/>
      <c r="BK114" s="390"/>
      <c r="BL114" s="390"/>
      <c r="BM114" s="390"/>
      <c r="BN114" s="390"/>
      <c r="BO114" s="390"/>
      <c r="BP114" s="484"/>
      <c r="BQ114" s="645">
        <v>515224</v>
      </c>
      <c r="BR114" s="653"/>
      <c r="BS114" s="653"/>
      <c r="BT114" s="653"/>
      <c r="BU114" s="653"/>
      <c r="BV114" s="653">
        <v>587211</v>
      </c>
      <c r="BW114" s="653"/>
      <c r="BX114" s="653"/>
      <c r="BY114" s="653"/>
      <c r="BZ114" s="653"/>
      <c r="CA114" s="653">
        <v>453630</v>
      </c>
      <c r="CB114" s="653"/>
      <c r="CC114" s="653"/>
      <c r="CD114" s="653"/>
      <c r="CE114" s="653"/>
      <c r="CF114" s="669">
        <v>15.1</v>
      </c>
      <c r="CG114" s="673"/>
      <c r="CH114" s="673"/>
      <c r="CI114" s="673"/>
      <c r="CJ114" s="673"/>
      <c r="CK114" s="685"/>
      <c r="CL114" s="425"/>
      <c r="CM114" s="437" t="s">
        <v>490</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207</v>
      </c>
      <c r="DH114" s="458"/>
      <c r="DI114" s="458"/>
      <c r="DJ114" s="458"/>
      <c r="DK114" s="511"/>
      <c r="DL114" s="527" t="s">
        <v>207</v>
      </c>
      <c r="DM114" s="458"/>
      <c r="DN114" s="458"/>
      <c r="DO114" s="458"/>
      <c r="DP114" s="511"/>
      <c r="DQ114" s="527" t="s">
        <v>207</v>
      </c>
      <c r="DR114" s="458"/>
      <c r="DS114" s="458"/>
      <c r="DT114" s="458"/>
      <c r="DU114" s="511"/>
      <c r="DV114" s="551" t="s">
        <v>207</v>
      </c>
      <c r="DW114" s="559"/>
      <c r="DX114" s="559"/>
      <c r="DY114" s="559"/>
      <c r="DZ114" s="569"/>
    </row>
    <row r="115" spans="1:130" s="377" customFormat="1" ht="26.25" customHeight="1">
      <c r="A115" s="399"/>
      <c r="B115" s="422"/>
      <c r="C115" s="390" t="s">
        <v>374</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t="s">
        <v>207</v>
      </c>
      <c r="AB115" s="458"/>
      <c r="AC115" s="458"/>
      <c r="AD115" s="458"/>
      <c r="AE115" s="511"/>
      <c r="AF115" s="527" t="s">
        <v>207</v>
      </c>
      <c r="AG115" s="458"/>
      <c r="AH115" s="458"/>
      <c r="AI115" s="458"/>
      <c r="AJ115" s="511"/>
      <c r="AK115" s="527" t="s">
        <v>207</v>
      </c>
      <c r="AL115" s="458"/>
      <c r="AM115" s="458"/>
      <c r="AN115" s="458"/>
      <c r="AO115" s="511"/>
      <c r="AP115" s="551" t="s">
        <v>207</v>
      </c>
      <c r="AQ115" s="559"/>
      <c r="AR115" s="559"/>
      <c r="AS115" s="559"/>
      <c r="AT115" s="569"/>
      <c r="AU115" s="581"/>
      <c r="AV115" s="590"/>
      <c r="AW115" s="590"/>
      <c r="AX115" s="590"/>
      <c r="AY115" s="590"/>
      <c r="AZ115" s="437" t="s">
        <v>347</v>
      </c>
      <c r="BA115" s="390"/>
      <c r="BB115" s="390"/>
      <c r="BC115" s="390"/>
      <c r="BD115" s="390"/>
      <c r="BE115" s="390"/>
      <c r="BF115" s="390"/>
      <c r="BG115" s="390"/>
      <c r="BH115" s="390"/>
      <c r="BI115" s="390"/>
      <c r="BJ115" s="390"/>
      <c r="BK115" s="390"/>
      <c r="BL115" s="390"/>
      <c r="BM115" s="390"/>
      <c r="BN115" s="390"/>
      <c r="BO115" s="390"/>
      <c r="BP115" s="484"/>
      <c r="BQ115" s="645" t="s">
        <v>207</v>
      </c>
      <c r="BR115" s="653"/>
      <c r="BS115" s="653"/>
      <c r="BT115" s="653"/>
      <c r="BU115" s="653"/>
      <c r="BV115" s="653" t="s">
        <v>207</v>
      </c>
      <c r="BW115" s="653"/>
      <c r="BX115" s="653"/>
      <c r="BY115" s="653"/>
      <c r="BZ115" s="653"/>
      <c r="CA115" s="653" t="s">
        <v>207</v>
      </c>
      <c r="CB115" s="653"/>
      <c r="CC115" s="653"/>
      <c r="CD115" s="653"/>
      <c r="CE115" s="653"/>
      <c r="CF115" s="669" t="s">
        <v>207</v>
      </c>
      <c r="CG115" s="673"/>
      <c r="CH115" s="673"/>
      <c r="CI115" s="673"/>
      <c r="CJ115" s="673"/>
      <c r="CK115" s="685"/>
      <c r="CL115" s="425"/>
      <c r="CM115" s="437" t="s">
        <v>34</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207</v>
      </c>
      <c r="DH115" s="458"/>
      <c r="DI115" s="458"/>
      <c r="DJ115" s="458"/>
      <c r="DK115" s="511"/>
      <c r="DL115" s="527" t="s">
        <v>207</v>
      </c>
      <c r="DM115" s="458"/>
      <c r="DN115" s="458"/>
      <c r="DO115" s="458"/>
      <c r="DP115" s="511"/>
      <c r="DQ115" s="527" t="s">
        <v>207</v>
      </c>
      <c r="DR115" s="458"/>
      <c r="DS115" s="458"/>
      <c r="DT115" s="458"/>
      <c r="DU115" s="511"/>
      <c r="DV115" s="551" t="s">
        <v>207</v>
      </c>
      <c r="DW115" s="559"/>
      <c r="DX115" s="559"/>
      <c r="DY115" s="559"/>
      <c r="DZ115" s="569"/>
    </row>
    <row r="116" spans="1:130" s="377" customFormat="1" ht="26.25" customHeight="1">
      <c r="A116" s="400"/>
      <c r="B116" s="423"/>
      <c r="C116" s="435" t="s">
        <v>4</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v>300</v>
      </c>
      <c r="AB116" s="458"/>
      <c r="AC116" s="458"/>
      <c r="AD116" s="458"/>
      <c r="AE116" s="511"/>
      <c r="AF116" s="527">
        <v>1544</v>
      </c>
      <c r="AG116" s="458"/>
      <c r="AH116" s="458"/>
      <c r="AI116" s="458"/>
      <c r="AJ116" s="511"/>
      <c r="AK116" s="527">
        <v>134</v>
      </c>
      <c r="AL116" s="458"/>
      <c r="AM116" s="458"/>
      <c r="AN116" s="458"/>
      <c r="AO116" s="511"/>
      <c r="AP116" s="551">
        <v>0</v>
      </c>
      <c r="AQ116" s="559"/>
      <c r="AR116" s="559"/>
      <c r="AS116" s="559"/>
      <c r="AT116" s="569"/>
      <c r="AU116" s="581"/>
      <c r="AV116" s="590"/>
      <c r="AW116" s="590"/>
      <c r="AX116" s="590"/>
      <c r="AY116" s="590"/>
      <c r="AZ116" s="614" t="s">
        <v>232</v>
      </c>
      <c r="BA116" s="617"/>
      <c r="BB116" s="617"/>
      <c r="BC116" s="617"/>
      <c r="BD116" s="617"/>
      <c r="BE116" s="617"/>
      <c r="BF116" s="617"/>
      <c r="BG116" s="617"/>
      <c r="BH116" s="617"/>
      <c r="BI116" s="617"/>
      <c r="BJ116" s="617"/>
      <c r="BK116" s="617"/>
      <c r="BL116" s="617"/>
      <c r="BM116" s="617"/>
      <c r="BN116" s="617"/>
      <c r="BO116" s="617"/>
      <c r="BP116" s="640"/>
      <c r="BQ116" s="645" t="s">
        <v>207</v>
      </c>
      <c r="BR116" s="653"/>
      <c r="BS116" s="653"/>
      <c r="BT116" s="653"/>
      <c r="BU116" s="653"/>
      <c r="BV116" s="653" t="s">
        <v>207</v>
      </c>
      <c r="BW116" s="653"/>
      <c r="BX116" s="653"/>
      <c r="BY116" s="653"/>
      <c r="BZ116" s="653"/>
      <c r="CA116" s="653" t="s">
        <v>207</v>
      </c>
      <c r="CB116" s="653"/>
      <c r="CC116" s="653"/>
      <c r="CD116" s="653"/>
      <c r="CE116" s="653"/>
      <c r="CF116" s="669" t="s">
        <v>207</v>
      </c>
      <c r="CG116" s="673"/>
      <c r="CH116" s="673"/>
      <c r="CI116" s="673"/>
      <c r="CJ116" s="673"/>
      <c r="CK116" s="685"/>
      <c r="CL116" s="425"/>
      <c r="CM116" s="437" t="s">
        <v>491</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207</v>
      </c>
      <c r="DH116" s="458"/>
      <c r="DI116" s="458"/>
      <c r="DJ116" s="458"/>
      <c r="DK116" s="511"/>
      <c r="DL116" s="527" t="s">
        <v>207</v>
      </c>
      <c r="DM116" s="458"/>
      <c r="DN116" s="458"/>
      <c r="DO116" s="458"/>
      <c r="DP116" s="511"/>
      <c r="DQ116" s="527" t="s">
        <v>207</v>
      </c>
      <c r="DR116" s="458"/>
      <c r="DS116" s="458"/>
      <c r="DT116" s="458"/>
      <c r="DU116" s="511"/>
      <c r="DV116" s="551" t="s">
        <v>207</v>
      </c>
      <c r="DW116" s="559"/>
      <c r="DX116" s="559"/>
      <c r="DY116" s="559"/>
      <c r="DZ116" s="569"/>
    </row>
    <row r="117" spans="1:130" s="377" customFormat="1" ht="26.25" customHeight="1">
      <c r="A117" s="395" t="s">
        <v>277</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323</v>
      </c>
      <c r="Z117" s="481"/>
      <c r="AA117" s="495">
        <v>665518</v>
      </c>
      <c r="AB117" s="500"/>
      <c r="AC117" s="500"/>
      <c r="AD117" s="500"/>
      <c r="AE117" s="512"/>
      <c r="AF117" s="528">
        <v>726756</v>
      </c>
      <c r="AG117" s="500"/>
      <c r="AH117" s="500"/>
      <c r="AI117" s="500"/>
      <c r="AJ117" s="512"/>
      <c r="AK117" s="528">
        <v>769572</v>
      </c>
      <c r="AL117" s="500"/>
      <c r="AM117" s="500"/>
      <c r="AN117" s="500"/>
      <c r="AO117" s="512"/>
      <c r="AP117" s="552"/>
      <c r="AQ117" s="560"/>
      <c r="AR117" s="560"/>
      <c r="AS117" s="560"/>
      <c r="AT117" s="570"/>
      <c r="AU117" s="581"/>
      <c r="AV117" s="590"/>
      <c r="AW117" s="590"/>
      <c r="AX117" s="590"/>
      <c r="AY117" s="590"/>
      <c r="AZ117" s="438" t="s">
        <v>492</v>
      </c>
      <c r="BA117" s="440"/>
      <c r="BB117" s="440"/>
      <c r="BC117" s="440"/>
      <c r="BD117" s="440"/>
      <c r="BE117" s="440"/>
      <c r="BF117" s="440"/>
      <c r="BG117" s="440"/>
      <c r="BH117" s="440"/>
      <c r="BI117" s="440"/>
      <c r="BJ117" s="440"/>
      <c r="BK117" s="440"/>
      <c r="BL117" s="440"/>
      <c r="BM117" s="440"/>
      <c r="BN117" s="440"/>
      <c r="BO117" s="440"/>
      <c r="BP117" s="486"/>
      <c r="BQ117" s="645" t="s">
        <v>207</v>
      </c>
      <c r="BR117" s="653"/>
      <c r="BS117" s="653"/>
      <c r="BT117" s="653"/>
      <c r="BU117" s="653"/>
      <c r="BV117" s="653" t="s">
        <v>207</v>
      </c>
      <c r="BW117" s="653"/>
      <c r="BX117" s="653"/>
      <c r="BY117" s="653"/>
      <c r="BZ117" s="653"/>
      <c r="CA117" s="653" t="s">
        <v>207</v>
      </c>
      <c r="CB117" s="653"/>
      <c r="CC117" s="653"/>
      <c r="CD117" s="653"/>
      <c r="CE117" s="653"/>
      <c r="CF117" s="669" t="s">
        <v>207</v>
      </c>
      <c r="CG117" s="673"/>
      <c r="CH117" s="673"/>
      <c r="CI117" s="673"/>
      <c r="CJ117" s="673"/>
      <c r="CK117" s="685"/>
      <c r="CL117" s="425"/>
      <c r="CM117" s="437" t="s">
        <v>339</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207</v>
      </c>
      <c r="DH117" s="458"/>
      <c r="DI117" s="458"/>
      <c r="DJ117" s="458"/>
      <c r="DK117" s="511"/>
      <c r="DL117" s="527" t="s">
        <v>207</v>
      </c>
      <c r="DM117" s="458"/>
      <c r="DN117" s="458"/>
      <c r="DO117" s="458"/>
      <c r="DP117" s="511"/>
      <c r="DQ117" s="527" t="s">
        <v>207</v>
      </c>
      <c r="DR117" s="458"/>
      <c r="DS117" s="458"/>
      <c r="DT117" s="458"/>
      <c r="DU117" s="511"/>
      <c r="DV117" s="551" t="s">
        <v>207</v>
      </c>
      <c r="DW117" s="559"/>
      <c r="DX117" s="559"/>
      <c r="DY117" s="559"/>
      <c r="DZ117" s="569"/>
    </row>
    <row r="118" spans="1:130" s="377" customFormat="1" ht="26.25" customHeight="1">
      <c r="A118" s="395" t="s">
        <v>104</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15</v>
      </c>
      <c r="AB118" s="418"/>
      <c r="AC118" s="418"/>
      <c r="AD118" s="418"/>
      <c r="AE118" s="481"/>
      <c r="AF118" s="492" t="s">
        <v>433</v>
      </c>
      <c r="AG118" s="418"/>
      <c r="AH118" s="418"/>
      <c r="AI118" s="418"/>
      <c r="AJ118" s="481"/>
      <c r="AK118" s="492" t="s">
        <v>388</v>
      </c>
      <c r="AL118" s="418"/>
      <c r="AM118" s="418"/>
      <c r="AN118" s="418"/>
      <c r="AO118" s="481"/>
      <c r="AP118" s="492" t="s">
        <v>479</v>
      </c>
      <c r="AQ118" s="418"/>
      <c r="AR118" s="418"/>
      <c r="AS118" s="418"/>
      <c r="AT118" s="567"/>
      <c r="AU118" s="581"/>
      <c r="AV118" s="590"/>
      <c r="AW118" s="590"/>
      <c r="AX118" s="590"/>
      <c r="AY118" s="590"/>
      <c r="AZ118" s="439" t="s">
        <v>493</v>
      </c>
      <c r="BA118" s="435"/>
      <c r="BB118" s="435"/>
      <c r="BC118" s="435"/>
      <c r="BD118" s="435"/>
      <c r="BE118" s="435"/>
      <c r="BF118" s="435"/>
      <c r="BG118" s="435"/>
      <c r="BH118" s="435"/>
      <c r="BI118" s="435"/>
      <c r="BJ118" s="435"/>
      <c r="BK118" s="435"/>
      <c r="BL118" s="435"/>
      <c r="BM118" s="435"/>
      <c r="BN118" s="435"/>
      <c r="BO118" s="435"/>
      <c r="BP118" s="485"/>
      <c r="BQ118" s="646" t="s">
        <v>207</v>
      </c>
      <c r="BR118" s="654"/>
      <c r="BS118" s="654"/>
      <c r="BT118" s="654"/>
      <c r="BU118" s="654"/>
      <c r="BV118" s="654" t="s">
        <v>207</v>
      </c>
      <c r="BW118" s="654"/>
      <c r="BX118" s="654"/>
      <c r="BY118" s="654"/>
      <c r="BZ118" s="654"/>
      <c r="CA118" s="654" t="s">
        <v>207</v>
      </c>
      <c r="CB118" s="654"/>
      <c r="CC118" s="654"/>
      <c r="CD118" s="654"/>
      <c r="CE118" s="654"/>
      <c r="CF118" s="669" t="s">
        <v>207</v>
      </c>
      <c r="CG118" s="673"/>
      <c r="CH118" s="673"/>
      <c r="CI118" s="673"/>
      <c r="CJ118" s="673"/>
      <c r="CK118" s="685"/>
      <c r="CL118" s="425"/>
      <c r="CM118" s="437" t="s">
        <v>467</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207</v>
      </c>
      <c r="DH118" s="458"/>
      <c r="DI118" s="458"/>
      <c r="DJ118" s="458"/>
      <c r="DK118" s="511"/>
      <c r="DL118" s="527" t="s">
        <v>207</v>
      </c>
      <c r="DM118" s="458"/>
      <c r="DN118" s="458"/>
      <c r="DO118" s="458"/>
      <c r="DP118" s="511"/>
      <c r="DQ118" s="527" t="s">
        <v>207</v>
      </c>
      <c r="DR118" s="458"/>
      <c r="DS118" s="458"/>
      <c r="DT118" s="458"/>
      <c r="DU118" s="511"/>
      <c r="DV118" s="551" t="s">
        <v>207</v>
      </c>
      <c r="DW118" s="559"/>
      <c r="DX118" s="559"/>
      <c r="DY118" s="559"/>
      <c r="DZ118" s="569"/>
    </row>
    <row r="119" spans="1:130" s="377" customFormat="1" ht="26.25" customHeight="1">
      <c r="A119" s="401" t="s">
        <v>383</v>
      </c>
      <c r="B119" s="424"/>
      <c r="C119" s="436" t="s">
        <v>481</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207</v>
      </c>
      <c r="AB119" s="499"/>
      <c r="AC119" s="499"/>
      <c r="AD119" s="499"/>
      <c r="AE119" s="510"/>
      <c r="AF119" s="526" t="s">
        <v>207</v>
      </c>
      <c r="AG119" s="499"/>
      <c r="AH119" s="499"/>
      <c r="AI119" s="499"/>
      <c r="AJ119" s="510"/>
      <c r="AK119" s="526" t="s">
        <v>207</v>
      </c>
      <c r="AL119" s="499"/>
      <c r="AM119" s="499"/>
      <c r="AN119" s="499"/>
      <c r="AO119" s="510"/>
      <c r="AP119" s="550" t="s">
        <v>207</v>
      </c>
      <c r="AQ119" s="558"/>
      <c r="AR119" s="558"/>
      <c r="AS119" s="558"/>
      <c r="AT119" s="568"/>
      <c r="AU119" s="582"/>
      <c r="AV119" s="591"/>
      <c r="AW119" s="591"/>
      <c r="AX119" s="591"/>
      <c r="AY119" s="591"/>
      <c r="AZ119" s="615" t="s">
        <v>277</v>
      </c>
      <c r="BA119" s="615"/>
      <c r="BB119" s="615"/>
      <c r="BC119" s="615"/>
      <c r="BD119" s="615"/>
      <c r="BE119" s="615"/>
      <c r="BF119" s="615"/>
      <c r="BG119" s="615"/>
      <c r="BH119" s="615"/>
      <c r="BI119" s="615"/>
      <c r="BJ119" s="615"/>
      <c r="BK119" s="615"/>
      <c r="BL119" s="615"/>
      <c r="BM119" s="615"/>
      <c r="BN119" s="615"/>
      <c r="BO119" s="480" t="s">
        <v>176</v>
      </c>
      <c r="BP119" s="641"/>
      <c r="BQ119" s="646">
        <v>7941980</v>
      </c>
      <c r="BR119" s="654"/>
      <c r="BS119" s="654"/>
      <c r="BT119" s="654"/>
      <c r="BU119" s="654"/>
      <c r="BV119" s="654">
        <v>8870413</v>
      </c>
      <c r="BW119" s="654"/>
      <c r="BX119" s="654"/>
      <c r="BY119" s="654"/>
      <c r="BZ119" s="654"/>
      <c r="CA119" s="654">
        <v>8897385</v>
      </c>
      <c r="CB119" s="654"/>
      <c r="CC119" s="654"/>
      <c r="CD119" s="654"/>
      <c r="CE119" s="654"/>
      <c r="CF119" s="556"/>
      <c r="CG119" s="564"/>
      <c r="CH119" s="564"/>
      <c r="CI119" s="564"/>
      <c r="CJ119" s="681"/>
      <c r="CK119" s="686"/>
      <c r="CL119" s="426"/>
      <c r="CM119" s="439" t="s">
        <v>494</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207</v>
      </c>
      <c r="DH119" s="501"/>
      <c r="DI119" s="501"/>
      <c r="DJ119" s="501"/>
      <c r="DK119" s="513"/>
      <c r="DL119" s="529">
        <v>10693</v>
      </c>
      <c r="DM119" s="501"/>
      <c r="DN119" s="501"/>
      <c r="DO119" s="501"/>
      <c r="DP119" s="513"/>
      <c r="DQ119" s="529">
        <v>54926</v>
      </c>
      <c r="DR119" s="501"/>
      <c r="DS119" s="501"/>
      <c r="DT119" s="501"/>
      <c r="DU119" s="513"/>
      <c r="DV119" s="726">
        <v>1.8</v>
      </c>
      <c r="DW119" s="728"/>
      <c r="DX119" s="728"/>
      <c r="DY119" s="728"/>
      <c r="DZ119" s="735"/>
    </row>
    <row r="120" spans="1:130" s="377" customFormat="1" ht="26.25" customHeight="1">
      <c r="A120" s="402"/>
      <c r="B120" s="425"/>
      <c r="C120" s="437" t="s">
        <v>139</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207</v>
      </c>
      <c r="AB120" s="458"/>
      <c r="AC120" s="458"/>
      <c r="AD120" s="458"/>
      <c r="AE120" s="511"/>
      <c r="AF120" s="527" t="s">
        <v>207</v>
      </c>
      <c r="AG120" s="458"/>
      <c r="AH120" s="458"/>
      <c r="AI120" s="458"/>
      <c r="AJ120" s="511"/>
      <c r="AK120" s="527" t="s">
        <v>207</v>
      </c>
      <c r="AL120" s="458"/>
      <c r="AM120" s="458"/>
      <c r="AN120" s="458"/>
      <c r="AO120" s="511"/>
      <c r="AP120" s="551" t="s">
        <v>207</v>
      </c>
      <c r="AQ120" s="559"/>
      <c r="AR120" s="559"/>
      <c r="AS120" s="559"/>
      <c r="AT120" s="569"/>
      <c r="AU120" s="583" t="s">
        <v>485</v>
      </c>
      <c r="AV120" s="592"/>
      <c r="AW120" s="592"/>
      <c r="AX120" s="592"/>
      <c r="AY120" s="603"/>
      <c r="AZ120" s="436" t="s">
        <v>222</v>
      </c>
      <c r="BA120" s="419"/>
      <c r="BB120" s="419"/>
      <c r="BC120" s="419"/>
      <c r="BD120" s="419"/>
      <c r="BE120" s="419"/>
      <c r="BF120" s="419"/>
      <c r="BG120" s="419"/>
      <c r="BH120" s="419"/>
      <c r="BI120" s="419"/>
      <c r="BJ120" s="419"/>
      <c r="BK120" s="419"/>
      <c r="BL120" s="419"/>
      <c r="BM120" s="419"/>
      <c r="BN120" s="419"/>
      <c r="BO120" s="419"/>
      <c r="BP120" s="482"/>
      <c r="BQ120" s="644">
        <v>8226912</v>
      </c>
      <c r="BR120" s="652"/>
      <c r="BS120" s="652"/>
      <c r="BT120" s="652"/>
      <c r="BU120" s="652"/>
      <c r="BV120" s="652">
        <v>8309243</v>
      </c>
      <c r="BW120" s="652"/>
      <c r="BX120" s="652"/>
      <c r="BY120" s="652"/>
      <c r="BZ120" s="652"/>
      <c r="CA120" s="652">
        <v>8433174</v>
      </c>
      <c r="CB120" s="652"/>
      <c r="CC120" s="652"/>
      <c r="CD120" s="652"/>
      <c r="CE120" s="652"/>
      <c r="CF120" s="668">
        <v>281.2</v>
      </c>
      <c r="CG120" s="672"/>
      <c r="CH120" s="672"/>
      <c r="CI120" s="672"/>
      <c r="CJ120" s="672"/>
      <c r="CK120" s="687" t="s">
        <v>274</v>
      </c>
      <c r="CL120" s="697"/>
      <c r="CM120" s="697"/>
      <c r="CN120" s="697"/>
      <c r="CO120" s="700"/>
      <c r="CP120" s="704" t="s">
        <v>350</v>
      </c>
      <c r="CQ120" s="707"/>
      <c r="CR120" s="707"/>
      <c r="CS120" s="707"/>
      <c r="CT120" s="707"/>
      <c r="CU120" s="707"/>
      <c r="CV120" s="707"/>
      <c r="CW120" s="707"/>
      <c r="CX120" s="707"/>
      <c r="CY120" s="707"/>
      <c r="CZ120" s="707"/>
      <c r="DA120" s="707"/>
      <c r="DB120" s="707"/>
      <c r="DC120" s="707"/>
      <c r="DD120" s="707"/>
      <c r="DE120" s="707"/>
      <c r="DF120" s="710"/>
      <c r="DG120" s="644">
        <v>844235</v>
      </c>
      <c r="DH120" s="652"/>
      <c r="DI120" s="652"/>
      <c r="DJ120" s="652"/>
      <c r="DK120" s="652"/>
      <c r="DL120" s="652">
        <v>903870</v>
      </c>
      <c r="DM120" s="652"/>
      <c r="DN120" s="652"/>
      <c r="DO120" s="652"/>
      <c r="DP120" s="652"/>
      <c r="DQ120" s="652">
        <v>989015</v>
      </c>
      <c r="DR120" s="652"/>
      <c r="DS120" s="652"/>
      <c r="DT120" s="652"/>
      <c r="DU120" s="652"/>
      <c r="DV120" s="724">
        <v>33</v>
      </c>
      <c r="DW120" s="724"/>
      <c r="DX120" s="724"/>
      <c r="DY120" s="724"/>
      <c r="DZ120" s="733"/>
    </row>
    <row r="121" spans="1:130" s="377" customFormat="1" ht="26.25" customHeight="1">
      <c r="A121" s="402"/>
      <c r="B121" s="425"/>
      <c r="C121" s="438" t="s">
        <v>141</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207</v>
      </c>
      <c r="AB121" s="458"/>
      <c r="AC121" s="458"/>
      <c r="AD121" s="458"/>
      <c r="AE121" s="511"/>
      <c r="AF121" s="527" t="s">
        <v>207</v>
      </c>
      <c r="AG121" s="458"/>
      <c r="AH121" s="458"/>
      <c r="AI121" s="458"/>
      <c r="AJ121" s="511"/>
      <c r="AK121" s="527" t="s">
        <v>207</v>
      </c>
      <c r="AL121" s="458"/>
      <c r="AM121" s="458"/>
      <c r="AN121" s="458"/>
      <c r="AO121" s="511"/>
      <c r="AP121" s="551" t="s">
        <v>207</v>
      </c>
      <c r="AQ121" s="559"/>
      <c r="AR121" s="559"/>
      <c r="AS121" s="559"/>
      <c r="AT121" s="569"/>
      <c r="AU121" s="584"/>
      <c r="AV121" s="593"/>
      <c r="AW121" s="593"/>
      <c r="AX121" s="593"/>
      <c r="AY121" s="604"/>
      <c r="AZ121" s="437" t="s">
        <v>495</v>
      </c>
      <c r="BA121" s="390"/>
      <c r="BB121" s="390"/>
      <c r="BC121" s="390"/>
      <c r="BD121" s="390"/>
      <c r="BE121" s="390"/>
      <c r="BF121" s="390"/>
      <c r="BG121" s="390"/>
      <c r="BH121" s="390"/>
      <c r="BI121" s="390"/>
      <c r="BJ121" s="390"/>
      <c r="BK121" s="390"/>
      <c r="BL121" s="390"/>
      <c r="BM121" s="390"/>
      <c r="BN121" s="390"/>
      <c r="BO121" s="390"/>
      <c r="BP121" s="484"/>
      <c r="BQ121" s="645">
        <v>11561</v>
      </c>
      <c r="BR121" s="653"/>
      <c r="BS121" s="653"/>
      <c r="BT121" s="653"/>
      <c r="BU121" s="653"/>
      <c r="BV121" s="653">
        <v>10243</v>
      </c>
      <c r="BW121" s="653"/>
      <c r="BX121" s="653"/>
      <c r="BY121" s="653"/>
      <c r="BZ121" s="653"/>
      <c r="CA121" s="653">
        <v>8898</v>
      </c>
      <c r="CB121" s="653"/>
      <c r="CC121" s="653"/>
      <c r="CD121" s="653"/>
      <c r="CE121" s="653"/>
      <c r="CF121" s="669">
        <v>0.3</v>
      </c>
      <c r="CG121" s="673"/>
      <c r="CH121" s="673"/>
      <c r="CI121" s="673"/>
      <c r="CJ121" s="673"/>
      <c r="CK121" s="688"/>
      <c r="CL121" s="698"/>
      <c r="CM121" s="698"/>
      <c r="CN121" s="698"/>
      <c r="CO121" s="701"/>
      <c r="CP121" s="705" t="s">
        <v>471</v>
      </c>
      <c r="CQ121" s="415"/>
      <c r="CR121" s="415"/>
      <c r="CS121" s="415"/>
      <c r="CT121" s="415"/>
      <c r="CU121" s="415"/>
      <c r="CV121" s="415"/>
      <c r="CW121" s="415"/>
      <c r="CX121" s="415"/>
      <c r="CY121" s="415"/>
      <c r="CZ121" s="415"/>
      <c r="DA121" s="415"/>
      <c r="DB121" s="415"/>
      <c r="DC121" s="415"/>
      <c r="DD121" s="415"/>
      <c r="DE121" s="415"/>
      <c r="DF121" s="711"/>
      <c r="DG121" s="645">
        <v>191546</v>
      </c>
      <c r="DH121" s="653"/>
      <c r="DI121" s="653"/>
      <c r="DJ121" s="653"/>
      <c r="DK121" s="653"/>
      <c r="DL121" s="653">
        <v>193628</v>
      </c>
      <c r="DM121" s="653"/>
      <c r="DN121" s="653"/>
      <c r="DO121" s="653"/>
      <c r="DP121" s="653"/>
      <c r="DQ121" s="653">
        <v>203304</v>
      </c>
      <c r="DR121" s="653"/>
      <c r="DS121" s="653"/>
      <c r="DT121" s="653"/>
      <c r="DU121" s="653"/>
      <c r="DV121" s="725">
        <v>6.8</v>
      </c>
      <c r="DW121" s="725"/>
      <c r="DX121" s="725"/>
      <c r="DY121" s="725"/>
      <c r="DZ121" s="734"/>
    </row>
    <row r="122" spans="1:130" s="377" customFormat="1" ht="26.25" customHeight="1">
      <c r="A122" s="402"/>
      <c r="B122" s="425"/>
      <c r="C122" s="437" t="s">
        <v>490</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207</v>
      </c>
      <c r="AB122" s="458"/>
      <c r="AC122" s="458"/>
      <c r="AD122" s="458"/>
      <c r="AE122" s="511"/>
      <c r="AF122" s="527" t="s">
        <v>207</v>
      </c>
      <c r="AG122" s="458"/>
      <c r="AH122" s="458"/>
      <c r="AI122" s="458"/>
      <c r="AJ122" s="511"/>
      <c r="AK122" s="527" t="s">
        <v>207</v>
      </c>
      <c r="AL122" s="458"/>
      <c r="AM122" s="458"/>
      <c r="AN122" s="458"/>
      <c r="AO122" s="511"/>
      <c r="AP122" s="551" t="s">
        <v>207</v>
      </c>
      <c r="AQ122" s="559"/>
      <c r="AR122" s="559"/>
      <c r="AS122" s="559"/>
      <c r="AT122" s="569"/>
      <c r="AU122" s="584"/>
      <c r="AV122" s="593"/>
      <c r="AW122" s="593"/>
      <c r="AX122" s="593"/>
      <c r="AY122" s="604"/>
      <c r="AZ122" s="439" t="s">
        <v>497</v>
      </c>
      <c r="BA122" s="435"/>
      <c r="BB122" s="435"/>
      <c r="BC122" s="435"/>
      <c r="BD122" s="435"/>
      <c r="BE122" s="435"/>
      <c r="BF122" s="435"/>
      <c r="BG122" s="435"/>
      <c r="BH122" s="435"/>
      <c r="BI122" s="435"/>
      <c r="BJ122" s="435"/>
      <c r="BK122" s="435"/>
      <c r="BL122" s="435"/>
      <c r="BM122" s="435"/>
      <c r="BN122" s="435"/>
      <c r="BO122" s="435"/>
      <c r="BP122" s="485"/>
      <c r="BQ122" s="646">
        <v>7014225</v>
      </c>
      <c r="BR122" s="654"/>
      <c r="BS122" s="654"/>
      <c r="BT122" s="654"/>
      <c r="BU122" s="654"/>
      <c r="BV122" s="654">
        <v>7846794</v>
      </c>
      <c r="BW122" s="654"/>
      <c r="BX122" s="654"/>
      <c r="BY122" s="654"/>
      <c r="BZ122" s="654"/>
      <c r="CA122" s="654">
        <v>7904072</v>
      </c>
      <c r="CB122" s="654"/>
      <c r="CC122" s="654"/>
      <c r="CD122" s="654"/>
      <c r="CE122" s="654"/>
      <c r="CF122" s="670">
        <v>263.60000000000002</v>
      </c>
      <c r="CG122" s="674"/>
      <c r="CH122" s="674"/>
      <c r="CI122" s="674"/>
      <c r="CJ122" s="674"/>
      <c r="CK122" s="688"/>
      <c r="CL122" s="698"/>
      <c r="CM122" s="698"/>
      <c r="CN122" s="698"/>
      <c r="CO122" s="701"/>
      <c r="CP122" s="705" t="s">
        <v>466</v>
      </c>
      <c r="CQ122" s="415"/>
      <c r="CR122" s="415"/>
      <c r="CS122" s="415"/>
      <c r="CT122" s="415"/>
      <c r="CU122" s="415"/>
      <c r="CV122" s="415"/>
      <c r="CW122" s="415"/>
      <c r="CX122" s="415"/>
      <c r="CY122" s="415"/>
      <c r="CZ122" s="415"/>
      <c r="DA122" s="415"/>
      <c r="DB122" s="415"/>
      <c r="DC122" s="415"/>
      <c r="DD122" s="415"/>
      <c r="DE122" s="415"/>
      <c r="DF122" s="711"/>
      <c r="DG122" s="645" t="s">
        <v>207</v>
      </c>
      <c r="DH122" s="653"/>
      <c r="DI122" s="653"/>
      <c r="DJ122" s="653"/>
      <c r="DK122" s="653"/>
      <c r="DL122" s="653" t="s">
        <v>207</v>
      </c>
      <c r="DM122" s="653"/>
      <c r="DN122" s="653"/>
      <c r="DO122" s="653"/>
      <c r="DP122" s="653"/>
      <c r="DQ122" s="653" t="s">
        <v>207</v>
      </c>
      <c r="DR122" s="653"/>
      <c r="DS122" s="653"/>
      <c r="DT122" s="653"/>
      <c r="DU122" s="653"/>
      <c r="DV122" s="725" t="s">
        <v>207</v>
      </c>
      <c r="DW122" s="725"/>
      <c r="DX122" s="725"/>
      <c r="DY122" s="725"/>
      <c r="DZ122" s="734"/>
    </row>
    <row r="123" spans="1:130" s="377" customFormat="1" ht="26.25" customHeight="1">
      <c r="A123" s="402"/>
      <c r="B123" s="425"/>
      <c r="C123" s="437" t="s">
        <v>491</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207</v>
      </c>
      <c r="AB123" s="458"/>
      <c r="AC123" s="458"/>
      <c r="AD123" s="458"/>
      <c r="AE123" s="511"/>
      <c r="AF123" s="527" t="s">
        <v>207</v>
      </c>
      <c r="AG123" s="458"/>
      <c r="AH123" s="458"/>
      <c r="AI123" s="458"/>
      <c r="AJ123" s="511"/>
      <c r="AK123" s="527" t="s">
        <v>207</v>
      </c>
      <c r="AL123" s="458"/>
      <c r="AM123" s="458"/>
      <c r="AN123" s="458"/>
      <c r="AO123" s="511"/>
      <c r="AP123" s="551" t="s">
        <v>207</v>
      </c>
      <c r="AQ123" s="559"/>
      <c r="AR123" s="559"/>
      <c r="AS123" s="559"/>
      <c r="AT123" s="569"/>
      <c r="AU123" s="585"/>
      <c r="AV123" s="594"/>
      <c r="AW123" s="594"/>
      <c r="AX123" s="594"/>
      <c r="AY123" s="594"/>
      <c r="AZ123" s="615" t="s">
        <v>277</v>
      </c>
      <c r="BA123" s="615"/>
      <c r="BB123" s="615"/>
      <c r="BC123" s="615"/>
      <c r="BD123" s="615"/>
      <c r="BE123" s="615"/>
      <c r="BF123" s="615"/>
      <c r="BG123" s="615"/>
      <c r="BH123" s="615"/>
      <c r="BI123" s="615"/>
      <c r="BJ123" s="615"/>
      <c r="BK123" s="615"/>
      <c r="BL123" s="615"/>
      <c r="BM123" s="615"/>
      <c r="BN123" s="615"/>
      <c r="BO123" s="480" t="s">
        <v>498</v>
      </c>
      <c r="BP123" s="641"/>
      <c r="BQ123" s="647">
        <v>15252698</v>
      </c>
      <c r="BR123" s="655"/>
      <c r="BS123" s="655"/>
      <c r="BT123" s="655"/>
      <c r="BU123" s="655"/>
      <c r="BV123" s="655">
        <v>16166280</v>
      </c>
      <c r="BW123" s="655"/>
      <c r="BX123" s="655"/>
      <c r="BY123" s="655"/>
      <c r="BZ123" s="655"/>
      <c r="CA123" s="655">
        <v>16346144</v>
      </c>
      <c r="CB123" s="655"/>
      <c r="CC123" s="655"/>
      <c r="CD123" s="655"/>
      <c r="CE123" s="655"/>
      <c r="CF123" s="556"/>
      <c r="CG123" s="564"/>
      <c r="CH123" s="564"/>
      <c r="CI123" s="564"/>
      <c r="CJ123" s="681"/>
      <c r="CK123" s="688"/>
      <c r="CL123" s="698"/>
      <c r="CM123" s="698"/>
      <c r="CN123" s="698"/>
      <c r="CO123" s="701"/>
      <c r="CP123" s="705" t="s">
        <v>468</v>
      </c>
      <c r="CQ123" s="415"/>
      <c r="CR123" s="415"/>
      <c r="CS123" s="415"/>
      <c r="CT123" s="415"/>
      <c r="CU123" s="415"/>
      <c r="CV123" s="415"/>
      <c r="CW123" s="415"/>
      <c r="CX123" s="415"/>
      <c r="CY123" s="415"/>
      <c r="CZ123" s="415"/>
      <c r="DA123" s="415"/>
      <c r="DB123" s="415"/>
      <c r="DC123" s="415"/>
      <c r="DD123" s="415"/>
      <c r="DE123" s="415"/>
      <c r="DF123" s="711"/>
      <c r="DG123" s="494" t="s">
        <v>207</v>
      </c>
      <c r="DH123" s="458"/>
      <c r="DI123" s="458"/>
      <c r="DJ123" s="458"/>
      <c r="DK123" s="511"/>
      <c r="DL123" s="527" t="s">
        <v>207</v>
      </c>
      <c r="DM123" s="458"/>
      <c r="DN123" s="458"/>
      <c r="DO123" s="458"/>
      <c r="DP123" s="511"/>
      <c r="DQ123" s="527" t="s">
        <v>207</v>
      </c>
      <c r="DR123" s="458"/>
      <c r="DS123" s="458"/>
      <c r="DT123" s="458"/>
      <c r="DU123" s="511"/>
      <c r="DV123" s="551" t="s">
        <v>207</v>
      </c>
      <c r="DW123" s="559"/>
      <c r="DX123" s="559"/>
      <c r="DY123" s="559"/>
      <c r="DZ123" s="569"/>
    </row>
    <row r="124" spans="1:130" s="377" customFormat="1" ht="26.25" customHeight="1">
      <c r="A124" s="402"/>
      <c r="B124" s="425"/>
      <c r="C124" s="437" t="s">
        <v>339</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207</v>
      </c>
      <c r="AB124" s="458"/>
      <c r="AC124" s="458"/>
      <c r="AD124" s="458"/>
      <c r="AE124" s="511"/>
      <c r="AF124" s="527" t="s">
        <v>207</v>
      </c>
      <c r="AG124" s="458"/>
      <c r="AH124" s="458"/>
      <c r="AI124" s="458"/>
      <c r="AJ124" s="511"/>
      <c r="AK124" s="527" t="s">
        <v>207</v>
      </c>
      <c r="AL124" s="458"/>
      <c r="AM124" s="458"/>
      <c r="AN124" s="458"/>
      <c r="AO124" s="511"/>
      <c r="AP124" s="551" t="s">
        <v>207</v>
      </c>
      <c r="AQ124" s="559"/>
      <c r="AR124" s="559"/>
      <c r="AS124" s="559"/>
      <c r="AT124" s="569"/>
      <c r="AU124" s="586" t="s">
        <v>499</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t="s">
        <v>207</v>
      </c>
      <c r="BR124" s="656"/>
      <c r="BS124" s="656"/>
      <c r="BT124" s="656"/>
      <c r="BU124" s="656"/>
      <c r="BV124" s="656" t="s">
        <v>207</v>
      </c>
      <c r="BW124" s="656"/>
      <c r="BX124" s="656"/>
      <c r="BY124" s="656"/>
      <c r="BZ124" s="656"/>
      <c r="CA124" s="656" t="s">
        <v>207</v>
      </c>
      <c r="CB124" s="656"/>
      <c r="CC124" s="656"/>
      <c r="CD124" s="656"/>
      <c r="CE124" s="656"/>
      <c r="CF124" s="557"/>
      <c r="CG124" s="565"/>
      <c r="CH124" s="565"/>
      <c r="CI124" s="565"/>
      <c r="CJ124" s="682"/>
      <c r="CK124" s="689"/>
      <c r="CL124" s="689"/>
      <c r="CM124" s="689"/>
      <c r="CN124" s="689"/>
      <c r="CO124" s="702"/>
      <c r="CP124" s="705" t="s">
        <v>500</v>
      </c>
      <c r="CQ124" s="415"/>
      <c r="CR124" s="415"/>
      <c r="CS124" s="415"/>
      <c r="CT124" s="415"/>
      <c r="CU124" s="415"/>
      <c r="CV124" s="415"/>
      <c r="CW124" s="415"/>
      <c r="CX124" s="415"/>
      <c r="CY124" s="415"/>
      <c r="CZ124" s="415"/>
      <c r="DA124" s="415"/>
      <c r="DB124" s="415"/>
      <c r="DC124" s="415"/>
      <c r="DD124" s="415"/>
      <c r="DE124" s="415"/>
      <c r="DF124" s="711"/>
      <c r="DG124" s="496" t="s">
        <v>207</v>
      </c>
      <c r="DH124" s="501"/>
      <c r="DI124" s="501"/>
      <c r="DJ124" s="501"/>
      <c r="DK124" s="513"/>
      <c r="DL124" s="529" t="s">
        <v>207</v>
      </c>
      <c r="DM124" s="501"/>
      <c r="DN124" s="501"/>
      <c r="DO124" s="501"/>
      <c r="DP124" s="513"/>
      <c r="DQ124" s="529" t="s">
        <v>207</v>
      </c>
      <c r="DR124" s="501"/>
      <c r="DS124" s="501"/>
      <c r="DT124" s="501"/>
      <c r="DU124" s="513"/>
      <c r="DV124" s="726" t="s">
        <v>207</v>
      </c>
      <c r="DW124" s="728"/>
      <c r="DX124" s="728"/>
      <c r="DY124" s="728"/>
      <c r="DZ124" s="735"/>
    </row>
    <row r="125" spans="1:130" s="377" customFormat="1" ht="26.25" customHeight="1">
      <c r="A125" s="402"/>
      <c r="B125" s="425"/>
      <c r="C125" s="437" t="s">
        <v>467</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207</v>
      </c>
      <c r="AB125" s="458"/>
      <c r="AC125" s="458"/>
      <c r="AD125" s="458"/>
      <c r="AE125" s="511"/>
      <c r="AF125" s="527" t="s">
        <v>207</v>
      </c>
      <c r="AG125" s="458"/>
      <c r="AH125" s="458"/>
      <c r="AI125" s="458"/>
      <c r="AJ125" s="511"/>
      <c r="AK125" s="527" t="s">
        <v>207</v>
      </c>
      <c r="AL125" s="458"/>
      <c r="AM125" s="458"/>
      <c r="AN125" s="458"/>
      <c r="AO125" s="511"/>
      <c r="AP125" s="551" t="s">
        <v>207</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501</v>
      </c>
      <c r="CL125" s="697"/>
      <c r="CM125" s="697"/>
      <c r="CN125" s="697"/>
      <c r="CO125" s="700"/>
      <c r="CP125" s="436" t="s">
        <v>145</v>
      </c>
      <c r="CQ125" s="419"/>
      <c r="CR125" s="419"/>
      <c r="CS125" s="419"/>
      <c r="CT125" s="419"/>
      <c r="CU125" s="419"/>
      <c r="CV125" s="419"/>
      <c r="CW125" s="419"/>
      <c r="CX125" s="419"/>
      <c r="CY125" s="419"/>
      <c r="CZ125" s="419"/>
      <c r="DA125" s="419"/>
      <c r="DB125" s="419"/>
      <c r="DC125" s="419"/>
      <c r="DD125" s="419"/>
      <c r="DE125" s="419"/>
      <c r="DF125" s="482"/>
      <c r="DG125" s="644" t="s">
        <v>207</v>
      </c>
      <c r="DH125" s="652"/>
      <c r="DI125" s="652"/>
      <c r="DJ125" s="652"/>
      <c r="DK125" s="652"/>
      <c r="DL125" s="652" t="s">
        <v>207</v>
      </c>
      <c r="DM125" s="652"/>
      <c r="DN125" s="652"/>
      <c r="DO125" s="652"/>
      <c r="DP125" s="652"/>
      <c r="DQ125" s="652" t="s">
        <v>207</v>
      </c>
      <c r="DR125" s="652"/>
      <c r="DS125" s="652"/>
      <c r="DT125" s="652"/>
      <c r="DU125" s="652"/>
      <c r="DV125" s="724" t="s">
        <v>207</v>
      </c>
      <c r="DW125" s="724"/>
      <c r="DX125" s="724"/>
      <c r="DY125" s="724"/>
      <c r="DZ125" s="733"/>
    </row>
    <row r="126" spans="1:130" s="377" customFormat="1" ht="26.25" customHeight="1">
      <c r="A126" s="402"/>
      <c r="B126" s="425"/>
      <c r="C126" s="437" t="s">
        <v>494</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207</v>
      </c>
      <c r="AB126" s="458"/>
      <c r="AC126" s="458"/>
      <c r="AD126" s="458"/>
      <c r="AE126" s="511"/>
      <c r="AF126" s="527" t="s">
        <v>207</v>
      </c>
      <c r="AG126" s="458"/>
      <c r="AH126" s="458"/>
      <c r="AI126" s="458"/>
      <c r="AJ126" s="511"/>
      <c r="AK126" s="527" t="s">
        <v>207</v>
      </c>
      <c r="AL126" s="458"/>
      <c r="AM126" s="458"/>
      <c r="AN126" s="458"/>
      <c r="AO126" s="511"/>
      <c r="AP126" s="551" t="s">
        <v>207</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418</v>
      </c>
      <c r="CQ126" s="390"/>
      <c r="CR126" s="390"/>
      <c r="CS126" s="390"/>
      <c r="CT126" s="390"/>
      <c r="CU126" s="390"/>
      <c r="CV126" s="390"/>
      <c r="CW126" s="390"/>
      <c r="CX126" s="390"/>
      <c r="CY126" s="390"/>
      <c r="CZ126" s="390"/>
      <c r="DA126" s="390"/>
      <c r="DB126" s="390"/>
      <c r="DC126" s="390"/>
      <c r="DD126" s="390"/>
      <c r="DE126" s="390"/>
      <c r="DF126" s="484"/>
      <c r="DG126" s="645" t="s">
        <v>207</v>
      </c>
      <c r="DH126" s="653"/>
      <c r="DI126" s="653"/>
      <c r="DJ126" s="653"/>
      <c r="DK126" s="653"/>
      <c r="DL126" s="653" t="s">
        <v>207</v>
      </c>
      <c r="DM126" s="653"/>
      <c r="DN126" s="653"/>
      <c r="DO126" s="653"/>
      <c r="DP126" s="653"/>
      <c r="DQ126" s="653" t="s">
        <v>207</v>
      </c>
      <c r="DR126" s="653"/>
      <c r="DS126" s="653"/>
      <c r="DT126" s="653"/>
      <c r="DU126" s="653"/>
      <c r="DV126" s="725" t="s">
        <v>207</v>
      </c>
      <c r="DW126" s="725"/>
      <c r="DX126" s="725"/>
      <c r="DY126" s="725"/>
      <c r="DZ126" s="734"/>
    </row>
    <row r="127" spans="1:130" s="377" customFormat="1" ht="26.25" customHeight="1">
      <c r="A127" s="403"/>
      <c r="B127" s="426"/>
      <c r="C127" s="439" t="s">
        <v>85</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207</v>
      </c>
      <c r="AB127" s="458"/>
      <c r="AC127" s="458"/>
      <c r="AD127" s="458"/>
      <c r="AE127" s="511"/>
      <c r="AF127" s="527" t="s">
        <v>207</v>
      </c>
      <c r="AG127" s="458"/>
      <c r="AH127" s="458"/>
      <c r="AI127" s="458"/>
      <c r="AJ127" s="511"/>
      <c r="AK127" s="527" t="s">
        <v>207</v>
      </c>
      <c r="AL127" s="458"/>
      <c r="AM127" s="458"/>
      <c r="AN127" s="458"/>
      <c r="AO127" s="511"/>
      <c r="AP127" s="551" t="s">
        <v>207</v>
      </c>
      <c r="AQ127" s="559"/>
      <c r="AR127" s="559"/>
      <c r="AS127" s="559"/>
      <c r="AT127" s="569"/>
      <c r="AU127" s="390"/>
      <c r="AV127" s="390"/>
      <c r="AW127" s="390"/>
      <c r="AX127" s="596" t="s">
        <v>504</v>
      </c>
      <c r="AY127" s="605"/>
      <c r="AZ127" s="605"/>
      <c r="BA127" s="605"/>
      <c r="BB127" s="605"/>
      <c r="BC127" s="605"/>
      <c r="BD127" s="605"/>
      <c r="BE127" s="622"/>
      <c r="BF127" s="624" t="s">
        <v>505</v>
      </c>
      <c r="BG127" s="605"/>
      <c r="BH127" s="605"/>
      <c r="BI127" s="605"/>
      <c r="BJ127" s="605"/>
      <c r="BK127" s="605"/>
      <c r="BL127" s="622"/>
      <c r="BM127" s="624" t="s">
        <v>419</v>
      </c>
      <c r="BN127" s="605"/>
      <c r="BO127" s="605"/>
      <c r="BP127" s="605"/>
      <c r="BQ127" s="605"/>
      <c r="BR127" s="605"/>
      <c r="BS127" s="622"/>
      <c r="BT127" s="624" t="s">
        <v>411</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450</v>
      </c>
      <c r="CQ127" s="390"/>
      <c r="CR127" s="390"/>
      <c r="CS127" s="390"/>
      <c r="CT127" s="390"/>
      <c r="CU127" s="390"/>
      <c r="CV127" s="390"/>
      <c r="CW127" s="390"/>
      <c r="CX127" s="390"/>
      <c r="CY127" s="390"/>
      <c r="CZ127" s="390"/>
      <c r="DA127" s="390"/>
      <c r="DB127" s="390"/>
      <c r="DC127" s="390"/>
      <c r="DD127" s="390"/>
      <c r="DE127" s="390"/>
      <c r="DF127" s="484"/>
      <c r="DG127" s="645" t="s">
        <v>207</v>
      </c>
      <c r="DH127" s="653"/>
      <c r="DI127" s="653"/>
      <c r="DJ127" s="653"/>
      <c r="DK127" s="653"/>
      <c r="DL127" s="653" t="s">
        <v>207</v>
      </c>
      <c r="DM127" s="653"/>
      <c r="DN127" s="653"/>
      <c r="DO127" s="653"/>
      <c r="DP127" s="653"/>
      <c r="DQ127" s="653" t="s">
        <v>207</v>
      </c>
      <c r="DR127" s="653"/>
      <c r="DS127" s="653"/>
      <c r="DT127" s="653"/>
      <c r="DU127" s="653"/>
      <c r="DV127" s="725" t="s">
        <v>207</v>
      </c>
      <c r="DW127" s="725"/>
      <c r="DX127" s="725"/>
      <c r="DY127" s="725"/>
      <c r="DZ127" s="734"/>
    </row>
    <row r="128" spans="1:130" s="377" customFormat="1" ht="26.25" customHeight="1">
      <c r="A128" s="404" t="s">
        <v>506</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10</v>
      </c>
      <c r="X128" s="475"/>
      <c r="Y128" s="475"/>
      <c r="Z128" s="487"/>
      <c r="AA128" s="493">
        <v>1538</v>
      </c>
      <c r="AB128" s="499"/>
      <c r="AC128" s="499"/>
      <c r="AD128" s="499"/>
      <c r="AE128" s="510"/>
      <c r="AF128" s="526">
        <v>1538</v>
      </c>
      <c r="AG128" s="499"/>
      <c r="AH128" s="499"/>
      <c r="AI128" s="499"/>
      <c r="AJ128" s="510"/>
      <c r="AK128" s="526">
        <v>1539</v>
      </c>
      <c r="AL128" s="499"/>
      <c r="AM128" s="499"/>
      <c r="AN128" s="499"/>
      <c r="AO128" s="510"/>
      <c r="AP128" s="553"/>
      <c r="AQ128" s="561"/>
      <c r="AR128" s="561"/>
      <c r="AS128" s="561"/>
      <c r="AT128" s="571"/>
      <c r="AU128" s="390"/>
      <c r="AV128" s="390"/>
      <c r="AW128" s="390"/>
      <c r="AX128" s="396" t="s">
        <v>309</v>
      </c>
      <c r="AY128" s="419"/>
      <c r="AZ128" s="419"/>
      <c r="BA128" s="419"/>
      <c r="BB128" s="419"/>
      <c r="BC128" s="419"/>
      <c r="BD128" s="419"/>
      <c r="BE128" s="482"/>
      <c r="BF128" s="625" t="s">
        <v>207</v>
      </c>
      <c r="BG128" s="629"/>
      <c r="BH128" s="629"/>
      <c r="BI128" s="629"/>
      <c r="BJ128" s="629"/>
      <c r="BK128" s="629"/>
      <c r="BL128" s="635"/>
      <c r="BM128" s="625">
        <v>15</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400</v>
      </c>
      <c r="CQ128" s="393"/>
      <c r="CR128" s="393"/>
      <c r="CS128" s="393"/>
      <c r="CT128" s="393"/>
      <c r="CU128" s="393"/>
      <c r="CV128" s="393"/>
      <c r="CW128" s="393"/>
      <c r="CX128" s="393"/>
      <c r="CY128" s="393"/>
      <c r="CZ128" s="393"/>
      <c r="DA128" s="393"/>
      <c r="DB128" s="393"/>
      <c r="DC128" s="393"/>
      <c r="DD128" s="393"/>
      <c r="DE128" s="393"/>
      <c r="DF128" s="623"/>
      <c r="DG128" s="714" t="s">
        <v>207</v>
      </c>
      <c r="DH128" s="717"/>
      <c r="DI128" s="717"/>
      <c r="DJ128" s="717"/>
      <c r="DK128" s="717"/>
      <c r="DL128" s="717" t="s">
        <v>207</v>
      </c>
      <c r="DM128" s="717"/>
      <c r="DN128" s="717"/>
      <c r="DO128" s="717"/>
      <c r="DP128" s="717"/>
      <c r="DQ128" s="717" t="s">
        <v>207</v>
      </c>
      <c r="DR128" s="717"/>
      <c r="DS128" s="717"/>
      <c r="DT128" s="717"/>
      <c r="DU128" s="717"/>
      <c r="DV128" s="727" t="s">
        <v>207</v>
      </c>
      <c r="DW128" s="727"/>
      <c r="DX128" s="727"/>
      <c r="DY128" s="727"/>
      <c r="DZ128" s="736"/>
    </row>
    <row r="129" spans="1:131" s="377" customFormat="1" ht="26.25" customHeight="1">
      <c r="A129" s="397" t="s">
        <v>180</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242</v>
      </c>
      <c r="X129" s="478"/>
      <c r="Y129" s="478"/>
      <c r="Z129" s="488"/>
      <c r="AA129" s="494">
        <v>3547552</v>
      </c>
      <c r="AB129" s="458"/>
      <c r="AC129" s="458"/>
      <c r="AD129" s="458"/>
      <c r="AE129" s="511"/>
      <c r="AF129" s="527">
        <v>3759095</v>
      </c>
      <c r="AG129" s="458"/>
      <c r="AH129" s="458"/>
      <c r="AI129" s="458"/>
      <c r="AJ129" s="511"/>
      <c r="AK129" s="527">
        <v>3976416</v>
      </c>
      <c r="AL129" s="458"/>
      <c r="AM129" s="458"/>
      <c r="AN129" s="458"/>
      <c r="AO129" s="511"/>
      <c r="AP129" s="554"/>
      <c r="AQ129" s="562"/>
      <c r="AR129" s="562"/>
      <c r="AS129" s="562"/>
      <c r="AT129" s="572"/>
      <c r="AU129" s="588"/>
      <c r="AV129" s="588"/>
      <c r="AW129" s="588"/>
      <c r="AX129" s="597" t="s">
        <v>126</v>
      </c>
      <c r="AY129" s="390"/>
      <c r="AZ129" s="390"/>
      <c r="BA129" s="390"/>
      <c r="BB129" s="390"/>
      <c r="BC129" s="390"/>
      <c r="BD129" s="390"/>
      <c r="BE129" s="484"/>
      <c r="BF129" s="626" t="s">
        <v>207</v>
      </c>
      <c r="BG129" s="630"/>
      <c r="BH129" s="630"/>
      <c r="BI129" s="630"/>
      <c r="BJ129" s="630"/>
      <c r="BK129" s="630"/>
      <c r="BL129" s="636"/>
      <c r="BM129" s="626">
        <v>20</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469</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507</v>
      </c>
      <c r="X130" s="478"/>
      <c r="Y130" s="478"/>
      <c r="Z130" s="488"/>
      <c r="AA130" s="494">
        <v>870613</v>
      </c>
      <c r="AB130" s="458"/>
      <c r="AC130" s="458"/>
      <c r="AD130" s="458"/>
      <c r="AE130" s="511"/>
      <c r="AF130" s="527">
        <v>926045</v>
      </c>
      <c r="AG130" s="458"/>
      <c r="AH130" s="458"/>
      <c r="AI130" s="458"/>
      <c r="AJ130" s="511"/>
      <c r="AK130" s="527">
        <v>977556</v>
      </c>
      <c r="AL130" s="458"/>
      <c r="AM130" s="458"/>
      <c r="AN130" s="458"/>
      <c r="AO130" s="511"/>
      <c r="AP130" s="554"/>
      <c r="AQ130" s="562"/>
      <c r="AR130" s="562"/>
      <c r="AS130" s="562"/>
      <c r="AT130" s="572"/>
      <c r="AU130" s="588"/>
      <c r="AV130" s="588"/>
      <c r="AW130" s="588"/>
      <c r="AX130" s="597" t="s">
        <v>435</v>
      </c>
      <c r="AY130" s="390"/>
      <c r="AZ130" s="390"/>
      <c r="BA130" s="390"/>
      <c r="BB130" s="390"/>
      <c r="BC130" s="390"/>
      <c r="BD130" s="390"/>
      <c r="BE130" s="484"/>
      <c r="BF130" s="627">
        <v>-7.2</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183</v>
      </c>
      <c r="X131" s="479"/>
      <c r="Y131" s="479"/>
      <c r="Z131" s="489"/>
      <c r="AA131" s="496">
        <v>2676939</v>
      </c>
      <c r="AB131" s="501"/>
      <c r="AC131" s="501"/>
      <c r="AD131" s="501"/>
      <c r="AE131" s="513"/>
      <c r="AF131" s="529">
        <v>2833050</v>
      </c>
      <c r="AG131" s="501"/>
      <c r="AH131" s="501"/>
      <c r="AI131" s="501"/>
      <c r="AJ131" s="513"/>
      <c r="AK131" s="529">
        <v>2998860</v>
      </c>
      <c r="AL131" s="501"/>
      <c r="AM131" s="501"/>
      <c r="AN131" s="501"/>
      <c r="AO131" s="513"/>
      <c r="AP131" s="555"/>
      <c r="AQ131" s="563"/>
      <c r="AR131" s="563"/>
      <c r="AS131" s="563"/>
      <c r="AT131" s="573"/>
      <c r="AU131" s="588"/>
      <c r="AV131" s="588"/>
      <c r="AW131" s="588"/>
      <c r="AX131" s="598" t="s">
        <v>482</v>
      </c>
      <c r="AY131" s="393"/>
      <c r="AZ131" s="393"/>
      <c r="BA131" s="393"/>
      <c r="BB131" s="393"/>
      <c r="BC131" s="393"/>
      <c r="BD131" s="393"/>
      <c r="BE131" s="623"/>
      <c r="BF131" s="628" t="s">
        <v>207</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32</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508</v>
      </c>
      <c r="W132" s="474"/>
      <c r="X132" s="474"/>
      <c r="Y132" s="474"/>
      <c r="Z132" s="490"/>
      <c r="AA132" s="497">
        <v>-7.7190029359999999</v>
      </c>
      <c r="AB132" s="502"/>
      <c r="AC132" s="502"/>
      <c r="AD132" s="502"/>
      <c r="AE132" s="514"/>
      <c r="AF132" s="530">
        <v>-7.0887206369999998</v>
      </c>
      <c r="AG132" s="502"/>
      <c r="AH132" s="502"/>
      <c r="AI132" s="502"/>
      <c r="AJ132" s="514"/>
      <c r="AK132" s="530">
        <v>-6.9867549670000004</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91</v>
      </c>
      <c r="W133" s="416"/>
      <c r="X133" s="416"/>
      <c r="Y133" s="416"/>
      <c r="Z133" s="491"/>
      <c r="AA133" s="498">
        <v>-8.1999999999999993</v>
      </c>
      <c r="AB133" s="503"/>
      <c r="AC133" s="503"/>
      <c r="AD133" s="503"/>
      <c r="AE133" s="515"/>
      <c r="AF133" s="498">
        <v>-7.8</v>
      </c>
      <c r="AG133" s="503"/>
      <c r="AH133" s="503"/>
      <c r="AI133" s="503"/>
      <c r="AJ133" s="515"/>
      <c r="AK133" s="498">
        <v>-7.2</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WLrM8tu5g+2VPP7Xe6PSm1nPZntl8cmYMHwHv6JbCTxiQAiXf10fzBpTScDX04K1NApSAasE7l0A3uzYvCJL6w==" saltValue="sxsbPJ4aTlsqTXh79pT+3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90" zoomScaleNormal="85" zoomScaleSheetLayoutView="90" workbookViewId="0"/>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108</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S1" zoomScale="90" zoomScaleNormal="90" zoomScaleSheetLayoutView="55" workbookViewId="0"/>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dx8Wl2sGuDlkWtINN3ToJVNEgYAqCbxzCm8zD+9eFOpiGx/iYQ08vzQaLDjZbvTnyNsJgjfeERFHNOB43ppwdA==" saltValue="a5u5hsvCkNFZuVAEfBHw9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5" customWidth="1"/>
    <col min="37" max="44" width="17" style="375" customWidth="1"/>
    <col min="45" max="45" width="6.125" style="739" customWidth="1"/>
    <col min="46" max="46" width="3" style="740" customWidth="1"/>
    <col min="47" max="47" width="19.125" style="375" hidden="1" customWidth="1"/>
    <col min="48" max="52" width="12.625" style="375" hidden="1" customWidth="1"/>
    <col min="53" max="16384" width="8.625" style="375" hidden="1" customWidth="1"/>
  </cols>
  <sheetData>
    <row r="1" spans="1:46">
      <c r="AS1" s="751"/>
      <c r="AT1" s="751"/>
    </row>
    <row r="2" spans="1:46">
      <c r="AS2" s="751"/>
      <c r="AT2" s="751"/>
    </row>
    <row r="3" spans="1:46">
      <c r="AS3" s="751"/>
      <c r="AT3" s="751"/>
    </row>
    <row r="4" spans="1:46">
      <c r="AS4" s="751"/>
      <c r="AT4" s="751"/>
    </row>
    <row r="5" spans="1:46" ht="17.25">
      <c r="A5" s="742" t="s">
        <v>509</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3" t="s">
        <v>332</v>
      </c>
      <c r="AL6" s="753"/>
      <c r="AM6" s="753"/>
      <c r="AN6" s="753"/>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95</v>
      </c>
      <c r="AP7" s="809"/>
      <c r="AQ7" s="820" t="s">
        <v>510</v>
      </c>
      <c r="AR7" s="834"/>
    </row>
    <row r="8" spans="1:46">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511</v>
      </c>
      <c r="AQ8" s="821" t="s">
        <v>513</v>
      </c>
      <c r="AR8" s="835" t="s">
        <v>19</v>
      </c>
    </row>
    <row r="9" spans="1:46">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514</v>
      </c>
      <c r="AL9" s="769"/>
      <c r="AM9" s="769"/>
      <c r="AN9" s="786"/>
      <c r="AO9" s="799">
        <v>1040347</v>
      </c>
      <c r="AP9" s="799">
        <v>186342</v>
      </c>
      <c r="AQ9" s="822">
        <v>135698</v>
      </c>
      <c r="AR9" s="836">
        <v>37.299999999999997</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213</v>
      </c>
      <c r="AL10" s="769"/>
      <c r="AM10" s="769"/>
      <c r="AN10" s="786"/>
      <c r="AO10" s="800">
        <v>153413</v>
      </c>
      <c r="AP10" s="800">
        <v>27479</v>
      </c>
      <c r="AQ10" s="823">
        <v>15070</v>
      </c>
      <c r="AR10" s="837">
        <v>82.3</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396</v>
      </c>
      <c r="AL11" s="769"/>
      <c r="AM11" s="769"/>
      <c r="AN11" s="786"/>
      <c r="AO11" s="800" t="s">
        <v>207</v>
      </c>
      <c r="AP11" s="800" t="s">
        <v>207</v>
      </c>
      <c r="AQ11" s="823">
        <v>1204</v>
      </c>
      <c r="AR11" s="837" t="s">
        <v>207</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229</v>
      </c>
      <c r="AL12" s="769"/>
      <c r="AM12" s="769"/>
      <c r="AN12" s="786"/>
      <c r="AO12" s="800" t="s">
        <v>207</v>
      </c>
      <c r="AP12" s="800" t="s">
        <v>207</v>
      </c>
      <c r="AQ12" s="823" t="s">
        <v>207</v>
      </c>
      <c r="AR12" s="837" t="s">
        <v>207</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515</v>
      </c>
      <c r="AL13" s="769"/>
      <c r="AM13" s="769"/>
      <c r="AN13" s="786"/>
      <c r="AO13" s="800" t="s">
        <v>207</v>
      </c>
      <c r="AP13" s="800" t="s">
        <v>207</v>
      </c>
      <c r="AQ13" s="823">
        <v>5161</v>
      </c>
      <c r="AR13" s="837" t="s">
        <v>207</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516</v>
      </c>
      <c r="AL14" s="769"/>
      <c r="AM14" s="769"/>
      <c r="AN14" s="786"/>
      <c r="AO14" s="800">
        <v>15800</v>
      </c>
      <c r="AP14" s="800">
        <v>2830</v>
      </c>
      <c r="AQ14" s="823">
        <v>2589</v>
      </c>
      <c r="AR14" s="837">
        <v>9.3000000000000007</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313</v>
      </c>
      <c r="AL15" s="770"/>
      <c r="AM15" s="770"/>
      <c r="AN15" s="787"/>
      <c r="AO15" s="800">
        <v>-65386</v>
      </c>
      <c r="AP15" s="800">
        <v>-11712</v>
      </c>
      <c r="AQ15" s="823">
        <v>-9993</v>
      </c>
      <c r="AR15" s="837">
        <v>17.2</v>
      </c>
    </row>
    <row r="16" spans="1:46">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277</v>
      </c>
      <c r="AL16" s="770"/>
      <c r="AM16" s="770"/>
      <c r="AN16" s="787"/>
      <c r="AO16" s="800">
        <v>1144174</v>
      </c>
      <c r="AP16" s="800">
        <v>204939</v>
      </c>
      <c r="AQ16" s="823">
        <v>149729</v>
      </c>
      <c r="AR16" s="837">
        <v>36.9</v>
      </c>
    </row>
    <row r="17" spans="1:46">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193</v>
      </c>
      <c r="AL19" s="751"/>
      <c r="AM19" s="751"/>
      <c r="AN19" s="751"/>
      <c r="AO19" s="751"/>
      <c r="AP19" s="751"/>
      <c r="AQ19" s="751"/>
      <c r="AR19" s="751"/>
    </row>
    <row r="20" spans="1:46">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517</v>
      </c>
      <c r="AP20" s="811" t="s">
        <v>337</v>
      </c>
      <c r="AQ20" s="824" t="s">
        <v>42</v>
      </c>
      <c r="AR20" s="838"/>
    </row>
    <row r="21" spans="1:46" s="741" customFormat="1">
      <c r="A21" s="743"/>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59" t="s">
        <v>518</v>
      </c>
      <c r="AL21" s="772"/>
      <c r="AM21" s="772"/>
      <c r="AN21" s="789"/>
      <c r="AO21" s="802">
        <v>16.84</v>
      </c>
      <c r="AP21" s="812">
        <v>13.47</v>
      </c>
      <c r="AQ21" s="825">
        <v>3.37</v>
      </c>
      <c r="AR21" s="741"/>
      <c r="AS21" s="844"/>
      <c r="AT21" s="743"/>
    </row>
    <row r="22" spans="1:46" s="741" customFormat="1">
      <c r="A22" s="743"/>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59" t="s">
        <v>200</v>
      </c>
      <c r="AL22" s="772"/>
      <c r="AM22" s="772"/>
      <c r="AN22" s="789"/>
      <c r="AO22" s="803">
        <v>94.6</v>
      </c>
      <c r="AP22" s="813">
        <v>96.1</v>
      </c>
      <c r="AQ22" s="826">
        <v>-1.5</v>
      </c>
      <c r="AR22" s="814"/>
      <c r="AS22" s="844"/>
      <c r="AT22" s="743"/>
    </row>
    <row r="23" spans="1:46" s="741" customFormat="1">
      <c r="A23" s="743"/>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14"/>
      <c r="AQ23" s="814"/>
      <c r="AR23" s="814"/>
      <c r="AS23" s="844"/>
      <c r="AT23" s="743"/>
    </row>
    <row r="24" spans="1:46" s="741" customFormat="1">
      <c r="A24" s="743"/>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14"/>
      <c r="AQ24" s="814"/>
      <c r="AR24" s="814"/>
      <c r="AS24" s="844"/>
      <c r="AT24" s="743"/>
    </row>
    <row r="25" spans="1:46" s="741" customFormat="1">
      <c r="A25" s="744"/>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5"/>
      <c r="AQ25" s="815"/>
      <c r="AR25" s="815"/>
      <c r="AS25" s="845"/>
      <c r="AT25" s="743"/>
    </row>
    <row r="26" spans="1:46" s="741" customFormat="1">
      <c r="A26" s="745" t="s">
        <v>519</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3"/>
    </row>
    <row r="27" spans="1:46">
      <c r="A27" s="746"/>
      <c r="AO27" s="751"/>
      <c r="AP27" s="751"/>
      <c r="AQ27" s="751"/>
      <c r="AR27" s="751"/>
      <c r="AS27" s="751"/>
      <c r="AT27" s="751"/>
    </row>
    <row r="28" spans="1:46" ht="17.25">
      <c r="A28" s="742" t="s">
        <v>269</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3" t="s">
        <v>63</v>
      </c>
      <c r="AL29" s="753"/>
      <c r="AM29" s="753"/>
      <c r="AN29" s="753"/>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95</v>
      </c>
      <c r="AP30" s="809"/>
      <c r="AQ30" s="820" t="s">
        <v>510</v>
      </c>
      <c r="AR30" s="834"/>
    </row>
    <row r="31" spans="1:46">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511</v>
      </c>
      <c r="AQ31" s="821" t="s">
        <v>513</v>
      </c>
      <c r="AR31" s="835" t="s">
        <v>19</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520</v>
      </c>
      <c r="AL32" s="773"/>
      <c r="AM32" s="773"/>
      <c r="AN32" s="790"/>
      <c r="AO32" s="800">
        <v>703506</v>
      </c>
      <c r="AP32" s="800">
        <v>126009</v>
      </c>
      <c r="AQ32" s="827">
        <v>77495</v>
      </c>
      <c r="AR32" s="837">
        <v>62.6</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521</v>
      </c>
      <c r="AL33" s="773"/>
      <c r="AM33" s="773"/>
      <c r="AN33" s="790"/>
      <c r="AO33" s="800" t="s">
        <v>207</v>
      </c>
      <c r="AP33" s="800" t="s">
        <v>207</v>
      </c>
      <c r="AQ33" s="827" t="s">
        <v>207</v>
      </c>
      <c r="AR33" s="837" t="s">
        <v>207</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70</v>
      </c>
      <c r="AL34" s="773"/>
      <c r="AM34" s="773"/>
      <c r="AN34" s="790"/>
      <c r="AO34" s="800" t="s">
        <v>207</v>
      </c>
      <c r="AP34" s="800" t="s">
        <v>207</v>
      </c>
      <c r="AQ34" s="827" t="s">
        <v>207</v>
      </c>
      <c r="AR34" s="837" t="s">
        <v>207</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522</v>
      </c>
      <c r="AL35" s="773"/>
      <c r="AM35" s="773"/>
      <c r="AN35" s="790"/>
      <c r="AO35" s="800">
        <v>62888</v>
      </c>
      <c r="AP35" s="800">
        <v>11264</v>
      </c>
      <c r="AQ35" s="827">
        <v>26940</v>
      </c>
      <c r="AR35" s="837">
        <v>-58.2</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36</v>
      </c>
      <c r="AL36" s="773"/>
      <c r="AM36" s="773"/>
      <c r="AN36" s="790"/>
      <c r="AO36" s="800">
        <v>3044</v>
      </c>
      <c r="AP36" s="800">
        <v>545</v>
      </c>
      <c r="AQ36" s="827">
        <v>3757</v>
      </c>
      <c r="AR36" s="837">
        <v>-85.5</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351</v>
      </c>
      <c r="AL37" s="773"/>
      <c r="AM37" s="773"/>
      <c r="AN37" s="790"/>
      <c r="AO37" s="800" t="s">
        <v>207</v>
      </c>
      <c r="AP37" s="800" t="s">
        <v>207</v>
      </c>
      <c r="AQ37" s="827">
        <v>476</v>
      </c>
      <c r="AR37" s="837" t="s">
        <v>207</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523</v>
      </c>
      <c r="AL38" s="774"/>
      <c r="AM38" s="774"/>
      <c r="AN38" s="791"/>
      <c r="AO38" s="804">
        <v>134</v>
      </c>
      <c r="AP38" s="804">
        <v>24</v>
      </c>
      <c r="AQ38" s="828">
        <v>3</v>
      </c>
      <c r="AR38" s="826">
        <v>700</v>
      </c>
      <c r="AS38" s="847"/>
    </row>
    <row r="39" spans="1:46">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93</v>
      </c>
      <c r="AL39" s="774"/>
      <c r="AM39" s="774"/>
      <c r="AN39" s="791"/>
      <c r="AO39" s="800">
        <v>-1539</v>
      </c>
      <c r="AP39" s="800">
        <v>-276</v>
      </c>
      <c r="AQ39" s="827">
        <v>-1869</v>
      </c>
      <c r="AR39" s="837">
        <v>-85.2</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524</v>
      </c>
      <c r="AL40" s="773"/>
      <c r="AM40" s="773"/>
      <c r="AN40" s="790"/>
      <c r="AO40" s="800">
        <v>-977556</v>
      </c>
      <c r="AP40" s="800">
        <v>-175095</v>
      </c>
      <c r="AQ40" s="827">
        <v>-73868</v>
      </c>
      <c r="AR40" s="837">
        <v>137</v>
      </c>
      <c r="AS40" s="847"/>
    </row>
    <row r="41" spans="1:46">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384</v>
      </c>
      <c r="AL41" s="775"/>
      <c r="AM41" s="775"/>
      <c r="AN41" s="792"/>
      <c r="AO41" s="800">
        <v>-209523</v>
      </c>
      <c r="AP41" s="800">
        <v>-37529</v>
      </c>
      <c r="AQ41" s="827">
        <v>32935</v>
      </c>
      <c r="AR41" s="837">
        <v>-213.9</v>
      </c>
      <c r="AS41" s="847"/>
    </row>
    <row r="42" spans="1:46">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398</v>
      </c>
      <c r="AL42" s="751"/>
      <c r="AM42" s="751"/>
      <c r="AN42" s="751"/>
      <c r="AO42" s="751"/>
      <c r="AP42" s="751"/>
      <c r="AQ42" s="814"/>
      <c r="AR42" s="814"/>
      <c r="AS42" s="847"/>
    </row>
    <row r="43" spans="1:46">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465</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525</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95</v>
      </c>
      <c r="AN49" s="793" t="s">
        <v>444</v>
      </c>
      <c r="AO49" s="805"/>
      <c r="AP49" s="805"/>
      <c r="AQ49" s="805"/>
      <c r="AR49" s="839"/>
    </row>
    <row r="50" spans="1:44">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502</v>
      </c>
      <c r="AO50" s="806" t="s">
        <v>503</v>
      </c>
      <c r="AP50" s="817" t="s">
        <v>526</v>
      </c>
      <c r="AQ50" s="830" t="s">
        <v>380</v>
      </c>
      <c r="AR50" s="840" t="s">
        <v>527</v>
      </c>
    </row>
    <row r="51" spans="1:44">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239</v>
      </c>
      <c r="AL51" s="776"/>
      <c r="AM51" s="782">
        <v>1467377</v>
      </c>
      <c r="AN51" s="795">
        <v>247325</v>
      </c>
      <c r="AO51" s="807">
        <v>3.5</v>
      </c>
      <c r="AP51" s="818">
        <v>202870</v>
      </c>
      <c r="AQ51" s="831">
        <v>20.100000000000001</v>
      </c>
      <c r="AR51" s="841">
        <v>-16.600000000000001</v>
      </c>
    </row>
    <row r="52" spans="1:44">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279</v>
      </c>
      <c r="AM52" s="783">
        <v>387006</v>
      </c>
      <c r="AN52" s="796">
        <v>65229</v>
      </c>
      <c r="AO52" s="808">
        <v>-39</v>
      </c>
      <c r="AP52" s="819">
        <v>79735</v>
      </c>
      <c r="AQ52" s="832">
        <v>0.5</v>
      </c>
      <c r="AR52" s="842">
        <v>-39.5</v>
      </c>
    </row>
    <row r="53" spans="1:44">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512</v>
      </c>
      <c r="AL53" s="776"/>
      <c r="AM53" s="782">
        <v>851469</v>
      </c>
      <c r="AN53" s="795">
        <v>145924</v>
      </c>
      <c r="AO53" s="807">
        <v>-41</v>
      </c>
      <c r="AP53" s="818">
        <v>167497</v>
      </c>
      <c r="AQ53" s="831">
        <v>-17.399999999999999</v>
      </c>
      <c r="AR53" s="841">
        <v>-23.6</v>
      </c>
    </row>
    <row r="54" spans="1:44">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279</v>
      </c>
      <c r="AM54" s="783">
        <v>324758</v>
      </c>
      <c r="AN54" s="796">
        <v>55657</v>
      </c>
      <c r="AO54" s="808">
        <v>-14.7</v>
      </c>
      <c r="AP54" s="819">
        <v>82571</v>
      </c>
      <c r="AQ54" s="832">
        <v>3.6</v>
      </c>
      <c r="AR54" s="842">
        <v>-18.3</v>
      </c>
    </row>
    <row r="55" spans="1:44">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528</v>
      </c>
      <c r="AL55" s="776"/>
      <c r="AM55" s="782">
        <v>1262124</v>
      </c>
      <c r="AN55" s="795">
        <v>220228</v>
      </c>
      <c r="AO55" s="807">
        <v>50.9</v>
      </c>
      <c r="AP55" s="818">
        <v>190274</v>
      </c>
      <c r="AQ55" s="831">
        <v>13.6</v>
      </c>
      <c r="AR55" s="841">
        <v>37.299999999999997</v>
      </c>
    </row>
    <row r="56" spans="1:44">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279</v>
      </c>
      <c r="AM56" s="783">
        <v>421956</v>
      </c>
      <c r="AN56" s="796">
        <v>73627</v>
      </c>
      <c r="AO56" s="808">
        <v>32.299999999999997</v>
      </c>
      <c r="AP56" s="819">
        <v>88584</v>
      </c>
      <c r="AQ56" s="832">
        <v>7.3</v>
      </c>
      <c r="AR56" s="842">
        <v>25</v>
      </c>
    </row>
    <row r="57" spans="1:44">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487</v>
      </c>
      <c r="AL57" s="776"/>
      <c r="AM57" s="782">
        <v>2300448</v>
      </c>
      <c r="AN57" s="795">
        <v>409332</v>
      </c>
      <c r="AO57" s="807">
        <v>85.9</v>
      </c>
      <c r="AP57" s="818">
        <v>200194</v>
      </c>
      <c r="AQ57" s="831">
        <v>5.2</v>
      </c>
      <c r="AR57" s="841">
        <v>80.7</v>
      </c>
    </row>
    <row r="58" spans="1:44">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279</v>
      </c>
      <c r="AM58" s="783">
        <v>1157284</v>
      </c>
      <c r="AN58" s="796">
        <v>205922</v>
      </c>
      <c r="AO58" s="808">
        <v>179.7</v>
      </c>
      <c r="AP58" s="819">
        <v>106422</v>
      </c>
      <c r="AQ58" s="832">
        <v>20.100000000000001</v>
      </c>
      <c r="AR58" s="842">
        <v>159.6</v>
      </c>
    </row>
    <row r="59" spans="1:44">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529</v>
      </c>
      <c r="AL59" s="776"/>
      <c r="AM59" s="782">
        <v>2180778</v>
      </c>
      <c r="AN59" s="795">
        <v>390610</v>
      </c>
      <c r="AO59" s="807">
        <v>-4.5999999999999996</v>
      </c>
      <c r="AP59" s="818">
        <v>122054</v>
      </c>
      <c r="AQ59" s="831">
        <v>-39</v>
      </c>
      <c r="AR59" s="841">
        <v>34.4</v>
      </c>
    </row>
    <row r="60" spans="1:44">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279</v>
      </c>
      <c r="AM60" s="783">
        <v>994519</v>
      </c>
      <c r="AN60" s="796">
        <v>178133</v>
      </c>
      <c r="AO60" s="808">
        <v>-13.5</v>
      </c>
      <c r="AP60" s="819">
        <v>68298</v>
      </c>
      <c r="AQ60" s="832">
        <v>-35.799999999999997</v>
      </c>
      <c r="AR60" s="842">
        <v>22.3</v>
      </c>
    </row>
    <row r="61" spans="1:44">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407</v>
      </c>
      <c r="AL61" s="779"/>
      <c r="AM61" s="782">
        <v>1612439</v>
      </c>
      <c r="AN61" s="795">
        <v>282684</v>
      </c>
      <c r="AO61" s="807">
        <v>18.899999999999999</v>
      </c>
      <c r="AP61" s="818">
        <v>176578</v>
      </c>
      <c r="AQ61" s="833">
        <v>-3.5</v>
      </c>
      <c r="AR61" s="841">
        <v>22.4</v>
      </c>
    </row>
    <row r="62" spans="1:44">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279</v>
      </c>
      <c r="AM62" s="783">
        <v>657105</v>
      </c>
      <c r="AN62" s="796">
        <v>115714</v>
      </c>
      <c r="AO62" s="808">
        <v>29</v>
      </c>
      <c r="AP62" s="819">
        <v>85122</v>
      </c>
      <c r="AQ62" s="832">
        <v>-0.9</v>
      </c>
      <c r="AR62" s="842">
        <v>29.9</v>
      </c>
    </row>
    <row r="63" spans="1:44">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idden="1">
      <c r="AK70" s="751"/>
      <c r="AL70" s="751"/>
      <c r="AM70" s="751"/>
      <c r="AN70" s="751"/>
      <c r="AO70" s="751"/>
      <c r="AP70" s="751"/>
      <c r="AQ70" s="751"/>
      <c r="AR70" s="751"/>
    </row>
    <row r="71" spans="1:46" hidden="1">
      <c r="AK71" s="751"/>
      <c r="AL71" s="751"/>
      <c r="AM71" s="751"/>
      <c r="AN71" s="751"/>
      <c r="AO71" s="751"/>
      <c r="AP71" s="751"/>
      <c r="AQ71" s="751"/>
      <c r="AR71" s="751"/>
    </row>
    <row r="72" spans="1:46" hidden="1">
      <c r="AK72" s="751"/>
      <c r="AL72" s="751"/>
      <c r="AM72" s="751"/>
      <c r="AN72" s="751"/>
      <c r="AO72" s="751"/>
      <c r="AP72" s="751"/>
      <c r="AQ72" s="751"/>
      <c r="AR72" s="751"/>
    </row>
    <row r="73" spans="1:46" hidden="1">
      <c r="AK73" s="751"/>
      <c r="AL73" s="751"/>
      <c r="AM73" s="751"/>
      <c r="AN73" s="751"/>
      <c r="AO73" s="751"/>
      <c r="AP73" s="751"/>
      <c r="AQ73" s="751"/>
      <c r="AR73" s="751"/>
    </row>
  </sheetData>
  <sheetProtection algorithmName="SHA-512" hashValue="Y76BBT1bPSva6cLJA7pSYTKKo1+69Dps9sD30z4cfr7hiRNSfPrPsQ1tHQsOIFvLBK8FmrIdXzvfIzka811/CA==" saltValue="cspukBgQiv0dQHnt0d63n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62" zoomScale="80" zoomScaleNormal="80" zoomScaleSheetLayoutView="55" workbookViewId="0"/>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108</v>
      </c>
    </row>
    <row r="120" spans="125:125" ht="13.5" hidden="1" customHeight="1"/>
    <row r="121" spans="125:125" ht="13.5" hidden="1" customHeight="1">
      <c r="DU121" s="738"/>
    </row>
  </sheetData>
  <sheetProtection algorithmName="SHA-512" hashValue="zQOTBbT9tTG2TqbXxBezO/sIDmzVw2il2uXHweK19B9XzWNnyZ8fvR9k9StZcmS+Y+33JCZomvo7VyW7hc8z9A==" saltValue="+DqjkduWe+9STC/3oTv8g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2" zoomScale="90" zoomScaleNormal="90" zoomScaleSheetLayoutView="55" workbookViewId="0"/>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108</v>
      </c>
    </row>
  </sheetData>
  <sheetProtection algorithmName="SHA-512" hashValue="lDzs0ckqwMHKPmu5VXGkr2R0OKNNZMgtyi7bId7xbAr2EQHhMEXzZ+NTT2aoH8ofBtumc5lTvq7RP2q5wf/Blg==" saltValue="7UDy+vS38ns8O9gAtbItI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19" zoomScale="80" zoomScaleNormal="80"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5</v>
      </c>
    </row>
    <row r="46" spans="2:10" ht="29.25" customHeight="1">
      <c r="B46" s="849" t="s">
        <v>6</v>
      </c>
      <c r="C46" s="853"/>
      <c r="D46" s="853"/>
      <c r="E46" s="857" t="s">
        <v>18</v>
      </c>
      <c r="F46" s="861" t="s">
        <v>449</v>
      </c>
      <c r="G46" s="865" t="s">
        <v>531</v>
      </c>
      <c r="H46" s="865" t="s">
        <v>532</v>
      </c>
      <c r="I46" s="865" t="s">
        <v>533</v>
      </c>
      <c r="J46" s="870" t="s">
        <v>534</v>
      </c>
    </row>
    <row r="47" spans="2:10" ht="57.75" customHeight="1">
      <c r="B47" s="850"/>
      <c r="C47" s="854" t="s">
        <v>1</v>
      </c>
      <c r="D47" s="854"/>
      <c r="E47" s="858"/>
      <c r="F47" s="862">
        <v>97.45</v>
      </c>
      <c r="G47" s="866">
        <v>101.12</v>
      </c>
      <c r="H47" s="866">
        <v>104.58</v>
      </c>
      <c r="I47" s="866">
        <v>100.68</v>
      </c>
      <c r="J47" s="871">
        <v>97.66</v>
      </c>
    </row>
    <row r="48" spans="2:10" ht="57.75" customHeight="1">
      <c r="B48" s="851"/>
      <c r="C48" s="855" t="s">
        <v>11</v>
      </c>
      <c r="D48" s="855"/>
      <c r="E48" s="859"/>
      <c r="F48" s="863">
        <v>5.39</v>
      </c>
      <c r="G48" s="867">
        <v>6.29</v>
      </c>
      <c r="H48" s="867">
        <v>3.87</v>
      </c>
      <c r="I48" s="867">
        <v>5.03</v>
      </c>
      <c r="J48" s="872">
        <v>4.3099999999999996</v>
      </c>
    </row>
    <row r="49" spans="2:10" ht="57.75" customHeight="1">
      <c r="B49" s="852"/>
      <c r="C49" s="856" t="s">
        <v>17</v>
      </c>
      <c r="D49" s="856"/>
      <c r="E49" s="860"/>
      <c r="F49" s="864">
        <v>24.2</v>
      </c>
      <c r="G49" s="868">
        <v>17.53</v>
      </c>
      <c r="H49" s="868">
        <v>21.7</v>
      </c>
      <c r="I49" s="868">
        <v>17.39</v>
      </c>
      <c r="J49" s="873">
        <v>23.42</v>
      </c>
    </row>
    <row r="50" spans="2:10"/>
  </sheetData>
  <sheetProtection algorithmName="SHA-512" hashValue="itjcuszWgHPMnSyCnhmUQ5RaWiWoBuFn3J9QfSJOB/6npm6AQrhSMJwqnBqOikq6WABK6XocSLXltShgNloWqA==" saltValue="IGksCdsEyNB7ohHfD8Q4x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2023-03-08T02:58:20Z</cp:lastPrinted>
  <dcterms:created xsi:type="dcterms:W3CDTF">2023-02-20T07:07:18Z</dcterms:created>
  <dcterms:modified xsi:type="dcterms:W3CDTF">2024-03-13T06:33:04Z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3.1.3.0</vt:lpwstr>
      <vt:lpwstr>3.1.9.0</vt:lpwstr>
    </vt:vector>
  </property>
  <property fmtid="{DCFEDD21-7773-49B2-8022-6FC58DB5260B}" pid="3" name="LastSavedVersion">
    <vt:lpwstr>3.1.9.0</vt:lpwstr>
  </property>
  <property fmtid="{DCFEDD21-7773-49B2-8022-6FC58DB5260B}" pid="4" name="LastSavedDate">
    <vt:filetime>2024-03-13T06:33:04Z</vt:filetime>
  </property>
</Properties>
</file>