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<sst xmlns="http://schemas.openxmlformats.org/spreadsheetml/2006/main" xmlns:r="http://schemas.openxmlformats.org/officeDocument/2006/relationships" count="542" uniqueCount="542">
  <si>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</si>
  <si>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高知県安芸市</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</si>
  <si>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</si>
  <si>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</si>
  <si>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</si>
  <si>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</si>
  <si>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</si>
  <si>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</si>
  <si>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</si>
  <si>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</si>
  <si>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</si>
  <si>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鉄道経営助成基金事業特別会計</t>
  </si>
  <si>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</si>
  <si>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</si>
  <si>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</si>
  <si>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</si>
  <si>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</si>
  <si>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</si>
  <si>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</si>
  <si>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</si>
  <si>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</si>
  <si>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</si>
  <si>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</si>
  <si>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</si>
  <si>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</si>
  <si>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</si>
  <si>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</si>
  <si>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</si>
  <si>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</si>
  <si>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</si>
  <si>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</si>
  <si>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</si>
  <si>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</si>
  <si>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</si>
  <si>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</si>
  <si>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</si>
  <si>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</si>
  <si>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</si>
  <si>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</si>
  <si>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</si>
  <si>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</si>
  <si>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</si>
  <si>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</si>
  <si>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</si>
  <si>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</si>
  <si>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</si>
  <si>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</si>
  <si>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</si>
  <si>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</si>
  <si>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</si>
  <si>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</si>
  <si>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</si>
  <si>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</si>
  <si>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</si>
  <si>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</si>
  <si>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</si>
  <si>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</si>
  <si>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</si>
  <si>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</si>
  <si>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</si>
  <si>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</si>
  <si>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</si>
  <si>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</si>
  <si>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</si>
  <si>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</si>
  <si>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</si>
  <si>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</si>
  <si>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</si>
  <si>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</si>
  <si>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</si>
  <si>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</si>
  <si>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</si>
  <si>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</si>
  <si>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</si>
  <si>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</si>
  <si>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</si>
  <si>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</si>
  <si>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</si>
  <si>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</si>
  <si>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</si>
  <si>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</si>
  <si>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</si>
  <si>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</si>
  <si>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</si>
  <si>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</si>
  <si>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</si>
  <si>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</si>
  <si>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</si>
  <si>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</si>
  <si>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</si>
  <si>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</si>
  <si>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</si>
  <si>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</si>
  <si>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</si>
  <si>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</si>
  <si>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</si>
  <si>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</si>
  <si>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</si>
  <si>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</si>
  <si>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</si>
  <si>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</si>
  <si>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</si>
  <si>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</si>
  <si>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</si>
  <si>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</si>
  <si>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</si>
  <si>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</si>
  <si>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</si>
  <si>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</si>
  <si>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</si>
  <si>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</si>
  <si>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</si>
  <si>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</si>
  <si>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</si>
  <si>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</si>
  <si>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</si>
  <si>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</si>
  <si>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</si>
  <si>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</si>
  <si>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</si>
  <si>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</si>
  <si>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</si>
  <si>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</si>
  <si>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</si>
  <si>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</si>
  <si>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</si>
  <si>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</si>
  <si>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</si>
  <si>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</si>
  <si>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</si>
  <si>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</si>
  <si>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</si>
  <si>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</si>
  <si>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</si>
  <si>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</si>
  <si>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</si>
  <si>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</si>
  <si>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</si>
  <si>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</si>
  <si>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</si>
  <si>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</si>
  <si>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</si>
  <si>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</si>
  <si>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下水道事業会計</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</si>
  <si>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</si>
  <si>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</si>
  <si>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</si>
  <si>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</si>
  <si>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</si>
  <si>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</si>
  <si>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</si>
  <si>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</si>
  <si>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</si>
  <si>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</si>
  <si>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</si>
  <si>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</si>
  <si>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</si>
  <si>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</si>
  <si>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</si>
  <si>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</si>
  <si>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</si>
  <si>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</si>
  <si>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</si>
  <si>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安芸市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</si>
  <si>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</si>
  <si>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</si>
  <si>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</si>
  <si>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</si>
  <si>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</si>
  <si>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</si>
  <si>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</si>
  <si>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</si>
  <si>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</si>
  <si>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</si>
  <si>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</si>
  <si>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</si>
  <si>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</si>
  <si>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</si>
  <si>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</si>
  <si>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</si>
  <si>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</si>
  <si>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</si>
  <si>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</si>
  <si>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</si>
  <si>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</si>
  <si>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</si>
  <si>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</si>
  <si>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</si>
  <si>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</si>
  <si>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</si>
  <si>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</si>
  <si>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</si>
  <si>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</si>
  <si>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</si>
  <si>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当該団体
からの
出資金</t>
  </si>
  <si>
    <t>-7.6</t>
  </si>
  <si>
    <t>1人あたり平均
給料月額(百円)</t>
    <rPh sb="1" eb="2">
      <t>リ</t>
    </rPh>
    <rPh sb="5" eb="7">
      <t>ヘイキン</t>
    </rPh>
    <rPh sb="8" eb="10">
      <t>キュウリョウ</t>
    </rPh>
    <rPh sb="10" eb="11">
      <t>ツキ</t>
    </rPh>
    <rPh sb="11" eb="12">
      <t>ガク</t>
    </rPh>
    <rPh sb="13" eb="15">
      <t>ヒャクエン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</si>
  <si>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</si>
  <si>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</si>
  <si>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</si>
  <si>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</si>
  <si>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</si>
  <si>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</si>
  <si>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</si>
  <si>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</si>
  <si>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</si>
  <si>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</si>
  <si>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</si>
  <si>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</si>
  <si>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</si>
  <si>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</si>
  <si>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</si>
  <si>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</si>
  <si>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</si>
  <si>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</si>
  <si>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</si>
  <si>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</si>
  <si>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</si>
  <si>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</si>
  <si>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</si>
  <si>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</si>
  <si>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</si>
  <si>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</si>
  <si>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</si>
  <si>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</si>
  <si>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</si>
  <si>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</si>
  <si>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</si>
  <si>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地方公社・第三セクター等一覧</t>
    <rPh sb="0" eb="2">
      <t>チホウ</t>
    </rPh>
    <rPh sb="2" eb="4">
      <t>コウシャ</t>
    </rPh>
    <rPh sb="5" eb="6">
      <t>ダイ</t>
    </rPh>
    <rPh sb="6" eb="7">
      <t>３</t>
    </rPh>
    <rPh sb="11" eb="12">
      <t>トウ</t>
    </rPh>
    <rPh sb="12" eb="14">
      <t>イチラン</t>
    </rPh>
    <phoneticPr fontId="5"/>
  </si>
  <si>
    <t>-2.2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</si>
  <si>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</si>
  <si>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</si>
  <si>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</si>
  <si>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</si>
  <si>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</si>
  <si>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</si>
  <si>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</si>
  <si>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</si>
  <si>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</si>
  <si>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</si>
  <si>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</si>
  <si>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</si>
  <si>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</si>
  <si>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</si>
  <si>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</si>
  <si>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</si>
  <si>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</si>
  <si>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</si>
  <si>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</si>
  <si>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</si>
  <si>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</si>
  <si>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</si>
  <si>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</si>
  <si>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</si>
  <si>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</si>
  <si>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</si>
  <si>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</si>
  <si>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</si>
  <si>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</si>
  <si>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</si>
  <si>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</si>
  <si>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</si>
  <si>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</si>
  <si>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</si>
  <si>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</si>
  <si>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</si>
  <si>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</si>
  <si>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</si>
  <si>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</si>
  <si>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</si>
  <si>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</si>
  <si>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</si>
  <si>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</si>
  <si>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</si>
  <si>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</si>
  <si>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</si>
  <si>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</si>
  <si>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</si>
  <si>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</si>
  <si>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</si>
  <si>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</si>
  <si>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</si>
  <si>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</si>
  <si>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</si>
  <si>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</si>
  <si>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</si>
  <si>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</si>
  <si>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</si>
  <si>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</si>
  <si>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</si>
  <si>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</si>
  <si>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</si>
  <si>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</si>
  <si>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</si>
  <si>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</si>
  <si>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</si>
  <si>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</si>
  <si>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</si>
  <si>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</si>
  <si>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</si>
  <si>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</si>
  <si>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</si>
  <si>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</si>
  <si>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</si>
  <si>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</si>
  <si>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</si>
  <si>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</si>
  <si>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</si>
  <si>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</si>
  <si>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</si>
  <si>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</si>
  <si>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</si>
  <si>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</si>
  <si>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</si>
  <si>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</si>
  <si>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</si>
  <si>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</si>
  <si>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</si>
  <si>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</si>
  <si>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</si>
  <si>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</si>
  <si>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</si>
  <si>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</si>
  <si>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</si>
  <si>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</si>
  <si>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</si>
  <si>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</si>
  <si>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</si>
  <si>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</si>
  <si>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</si>
  <si>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</si>
  <si>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</si>
  <si>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</si>
  <si>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</si>
  <si>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</si>
  <si>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</si>
  <si>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</si>
  <si>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</si>
  <si>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</si>
  <si>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</si>
  <si>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</si>
  <si>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</si>
  <si>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</si>
  <si>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</si>
  <si>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</si>
  <si>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</si>
  <si>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</si>
  <si>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</si>
  <si>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</si>
  <si>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</si>
  <si>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</si>
  <si>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</si>
  <si>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</si>
  <si>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</si>
  <si>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</si>
  <si>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ふるさと応援基金</t>
  </si>
  <si>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</si>
  <si>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</si>
  <si>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</si>
  <si>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</si>
  <si>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</si>
  <si>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</si>
  <si>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</si>
  <si>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</si>
  <si>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</si>
  <si>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</si>
  <si>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</si>
  <si>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</si>
  <si>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</si>
  <si>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</si>
  <si>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</si>
  <si>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</si>
  <si>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</si>
  <si>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</si>
  <si>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</si>
  <si>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</si>
  <si>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</si>
  <si>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</si>
  <si>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</si>
  <si>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</si>
  <si>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</si>
  <si>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</si>
  <si>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</si>
  <si>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</si>
  <si>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</si>
  <si>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</si>
  <si>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</si>
  <si>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</si>
  <si>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</si>
  <si>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</si>
  <si>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</si>
  <si>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施設整備基金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</si>
  <si>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</si>
  <si>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</si>
  <si>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</si>
  <si>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</si>
  <si>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</si>
  <si>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</si>
  <si>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</si>
  <si>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</si>
  <si>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</si>
  <si>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</si>
  <si>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</si>
  <si>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</si>
  <si>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</si>
  <si>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</si>
  <si>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</si>
  <si>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</si>
  <si>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</si>
  <si>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</si>
  <si>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</si>
  <si>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</si>
  <si>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</si>
  <si>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</si>
  <si>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</si>
  <si>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</si>
  <si>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</si>
  <si>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</si>
  <si>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</si>
  <si>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安芸広域市町村圏事務組合（一般）</t>
    <rPh sb="0" eb="2">
      <t>アキ</t>
    </rPh>
    <rPh sb="2" eb="4">
      <t>コウイキ</t>
    </rPh>
    <rPh sb="4" eb="7">
      <t>シチョウソン</t>
    </rPh>
    <rPh sb="7" eb="8">
      <t>ケン</t>
    </rPh>
    <rPh sb="8" eb="10">
      <t>ジム</t>
    </rPh>
    <rPh sb="10" eb="12">
      <t>クミアイ</t>
    </rPh>
    <phoneticPr fontId="5"/>
  </si>
  <si>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</si>
  <si>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</si>
  <si>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</si>
  <si>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</si>
  <si>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</si>
  <si>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</si>
  <si>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</si>
  <si>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</si>
  <si>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</si>
  <si>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</si>
  <si>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</si>
  <si>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</si>
  <si>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</si>
  <si>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</si>
  <si>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</si>
  <si>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</si>
  <si>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</si>
  <si>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</si>
  <si>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</si>
  <si>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</si>
  <si>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</si>
  <si>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</si>
  <si>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</si>
  <si>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</si>
  <si>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</si>
  <si>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元気バス事業特別会計</t>
  </si>
  <si>
    <t>住宅新築資金等貸付事業特別会計</t>
  </si>
  <si>
    <t>墓地公園事業特別会計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</si>
  <si>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</si>
  <si>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</si>
  <si>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</si>
  <si>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</si>
  <si>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</si>
  <si>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</si>
  <si>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</si>
  <si>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後期高齢者医療事業特別会計</t>
  </si>
  <si>
    <t>水道事業会計</t>
  </si>
  <si>
    <t>法適用企業</t>
  </si>
  <si>
    <t>住宅団地整備事業特別会計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</si>
  <si>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</si>
  <si>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</si>
  <si>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</si>
  <si>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</si>
  <si>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</si>
  <si>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</si>
  <si>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</si>
  <si>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</si>
  <si>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</si>
  <si>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</si>
  <si>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</si>
  <si>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</si>
  <si>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</si>
  <si>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</si>
  <si>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</si>
  <si>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</si>
  <si>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</si>
  <si>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</si>
  <si>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</si>
  <si>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</si>
  <si>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</si>
  <si>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</si>
  <si>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</si>
  <si>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</si>
  <si>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</si>
  <si>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</si>
  <si>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</si>
  <si>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</si>
  <si>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</si>
  <si>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</si>
  <si>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</si>
  <si>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</si>
  <si>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</si>
  <si>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</si>
  <si>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</si>
  <si>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</si>
  <si>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</si>
  <si>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</si>
  <si>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</si>
  <si>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</si>
  <si>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</si>
  <si>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</si>
  <si>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</si>
  <si>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</si>
  <si>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</si>
  <si>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</si>
  <si>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</si>
  <si>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</si>
  <si>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</si>
  <si>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</si>
  <si>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</si>
  <si>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</si>
  <si>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</si>
  <si>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</si>
  <si>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</si>
  <si>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</si>
  <si>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</si>
  <si>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</si>
  <si>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</si>
  <si>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</si>
  <si>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</si>
  <si>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</si>
  <si>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</si>
  <si>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</si>
  <si>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</si>
  <si>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</si>
  <si>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</si>
  <si>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</si>
  <si>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</si>
  <si>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こうち人づくり広域連合</t>
    <rPh sb="3" eb="4">
      <t>ヒト</t>
    </rPh>
    <rPh sb="7" eb="9">
      <t>コウイキ</t>
    </rPh>
    <rPh sb="9" eb="11">
      <t>レンゴウ</t>
    </rPh>
    <phoneticPr fontId="5"/>
  </si>
  <si>
    <t>▲ 0.97</t>
  </si>
  <si>
    <t>▲ 0.95</t>
  </si>
  <si>
    <t>その他会計（赤字）</t>
  </si>
  <si>
    <t>（百万円）</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</si>
  <si>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5"/>
  </si>
  <si>
    <t>高知県広域食肉センター事務組合</t>
    <rPh sb="0" eb="3">
      <t>コウチケン</t>
    </rPh>
    <rPh sb="3" eb="5">
      <t>コウイキ</t>
    </rPh>
    <rPh sb="5" eb="7">
      <t>ショクニク</t>
    </rPh>
    <rPh sb="11" eb="13">
      <t>ジム</t>
    </rPh>
    <rPh sb="13" eb="15">
      <t>クミアイ</t>
    </rPh>
    <phoneticPr fontId="5"/>
  </si>
  <si>
    <t>高知県市町村総合事務組合（一般）</t>
    <rPh sb="0" eb="3">
      <t>コウチケン</t>
    </rPh>
    <rPh sb="3" eb="6">
      <t>シチョウソン</t>
    </rPh>
    <rPh sb="6" eb="8">
      <t>ソウゴウ</t>
    </rPh>
    <rPh sb="8" eb="10">
      <t>ジム</t>
    </rPh>
    <rPh sb="10" eb="12">
      <t>クミアイ</t>
    </rPh>
    <rPh sb="13" eb="15">
      <t>イッパン</t>
    </rPh>
    <phoneticPr fontId="5"/>
  </si>
  <si>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5"/>
  </si>
  <si>
    <t>　　　　　　〃　　　　　　　（特別）</t>
    <rPh sb="15" eb="17">
      <t>トクベツ</t>
    </rPh>
    <phoneticPr fontId="5"/>
  </si>
  <si>
    <t>安芸市土地開発公社</t>
  </si>
  <si>
    <t>鉄道経営助成基金</t>
  </si>
  <si>
    <t>福祉振興基金</t>
  </si>
  <si>
    <t>退職手当基金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</si>
</sst>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112214</c:v>
                </c:pt>
                <c:pt idx="1">
                  <c:v>152950</c:v>
                </c:pt>
                <c:pt idx="2">
                  <c:v>163299</c:v>
                </c:pt>
                <c:pt idx="3">
                  <c:v>220132</c:v>
                </c:pt>
                <c:pt idx="4">
                  <c:v>311742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3.24</c:v>
                </c:pt>
                <c:pt idx="1">
                  <c:v>5.07</c:v>
                </c:pt>
                <c:pt idx="2">
                  <c:v>3.45</c:v>
                </c:pt>
                <c:pt idx="3">
                  <c:v>6.68</c:v>
                </c:pt>
                <c:pt idx="4">
                  <c:v>6.36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19.100000000000001</c:v>
                </c:pt>
                <c:pt idx="1">
                  <c:v>18.920000000000002</c:v>
                </c:pt>
                <c:pt idx="2">
                  <c:v>18.170000000000002</c:v>
                </c:pt>
                <c:pt idx="3">
                  <c:v>17.25</c:v>
                </c:pt>
                <c:pt idx="4">
                  <c:v>18.510000000000002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4.41</c:v>
                </c:pt>
                <c:pt idx="1">
                  <c:v>6.47</c:v>
                </c:pt>
                <c:pt idx="2">
                  <c:v>3.24</c:v>
                </c:pt>
                <c:pt idx="3">
                  <c:v>9.52</c:v>
                </c:pt>
                <c:pt idx="4">
                  <c:v>6.11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0.55000000000000004</c:v>
                </c:pt>
                <c:pt idx="2">
                  <c:v>#N/A</c:v>
                </c:pt>
                <c:pt idx="3">
                  <c:v>0.57999999999999996</c:v>
                </c:pt>
                <c:pt idx="4">
                  <c:v>#N/A</c:v>
                </c:pt>
                <c:pt idx="5">
                  <c:v>0.6</c:v>
                </c:pt>
                <c:pt idx="6">
                  <c:v>#N/A</c:v>
                </c:pt>
                <c:pt idx="7">
                  <c:v>0.6</c:v>
                </c:pt>
                <c:pt idx="8">
                  <c:v>#N/A</c:v>
                </c:pt>
                <c:pt idx="9">
                  <c:v>0</c:v>
                </c:pt>
              </c:numCache>
            </c:numRef>
          </c:val>
        </c:ser>
        <c:ser>
          <c:idx val="3"/>
          <c:order val="3"/>
          <c:tx>
            <c:strRef>
              <c:f>データシート!$A$30</c:f>
              <c:strCache>
                <c:ptCount val="1"/>
                <c:pt idx="0">
                  <c:v>元気バス事業特別会計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0.97</c:v>
                </c:pt>
                <c:pt idx="1">
                  <c:v>#N/A</c:v>
                </c:pt>
                <c:pt idx="2">
                  <c:v>0.95</c:v>
                </c:pt>
                <c:pt idx="3">
                  <c:v>#N/A</c:v>
                </c:pt>
                <c:pt idx="4">
                  <c:v>#N/A</c:v>
                </c:pt>
                <c:pt idx="5">
                  <c:v>0.24</c:v>
                </c:pt>
                <c:pt idx="6">
                  <c:v>#N/A</c:v>
                </c:pt>
                <c:pt idx="7">
                  <c:v>5.e-002</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3.e-002</c:v>
                </c:pt>
                <c:pt idx="2">
                  <c:v>#N/A</c:v>
                </c:pt>
                <c:pt idx="3">
                  <c:v>0.15</c:v>
                </c:pt>
                <c:pt idx="4">
                  <c:v>#N/A</c:v>
                </c:pt>
                <c:pt idx="5">
                  <c:v>0.1</c:v>
                </c:pt>
                <c:pt idx="6">
                  <c:v>#N/A</c:v>
                </c:pt>
                <c:pt idx="7">
                  <c:v>3.e-002</c:v>
                </c:pt>
                <c:pt idx="8">
                  <c:v>#N/A</c:v>
                </c:pt>
                <c:pt idx="9">
                  <c:v>3.e-002</c:v>
                </c:pt>
              </c:numCache>
            </c:numRef>
          </c:val>
        </c:ser>
        <c:ser>
          <c:idx val="6"/>
          <c:order val="6"/>
          <c:tx>
            <c:strRef>
              <c:f>データシート!$A$33</c:f>
              <c:strCache>
                <c:ptCount val="1"/>
                <c:pt idx="0">
                  <c:v>住宅団地整備事業特別会計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2.e-002</c:v>
                </c:pt>
                <c:pt idx="4">
                  <c:v>#N/A</c:v>
                </c:pt>
                <c:pt idx="5">
                  <c:v>0.12</c:v>
                </c:pt>
                <c:pt idx="6">
                  <c:v>#N/A</c:v>
                </c:pt>
                <c:pt idx="7">
                  <c:v>0.13</c:v>
                </c:pt>
                <c:pt idx="8">
                  <c:v>#N/A</c:v>
                </c:pt>
                <c:pt idx="9">
                  <c:v>0.15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0.75</c:v>
                </c:pt>
                <c:pt idx="2">
                  <c:v>#N/A</c:v>
                </c:pt>
                <c:pt idx="3">
                  <c:v>0.46</c:v>
                </c:pt>
                <c:pt idx="4">
                  <c:v>#N/A</c:v>
                </c:pt>
                <c:pt idx="5">
                  <c:v>0.6</c:v>
                </c:pt>
                <c:pt idx="6">
                  <c:v>#N/A</c:v>
                </c:pt>
                <c:pt idx="7">
                  <c:v>0.95</c:v>
                </c:pt>
                <c:pt idx="8">
                  <c:v>#N/A</c:v>
                </c:pt>
                <c:pt idx="9">
                  <c:v>1.78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2.68</c:v>
                </c:pt>
                <c:pt idx="2">
                  <c:v>#N/A</c:v>
                </c:pt>
                <c:pt idx="3">
                  <c:v>4.4800000000000004</c:v>
                </c:pt>
                <c:pt idx="4">
                  <c:v>#N/A</c:v>
                </c:pt>
                <c:pt idx="5">
                  <c:v>2.84</c:v>
                </c:pt>
                <c:pt idx="6">
                  <c:v>#N/A</c:v>
                </c:pt>
                <c:pt idx="7">
                  <c:v>6.06</c:v>
                </c:pt>
                <c:pt idx="8">
                  <c:v>#N/A</c:v>
                </c:pt>
                <c:pt idx="9">
                  <c:v>6.36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11.44</c:v>
                </c:pt>
                <c:pt idx="2">
                  <c:v>#N/A</c:v>
                </c:pt>
                <c:pt idx="3">
                  <c:v>12.09</c:v>
                </c:pt>
                <c:pt idx="4">
                  <c:v>#N/A</c:v>
                </c:pt>
                <c:pt idx="5">
                  <c:v>12.11</c:v>
                </c:pt>
                <c:pt idx="6">
                  <c:v>#N/A</c:v>
                </c:pt>
                <c:pt idx="7">
                  <c:v>10.3</c:v>
                </c:pt>
                <c:pt idx="8">
                  <c:v>#N/A</c:v>
                </c:pt>
                <c:pt idx="9">
                  <c:v>10.57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1217</c:v>
                </c:pt>
                <c:pt idx="5">
                  <c:v>1273</c:v>
                </c:pt>
                <c:pt idx="8">
                  <c:v>1304</c:v>
                </c:pt>
                <c:pt idx="11">
                  <c:v>1280</c:v>
                </c:pt>
                <c:pt idx="14">
                  <c:v>1279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117</c:v>
                </c:pt>
                <c:pt idx="3">
                  <c:v>104</c:v>
                </c:pt>
                <c:pt idx="6">
                  <c:v>67</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327</c:v>
                </c:pt>
                <c:pt idx="3">
                  <c:v>338</c:v>
                </c:pt>
                <c:pt idx="6">
                  <c:v>335</c:v>
                </c:pt>
                <c:pt idx="9">
                  <c:v>363</c:v>
                </c:pt>
                <c:pt idx="12">
                  <c:v>319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1149</c:v>
                </c:pt>
                <c:pt idx="3">
                  <c:v>1168</c:v>
                </c:pt>
                <c:pt idx="6">
                  <c:v>1231</c:v>
                </c:pt>
                <c:pt idx="9">
                  <c:v>1200</c:v>
                </c:pt>
                <c:pt idx="12">
                  <c:v>1249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376</c:v>
                </c:pt>
                <c:pt idx="2">
                  <c:v>#N/A</c:v>
                </c:pt>
                <c:pt idx="3">
                  <c:v>#N/A</c:v>
                </c:pt>
                <c:pt idx="4">
                  <c:v>337</c:v>
                </c:pt>
                <c:pt idx="5">
                  <c:v>#N/A</c:v>
                </c:pt>
                <c:pt idx="6">
                  <c:v>#N/A</c:v>
                </c:pt>
                <c:pt idx="7">
                  <c:v>329</c:v>
                </c:pt>
                <c:pt idx="8">
                  <c:v>#N/A</c:v>
                </c:pt>
                <c:pt idx="9">
                  <c:v>#N/A</c:v>
                </c:pt>
                <c:pt idx="10">
                  <c:v>283</c:v>
                </c:pt>
                <c:pt idx="11">
                  <c:v>#N/A</c:v>
                </c:pt>
                <c:pt idx="12">
                  <c:v>#N/A</c:v>
                </c:pt>
                <c:pt idx="13">
                  <c:v>289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12567</c:v>
                </c:pt>
                <c:pt idx="5">
                  <c:v>12700</c:v>
                </c:pt>
                <c:pt idx="8">
                  <c:v>13100</c:v>
                </c:pt>
                <c:pt idx="11">
                  <c:v>13736</c:v>
                </c:pt>
                <c:pt idx="14">
                  <c:v>15744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280</c:v>
                </c:pt>
                <c:pt idx="5">
                  <c:v>280</c:v>
                </c:pt>
                <c:pt idx="8">
                  <c:v>224</c:v>
                </c:pt>
                <c:pt idx="11">
                  <c:v>250</c:v>
                </c:pt>
                <c:pt idx="14">
                  <c:v>409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6288</c:v>
                </c:pt>
                <c:pt idx="5">
                  <c:v>6373</c:v>
                </c:pt>
                <c:pt idx="8">
                  <c:v>6375</c:v>
                </c:pt>
                <c:pt idx="11">
                  <c:v>6638</c:v>
                </c:pt>
                <c:pt idx="14">
                  <c:v>6756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1739</c:v>
                </c:pt>
                <c:pt idx="3">
                  <c:v>1715</c:v>
                </c:pt>
                <c:pt idx="6">
                  <c:v>1749</c:v>
                </c:pt>
                <c:pt idx="9">
                  <c:v>1751</c:v>
                </c:pt>
                <c:pt idx="12">
                  <c:v>1723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168</c:v>
                </c:pt>
                <c:pt idx="3">
                  <c:v>66</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4641</c:v>
                </c:pt>
                <c:pt idx="3">
                  <c:v>4509</c:v>
                </c:pt>
                <c:pt idx="6">
                  <c:v>4406</c:v>
                </c:pt>
                <c:pt idx="9">
                  <c:v>4474</c:v>
                </c:pt>
                <c:pt idx="12">
                  <c:v>4427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12701</c:v>
                </c:pt>
                <c:pt idx="3">
                  <c:v>13020</c:v>
                </c:pt>
                <c:pt idx="6">
                  <c:v>13366</c:v>
                </c:pt>
                <c:pt idx="9">
                  <c:v>14117</c:v>
                </c:pt>
                <c:pt idx="12">
                  <c:v>16366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1200</c:v>
                </c:pt>
                <c:pt idx="1">
                  <c:v>1200</c:v>
                </c:pt>
                <c:pt idx="2">
                  <c:v>1246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1892</c:v>
                </c:pt>
                <c:pt idx="1">
                  <c:v>2177</c:v>
                </c:pt>
                <c:pt idx="2">
                  <c:v>2435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4137</c:v>
                </c:pt>
                <c:pt idx="1">
                  <c:v>4290</c:v>
                </c:pt>
                <c:pt idx="2">
                  <c:v>4298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年から</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年にかけて、三次にわたり策定した安芸市財政健全化計画（アクションプラン）に基づく市債発行額の抑制や繰上償還の実施により、公債費は平成</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年度をピークに減少しており、実質公債費比率も改善している。　</a:t>
          </a:r>
          <a:endParaRPr lang="ja-JP" altLang="ja-JP" sz="1050">
            <a:effectLst/>
          </a:endParaRPr>
        </a:p>
        <a:p>
          <a:r>
            <a:rPr kumimoji="1" lang="ja-JP" altLang="ja-JP" sz="900">
              <a:solidFill>
                <a:schemeClr val="dk1"/>
              </a:solidFill>
              <a:effectLst/>
              <a:latin typeface="+mn-lt"/>
              <a:ea typeface="+mn-ea"/>
              <a:cs typeface="+mn-cs"/>
            </a:rPr>
            <a:t>　しかしながら、近年の大型事業に伴う市債に加え、今後も市庁舎建設並びに統合中学校建設により市債発行額が増加することから、元利償還が増加していき、同比率の上昇を見込んでいる。</a:t>
          </a:r>
          <a:endParaRPr lang="ja-JP" altLang="ja-JP" sz="1050">
            <a:effectLst/>
          </a:endParaRPr>
        </a:p>
        <a:p>
          <a:r>
            <a:rPr kumimoji="1" lang="ja-JP" altLang="ja-JP" sz="900">
              <a:solidFill>
                <a:schemeClr val="dk1"/>
              </a:solidFill>
              <a:effectLst/>
              <a:latin typeface="+mn-lt"/>
              <a:ea typeface="+mn-ea"/>
              <a:cs typeface="+mn-cs"/>
            </a:rPr>
            <a:t>　今後も持続可能な財政運営を確保するため、公債費負担適正化計画に基づく公債費の管理に努め、普通交付税非算入公債費の規模によっては、繰上償還並びに減債基金取崩等を検討し、比率の適正かつ安定的な管理に取り組む。</a:t>
          </a:r>
          <a:endParaRPr lang="ja-JP" altLang="ja-JP" sz="1050">
            <a:effectLst/>
          </a:endParaRPr>
        </a:p>
        <a:p>
          <a:r>
            <a:rPr kumimoji="1" lang="ja-JP" altLang="ja-JP" sz="900">
              <a:solidFill>
                <a:schemeClr val="dk1"/>
              </a:solidFill>
              <a:effectLst/>
              <a:latin typeface="+mn-lt"/>
              <a:ea typeface="+mn-ea"/>
              <a:cs typeface="+mn-cs"/>
            </a:rPr>
            <a:t>　あわせて平成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年度に策定した公共施設等総合管理計画に基づく普通建設事業の最適化により更新費用の抑制・平準化を推進する。</a:t>
          </a:r>
          <a:endParaRPr lang="ja-JP" altLang="ja-JP" sz="105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523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227965</xdr:colOff>
      <xdr:row>59</xdr:row>
      <xdr:rowOff>382905</xdr:rowOff>
    </xdr:to>
    <xdr:sp macro="" textlink="">
      <xdr:nvSpPr>
        <xdr:cNvPr id="22" name="Rectangle 87"/>
        <xdr:cNvSpPr>
          <a:spLocks noChangeArrowheads="1"/>
        </xdr:cNvSpPr>
      </xdr:nvSpPr>
      <xdr:spPr>
        <a:xfrm>
          <a:off x="13094335" y="12420600"/>
          <a:ext cx="443801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116205</xdr:colOff>
      <xdr:row>56</xdr:row>
      <xdr:rowOff>257175</xdr:rowOff>
    </xdr:to>
    <xdr:sp macro="" textlink="">
      <xdr:nvSpPr>
        <xdr:cNvPr id="23" name="Rectangle 88"/>
        <xdr:cNvSpPr>
          <a:spLocks noChangeArrowheads="1"/>
        </xdr:cNvSpPr>
      </xdr:nvSpPr>
      <xdr:spPr>
        <a:xfrm>
          <a:off x="13119100" y="124110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199745" y="12630785"/>
          <a:ext cx="42297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大きなウエイトを占めている地方債現在高は、近年の大型事業に伴う市債に加え、市庁舎建設並びに統合中学校建設により市債発行額が増加することから、今後は増加していく局面を迎えている。</a:t>
          </a:r>
          <a:endParaRPr lang="ja-JP" altLang="ja-JP" sz="1400">
            <a:effectLst/>
          </a:endParaRPr>
        </a:p>
        <a:p>
          <a:r>
            <a:rPr kumimoji="1" lang="ja-JP" altLang="ja-JP" sz="1100">
              <a:solidFill>
                <a:schemeClr val="dk1"/>
              </a:solidFill>
              <a:effectLst/>
              <a:latin typeface="+mn-lt"/>
              <a:ea typeface="+mn-ea"/>
              <a:cs typeface="+mn-cs"/>
            </a:rPr>
            <a:t>　将来負担額全体では対前年度</a:t>
          </a:r>
          <a:r>
            <a:rPr kumimoji="1" lang="en-US" altLang="ja-JP" sz="1100">
              <a:solidFill>
                <a:schemeClr val="dk1"/>
              </a:solidFill>
              <a:effectLst/>
              <a:latin typeface="+mn-lt"/>
              <a:ea typeface="+mn-ea"/>
              <a:cs typeface="+mn-cs"/>
            </a:rPr>
            <a:t>2,174</a:t>
          </a:r>
          <a:r>
            <a:rPr kumimoji="1" lang="ja-JP" altLang="ja-JP" sz="1100">
              <a:solidFill>
                <a:schemeClr val="dk1"/>
              </a:solidFill>
              <a:effectLst/>
              <a:latin typeface="+mn-lt"/>
              <a:ea typeface="+mn-ea"/>
              <a:cs typeface="+mn-cs"/>
            </a:rPr>
            <a:t>百万円の増となっているが、進行中の大型事業への備えとして減債基金や施設整備基金を継続的に積立してきたことによる充当可能基金の増や市債残高に対する基準財政需要額算入見込額のなどが将来負担比率を改善させる要因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高知県安芸市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本格的に着手した市庁舎建設事業や統合中学校建設事業への財源対策として施設整備基金への積立や、近年の大型事業に係る公債費管理の備えとして減債基金へ積立、また、ふるさと納税を原資としたふるさと応援基金の積立などを実施した。</a:t>
          </a:r>
          <a:endParaRPr lang="ja-JP" altLang="ja-JP" sz="1400">
            <a:effectLst/>
          </a:endParaRPr>
        </a:p>
        <a:p>
          <a:r>
            <a:rPr kumimoji="1" lang="ja-JP" altLang="ja-JP" sz="1100">
              <a:solidFill>
                <a:schemeClr val="dk1"/>
              </a:solidFill>
              <a:effectLst/>
              <a:latin typeface="+mn-lt"/>
              <a:ea typeface="+mn-ea"/>
              <a:cs typeface="+mn-cs"/>
            </a:rPr>
            <a:t>一方、公営住宅等施設の老朽化対策事業並びに市庁舎建設事業の財源として施設整備基金の取崩や、土佐くろしお鉄道ごめん・なはり線の経営支援として鉄道助成基金の取崩などを実施した。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近年、国による景気対策や南海トラフ地震対応、給食センターや新火葬場、統合保育所の建設のほか、平成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などにより、市債発行額が増加傾向となっている。また、事業が本格化した市庁舎建設並びに統合中学校建設により、今後も財源対策や公債費管理に苦慮することを想定していること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年度以降も施設整備基金や減債基金への計画的な積み立てを継続し、弾力性のある財政基盤の確立に取り組む。</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施設整備基金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公共施設等整備促進のための基金で、喫緊の課題である市庁舎建設や公共施設等の老朽化対策の財源とする。</a:t>
          </a:r>
          <a:endParaRPr lang="ja-JP" altLang="ja-JP" sz="1400">
            <a:effectLst/>
          </a:endParaRPr>
        </a:p>
        <a:p>
          <a:r>
            <a:rPr kumimoji="1" lang="ja-JP" altLang="ja-JP" sz="1100">
              <a:solidFill>
                <a:schemeClr val="dk1"/>
              </a:solidFill>
              <a:effectLst/>
              <a:latin typeface="+mn-lt"/>
              <a:ea typeface="+mn-ea"/>
              <a:cs typeface="+mn-cs"/>
            </a:rPr>
            <a:t>鉄道経営助成基金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地域公共交通の確保を図るため高知県及び沿線市町村により造成された基金で、経営助成を目的とする。</a:t>
          </a:r>
          <a:endParaRPr lang="ja-JP" altLang="ja-JP" sz="1400">
            <a:effectLst/>
          </a:endParaRPr>
        </a:p>
        <a:p>
          <a:r>
            <a:rPr kumimoji="1" lang="ja-JP" altLang="ja-JP" sz="1100">
              <a:solidFill>
                <a:schemeClr val="dk1"/>
              </a:solidFill>
              <a:effectLst/>
              <a:latin typeface="+mn-lt"/>
              <a:ea typeface="+mn-ea"/>
              <a:cs typeface="+mn-cs"/>
            </a:rPr>
            <a:t>ふるさと応援基金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ふるさと納税寄付金を原資とした基金で、条例で定める各事業への財源とする。</a:t>
          </a:r>
          <a:endParaRPr lang="ja-JP" altLang="ja-JP" sz="1400">
            <a:effectLst/>
          </a:endParaRPr>
        </a:p>
        <a:p>
          <a:r>
            <a:rPr kumimoji="1" lang="ja-JP" altLang="ja-JP" sz="1100">
              <a:solidFill>
                <a:schemeClr val="dk1"/>
              </a:solidFill>
              <a:effectLst/>
              <a:latin typeface="+mn-lt"/>
              <a:ea typeface="+mn-ea"/>
              <a:cs typeface="+mn-cs"/>
            </a:rPr>
            <a:t>退職手当基金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年度間負担の平準化を図る目的に、平均退職金と実際の退職金との差額を基金積立又は取崩により調整。</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施設整備基金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公共施設等の老朽化対策並びに市庁舎建設事業の財源として取崩するとともに、今後の大型事業の財源として計画的な積立を実施。</a:t>
          </a:r>
          <a:endParaRPr lang="ja-JP" altLang="ja-JP" sz="1400">
            <a:effectLst/>
          </a:endParaRPr>
        </a:p>
        <a:p>
          <a:r>
            <a:rPr kumimoji="1" lang="ja-JP" altLang="ja-JP" sz="1100">
              <a:solidFill>
                <a:schemeClr val="dk1"/>
              </a:solidFill>
              <a:effectLst/>
              <a:latin typeface="+mn-lt"/>
              <a:ea typeface="+mn-ea"/>
              <a:cs typeface="+mn-cs"/>
            </a:rPr>
            <a:t>鉄道経営助成基金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土佐くろしお鉄道の赤字補てんの財源とするため取崩を実施。</a:t>
          </a:r>
          <a:endParaRPr lang="ja-JP" altLang="ja-JP" sz="1400">
            <a:effectLst/>
          </a:endParaRPr>
        </a:p>
        <a:p>
          <a:r>
            <a:rPr kumimoji="1" lang="ja-JP" altLang="ja-JP" sz="1100">
              <a:solidFill>
                <a:schemeClr val="dk1"/>
              </a:solidFill>
              <a:effectLst/>
              <a:latin typeface="+mn-lt"/>
              <a:ea typeface="+mn-ea"/>
              <a:cs typeface="+mn-cs"/>
            </a:rPr>
            <a:t>ふるさと応援基金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各種単独事業の財源として基金を取崩するとともに、ふるさと納税寄付金の積立を実施。</a:t>
          </a:r>
          <a:endParaRPr lang="ja-JP" altLang="ja-JP" sz="1400">
            <a:effectLst/>
          </a:endParaRPr>
        </a:p>
        <a:p>
          <a:r>
            <a:rPr kumimoji="1" lang="ja-JP" altLang="ja-JP" sz="1100">
              <a:solidFill>
                <a:schemeClr val="dk1"/>
              </a:solidFill>
              <a:effectLst/>
              <a:latin typeface="+mn-lt"/>
              <a:ea typeface="+mn-ea"/>
              <a:cs typeface="+mn-cs"/>
            </a:rPr>
            <a:t>退職手当基金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退職金実績額が平均退職金を下回ったため財源調整として取崩を実施。</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特定目的基金については、各基金設置条例に規定された目的を達成するため、計画的な運用に努めていく。</a:t>
          </a:r>
          <a:endParaRPr lang="ja-JP" altLang="ja-JP" sz="1400">
            <a:effectLst/>
          </a:endParaRPr>
        </a:p>
        <a:p>
          <a:r>
            <a:rPr kumimoji="1" lang="ja-JP" altLang="ja-JP" sz="1100">
              <a:solidFill>
                <a:schemeClr val="dk1"/>
              </a:solidFill>
              <a:effectLst/>
              <a:latin typeface="+mn-lt"/>
              <a:ea typeface="+mn-ea"/>
              <a:cs typeface="+mn-cs"/>
            </a:rPr>
            <a:t>特に、施設整備基金については、本市の喫緊の課題である市庁舎建設や統合中学校建設、さらには小学校の統合や図書館・市民会館の建替などの大型事業への対応に加え、公共施設等の老朽化対策など、今後、多額の財政需要が見込まれており、将来負担の軽減のため、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年度以降も計画的な積立を行う。</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安芸市行政振興基金条例に基づき、基金運用利子の積立を実施した。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財政調整基金については、災害等に対応した歳出増や地方税収入の激減など多額の一般財源を要する事態に陥った場合においても、「決算上の赤字」を回避しながら行政サービスを安定的に運営するため、標準財政規模に対する全国平均を加味しながら基金の造成を行い、不測の事態に備え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近年の大型事業に係る公債費管理の備えとして積立を実施した。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近年、国による景気対策や南海トラフ地震対応、近年の大型事業のほか、平成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などにより、市債発行額が増加傾向となっている。また、本格的に着手した市庁舎建設並びに統合中学校建設においても多額の市債発行が必要であり、将来的に公債費管理に苦慮することを想定していることから、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年度以降も計画的な積立を継続し、弾力性のある財政基盤の確立に取り組む。</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16,235
16,149
317.16
20,081,912
19,000,505
428,138
6,730,951
16,366,361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9080"/>
    <xdr:sp macro="" textlink="">
      <xdr:nvSpPr>
        <xdr:cNvPr id="30" name="テキスト ボックス 29"/>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8445"/>
    <xdr:sp macro="" textlink="">
      <xdr:nvSpPr>
        <xdr:cNvPr id="33" name="テキスト ボックス 32"/>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5450"/>
    <xdr:sp macro="" textlink="">
      <xdr:nvSpPr>
        <xdr:cNvPr id="35" name="テキスト ボックス 34"/>
        <xdr:cNvSpPr txBox="1"/>
      </xdr:nvSpPr>
      <xdr:spPr>
        <a:xfrm>
          <a:off x="756285" y="4368800"/>
          <a:ext cx="875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財政基盤が脆弱で地方交付税等の依存財源割合が高い本市においては、人口減少や少子高齢化、また長引く景気低迷等の影響を受け、財政力指数は</a:t>
          </a:r>
          <a:r>
            <a:rPr kumimoji="1" lang="en-US" altLang="ja-JP" sz="1100">
              <a:solidFill>
                <a:schemeClr val="dk1"/>
              </a:solidFill>
              <a:effectLst/>
              <a:latin typeface="+mn-lt"/>
              <a:ea typeface="+mn-ea"/>
              <a:cs typeface="+mn-cs"/>
            </a:rPr>
            <a:t>0.31</a:t>
          </a:r>
          <a:r>
            <a:rPr kumimoji="1" lang="ja-JP" altLang="ja-JP" sz="1100">
              <a:solidFill>
                <a:schemeClr val="dk1"/>
              </a:solidFill>
              <a:effectLst/>
              <a:latin typeface="+mn-lt"/>
              <a:ea typeface="+mn-ea"/>
              <a:cs typeface="+mn-cs"/>
            </a:rPr>
            <a:t>と全国平均、類似団体平均を下回っている。</a:t>
          </a:r>
          <a:endParaRPr lang="ja-JP" altLang="ja-JP" sz="1400">
            <a:effectLst/>
          </a:endParaRPr>
        </a:p>
        <a:p>
          <a:r>
            <a:rPr kumimoji="1" lang="ja-JP" altLang="ja-JP" sz="1100">
              <a:solidFill>
                <a:schemeClr val="dk1"/>
              </a:solidFill>
              <a:effectLst/>
              <a:latin typeface="+mn-lt"/>
              <a:ea typeface="+mn-ea"/>
              <a:cs typeface="+mn-cs"/>
            </a:rPr>
            <a:t>　 基幹産業である施設園芸農業の振興など税収増への取り組みを積極的に行うとともに、市税等徴収体制の強化対策を継続して実施し、自主財源の確保に努める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56285" y="7429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8445"/>
    <xdr:sp macro="" textlink="">
      <xdr:nvSpPr>
        <xdr:cNvPr id="52" name="テキスト ボックス 51"/>
        <xdr:cNvSpPr txBox="1"/>
      </xdr:nvSpPr>
      <xdr:spPr>
        <a:xfrm>
          <a:off x="0" y="728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56285" y="6959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682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56285" y="6496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36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56285" y="6032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8445"/>
    <xdr:sp macro="" textlink="">
      <xdr:nvSpPr>
        <xdr:cNvPr id="58" name="テキスト ボックス 57"/>
        <xdr:cNvSpPr txBox="1"/>
      </xdr:nvSpPr>
      <xdr:spPr>
        <a:xfrm>
          <a:off x="0" y="5896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0" name="テキスト ボックス 59"/>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09185" y="6122670"/>
          <a:ext cx="0" cy="1306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499618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20285" y="74295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9080"/>
    <xdr:sp macro="" textlink="">
      <xdr:nvSpPr>
        <xdr:cNvPr id="65" name="財政力最大値テキスト"/>
        <xdr:cNvSpPr txBox="1"/>
      </xdr:nvSpPr>
      <xdr:spPr>
        <a:xfrm>
          <a:off x="499618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20285" y="61226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71120</xdr:rowOff>
    </xdr:from>
    <xdr:to xmlns:xdr="http://schemas.openxmlformats.org/drawingml/2006/spreadsheetDrawing">
      <xdr:col>23</xdr:col>
      <xdr:colOff>133350</xdr:colOff>
      <xdr:row>43</xdr:row>
      <xdr:rowOff>71120</xdr:rowOff>
    </xdr:to>
    <xdr:cxnSp macro="">
      <xdr:nvCxnSpPr>
        <xdr:cNvPr id="67" name="直線コネクタ 66"/>
        <xdr:cNvCxnSpPr/>
      </xdr:nvCxnSpPr>
      <xdr:spPr>
        <a:xfrm>
          <a:off x="4078605" y="717042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4996180" y="6808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858385"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46990</xdr:rowOff>
    </xdr:from>
    <xdr:to xmlns:xdr="http://schemas.openxmlformats.org/drawingml/2006/spreadsheetDrawing">
      <xdr:col>19</xdr:col>
      <xdr:colOff>133350</xdr:colOff>
      <xdr:row>43</xdr:row>
      <xdr:rowOff>71120</xdr:rowOff>
    </xdr:to>
    <xdr:cxnSp macro="">
      <xdr:nvCxnSpPr>
        <xdr:cNvPr id="70" name="直線コネクタ 69"/>
        <xdr:cNvCxnSpPr/>
      </xdr:nvCxnSpPr>
      <xdr:spPr>
        <a:xfrm>
          <a:off x="3197225" y="7146290"/>
          <a:ext cx="881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27805"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6600" cy="259080"/>
    <xdr:sp macro="" textlink="">
      <xdr:nvSpPr>
        <xdr:cNvPr id="72" name="テキスト ボックス 71"/>
        <xdr:cNvSpPr txBox="1"/>
      </xdr:nvSpPr>
      <xdr:spPr>
        <a:xfrm>
          <a:off x="3701415" y="673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46990</xdr:rowOff>
    </xdr:from>
    <xdr:to xmlns:xdr="http://schemas.openxmlformats.org/drawingml/2006/spreadsheetDrawing">
      <xdr:col>15</xdr:col>
      <xdr:colOff>82550</xdr:colOff>
      <xdr:row>43</xdr:row>
      <xdr:rowOff>71120</xdr:rowOff>
    </xdr:to>
    <xdr:cxnSp macro="">
      <xdr:nvCxnSpPr>
        <xdr:cNvPr id="73" name="直線コネクタ 72"/>
        <xdr:cNvCxnSpPr/>
      </xdr:nvCxnSpPr>
      <xdr:spPr>
        <a:xfrm flipV="1">
          <a:off x="2315845" y="7146290"/>
          <a:ext cx="881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46425"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1365" cy="258445"/>
    <xdr:sp macro="" textlink="">
      <xdr:nvSpPr>
        <xdr:cNvPr id="75" name="テキスト ボックス 74"/>
        <xdr:cNvSpPr txBox="1"/>
      </xdr:nvSpPr>
      <xdr:spPr>
        <a:xfrm>
          <a:off x="2820035" y="669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71120</xdr:rowOff>
    </xdr:from>
    <xdr:to xmlns:xdr="http://schemas.openxmlformats.org/drawingml/2006/spreadsheetDrawing">
      <xdr:col>11</xdr:col>
      <xdr:colOff>31750</xdr:colOff>
      <xdr:row>43</xdr:row>
      <xdr:rowOff>71120</xdr:rowOff>
    </xdr:to>
    <xdr:cxnSp macro="">
      <xdr:nvCxnSpPr>
        <xdr:cNvPr id="76" name="直線コネクタ 75"/>
        <xdr:cNvCxnSpPr/>
      </xdr:nvCxnSpPr>
      <xdr:spPr>
        <a:xfrm>
          <a:off x="1436370" y="717042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266950" y="69151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1365" cy="258445"/>
    <xdr:sp macro="" textlink="">
      <xdr:nvSpPr>
        <xdr:cNvPr id="78" name="テキスト ボックス 77"/>
        <xdr:cNvSpPr txBox="1"/>
      </xdr:nvSpPr>
      <xdr:spPr>
        <a:xfrm>
          <a:off x="1938655" y="669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165100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85570" y="6934200"/>
          <a:ext cx="996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9080"/>
    <xdr:sp macro="" textlink="">
      <xdr:nvSpPr>
        <xdr:cNvPr id="80" name="テキスト ボックス 79"/>
        <xdr:cNvSpPr txBox="1"/>
      </xdr:nvSpPr>
      <xdr:spPr>
        <a:xfrm>
          <a:off x="1057275"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1" name="テキスト ボックス 80"/>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2" name="テキスト ボックス 81"/>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3" name="テキスト ボックス 82"/>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4" name="テキスト ボックス 83"/>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5" name="テキスト ボックス 84"/>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20320</xdr:rowOff>
    </xdr:from>
    <xdr:to xmlns:xdr="http://schemas.openxmlformats.org/drawingml/2006/spreadsheetDrawing">
      <xdr:col>23</xdr:col>
      <xdr:colOff>184150</xdr:colOff>
      <xdr:row>43</xdr:row>
      <xdr:rowOff>121920</xdr:rowOff>
    </xdr:to>
    <xdr:sp macro="" textlink="">
      <xdr:nvSpPr>
        <xdr:cNvPr id="86" name="楕円 85"/>
        <xdr:cNvSpPr/>
      </xdr:nvSpPr>
      <xdr:spPr>
        <a:xfrm>
          <a:off x="4858385"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163830</xdr:rowOff>
    </xdr:from>
    <xdr:ext cx="762000" cy="258445"/>
    <xdr:sp macro="" textlink="">
      <xdr:nvSpPr>
        <xdr:cNvPr id="87" name="財政力該当値テキスト"/>
        <xdr:cNvSpPr txBox="1"/>
      </xdr:nvSpPr>
      <xdr:spPr>
        <a:xfrm>
          <a:off x="4996180" y="7098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20320</xdr:rowOff>
    </xdr:from>
    <xdr:to xmlns:xdr="http://schemas.openxmlformats.org/drawingml/2006/spreadsheetDrawing">
      <xdr:col>19</xdr:col>
      <xdr:colOff>184150</xdr:colOff>
      <xdr:row>43</xdr:row>
      <xdr:rowOff>121920</xdr:rowOff>
    </xdr:to>
    <xdr:sp macro="" textlink="">
      <xdr:nvSpPr>
        <xdr:cNvPr id="88" name="楕円 87"/>
        <xdr:cNvSpPr/>
      </xdr:nvSpPr>
      <xdr:spPr>
        <a:xfrm>
          <a:off x="4027805"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106680</xdr:rowOff>
    </xdr:from>
    <xdr:ext cx="736600" cy="259080"/>
    <xdr:sp macro="" textlink="">
      <xdr:nvSpPr>
        <xdr:cNvPr id="89" name="テキスト ボックス 88"/>
        <xdr:cNvSpPr txBox="1"/>
      </xdr:nvSpPr>
      <xdr:spPr>
        <a:xfrm>
          <a:off x="3701415" y="7205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165100</xdr:rowOff>
    </xdr:from>
    <xdr:to xmlns:xdr="http://schemas.openxmlformats.org/drawingml/2006/spreadsheetDrawing">
      <xdr:col>15</xdr:col>
      <xdr:colOff>133350</xdr:colOff>
      <xdr:row>43</xdr:row>
      <xdr:rowOff>97790</xdr:rowOff>
    </xdr:to>
    <xdr:sp macro="" textlink="">
      <xdr:nvSpPr>
        <xdr:cNvPr id="90" name="楕円 89"/>
        <xdr:cNvSpPr/>
      </xdr:nvSpPr>
      <xdr:spPr>
        <a:xfrm>
          <a:off x="3146425" y="7099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83185</xdr:rowOff>
    </xdr:from>
    <xdr:ext cx="761365" cy="258445"/>
    <xdr:sp macro="" textlink="">
      <xdr:nvSpPr>
        <xdr:cNvPr id="91" name="テキスト ボックス 90"/>
        <xdr:cNvSpPr txBox="1"/>
      </xdr:nvSpPr>
      <xdr:spPr>
        <a:xfrm>
          <a:off x="2820035" y="7182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20320</xdr:rowOff>
    </xdr:from>
    <xdr:to xmlns:xdr="http://schemas.openxmlformats.org/drawingml/2006/spreadsheetDrawing">
      <xdr:col>11</xdr:col>
      <xdr:colOff>82550</xdr:colOff>
      <xdr:row>43</xdr:row>
      <xdr:rowOff>121920</xdr:rowOff>
    </xdr:to>
    <xdr:sp macro="" textlink="">
      <xdr:nvSpPr>
        <xdr:cNvPr id="92" name="楕円 91"/>
        <xdr:cNvSpPr/>
      </xdr:nvSpPr>
      <xdr:spPr>
        <a:xfrm>
          <a:off x="2266950" y="71196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106680</xdr:rowOff>
    </xdr:from>
    <xdr:ext cx="761365" cy="259080"/>
    <xdr:sp macro="" textlink="">
      <xdr:nvSpPr>
        <xdr:cNvPr id="93" name="テキスト ボックス 92"/>
        <xdr:cNvSpPr txBox="1"/>
      </xdr:nvSpPr>
      <xdr:spPr>
        <a:xfrm>
          <a:off x="1938655" y="7205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20320</xdr:rowOff>
    </xdr:from>
    <xdr:to xmlns:xdr="http://schemas.openxmlformats.org/drawingml/2006/spreadsheetDrawing">
      <xdr:col>7</xdr:col>
      <xdr:colOff>31750</xdr:colOff>
      <xdr:row>43</xdr:row>
      <xdr:rowOff>121920</xdr:rowOff>
    </xdr:to>
    <xdr:sp macro="" textlink="">
      <xdr:nvSpPr>
        <xdr:cNvPr id="94" name="楕円 93"/>
        <xdr:cNvSpPr/>
      </xdr:nvSpPr>
      <xdr:spPr>
        <a:xfrm>
          <a:off x="1385570" y="71196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106680</xdr:rowOff>
    </xdr:from>
    <xdr:ext cx="762000" cy="259080"/>
    <xdr:sp macro="" textlink="">
      <xdr:nvSpPr>
        <xdr:cNvPr id="95" name="テキスト ボックス 94"/>
        <xdr:cNvSpPr txBox="1"/>
      </xdr:nvSpPr>
      <xdr:spPr>
        <a:xfrm>
          <a:off x="1057275" y="720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97" name="テキスト ボックス 96"/>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98" name="テキスト ボックス 97"/>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経常収支比率は前年度より</a:t>
          </a:r>
          <a:r>
            <a:rPr kumimoji="1" lang="en-US" altLang="ja-JP" sz="1000">
              <a:solidFill>
                <a:schemeClr val="dk1"/>
              </a:solidFill>
              <a:effectLst/>
              <a:latin typeface="+mn-lt"/>
              <a:ea typeface="+mn-ea"/>
              <a:cs typeface="+mn-cs"/>
            </a:rPr>
            <a:t>5.1</a:t>
          </a:r>
          <a:r>
            <a:rPr kumimoji="1" lang="ja-JP" altLang="ja-JP" sz="1000">
              <a:solidFill>
                <a:schemeClr val="dk1"/>
              </a:solidFill>
              <a:effectLst/>
              <a:latin typeface="+mn-lt"/>
              <a:ea typeface="+mn-ea"/>
              <a:cs typeface="+mn-cs"/>
            </a:rPr>
            <a:t>ポイント悪化して</a:t>
          </a:r>
          <a:r>
            <a:rPr kumimoji="1" lang="en-US" altLang="ja-JP" sz="1000">
              <a:solidFill>
                <a:schemeClr val="dk1"/>
              </a:solidFill>
              <a:effectLst/>
              <a:latin typeface="+mn-lt"/>
              <a:ea typeface="+mn-ea"/>
              <a:cs typeface="+mn-cs"/>
            </a:rPr>
            <a:t>84.9</a:t>
          </a:r>
          <a:r>
            <a:rPr kumimoji="1" lang="ja-JP" altLang="ja-JP" sz="1000">
              <a:solidFill>
                <a:schemeClr val="dk1"/>
              </a:solidFill>
              <a:effectLst/>
              <a:latin typeface="+mn-lt"/>
              <a:ea typeface="+mn-ea"/>
              <a:cs typeface="+mn-cs"/>
            </a:rPr>
            <a:t>％となっている。</a:t>
          </a:r>
          <a:endParaRPr lang="ja-JP" altLang="ja-JP" sz="1100">
            <a:effectLst/>
          </a:endParaRPr>
        </a:p>
        <a:p>
          <a:r>
            <a:rPr kumimoji="1" lang="ja-JP" altLang="ja-JP" sz="1000">
              <a:solidFill>
                <a:schemeClr val="dk1"/>
              </a:solidFill>
              <a:effectLst/>
              <a:latin typeface="+mn-lt"/>
              <a:ea typeface="+mn-ea"/>
              <a:cs typeface="+mn-cs"/>
            </a:rPr>
            <a:t>分子側では、公債費が、平成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月豪雨に係る災害復旧費債の元金償還開始により増加、補助費等が、公共下水道事業会計の法適用化に伴う性質区分の変更により増加したことなどから、歳出全体の経常経費充当一般財源は対前年度</a:t>
          </a:r>
          <a:r>
            <a:rPr kumimoji="1" lang="en-US" altLang="ja-JP" sz="1000">
              <a:solidFill>
                <a:schemeClr val="dk1"/>
              </a:solidFill>
              <a:effectLst/>
              <a:latin typeface="+mn-lt"/>
              <a:ea typeface="+mn-ea"/>
              <a:cs typeface="+mn-cs"/>
            </a:rPr>
            <a:t>137,370</a:t>
          </a:r>
          <a:r>
            <a:rPr kumimoji="1" lang="ja-JP" altLang="ja-JP" sz="1000">
              <a:solidFill>
                <a:schemeClr val="dk1"/>
              </a:solidFill>
              <a:effectLst/>
              <a:latin typeface="+mn-lt"/>
              <a:ea typeface="+mn-ea"/>
              <a:cs typeface="+mn-cs"/>
            </a:rPr>
            <a:t>千円の増加となった。</a:t>
          </a:r>
          <a:endParaRPr lang="ja-JP" altLang="ja-JP" sz="1100">
            <a:effectLst/>
          </a:endParaRPr>
        </a:p>
        <a:p>
          <a:r>
            <a:rPr kumimoji="1" lang="ja-JP" altLang="ja-JP" sz="1000">
              <a:solidFill>
                <a:schemeClr val="dk1"/>
              </a:solidFill>
              <a:effectLst/>
              <a:latin typeface="+mn-lt"/>
              <a:ea typeface="+mn-ea"/>
              <a:cs typeface="+mn-cs"/>
            </a:rPr>
            <a:t>　分母側では、普通交付税が臨時費目の廃止により減少し、さらに地方特例交付金をはじめ各種交付金の減少も加わって、分母全体では、</a:t>
          </a:r>
          <a:r>
            <a:rPr kumimoji="1" lang="en-US" altLang="ja-JP" sz="1000">
              <a:solidFill>
                <a:schemeClr val="dk1"/>
              </a:solidFill>
              <a:effectLst/>
              <a:latin typeface="+mn-lt"/>
              <a:ea typeface="+mn-ea"/>
              <a:cs typeface="+mn-cs"/>
            </a:rPr>
            <a:t>136,740</a:t>
          </a:r>
          <a:r>
            <a:rPr kumimoji="1" lang="ja-JP" altLang="ja-JP" sz="1000">
              <a:solidFill>
                <a:schemeClr val="dk1"/>
              </a:solidFill>
              <a:effectLst/>
              <a:latin typeface="+mn-lt"/>
              <a:ea typeface="+mn-ea"/>
              <a:cs typeface="+mn-cs"/>
            </a:rPr>
            <a:t>千円の減少となり、分子・分母ともに比率の悪化となった。</a:t>
          </a:r>
          <a:endParaRPr lang="ja-JP" altLang="ja-JP" sz="1100">
            <a:effectLst/>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165100</xdr:rowOff>
    </xdr:from>
    <xdr:to xmlns:xdr="http://schemas.openxmlformats.org/drawingml/2006/spreadsheetDrawing">
      <xdr:col>27</xdr:col>
      <xdr:colOff>184150</xdr:colOff>
      <xdr:row>67</xdr:row>
      <xdr:rowOff>165100</xdr:rowOff>
    </xdr:to>
    <xdr:cxnSp macro="">
      <xdr:nvCxnSpPr>
        <xdr:cNvPr id="112" name="直線コネクタ 111"/>
        <xdr:cNvCxnSpPr/>
      </xdr:nvCxnSpPr>
      <xdr:spPr>
        <a:xfrm>
          <a:off x="75628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8445"/>
    <xdr:sp macro="" textlink="">
      <xdr:nvSpPr>
        <xdr:cNvPr id="113" name="テキスト ボックス 112"/>
        <xdr:cNvSpPr txBox="1"/>
      </xdr:nvSpPr>
      <xdr:spPr>
        <a:xfrm>
          <a:off x="0" y="11089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165100</xdr:rowOff>
    </xdr:from>
    <xdr:to xmlns:xdr="http://schemas.openxmlformats.org/drawingml/2006/spreadsheetDrawing">
      <xdr:col>27</xdr:col>
      <xdr:colOff>184150</xdr:colOff>
      <xdr:row>65</xdr:row>
      <xdr:rowOff>165100</xdr:rowOff>
    </xdr:to>
    <xdr:cxnSp macro="">
      <xdr:nvCxnSpPr>
        <xdr:cNvPr id="114" name="直線コネクタ 113"/>
        <xdr:cNvCxnSpPr/>
      </xdr:nvCxnSpPr>
      <xdr:spPr>
        <a:xfrm>
          <a:off x="75628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8445"/>
    <xdr:sp macro="" textlink="">
      <xdr:nvSpPr>
        <xdr:cNvPr id="115" name="テキスト ボックス 114"/>
        <xdr:cNvSpPr txBox="1"/>
      </xdr:nvSpPr>
      <xdr:spPr>
        <a:xfrm>
          <a:off x="0" y="10756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165100</xdr:rowOff>
    </xdr:from>
    <xdr:to xmlns:xdr="http://schemas.openxmlformats.org/drawingml/2006/spreadsheetDrawing">
      <xdr:col>27</xdr:col>
      <xdr:colOff>184150</xdr:colOff>
      <xdr:row>63</xdr:row>
      <xdr:rowOff>165100</xdr:rowOff>
    </xdr:to>
    <xdr:cxnSp macro="">
      <xdr:nvCxnSpPr>
        <xdr:cNvPr id="116" name="直線コネクタ 115"/>
        <xdr:cNvCxnSpPr/>
      </xdr:nvCxnSpPr>
      <xdr:spPr>
        <a:xfrm>
          <a:off x="75628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8445"/>
    <xdr:sp macro="" textlink="">
      <xdr:nvSpPr>
        <xdr:cNvPr id="117" name="テキスト ボックス 116"/>
        <xdr:cNvSpPr txBox="1"/>
      </xdr:nvSpPr>
      <xdr:spPr>
        <a:xfrm>
          <a:off x="0" y="1042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5628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19" name="テキスト ボックス 118"/>
        <xdr:cNvSpPr txBox="1"/>
      </xdr:nvSpPr>
      <xdr:spPr>
        <a:xfrm>
          <a:off x="0" y="1009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5628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1" name="テキスト ボックス 120"/>
        <xdr:cNvSpPr txBox="1"/>
      </xdr:nvSpPr>
      <xdr:spPr>
        <a:xfrm>
          <a:off x="0" y="9761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5628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3" name="テキスト ボックス 122"/>
        <xdr:cNvSpPr txBox="1"/>
      </xdr:nvSpPr>
      <xdr:spPr>
        <a:xfrm>
          <a:off x="0" y="9429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8445"/>
    <xdr:sp macro="" textlink="">
      <xdr:nvSpPr>
        <xdr:cNvPr id="125" name="テキスト ボックス 124"/>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09185" y="9654540"/>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8445"/>
    <xdr:sp macro="" textlink="">
      <xdr:nvSpPr>
        <xdr:cNvPr id="128" name="財政構造の弾力性最小値テキスト"/>
        <xdr:cNvSpPr txBox="1"/>
      </xdr:nvSpPr>
      <xdr:spPr>
        <a:xfrm>
          <a:off x="4996180" y="1098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20285" y="110134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4996180" y="941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20285" y="96545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57</xdr:row>
      <xdr:rowOff>153670</xdr:rowOff>
    </xdr:from>
    <xdr:to xmlns:xdr="http://schemas.openxmlformats.org/drawingml/2006/spreadsheetDrawing">
      <xdr:col>23</xdr:col>
      <xdr:colOff>133350</xdr:colOff>
      <xdr:row>58</xdr:row>
      <xdr:rowOff>158115</xdr:rowOff>
    </xdr:to>
    <xdr:cxnSp macro="">
      <xdr:nvCxnSpPr>
        <xdr:cNvPr id="132" name="直線コネクタ 131"/>
        <xdr:cNvCxnSpPr/>
      </xdr:nvCxnSpPr>
      <xdr:spPr>
        <a:xfrm>
          <a:off x="4078605" y="9564370"/>
          <a:ext cx="83058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163195</xdr:rowOff>
    </xdr:from>
    <xdr:ext cx="762000" cy="258445"/>
    <xdr:sp macro="" textlink="">
      <xdr:nvSpPr>
        <xdr:cNvPr id="133" name="財政構造の弾力性平均値テキスト"/>
        <xdr:cNvSpPr txBox="1"/>
      </xdr:nvSpPr>
      <xdr:spPr>
        <a:xfrm>
          <a:off x="4996180" y="9904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858385"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57</xdr:row>
      <xdr:rowOff>153670</xdr:rowOff>
    </xdr:from>
    <xdr:to xmlns:xdr="http://schemas.openxmlformats.org/drawingml/2006/spreadsheetDrawing">
      <xdr:col>19</xdr:col>
      <xdr:colOff>133350</xdr:colOff>
      <xdr:row>58</xdr:row>
      <xdr:rowOff>154305</xdr:rowOff>
    </xdr:to>
    <xdr:cxnSp macro="">
      <xdr:nvCxnSpPr>
        <xdr:cNvPr id="135" name="直線コネクタ 134"/>
        <xdr:cNvCxnSpPr/>
      </xdr:nvCxnSpPr>
      <xdr:spPr>
        <a:xfrm flipV="1">
          <a:off x="3197225" y="9564370"/>
          <a:ext cx="88138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27805"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146050</xdr:rowOff>
    </xdr:from>
    <xdr:ext cx="736600" cy="259080"/>
    <xdr:sp macro="" textlink="">
      <xdr:nvSpPr>
        <xdr:cNvPr id="137" name="テキスト ボックス 136"/>
        <xdr:cNvSpPr txBox="1"/>
      </xdr:nvSpPr>
      <xdr:spPr>
        <a:xfrm>
          <a:off x="3701415" y="988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58</xdr:row>
      <xdr:rowOff>154305</xdr:rowOff>
    </xdr:from>
    <xdr:to xmlns:xdr="http://schemas.openxmlformats.org/drawingml/2006/spreadsheetDrawing">
      <xdr:col>15</xdr:col>
      <xdr:colOff>82550</xdr:colOff>
      <xdr:row>59</xdr:row>
      <xdr:rowOff>86360</xdr:rowOff>
    </xdr:to>
    <xdr:cxnSp macro="">
      <xdr:nvCxnSpPr>
        <xdr:cNvPr id="138" name="直線コネクタ 137"/>
        <xdr:cNvCxnSpPr/>
      </xdr:nvCxnSpPr>
      <xdr:spPr>
        <a:xfrm flipV="1">
          <a:off x="2315845" y="9730105"/>
          <a:ext cx="881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146425"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112395</xdr:rowOff>
    </xdr:from>
    <xdr:ext cx="761365" cy="259080"/>
    <xdr:sp macro="" textlink="">
      <xdr:nvSpPr>
        <xdr:cNvPr id="140" name="テキスト ボックス 139"/>
        <xdr:cNvSpPr txBox="1"/>
      </xdr:nvSpPr>
      <xdr:spPr>
        <a:xfrm>
          <a:off x="2820035" y="10018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86360</xdr:rowOff>
    </xdr:from>
    <xdr:to xmlns:xdr="http://schemas.openxmlformats.org/drawingml/2006/spreadsheetDrawing">
      <xdr:col>11</xdr:col>
      <xdr:colOff>31750</xdr:colOff>
      <xdr:row>59</xdr:row>
      <xdr:rowOff>97155</xdr:rowOff>
    </xdr:to>
    <xdr:cxnSp macro="">
      <xdr:nvCxnSpPr>
        <xdr:cNvPr id="141" name="直線コネクタ 140"/>
        <xdr:cNvCxnSpPr/>
      </xdr:nvCxnSpPr>
      <xdr:spPr>
        <a:xfrm flipV="1">
          <a:off x="1436370" y="9827260"/>
          <a:ext cx="8794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165100</xdr:rowOff>
    </xdr:to>
    <xdr:sp macro="" textlink="">
      <xdr:nvSpPr>
        <xdr:cNvPr id="142" name="フローチャート: 判断 141"/>
        <xdr:cNvSpPr/>
      </xdr:nvSpPr>
      <xdr:spPr>
        <a:xfrm>
          <a:off x="2266950" y="9973945"/>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154305</xdr:rowOff>
    </xdr:from>
    <xdr:ext cx="761365" cy="259080"/>
    <xdr:sp macro="" textlink="">
      <xdr:nvSpPr>
        <xdr:cNvPr id="143" name="テキスト ボックス 142"/>
        <xdr:cNvSpPr txBox="1"/>
      </xdr:nvSpPr>
      <xdr:spPr>
        <a:xfrm>
          <a:off x="1938655" y="10060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385570" y="99498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130175</xdr:rowOff>
    </xdr:from>
    <xdr:ext cx="762000" cy="258445"/>
    <xdr:sp macro="" textlink="">
      <xdr:nvSpPr>
        <xdr:cNvPr id="145" name="テキスト ボックス 144"/>
        <xdr:cNvSpPr txBox="1"/>
      </xdr:nvSpPr>
      <xdr:spPr>
        <a:xfrm>
          <a:off x="1057275" y="10036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6" name="テキスト ボックス 145"/>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7" name="テキスト ボックス 146"/>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9080"/>
    <xdr:sp macro="" textlink="">
      <xdr:nvSpPr>
        <xdr:cNvPr id="148" name="テキスト ボックス 147"/>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9080"/>
    <xdr:sp macro="" textlink="">
      <xdr:nvSpPr>
        <xdr:cNvPr id="149" name="テキスト ボックス 148"/>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9080"/>
    <xdr:sp macro="" textlink="">
      <xdr:nvSpPr>
        <xdr:cNvPr id="150" name="テキスト ボックス 149"/>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58</xdr:row>
      <xdr:rowOff>107315</xdr:rowOff>
    </xdr:from>
    <xdr:to xmlns:xdr="http://schemas.openxmlformats.org/drawingml/2006/spreadsheetDrawing">
      <xdr:col>23</xdr:col>
      <xdr:colOff>184150</xdr:colOff>
      <xdr:row>59</xdr:row>
      <xdr:rowOff>37465</xdr:rowOff>
    </xdr:to>
    <xdr:sp macro="" textlink="">
      <xdr:nvSpPr>
        <xdr:cNvPr id="151" name="楕円 150"/>
        <xdr:cNvSpPr/>
      </xdr:nvSpPr>
      <xdr:spPr>
        <a:xfrm>
          <a:off x="4858385" y="9683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28575</xdr:rowOff>
    </xdr:from>
    <xdr:ext cx="762000" cy="258445"/>
    <xdr:sp macro="" textlink="">
      <xdr:nvSpPr>
        <xdr:cNvPr id="152" name="財政構造の弾力性該当値テキスト"/>
        <xdr:cNvSpPr txBox="1"/>
      </xdr:nvSpPr>
      <xdr:spPr>
        <a:xfrm>
          <a:off x="4996180" y="960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57</xdr:row>
      <xdr:rowOff>102870</xdr:rowOff>
    </xdr:from>
    <xdr:to xmlns:xdr="http://schemas.openxmlformats.org/drawingml/2006/spreadsheetDrawing">
      <xdr:col>19</xdr:col>
      <xdr:colOff>184150</xdr:colOff>
      <xdr:row>58</xdr:row>
      <xdr:rowOff>33020</xdr:rowOff>
    </xdr:to>
    <xdr:sp macro="" textlink="">
      <xdr:nvSpPr>
        <xdr:cNvPr id="153" name="楕円 152"/>
        <xdr:cNvSpPr/>
      </xdr:nvSpPr>
      <xdr:spPr>
        <a:xfrm>
          <a:off x="4027805" y="9513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56</xdr:row>
      <xdr:rowOff>43180</xdr:rowOff>
    </xdr:from>
    <xdr:ext cx="736600" cy="259080"/>
    <xdr:sp macro="" textlink="">
      <xdr:nvSpPr>
        <xdr:cNvPr id="154" name="テキスト ボックス 153"/>
        <xdr:cNvSpPr txBox="1"/>
      </xdr:nvSpPr>
      <xdr:spPr>
        <a:xfrm>
          <a:off x="3701415" y="9288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58</xdr:row>
      <xdr:rowOff>103505</xdr:rowOff>
    </xdr:from>
    <xdr:to xmlns:xdr="http://schemas.openxmlformats.org/drawingml/2006/spreadsheetDrawing">
      <xdr:col>15</xdr:col>
      <xdr:colOff>133350</xdr:colOff>
      <xdr:row>59</xdr:row>
      <xdr:rowOff>33655</xdr:rowOff>
    </xdr:to>
    <xdr:sp macro="" textlink="">
      <xdr:nvSpPr>
        <xdr:cNvPr id="155" name="楕円 154"/>
        <xdr:cNvSpPr/>
      </xdr:nvSpPr>
      <xdr:spPr>
        <a:xfrm>
          <a:off x="3146425" y="9679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43815</xdr:rowOff>
    </xdr:from>
    <xdr:ext cx="761365" cy="259080"/>
    <xdr:sp macro="" textlink="">
      <xdr:nvSpPr>
        <xdr:cNvPr id="156" name="テキスト ボックス 155"/>
        <xdr:cNvSpPr txBox="1"/>
      </xdr:nvSpPr>
      <xdr:spPr>
        <a:xfrm>
          <a:off x="2820035" y="9454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35560</xdr:rowOff>
    </xdr:from>
    <xdr:to xmlns:xdr="http://schemas.openxmlformats.org/drawingml/2006/spreadsheetDrawing">
      <xdr:col>11</xdr:col>
      <xdr:colOff>82550</xdr:colOff>
      <xdr:row>59</xdr:row>
      <xdr:rowOff>137160</xdr:rowOff>
    </xdr:to>
    <xdr:sp macro="" textlink="">
      <xdr:nvSpPr>
        <xdr:cNvPr id="157" name="楕円 156"/>
        <xdr:cNvSpPr/>
      </xdr:nvSpPr>
      <xdr:spPr>
        <a:xfrm>
          <a:off x="2266950" y="97764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147320</xdr:rowOff>
    </xdr:from>
    <xdr:ext cx="761365" cy="259080"/>
    <xdr:sp macro="" textlink="">
      <xdr:nvSpPr>
        <xdr:cNvPr id="158" name="テキスト ボックス 157"/>
        <xdr:cNvSpPr txBox="1"/>
      </xdr:nvSpPr>
      <xdr:spPr>
        <a:xfrm>
          <a:off x="1938655" y="9558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46355</xdr:rowOff>
    </xdr:from>
    <xdr:to xmlns:xdr="http://schemas.openxmlformats.org/drawingml/2006/spreadsheetDrawing">
      <xdr:col>7</xdr:col>
      <xdr:colOff>31750</xdr:colOff>
      <xdr:row>59</xdr:row>
      <xdr:rowOff>147955</xdr:rowOff>
    </xdr:to>
    <xdr:sp macro="" textlink="">
      <xdr:nvSpPr>
        <xdr:cNvPr id="159" name="楕円 158"/>
        <xdr:cNvSpPr/>
      </xdr:nvSpPr>
      <xdr:spPr>
        <a:xfrm>
          <a:off x="1385570" y="97872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158115</xdr:rowOff>
    </xdr:from>
    <xdr:ext cx="762000" cy="258445"/>
    <xdr:sp macro="" textlink="">
      <xdr:nvSpPr>
        <xdr:cNvPr id="160" name="テキスト ボックス 159"/>
        <xdr:cNvSpPr txBox="1"/>
      </xdr:nvSpPr>
      <xdr:spPr>
        <a:xfrm>
          <a:off x="1057275" y="956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2" name="テキスト ボックス 161"/>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[236,965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物件費は、統合中学校用地の埋蔵文化財発掘調査の完了に伴う委託料の減少などにより、対前年度</a:t>
          </a:r>
          <a:r>
            <a:rPr kumimoji="1" lang="en-US" altLang="ja-JP" sz="1000">
              <a:solidFill>
                <a:schemeClr val="dk1"/>
              </a:solidFill>
              <a:effectLst/>
              <a:latin typeface="+mn-lt"/>
              <a:ea typeface="+mn-ea"/>
              <a:cs typeface="+mn-cs"/>
            </a:rPr>
            <a:t>203,366</a:t>
          </a:r>
          <a:r>
            <a:rPr kumimoji="1" lang="ja-JP" altLang="ja-JP" sz="1000">
              <a:solidFill>
                <a:schemeClr val="dk1"/>
              </a:solidFill>
              <a:effectLst/>
              <a:latin typeface="+mn-lt"/>
              <a:ea typeface="+mn-ea"/>
              <a:cs typeface="+mn-cs"/>
            </a:rPr>
            <a:t>千円の減少となった。人件費は、事業費支弁振替などにより、対前年度</a:t>
          </a:r>
          <a:r>
            <a:rPr kumimoji="1" lang="en-US" altLang="ja-JP" sz="1000">
              <a:solidFill>
                <a:schemeClr val="dk1"/>
              </a:solidFill>
              <a:effectLst/>
              <a:latin typeface="+mn-lt"/>
              <a:ea typeface="+mn-ea"/>
              <a:cs typeface="+mn-cs"/>
            </a:rPr>
            <a:t>15,758</a:t>
          </a:r>
          <a:r>
            <a:rPr kumimoji="1" lang="ja-JP" altLang="ja-JP" sz="1000">
              <a:solidFill>
                <a:schemeClr val="dk1"/>
              </a:solidFill>
              <a:effectLst/>
              <a:latin typeface="+mn-lt"/>
              <a:ea typeface="+mn-ea"/>
              <a:cs typeface="+mn-cs"/>
            </a:rPr>
            <a:t>千円の減少となった。</a:t>
          </a:r>
          <a:endParaRPr lang="ja-JP" altLang="ja-JP" sz="1100">
            <a:effectLst/>
          </a:endParaRPr>
        </a:p>
        <a:p>
          <a:r>
            <a:rPr kumimoji="1" lang="ja-JP" altLang="ja-JP" sz="1000">
              <a:solidFill>
                <a:schemeClr val="dk1"/>
              </a:solidFill>
              <a:effectLst/>
              <a:latin typeface="+mn-lt"/>
              <a:ea typeface="+mn-ea"/>
              <a:cs typeface="+mn-cs"/>
            </a:rPr>
            <a:t>　人口減少は進行しており、行政面積が広く人口規模も小さい本市では、一人当たりの決算額が高止まりする傾向にあり全国平均、類似団体平均をともに上回っている。</a:t>
          </a:r>
          <a:br>
            <a:rPr kumimoji="1" lang="ja-JP" altLang="ja-JP" sz="1000">
              <a:solidFill>
                <a:schemeClr val="dk1"/>
              </a:solidFill>
              <a:effectLst/>
              <a:latin typeface="+mn-lt"/>
              <a:ea typeface="+mn-ea"/>
              <a:cs typeface="+mn-cs"/>
            </a:rPr>
          </a:br>
          <a:r>
            <a:rPr kumimoji="1" lang="ja-JP" altLang="ja-JP" sz="1000">
              <a:solidFill>
                <a:schemeClr val="dk1"/>
              </a:solidFill>
              <a:effectLst/>
              <a:latin typeface="+mn-lt"/>
              <a:ea typeface="+mn-ea"/>
              <a:cs typeface="+mn-cs"/>
            </a:rPr>
            <a:t>　今後も行財政改革に継続して取り組み、財政健全化路線を堅持し歳出抑制に努めていく。</a:t>
          </a:r>
          <a:endParaRPr lang="ja-JP" altLang="ja-JP" sz="1100">
            <a:effectLst/>
          </a:endParaRP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5628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475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5628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42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5628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8445"/>
    <xdr:sp macro="" textlink="">
      <xdr:nvSpPr>
        <xdr:cNvPr id="182" name="テキスト ボックス 181"/>
        <xdr:cNvSpPr txBox="1"/>
      </xdr:nvSpPr>
      <xdr:spPr>
        <a:xfrm>
          <a:off x="0" y="1409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5628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8445"/>
    <xdr:sp macro="" textlink="">
      <xdr:nvSpPr>
        <xdr:cNvPr id="184" name="テキスト ボックス 183"/>
        <xdr:cNvSpPr txBox="1"/>
      </xdr:nvSpPr>
      <xdr:spPr>
        <a:xfrm>
          <a:off x="0" y="1376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5628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8445"/>
    <xdr:sp macro="" textlink="">
      <xdr:nvSpPr>
        <xdr:cNvPr id="186" name="テキスト ボックス 185"/>
        <xdr:cNvSpPr txBox="1"/>
      </xdr:nvSpPr>
      <xdr:spPr>
        <a:xfrm>
          <a:off x="0" y="1343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5628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099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09185" y="13434060"/>
          <a:ext cx="0" cy="1228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499618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20285" y="146627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4996180" y="1319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20285" y="134340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92710</xdr:rowOff>
    </xdr:from>
    <xdr:to xmlns:xdr="http://schemas.openxmlformats.org/drawingml/2006/spreadsheetDrawing">
      <xdr:col>23</xdr:col>
      <xdr:colOff>133350</xdr:colOff>
      <xdr:row>82</xdr:row>
      <xdr:rowOff>102235</xdr:rowOff>
    </xdr:to>
    <xdr:cxnSp macro="">
      <xdr:nvCxnSpPr>
        <xdr:cNvPr id="196" name="直線コネクタ 195"/>
        <xdr:cNvCxnSpPr/>
      </xdr:nvCxnSpPr>
      <xdr:spPr>
        <a:xfrm flipV="1">
          <a:off x="4078605" y="13630910"/>
          <a:ext cx="8305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17780</xdr:rowOff>
    </xdr:from>
    <xdr:ext cx="762000" cy="258445"/>
    <xdr:sp macro="" textlink="">
      <xdr:nvSpPr>
        <xdr:cNvPr id="197" name="人件費・物件費等の状況平均値テキスト"/>
        <xdr:cNvSpPr txBox="1"/>
      </xdr:nvSpPr>
      <xdr:spPr>
        <a:xfrm>
          <a:off x="4996180" y="133908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858385" y="1353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62865</xdr:rowOff>
    </xdr:from>
    <xdr:to xmlns:xdr="http://schemas.openxmlformats.org/drawingml/2006/spreadsheetDrawing">
      <xdr:col>19</xdr:col>
      <xdr:colOff>133350</xdr:colOff>
      <xdr:row>82</xdr:row>
      <xdr:rowOff>102235</xdr:rowOff>
    </xdr:to>
    <xdr:cxnSp macro="">
      <xdr:nvCxnSpPr>
        <xdr:cNvPr id="199" name="直線コネクタ 198"/>
        <xdr:cNvCxnSpPr/>
      </xdr:nvCxnSpPr>
      <xdr:spPr>
        <a:xfrm>
          <a:off x="3197225" y="13601065"/>
          <a:ext cx="881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27805" y="13534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101600</xdr:rowOff>
    </xdr:from>
    <xdr:ext cx="736600" cy="259080"/>
    <xdr:sp macro="" textlink="">
      <xdr:nvSpPr>
        <xdr:cNvPr id="201" name="テキスト ボックス 200"/>
        <xdr:cNvSpPr txBox="1"/>
      </xdr:nvSpPr>
      <xdr:spPr>
        <a:xfrm>
          <a:off x="3701415" y="13309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34925</xdr:rowOff>
    </xdr:from>
    <xdr:to xmlns:xdr="http://schemas.openxmlformats.org/drawingml/2006/spreadsheetDrawing">
      <xdr:col>15</xdr:col>
      <xdr:colOff>82550</xdr:colOff>
      <xdr:row>82</xdr:row>
      <xdr:rowOff>62865</xdr:rowOff>
    </xdr:to>
    <xdr:cxnSp macro="">
      <xdr:nvCxnSpPr>
        <xdr:cNvPr id="202" name="直線コネクタ 201"/>
        <xdr:cNvCxnSpPr/>
      </xdr:nvCxnSpPr>
      <xdr:spPr>
        <a:xfrm>
          <a:off x="2315845" y="13573125"/>
          <a:ext cx="8813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146425" y="13514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81280</xdr:rowOff>
    </xdr:from>
    <xdr:ext cx="761365" cy="259080"/>
    <xdr:sp macro="" textlink="">
      <xdr:nvSpPr>
        <xdr:cNvPr id="204" name="テキスト ボックス 203"/>
        <xdr:cNvSpPr txBox="1"/>
      </xdr:nvSpPr>
      <xdr:spPr>
        <a:xfrm>
          <a:off x="2820035" y="13289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12700</xdr:rowOff>
    </xdr:from>
    <xdr:to xmlns:xdr="http://schemas.openxmlformats.org/drawingml/2006/spreadsheetDrawing">
      <xdr:col>11</xdr:col>
      <xdr:colOff>31750</xdr:colOff>
      <xdr:row>82</xdr:row>
      <xdr:rowOff>34925</xdr:rowOff>
    </xdr:to>
    <xdr:cxnSp macro="">
      <xdr:nvCxnSpPr>
        <xdr:cNvPr id="205" name="直線コネクタ 204"/>
        <xdr:cNvCxnSpPr/>
      </xdr:nvCxnSpPr>
      <xdr:spPr>
        <a:xfrm>
          <a:off x="1436370" y="13550900"/>
          <a:ext cx="87947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266950" y="134861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53340</xdr:rowOff>
    </xdr:from>
    <xdr:ext cx="761365" cy="258445"/>
    <xdr:sp macro="" textlink="">
      <xdr:nvSpPr>
        <xdr:cNvPr id="207" name="テキスト ボックス 206"/>
        <xdr:cNvSpPr txBox="1"/>
      </xdr:nvSpPr>
      <xdr:spPr>
        <a:xfrm>
          <a:off x="1938655" y="13261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385570" y="13475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42545</xdr:rowOff>
    </xdr:from>
    <xdr:ext cx="762000" cy="259080"/>
    <xdr:sp macro="" textlink="">
      <xdr:nvSpPr>
        <xdr:cNvPr id="209" name="テキスト ボックス 208"/>
        <xdr:cNvSpPr txBox="1"/>
      </xdr:nvSpPr>
      <xdr:spPr>
        <a:xfrm>
          <a:off x="1057275" y="1325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2" name="テキスト ボックス 211"/>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3" name="テキスト ボックス 212"/>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4" name="テキスト ボックス 213"/>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41910</xdr:rowOff>
    </xdr:from>
    <xdr:to xmlns:xdr="http://schemas.openxmlformats.org/drawingml/2006/spreadsheetDrawing">
      <xdr:col>23</xdr:col>
      <xdr:colOff>184150</xdr:colOff>
      <xdr:row>82</xdr:row>
      <xdr:rowOff>143510</xdr:rowOff>
    </xdr:to>
    <xdr:sp macro="" textlink="">
      <xdr:nvSpPr>
        <xdr:cNvPr id="215" name="楕円 214"/>
        <xdr:cNvSpPr/>
      </xdr:nvSpPr>
      <xdr:spPr>
        <a:xfrm>
          <a:off x="4858385" y="135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13970</xdr:rowOff>
    </xdr:from>
    <xdr:ext cx="762000" cy="259080"/>
    <xdr:sp macro="" textlink="">
      <xdr:nvSpPr>
        <xdr:cNvPr id="216" name="人件費・物件費等の状況該当値テキスト"/>
        <xdr:cNvSpPr txBox="1"/>
      </xdr:nvSpPr>
      <xdr:spPr>
        <a:xfrm>
          <a:off x="4996180" y="1355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51435</xdr:rowOff>
    </xdr:from>
    <xdr:to xmlns:xdr="http://schemas.openxmlformats.org/drawingml/2006/spreadsheetDrawing">
      <xdr:col>19</xdr:col>
      <xdr:colOff>184150</xdr:colOff>
      <xdr:row>82</xdr:row>
      <xdr:rowOff>153035</xdr:rowOff>
    </xdr:to>
    <xdr:sp macro="" textlink="">
      <xdr:nvSpPr>
        <xdr:cNvPr id="217" name="楕円 216"/>
        <xdr:cNvSpPr/>
      </xdr:nvSpPr>
      <xdr:spPr>
        <a:xfrm>
          <a:off x="4027805"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137795</xdr:rowOff>
    </xdr:from>
    <xdr:ext cx="736600" cy="259080"/>
    <xdr:sp macro="" textlink="">
      <xdr:nvSpPr>
        <xdr:cNvPr id="218" name="テキスト ボックス 217"/>
        <xdr:cNvSpPr txBox="1"/>
      </xdr:nvSpPr>
      <xdr:spPr>
        <a:xfrm>
          <a:off x="3701415" y="13675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12065</xdr:rowOff>
    </xdr:from>
    <xdr:to xmlns:xdr="http://schemas.openxmlformats.org/drawingml/2006/spreadsheetDrawing">
      <xdr:col>15</xdr:col>
      <xdr:colOff>133350</xdr:colOff>
      <xdr:row>82</xdr:row>
      <xdr:rowOff>113665</xdr:rowOff>
    </xdr:to>
    <xdr:sp macro="" textlink="">
      <xdr:nvSpPr>
        <xdr:cNvPr id="219" name="楕円 218"/>
        <xdr:cNvSpPr/>
      </xdr:nvSpPr>
      <xdr:spPr>
        <a:xfrm>
          <a:off x="3146425" y="135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98425</xdr:rowOff>
    </xdr:from>
    <xdr:ext cx="761365" cy="258445"/>
    <xdr:sp macro="" textlink="">
      <xdr:nvSpPr>
        <xdr:cNvPr id="220" name="テキスト ボックス 219"/>
        <xdr:cNvSpPr txBox="1"/>
      </xdr:nvSpPr>
      <xdr:spPr>
        <a:xfrm>
          <a:off x="2820035" y="13636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155575</xdr:rowOff>
    </xdr:from>
    <xdr:to xmlns:xdr="http://schemas.openxmlformats.org/drawingml/2006/spreadsheetDrawing">
      <xdr:col>11</xdr:col>
      <xdr:colOff>82550</xdr:colOff>
      <xdr:row>82</xdr:row>
      <xdr:rowOff>85725</xdr:rowOff>
    </xdr:to>
    <xdr:sp macro="" textlink="">
      <xdr:nvSpPr>
        <xdr:cNvPr id="221" name="楕円 220"/>
        <xdr:cNvSpPr/>
      </xdr:nvSpPr>
      <xdr:spPr>
        <a:xfrm>
          <a:off x="2266950" y="1352867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70485</xdr:rowOff>
    </xdr:from>
    <xdr:ext cx="761365" cy="259080"/>
    <xdr:sp macro="" textlink="">
      <xdr:nvSpPr>
        <xdr:cNvPr id="222" name="テキスト ボックス 221"/>
        <xdr:cNvSpPr txBox="1"/>
      </xdr:nvSpPr>
      <xdr:spPr>
        <a:xfrm>
          <a:off x="1938655" y="13608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133350</xdr:rowOff>
    </xdr:from>
    <xdr:to xmlns:xdr="http://schemas.openxmlformats.org/drawingml/2006/spreadsheetDrawing">
      <xdr:col>7</xdr:col>
      <xdr:colOff>31750</xdr:colOff>
      <xdr:row>82</xdr:row>
      <xdr:rowOff>63500</xdr:rowOff>
    </xdr:to>
    <xdr:sp macro="" textlink="">
      <xdr:nvSpPr>
        <xdr:cNvPr id="223" name="楕円 222"/>
        <xdr:cNvSpPr/>
      </xdr:nvSpPr>
      <xdr:spPr>
        <a:xfrm>
          <a:off x="1385570" y="135064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48260</xdr:rowOff>
    </xdr:from>
    <xdr:ext cx="762000" cy="259080"/>
    <xdr:sp macro="" textlink="">
      <xdr:nvSpPr>
        <xdr:cNvPr id="224" name="テキスト ボックス 223"/>
        <xdr:cNvSpPr txBox="1"/>
      </xdr:nvSpPr>
      <xdr:spPr>
        <a:xfrm>
          <a:off x="1057275" y="1358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6" name="テキスト ボックス 225"/>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ラスパイレス指数は類似団体平均、全国市平均をともに下回っている。</a:t>
          </a:r>
          <a:endParaRPr lang="ja-JP" altLang="ja-JP" sz="1400">
            <a:effectLst/>
          </a:endParaRPr>
        </a:p>
        <a:p>
          <a:r>
            <a:rPr kumimoji="1" lang="ja-JP" altLang="ja-JP" sz="1100">
              <a:solidFill>
                <a:schemeClr val="dk1"/>
              </a:solidFill>
              <a:effectLst/>
              <a:latin typeface="+mn-lt"/>
              <a:ea typeface="+mn-ea"/>
              <a:cs typeface="+mn-cs"/>
            </a:rPr>
            <a:t>今後も定員管理計画に基づき、より一層の給与の適正化に努める。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9" name="テキスト ボックス 238"/>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9080"/>
    <xdr:sp macro="" textlink="">
      <xdr:nvSpPr>
        <xdr:cNvPr id="241" name="テキスト ボックス 240"/>
        <xdr:cNvSpPr txBox="1"/>
      </xdr:nvSpPr>
      <xdr:spPr>
        <a:xfrm>
          <a:off x="11956415" y="147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1365" cy="258445"/>
    <xdr:sp macro="" textlink="">
      <xdr:nvSpPr>
        <xdr:cNvPr id="243" name="テキスト ボックス 242"/>
        <xdr:cNvSpPr txBox="1"/>
      </xdr:nvSpPr>
      <xdr:spPr>
        <a:xfrm>
          <a:off x="11956415" y="1431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8445"/>
    <xdr:sp macro="" textlink="">
      <xdr:nvSpPr>
        <xdr:cNvPr id="245" name="テキスト ボックス 244"/>
        <xdr:cNvSpPr txBox="1"/>
      </xdr:nvSpPr>
      <xdr:spPr>
        <a:xfrm>
          <a:off x="11956415" y="1392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7" name="テキスト ボックス 246"/>
        <xdr:cNvSpPr txBox="1"/>
      </xdr:nvSpPr>
      <xdr:spPr>
        <a:xfrm>
          <a:off x="11956415" y="1354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9080"/>
    <xdr:sp macro="" textlink="">
      <xdr:nvSpPr>
        <xdr:cNvPr id="249" name="テキスト ボックス 248"/>
        <xdr:cNvSpPr txBox="1"/>
      </xdr:nvSpPr>
      <xdr:spPr>
        <a:xfrm>
          <a:off x="11956415" y="1315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1" name="テキスト ボックス 250"/>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6863695" y="13212445"/>
          <a:ext cx="0" cy="1631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8445"/>
    <xdr:sp macro="" textlink="">
      <xdr:nvSpPr>
        <xdr:cNvPr id="254" name="給与水準   （国との比較）最小値テキスト"/>
        <xdr:cNvSpPr txBox="1"/>
      </xdr:nvSpPr>
      <xdr:spPr>
        <a:xfrm>
          <a:off x="16952595" y="14816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776700" y="148443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6952595" y="12968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776700" y="132124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1905</xdr:rowOff>
    </xdr:from>
    <xdr:to xmlns:xdr="http://schemas.openxmlformats.org/drawingml/2006/spreadsheetDrawing">
      <xdr:col>81</xdr:col>
      <xdr:colOff>44450</xdr:colOff>
      <xdr:row>84</xdr:row>
      <xdr:rowOff>15240</xdr:rowOff>
    </xdr:to>
    <xdr:cxnSp macro="">
      <xdr:nvCxnSpPr>
        <xdr:cNvPr id="258" name="直線コネクタ 257"/>
        <xdr:cNvCxnSpPr/>
      </xdr:nvCxnSpPr>
      <xdr:spPr>
        <a:xfrm flipV="1">
          <a:off x="16033115" y="13870305"/>
          <a:ext cx="8305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140970</xdr:rowOff>
    </xdr:from>
    <xdr:ext cx="762000" cy="259080"/>
    <xdr:sp macro="" textlink="">
      <xdr:nvSpPr>
        <xdr:cNvPr id="259" name="給与水準   （国との比較）平均値テキスト"/>
        <xdr:cNvSpPr txBox="1"/>
      </xdr:nvSpPr>
      <xdr:spPr>
        <a:xfrm>
          <a:off x="16952595" y="14174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165100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814800" y="1419860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15240</xdr:rowOff>
    </xdr:from>
    <xdr:to xmlns:xdr="http://schemas.openxmlformats.org/drawingml/2006/spreadsheetDrawing">
      <xdr:col>77</xdr:col>
      <xdr:colOff>44450</xdr:colOff>
      <xdr:row>84</xdr:row>
      <xdr:rowOff>95885</xdr:rowOff>
    </xdr:to>
    <xdr:cxnSp macro="">
      <xdr:nvCxnSpPr>
        <xdr:cNvPr id="261" name="直線コネクタ 260"/>
        <xdr:cNvCxnSpPr/>
      </xdr:nvCxnSpPr>
      <xdr:spPr>
        <a:xfrm flipV="1">
          <a:off x="15153640" y="13883640"/>
          <a:ext cx="87947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5984220" y="1420939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97155</xdr:rowOff>
    </xdr:from>
    <xdr:ext cx="736600" cy="258445"/>
    <xdr:sp macro="" textlink="">
      <xdr:nvSpPr>
        <xdr:cNvPr id="263" name="テキスト ボックス 262"/>
        <xdr:cNvSpPr txBox="1"/>
      </xdr:nvSpPr>
      <xdr:spPr>
        <a:xfrm>
          <a:off x="15655925" y="14295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95885</xdr:rowOff>
    </xdr:from>
    <xdr:to xmlns:xdr="http://schemas.openxmlformats.org/drawingml/2006/spreadsheetDrawing">
      <xdr:col>72</xdr:col>
      <xdr:colOff>203200</xdr:colOff>
      <xdr:row>84</xdr:row>
      <xdr:rowOff>109220</xdr:rowOff>
    </xdr:to>
    <xdr:cxnSp macro="">
      <xdr:nvCxnSpPr>
        <xdr:cNvPr id="264" name="直線コネクタ 263"/>
        <xdr:cNvCxnSpPr/>
      </xdr:nvCxnSpPr>
      <xdr:spPr>
        <a:xfrm flipV="1">
          <a:off x="14272260" y="13964285"/>
          <a:ext cx="8813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102840" y="142360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1365" cy="258445"/>
    <xdr:sp macro="" textlink="">
      <xdr:nvSpPr>
        <xdr:cNvPr id="266" name="テキスト ボックス 265"/>
        <xdr:cNvSpPr txBox="1"/>
      </xdr:nvSpPr>
      <xdr:spPr>
        <a:xfrm>
          <a:off x="14774545" y="14322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109220</xdr:rowOff>
    </xdr:from>
    <xdr:to xmlns:xdr="http://schemas.openxmlformats.org/drawingml/2006/spreadsheetDrawing">
      <xdr:col>68</xdr:col>
      <xdr:colOff>152400</xdr:colOff>
      <xdr:row>85</xdr:row>
      <xdr:rowOff>58420</xdr:rowOff>
    </xdr:to>
    <xdr:cxnSp macro="">
      <xdr:nvCxnSpPr>
        <xdr:cNvPr id="267" name="直線コネクタ 266"/>
        <xdr:cNvCxnSpPr/>
      </xdr:nvCxnSpPr>
      <xdr:spPr>
        <a:xfrm flipV="1">
          <a:off x="13390880" y="13977620"/>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22146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2000" cy="259080"/>
    <xdr:sp macro="" textlink="">
      <xdr:nvSpPr>
        <xdr:cNvPr id="269" name="テキスト ボックス 268"/>
        <xdr:cNvSpPr txBox="1"/>
      </xdr:nvSpPr>
      <xdr:spPr>
        <a:xfrm>
          <a:off x="13895070" y="1430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340080" y="1423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8445"/>
    <xdr:sp macro="" textlink="">
      <xdr:nvSpPr>
        <xdr:cNvPr id="271" name="テキスト ボックス 270"/>
        <xdr:cNvSpPr txBox="1"/>
      </xdr:nvSpPr>
      <xdr:spPr>
        <a:xfrm>
          <a:off x="13013690" y="14322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6" name="テキスト ボックス 275"/>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77" name="楕円 276"/>
        <xdr:cNvSpPr/>
      </xdr:nvSpPr>
      <xdr:spPr>
        <a:xfrm>
          <a:off x="16814800" y="1382585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139065</xdr:rowOff>
    </xdr:from>
    <xdr:ext cx="762000" cy="259080"/>
    <xdr:sp macro="" textlink="">
      <xdr:nvSpPr>
        <xdr:cNvPr id="278" name="給与水準   （国との比較）該当値テキスト"/>
        <xdr:cNvSpPr txBox="1"/>
      </xdr:nvSpPr>
      <xdr:spPr>
        <a:xfrm>
          <a:off x="16952595" y="1367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135890</xdr:rowOff>
    </xdr:from>
    <xdr:to xmlns:xdr="http://schemas.openxmlformats.org/drawingml/2006/spreadsheetDrawing">
      <xdr:col>77</xdr:col>
      <xdr:colOff>95250</xdr:colOff>
      <xdr:row>84</xdr:row>
      <xdr:rowOff>66040</xdr:rowOff>
    </xdr:to>
    <xdr:sp macro="" textlink="">
      <xdr:nvSpPr>
        <xdr:cNvPr id="279" name="楕円 278"/>
        <xdr:cNvSpPr/>
      </xdr:nvSpPr>
      <xdr:spPr>
        <a:xfrm>
          <a:off x="15984220" y="138391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76200</xdr:rowOff>
    </xdr:from>
    <xdr:ext cx="736600" cy="259080"/>
    <xdr:sp macro="" textlink="">
      <xdr:nvSpPr>
        <xdr:cNvPr id="280" name="テキスト ボックス 279"/>
        <xdr:cNvSpPr txBox="1"/>
      </xdr:nvSpPr>
      <xdr:spPr>
        <a:xfrm>
          <a:off x="15655925" y="1361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45085</xdr:rowOff>
    </xdr:from>
    <xdr:to xmlns:xdr="http://schemas.openxmlformats.org/drawingml/2006/spreadsheetDrawing">
      <xdr:col>73</xdr:col>
      <xdr:colOff>44450</xdr:colOff>
      <xdr:row>84</xdr:row>
      <xdr:rowOff>146685</xdr:rowOff>
    </xdr:to>
    <xdr:sp macro="" textlink="">
      <xdr:nvSpPr>
        <xdr:cNvPr id="281" name="楕円 280"/>
        <xdr:cNvSpPr/>
      </xdr:nvSpPr>
      <xdr:spPr>
        <a:xfrm>
          <a:off x="15102840" y="1391348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156845</xdr:rowOff>
    </xdr:from>
    <xdr:ext cx="761365" cy="258445"/>
    <xdr:sp macro="" textlink="">
      <xdr:nvSpPr>
        <xdr:cNvPr id="282" name="テキスト ボックス 281"/>
        <xdr:cNvSpPr txBox="1"/>
      </xdr:nvSpPr>
      <xdr:spPr>
        <a:xfrm>
          <a:off x="14774545" y="13695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58420</xdr:rowOff>
    </xdr:from>
    <xdr:to xmlns:xdr="http://schemas.openxmlformats.org/drawingml/2006/spreadsheetDrawing">
      <xdr:col>68</xdr:col>
      <xdr:colOff>203200</xdr:colOff>
      <xdr:row>84</xdr:row>
      <xdr:rowOff>160020</xdr:rowOff>
    </xdr:to>
    <xdr:sp macro="" textlink="">
      <xdr:nvSpPr>
        <xdr:cNvPr id="283" name="楕円 282"/>
        <xdr:cNvSpPr/>
      </xdr:nvSpPr>
      <xdr:spPr>
        <a:xfrm>
          <a:off x="1422146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165100</xdr:rowOff>
    </xdr:from>
    <xdr:ext cx="762000" cy="259080"/>
    <xdr:sp macro="" textlink="">
      <xdr:nvSpPr>
        <xdr:cNvPr id="284" name="テキスト ボックス 283"/>
        <xdr:cNvSpPr txBox="1"/>
      </xdr:nvSpPr>
      <xdr:spPr>
        <a:xfrm>
          <a:off x="1389507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7620</xdr:rowOff>
    </xdr:from>
    <xdr:to xmlns:xdr="http://schemas.openxmlformats.org/drawingml/2006/spreadsheetDrawing">
      <xdr:col>64</xdr:col>
      <xdr:colOff>152400</xdr:colOff>
      <xdr:row>85</xdr:row>
      <xdr:rowOff>109220</xdr:rowOff>
    </xdr:to>
    <xdr:sp macro="" textlink="">
      <xdr:nvSpPr>
        <xdr:cNvPr id="285" name="楕円 284"/>
        <xdr:cNvSpPr/>
      </xdr:nvSpPr>
      <xdr:spPr>
        <a:xfrm>
          <a:off x="1334008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119380</xdr:rowOff>
    </xdr:from>
    <xdr:ext cx="761365" cy="258445"/>
    <xdr:sp macro="" textlink="">
      <xdr:nvSpPr>
        <xdr:cNvPr id="286" name="テキスト ボックス 285"/>
        <xdr:cNvSpPr txBox="1"/>
      </xdr:nvSpPr>
      <xdr:spPr>
        <a:xfrm>
          <a:off x="13013690" y="13822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8" name="テキスト ボックス 287"/>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9" name="テキスト ボックス 288"/>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定員管理適正化計画による職員数削減により、平成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名体制で推移しているが、依然として全国平均、類似団体平均を上回っている。　 </a:t>
          </a:r>
          <a:endParaRPr lang="ja-JP" altLang="ja-JP" sz="1400">
            <a:effectLst/>
          </a:endParaRPr>
        </a:p>
        <a:p>
          <a:r>
            <a:rPr kumimoji="1" lang="ja-JP" altLang="ja-JP" sz="1100">
              <a:solidFill>
                <a:schemeClr val="dk1"/>
              </a:solidFill>
              <a:effectLst/>
              <a:latin typeface="+mn-lt"/>
              <a:ea typeface="+mn-ea"/>
              <a:cs typeface="+mn-cs"/>
            </a:rPr>
            <a:t>　 今後も同計画に基づき、適正な定員管理に努めていく。</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0" name="テキスト ボックス 299"/>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2" name="テキスト ボックス 301"/>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165100</xdr:rowOff>
    </xdr:from>
    <xdr:to xmlns:xdr="http://schemas.openxmlformats.org/drawingml/2006/spreadsheetDrawing">
      <xdr:col>85</xdr:col>
      <xdr:colOff>95250</xdr:colOff>
      <xdr:row>67</xdr:row>
      <xdr:rowOff>165100</xdr:rowOff>
    </xdr:to>
    <xdr:cxnSp macro="">
      <xdr:nvCxnSpPr>
        <xdr:cNvPr id="303" name="直線コネクタ 302"/>
        <xdr:cNvCxnSpPr/>
      </xdr:nvCxnSpPr>
      <xdr:spPr>
        <a:xfrm>
          <a:off x="1271079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8445"/>
    <xdr:sp macro="" textlink="">
      <xdr:nvSpPr>
        <xdr:cNvPr id="304" name="テキスト ボックス 303"/>
        <xdr:cNvSpPr txBox="1"/>
      </xdr:nvSpPr>
      <xdr:spPr>
        <a:xfrm>
          <a:off x="11956415" y="1108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165100</xdr:rowOff>
    </xdr:from>
    <xdr:to xmlns:xdr="http://schemas.openxmlformats.org/drawingml/2006/spreadsheetDrawing">
      <xdr:col>85</xdr:col>
      <xdr:colOff>95250</xdr:colOff>
      <xdr:row>65</xdr:row>
      <xdr:rowOff>165100</xdr:rowOff>
    </xdr:to>
    <xdr:cxnSp macro="">
      <xdr:nvCxnSpPr>
        <xdr:cNvPr id="305" name="直線コネクタ 304"/>
        <xdr:cNvCxnSpPr/>
      </xdr:nvCxnSpPr>
      <xdr:spPr>
        <a:xfrm>
          <a:off x="1271079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8445"/>
    <xdr:sp macro="" textlink="">
      <xdr:nvSpPr>
        <xdr:cNvPr id="306" name="テキスト ボックス 305"/>
        <xdr:cNvSpPr txBox="1"/>
      </xdr:nvSpPr>
      <xdr:spPr>
        <a:xfrm>
          <a:off x="11956415" y="10756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165100</xdr:rowOff>
    </xdr:from>
    <xdr:to xmlns:xdr="http://schemas.openxmlformats.org/drawingml/2006/spreadsheetDrawing">
      <xdr:col>85</xdr:col>
      <xdr:colOff>95250</xdr:colOff>
      <xdr:row>63</xdr:row>
      <xdr:rowOff>165100</xdr:rowOff>
    </xdr:to>
    <xdr:cxnSp macro="">
      <xdr:nvCxnSpPr>
        <xdr:cNvPr id="307" name="直線コネクタ 306"/>
        <xdr:cNvCxnSpPr/>
      </xdr:nvCxnSpPr>
      <xdr:spPr>
        <a:xfrm>
          <a:off x="1271079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8445"/>
    <xdr:sp macro="" textlink="">
      <xdr:nvSpPr>
        <xdr:cNvPr id="308" name="テキスト ボックス 307"/>
        <xdr:cNvSpPr txBox="1"/>
      </xdr:nvSpPr>
      <xdr:spPr>
        <a:xfrm>
          <a:off x="11956415" y="10424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71079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9080"/>
    <xdr:sp macro="" textlink="">
      <xdr:nvSpPr>
        <xdr:cNvPr id="310" name="テキスト ボックス 309"/>
        <xdr:cNvSpPr txBox="1"/>
      </xdr:nvSpPr>
      <xdr:spPr>
        <a:xfrm>
          <a:off x="11956415" y="10093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71079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8445"/>
    <xdr:sp macro="" textlink="">
      <xdr:nvSpPr>
        <xdr:cNvPr id="312" name="テキスト ボックス 311"/>
        <xdr:cNvSpPr txBox="1"/>
      </xdr:nvSpPr>
      <xdr:spPr>
        <a:xfrm>
          <a:off x="11956415" y="9761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71079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8445"/>
    <xdr:sp macro="" textlink="">
      <xdr:nvSpPr>
        <xdr:cNvPr id="314" name="テキスト ボックス 313"/>
        <xdr:cNvSpPr txBox="1"/>
      </xdr:nvSpPr>
      <xdr:spPr>
        <a:xfrm>
          <a:off x="11956415" y="9429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17145</xdr:rowOff>
    </xdr:from>
    <xdr:ext cx="761365" cy="258445"/>
    <xdr:sp macro="" textlink="">
      <xdr:nvSpPr>
        <xdr:cNvPr id="316" name="テキスト ボックス 315"/>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6863695" y="9603740"/>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9080"/>
    <xdr:sp macro="" textlink="">
      <xdr:nvSpPr>
        <xdr:cNvPr id="319" name="定員管理の状況最小値テキスト"/>
        <xdr:cNvSpPr txBox="1"/>
      </xdr:nvSpPr>
      <xdr:spPr>
        <a:xfrm>
          <a:off x="16952595" y="11095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776700" y="111232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6952595" y="935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776700" y="96037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153670</xdr:rowOff>
    </xdr:from>
    <xdr:to xmlns:xdr="http://schemas.openxmlformats.org/drawingml/2006/spreadsheetDrawing">
      <xdr:col>81</xdr:col>
      <xdr:colOff>44450</xdr:colOff>
      <xdr:row>64</xdr:row>
      <xdr:rowOff>54610</xdr:rowOff>
    </xdr:to>
    <xdr:cxnSp macro="">
      <xdr:nvCxnSpPr>
        <xdr:cNvPr id="323" name="直線コネクタ 322"/>
        <xdr:cNvCxnSpPr/>
      </xdr:nvCxnSpPr>
      <xdr:spPr>
        <a:xfrm>
          <a:off x="16033115" y="10554970"/>
          <a:ext cx="8305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151130</xdr:rowOff>
    </xdr:from>
    <xdr:ext cx="762000" cy="258445"/>
    <xdr:sp macro="" textlink="">
      <xdr:nvSpPr>
        <xdr:cNvPr id="324" name="定員管理の状況平均値テキスト"/>
        <xdr:cNvSpPr txBox="1"/>
      </xdr:nvSpPr>
      <xdr:spPr>
        <a:xfrm>
          <a:off x="16952595" y="98920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814800" y="1004062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124460</xdr:rowOff>
    </xdr:from>
    <xdr:to xmlns:xdr="http://schemas.openxmlformats.org/drawingml/2006/spreadsheetDrawing">
      <xdr:col>77</xdr:col>
      <xdr:colOff>44450</xdr:colOff>
      <xdr:row>63</xdr:row>
      <xdr:rowOff>153670</xdr:rowOff>
    </xdr:to>
    <xdr:cxnSp macro="">
      <xdr:nvCxnSpPr>
        <xdr:cNvPr id="326" name="直線コネクタ 325"/>
        <xdr:cNvCxnSpPr/>
      </xdr:nvCxnSpPr>
      <xdr:spPr>
        <a:xfrm>
          <a:off x="15153640" y="10525760"/>
          <a:ext cx="8794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5984220" y="1002982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64135</xdr:rowOff>
    </xdr:from>
    <xdr:ext cx="736600" cy="258445"/>
    <xdr:sp macro="" textlink="">
      <xdr:nvSpPr>
        <xdr:cNvPr id="328" name="テキスト ボックス 327"/>
        <xdr:cNvSpPr txBox="1"/>
      </xdr:nvSpPr>
      <xdr:spPr>
        <a:xfrm>
          <a:off x="15655925" y="9805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105410</xdr:rowOff>
    </xdr:from>
    <xdr:to xmlns:xdr="http://schemas.openxmlformats.org/drawingml/2006/spreadsheetDrawing">
      <xdr:col>72</xdr:col>
      <xdr:colOff>203200</xdr:colOff>
      <xdr:row>63</xdr:row>
      <xdr:rowOff>124460</xdr:rowOff>
    </xdr:to>
    <xdr:cxnSp macro="">
      <xdr:nvCxnSpPr>
        <xdr:cNvPr id="329" name="直線コネクタ 328"/>
        <xdr:cNvCxnSpPr/>
      </xdr:nvCxnSpPr>
      <xdr:spPr>
        <a:xfrm>
          <a:off x="14272260" y="10506710"/>
          <a:ext cx="881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102840" y="99910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25400</xdr:rowOff>
    </xdr:from>
    <xdr:ext cx="761365" cy="258445"/>
    <xdr:sp macro="" textlink="">
      <xdr:nvSpPr>
        <xdr:cNvPr id="331" name="テキスト ボックス 330"/>
        <xdr:cNvSpPr txBox="1"/>
      </xdr:nvSpPr>
      <xdr:spPr>
        <a:xfrm>
          <a:off x="14774545" y="9766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104140</xdr:rowOff>
    </xdr:from>
    <xdr:to xmlns:xdr="http://schemas.openxmlformats.org/drawingml/2006/spreadsheetDrawing">
      <xdr:col>68</xdr:col>
      <xdr:colOff>152400</xdr:colOff>
      <xdr:row>63</xdr:row>
      <xdr:rowOff>105410</xdr:rowOff>
    </xdr:to>
    <xdr:cxnSp macro="">
      <xdr:nvCxnSpPr>
        <xdr:cNvPr id="332" name="直線コネクタ 331"/>
        <xdr:cNvCxnSpPr/>
      </xdr:nvCxnSpPr>
      <xdr:spPr>
        <a:xfrm>
          <a:off x="13390880" y="10505440"/>
          <a:ext cx="8813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5715</xdr:rowOff>
    </xdr:to>
    <xdr:sp macro="" textlink="">
      <xdr:nvSpPr>
        <xdr:cNvPr id="333" name="フローチャート: 判断 332"/>
        <xdr:cNvSpPr/>
      </xdr:nvSpPr>
      <xdr:spPr>
        <a:xfrm>
          <a:off x="14221460" y="9981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15875</xdr:rowOff>
    </xdr:from>
    <xdr:ext cx="762000" cy="259080"/>
    <xdr:sp macro="" textlink="">
      <xdr:nvSpPr>
        <xdr:cNvPr id="334" name="テキスト ボックス 333"/>
        <xdr:cNvSpPr txBox="1"/>
      </xdr:nvSpPr>
      <xdr:spPr>
        <a:xfrm>
          <a:off x="13895070" y="975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62865</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34008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1365" cy="259080"/>
    <xdr:sp macro="" textlink="">
      <xdr:nvSpPr>
        <xdr:cNvPr id="336" name="テキスト ボックス 335"/>
        <xdr:cNvSpPr txBox="1"/>
      </xdr:nvSpPr>
      <xdr:spPr>
        <a:xfrm>
          <a:off x="13013690" y="974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37" name="テキスト ボックス 336"/>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8" name="テキスト ボックス 337"/>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9" name="テキスト ボックス 338"/>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40" name="テキスト ボックス 339"/>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9080"/>
    <xdr:sp macro="" textlink="">
      <xdr:nvSpPr>
        <xdr:cNvPr id="341" name="テキスト ボックス 340"/>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3810</xdr:rowOff>
    </xdr:from>
    <xdr:to xmlns:xdr="http://schemas.openxmlformats.org/drawingml/2006/spreadsheetDrawing">
      <xdr:col>81</xdr:col>
      <xdr:colOff>95250</xdr:colOff>
      <xdr:row>64</xdr:row>
      <xdr:rowOff>105410</xdr:rowOff>
    </xdr:to>
    <xdr:sp macro="" textlink="">
      <xdr:nvSpPr>
        <xdr:cNvPr id="342" name="楕円 341"/>
        <xdr:cNvSpPr/>
      </xdr:nvSpPr>
      <xdr:spPr>
        <a:xfrm>
          <a:off x="16814800" y="105702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147320</xdr:rowOff>
    </xdr:from>
    <xdr:ext cx="762000" cy="259080"/>
    <xdr:sp macro="" textlink="">
      <xdr:nvSpPr>
        <xdr:cNvPr id="343" name="定員管理の状況該当値テキスト"/>
        <xdr:cNvSpPr txBox="1"/>
      </xdr:nvSpPr>
      <xdr:spPr>
        <a:xfrm>
          <a:off x="16952595" y="1054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102870</xdr:rowOff>
    </xdr:from>
    <xdr:to xmlns:xdr="http://schemas.openxmlformats.org/drawingml/2006/spreadsheetDrawing">
      <xdr:col>77</xdr:col>
      <xdr:colOff>95250</xdr:colOff>
      <xdr:row>64</xdr:row>
      <xdr:rowOff>33020</xdr:rowOff>
    </xdr:to>
    <xdr:sp macro="" textlink="">
      <xdr:nvSpPr>
        <xdr:cNvPr id="344" name="楕円 343"/>
        <xdr:cNvSpPr/>
      </xdr:nvSpPr>
      <xdr:spPr>
        <a:xfrm>
          <a:off x="15984220" y="105041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17780</xdr:rowOff>
    </xdr:from>
    <xdr:ext cx="736600" cy="258445"/>
    <xdr:sp macro="" textlink="">
      <xdr:nvSpPr>
        <xdr:cNvPr id="345" name="テキスト ボックス 344"/>
        <xdr:cNvSpPr txBox="1"/>
      </xdr:nvSpPr>
      <xdr:spPr>
        <a:xfrm>
          <a:off x="15655925" y="105841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73660</xdr:rowOff>
    </xdr:from>
    <xdr:to xmlns:xdr="http://schemas.openxmlformats.org/drawingml/2006/spreadsheetDrawing">
      <xdr:col>73</xdr:col>
      <xdr:colOff>44450</xdr:colOff>
      <xdr:row>64</xdr:row>
      <xdr:rowOff>3810</xdr:rowOff>
    </xdr:to>
    <xdr:sp macro="" textlink="">
      <xdr:nvSpPr>
        <xdr:cNvPr id="346" name="楕円 345"/>
        <xdr:cNvSpPr/>
      </xdr:nvSpPr>
      <xdr:spPr>
        <a:xfrm>
          <a:off x="15102840" y="1047496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160020</xdr:rowOff>
    </xdr:from>
    <xdr:ext cx="761365" cy="258445"/>
    <xdr:sp macro="" textlink="">
      <xdr:nvSpPr>
        <xdr:cNvPr id="347" name="テキスト ボックス 346"/>
        <xdr:cNvSpPr txBox="1"/>
      </xdr:nvSpPr>
      <xdr:spPr>
        <a:xfrm>
          <a:off x="14774545" y="10561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54610</xdr:rowOff>
    </xdr:from>
    <xdr:to xmlns:xdr="http://schemas.openxmlformats.org/drawingml/2006/spreadsheetDrawing">
      <xdr:col>68</xdr:col>
      <xdr:colOff>203200</xdr:colOff>
      <xdr:row>63</xdr:row>
      <xdr:rowOff>156210</xdr:rowOff>
    </xdr:to>
    <xdr:sp macro="" textlink="">
      <xdr:nvSpPr>
        <xdr:cNvPr id="348" name="楕円 347"/>
        <xdr:cNvSpPr/>
      </xdr:nvSpPr>
      <xdr:spPr>
        <a:xfrm>
          <a:off x="1422146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140970</xdr:rowOff>
    </xdr:from>
    <xdr:ext cx="762000" cy="259080"/>
    <xdr:sp macro="" textlink="">
      <xdr:nvSpPr>
        <xdr:cNvPr id="349" name="テキスト ボックス 348"/>
        <xdr:cNvSpPr txBox="1"/>
      </xdr:nvSpPr>
      <xdr:spPr>
        <a:xfrm>
          <a:off x="13895070" y="1054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53340</xdr:rowOff>
    </xdr:from>
    <xdr:to xmlns:xdr="http://schemas.openxmlformats.org/drawingml/2006/spreadsheetDrawing">
      <xdr:col>64</xdr:col>
      <xdr:colOff>152400</xdr:colOff>
      <xdr:row>63</xdr:row>
      <xdr:rowOff>154940</xdr:rowOff>
    </xdr:to>
    <xdr:sp macro="" textlink="">
      <xdr:nvSpPr>
        <xdr:cNvPr id="350" name="楕円 349"/>
        <xdr:cNvSpPr/>
      </xdr:nvSpPr>
      <xdr:spPr>
        <a:xfrm>
          <a:off x="1334008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139700</xdr:rowOff>
    </xdr:from>
    <xdr:ext cx="761365" cy="259080"/>
    <xdr:sp macro="" textlink="">
      <xdr:nvSpPr>
        <xdr:cNvPr id="351" name="テキスト ボックス 350"/>
        <xdr:cNvSpPr txBox="1"/>
      </xdr:nvSpPr>
      <xdr:spPr>
        <a:xfrm>
          <a:off x="13013690" y="1054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3" name="テキスト ボックス 352"/>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年頃にかけ、国の景気対策と連動する形で立ち遅れていた多くの生活基盤整備を積極的に実施して多額の市債を発行したことで公債費が増大し、平成</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年度決算において早期健全化団体となったが、平成</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年度から取り組んできた行財政改革の効果により、翌年度には同団体を脱却した。以降も実質公債費比率は着実に改善しているが、平成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月豪雨対応では多額の災害復旧費を要し、市庁舎建設や統合中学校建設など大型事業が進行していることから多額の市債発行が見込まれており、将来的には実質公債費比率の悪化を見込んでいる。</a:t>
          </a:r>
          <a:endParaRPr lang="ja-JP" altLang="ja-JP" sz="1050">
            <a:effectLst/>
          </a:endParaRPr>
        </a:p>
        <a:p>
          <a:r>
            <a:rPr kumimoji="1" lang="ja-JP" altLang="ja-JP" sz="900">
              <a:solidFill>
                <a:schemeClr val="dk1"/>
              </a:solidFill>
              <a:effectLst/>
              <a:latin typeface="+mn-lt"/>
              <a:ea typeface="+mn-ea"/>
              <a:cs typeface="+mn-cs"/>
            </a:rPr>
            <a:t>　 今後も公債費負担適正化計画に基づく適正な市債管理を行い、将来負担の抑制と財政の健全化に取り組んでいく。</a:t>
          </a:r>
          <a:endParaRPr lang="ja-JP" altLang="ja-JP" sz="1050">
            <a:effectLst/>
          </a:endParaRP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5" name="テキスト ボックス 364"/>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67" name="テキスト ボックス 366"/>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8" name="直線コネクタ 367"/>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9" name="テキスト ボックス 368"/>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9080"/>
    <xdr:sp macro="" textlink="">
      <xdr:nvSpPr>
        <xdr:cNvPr id="371" name="テキスト ボックス 370"/>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8445"/>
    <xdr:sp macro="" textlink="">
      <xdr:nvSpPr>
        <xdr:cNvPr id="373" name="テキスト ボックス 372"/>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1365" cy="258445"/>
    <xdr:sp macro="" textlink="">
      <xdr:nvSpPr>
        <xdr:cNvPr id="375" name="テキスト ボックス 374"/>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1365" cy="259080"/>
    <xdr:sp macro="" textlink="">
      <xdr:nvSpPr>
        <xdr:cNvPr id="377" name="テキスト ボックス 376"/>
        <xdr:cNvSpPr txBox="1"/>
      </xdr:nvSpPr>
      <xdr:spPr>
        <a:xfrm>
          <a:off x="11956415" y="581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6863695" y="585978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6952595"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776700" y="72631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165100</xdr:rowOff>
    </xdr:from>
    <xdr:ext cx="762000" cy="259080"/>
    <xdr:sp macro="" textlink="">
      <xdr:nvSpPr>
        <xdr:cNvPr id="383" name="公債費負担の状況最大値テキスト"/>
        <xdr:cNvSpPr txBox="1"/>
      </xdr:nvSpPr>
      <xdr:spPr>
        <a:xfrm>
          <a:off x="16952595"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776700" y="58597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116840</xdr:rowOff>
    </xdr:from>
    <xdr:to xmlns:xdr="http://schemas.openxmlformats.org/drawingml/2006/spreadsheetDrawing">
      <xdr:col>81</xdr:col>
      <xdr:colOff>44450</xdr:colOff>
      <xdr:row>36</xdr:row>
      <xdr:rowOff>127000</xdr:rowOff>
    </xdr:to>
    <xdr:cxnSp macro="">
      <xdr:nvCxnSpPr>
        <xdr:cNvPr id="385" name="直線コネクタ 384"/>
        <xdr:cNvCxnSpPr/>
      </xdr:nvCxnSpPr>
      <xdr:spPr>
        <a:xfrm flipV="1">
          <a:off x="16033115" y="6060440"/>
          <a:ext cx="8305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108585</xdr:rowOff>
    </xdr:from>
    <xdr:ext cx="762000" cy="259080"/>
    <xdr:sp macro="" textlink="">
      <xdr:nvSpPr>
        <xdr:cNvPr id="386" name="公債費負担の状況平均値テキスト"/>
        <xdr:cNvSpPr txBox="1"/>
      </xdr:nvSpPr>
      <xdr:spPr>
        <a:xfrm>
          <a:off x="16952595" y="60521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814800" y="608012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127000</xdr:rowOff>
    </xdr:from>
    <xdr:to xmlns:xdr="http://schemas.openxmlformats.org/drawingml/2006/spreadsheetDrawing">
      <xdr:col>77</xdr:col>
      <xdr:colOff>44450</xdr:colOff>
      <xdr:row>36</xdr:row>
      <xdr:rowOff>142875</xdr:rowOff>
    </xdr:to>
    <xdr:cxnSp macro="">
      <xdr:nvCxnSpPr>
        <xdr:cNvPr id="388" name="直線コネクタ 387"/>
        <xdr:cNvCxnSpPr/>
      </xdr:nvCxnSpPr>
      <xdr:spPr>
        <a:xfrm flipV="1">
          <a:off x="15153640" y="6070600"/>
          <a:ext cx="8794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5984220" y="608012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51435</xdr:rowOff>
    </xdr:from>
    <xdr:ext cx="736600" cy="258445"/>
    <xdr:sp macro="" textlink="">
      <xdr:nvSpPr>
        <xdr:cNvPr id="390" name="テキスト ボックス 389"/>
        <xdr:cNvSpPr txBox="1"/>
      </xdr:nvSpPr>
      <xdr:spPr>
        <a:xfrm>
          <a:off x="15655925" y="61601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142875</xdr:rowOff>
    </xdr:from>
    <xdr:to xmlns:xdr="http://schemas.openxmlformats.org/drawingml/2006/spreadsheetDrawing">
      <xdr:col>72</xdr:col>
      <xdr:colOff>203200</xdr:colOff>
      <xdr:row>36</xdr:row>
      <xdr:rowOff>157480</xdr:rowOff>
    </xdr:to>
    <xdr:cxnSp macro="">
      <xdr:nvCxnSpPr>
        <xdr:cNvPr id="391" name="直線コネクタ 390"/>
        <xdr:cNvCxnSpPr/>
      </xdr:nvCxnSpPr>
      <xdr:spPr>
        <a:xfrm flipV="1">
          <a:off x="14272260" y="6086475"/>
          <a:ext cx="881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142875</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102840" y="608647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57785</xdr:rowOff>
    </xdr:from>
    <xdr:ext cx="761365" cy="258445"/>
    <xdr:sp macro="" textlink="">
      <xdr:nvSpPr>
        <xdr:cNvPr id="393" name="テキスト ボックス 392"/>
        <xdr:cNvSpPr txBox="1"/>
      </xdr:nvSpPr>
      <xdr:spPr>
        <a:xfrm>
          <a:off x="14774545" y="6166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157480</xdr:rowOff>
    </xdr:from>
    <xdr:to xmlns:xdr="http://schemas.openxmlformats.org/drawingml/2006/spreadsheetDrawing">
      <xdr:col>68</xdr:col>
      <xdr:colOff>152400</xdr:colOff>
      <xdr:row>36</xdr:row>
      <xdr:rowOff>159385</xdr:rowOff>
    </xdr:to>
    <xdr:cxnSp macro="">
      <xdr:nvCxnSpPr>
        <xdr:cNvPr id="394" name="直線コネクタ 393"/>
        <xdr:cNvCxnSpPr/>
      </xdr:nvCxnSpPr>
      <xdr:spPr>
        <a:xfrm flipV="1">
          <a:off x="13390880" y="6101080"/>
          <a:ext cx="8813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149225</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221460" y="609282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63500</xdr:rowOff>
    </xdr:from>
    <xdr:ext cx="762000" cy="258445"/>
    <xdr:sp macro="" textlink="">
      <xdr:nvSpPr>
        <xdr:cNvPr id="396" name="テキスト ボックス 395"/>
        <xdr:cNvSpPr txBox="1"/>
      </xdr:nvSpPr>
      <xdr:spPr>
        <a:xfrm>
          <a:off x="13895070" y="617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340080" y="609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65405</xdr:rowOff>
    </xdr:from>
    <xdr:ext cx="761365" cy="258445"/>
    <xdr:sp macro="" textlink="">
      <xdr:nvSpPr>
        <xdr:cNvPr id="398" name="テキスト ボックス 397"/>
        <xdr:cNvSpPr txBox="1"/>
      </xdr:nvSpPr>
      <xdr:spPr>
        <a:xfrm>
          <a:off x="13013690" y="6174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399" name="テキスト ボックス 398"/>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400" name="テキスト ボックス 399"/>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401" name="テキスト ボックス 400"/>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402" name="テキスト ボックス 401"/>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3" name="テキスト ボックス 402"/>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66040</xdr:rowOff>
    </xdr:from>
    <xdr:to xmlns:xdr="http://schemas.openxmlformats.org/drawingml/2006/spreadsheetDrawing">
      <xdr:col>81</xdr:col>
      <xdr:colOff>95250</xdr:colOff>
      <xdr:row>36</xdr:row>
      <xdr:rowOff>165100</xdr:rowOff>
    </xdr:to>
    <xdr:sp macro="" textlink="">
      <xdr:nvSpPr>
        <xdr:cNvPr id="404" name="楕円 403"/>
        <xdr:cNvSpPr/>
      </xdr:nvSpPr>
      <xdr:spPr>
        <a:xfrm>
          <a:off x="16814800" y="600964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83185</xdr:rowOff>
    </xdr:from>
    <xdr:ext cx="762000" cy="258445"/>
    <xdr:sp macro="" textlink="">
      <xdr:nvSpPr>
        <xdr:cNvPr id="405" name="公債費負担の状況該当値テキスト"/>
        <xdr:cNvSpPr txBox="1"/>
      </xdr:nvSpPr>
      <xdr:spPr>
        <a:xfrm>
          <a:off x="16952595" y="5861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76200</xdr:rowOff>
    </xdr:from>
    <xdr:to xmlns:xdr="http://schemas.openxmlformats.org/drawingml/2006/spreadsheetDrawing">
      <xdr:col>77</xdr:col>
      <xdr:colOff>95250</xdr:colOff>
      <xdr:row>37</xdr:row>
      <xdr:rowOff>6350</xdr:rowOff>
    </xdr:to>
    <xdr:sp macro="" textlink="">
      <xdr:nvSpPr>
        <xdr:cNvPr id="406" name="楕円 405"/>
        <xdr:cNvSpPr/>
      </xdr:nvSpPr>
      <xdr:spPr>
        <a:xfrm>
          <a:off x="15984220" y="60198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17145</xdr:rowOff>
    </xdr:from>
    <xdr:ext cx="736600" cy="258445"/>
    <xdr:sp macro="" textlink="">
      <xdr:nvSpPr>
        <xdr:cNvPr id="407" name="テキスト ボックス 406"/>
        <xdr:cNvSpPr txBox="1"/>
      </xdr:nvSpPr>
      <xdr:spPr>
        <a:xfrm>
          <a:off x="15655925" y="5795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92075</xdr:rowOff>
    </xdr:from>
    <xdr:to xmlns:xdr="http://schemas.openxmlformats.org/drawingml/2006/spreadsheetDrawing">
      <xdr:col>73</xdr:col>
      <xdr:colOff>44450</xdr:colOff>
      <xdr:row>37</xdr:row>
      <xdr:rowOff>22225</xdr:rowOff>
    </xdr:to>
    <xdr:sp macro="" textlink="">
      <xdr:nvSpPr>
        <xdr:cNvPr id="408" name="楕円 407"/>
        <xdr:cNvSpPr/>
      </xdr:nvSpPr>
      <xdr:spPr>
        <a:xfrm>
          <a:off x="15102840" y="603567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33020</xdr:rowOff>
    </xdr:from>
    <xdr:ext cx="761365" cy="259080"/>
    <xdr:sp macro="" textlink="">
      <xdr:nvSpPr>
        <xdr:cNvPr id="409" name="テキスト ボックス 408"/>
        <xdr:cNvSpPr txBox="1"/>
      </xdr:nvSpPr>
      <xdr:spPr>
        <a:xfrm>
          <a:off x="14774545" y="5811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106680</xdr:rowOff>
    </xdr:from>
    <xdr:to xmlns:xdr="http://schemas.openxmlformats.org/drawingml/2006/spreadsheetDrawing">
      <xdr:col>68</xdr:col>
      <xdr:colOff>203200</xdr:colOff>
      <xdr:row>37</xdr:row>
      <xdr:rowOff>36830</xdr:rowOff>
    </xdr:to>
    <xdr:sp macro="" textlink="">
      <xdr:nvSpPr>
        <xdr:cNvPr id="410" name="楕円 409"/>
        <xdr:cNvSpPr/>
      </xdr:nvSpPr>
      <xdr:spPr>
        <a:xfrm>
          <a:off x="14221460" y="6050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46990</xdr:rowOff>
    </xdr:from>
    <xdr:ext cx="762000" cy="259080"/>
    <xdr:sp macro="" textlink="">
      <xdr:nvSpPr>
        <xdr:cNvPr id="411" name="テキスト ボックス 410"/>
        <xdr:cNvSpPr txBox="1"/>
      </xdr:nvSpPr>
      <xdr:spPr>
        <a:xfrm>
          <a:off x="13895070" y="582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108585</xdr:rowOff>
    </xdr:from>
    <xdr:to xmlns:xdr="http://schemas.openxmlformats.org/drawingml/2006/spreadsheetDrawing">
      <xdr:col>64</xdr:col>
      <xdr:colOff>152400</xdr:colOff>
      <xdr:row>37</xdr:row>
      <xdr:rowOff>38735</xdr:rowOff>
    </xdr:to>
    <xdr:sp macro="" textlink="">
      <xdr:nvSpPr>
        <xdr:cNvPr id="412" name="楕円 411"/>
        <xdr:cNvSpPr/>
      </xdr:nvSpPr>
      <xdr:spPr>
        <a:xfrm>
          <a:off x="13340080" y="6052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48895</xdr:rowOff>
    </xdr:from>
    <xdr:ext cx="761365" cy="259080"/>
    <xdr:sp macro="" textlink="">
      <xdr:nvSpPr>
        <xdr:cNvPr id="413" name="テキスト ボックス 412"/>
        <xdr:cNvSpPr txBox="1"/>
      </xdr:nvSpPr>
      <xdr:spPr>
        <a:xfrm>
          <a:off x="13013690" y="582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5" name="テキスト ボックス 414"/>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6" name="テキスト ボックス 415"/>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見込まれる大型事業への対応や将来負担の軽減を図るため、施設整備基金等へ積み立てを継続実施したことや市債残高に対する基準財政需要額算入見込額の増などにより、充当財源等が増加したことが比率を改善させる要因となっている。</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年から</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年にかけて、三次にわたり策定した安芸市財政健全化計画（アクションプラン）に基づく市債発行額の抑制や繰上償還の実施により、市債残高はピーク時の平成</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年度末</a:t>
          </a:r>
          <a:r>
            <a:rPr kumimoji="1" lang="en-US" altLang="ja-JP" sz="1000">
              <a:solidFill>
                <a:schemeClr val="dk1"/>
              </a:solidFill>
              <a:effectLst/>
              <a:latin typeface="+mn-lt"/>
              <a:ea typeface="+mn-ea"/>
              <a:cs typeface="+mn-cs"/>
            </a:rPr>
            <a:t>239.5</a:t>
          </a:r>
          <a:r>
            <a:rPr kumimoji="1" lang="ja-JP" altLang="ja-JP" sz="1000">
              <a:solidFill>
                <a:schemeClr val="dk1"/>
              </a:solidFill>
              <a:effectLst/>
              <a:latin typeface="+mn-lt"/>
              <a:ea typeface="+mn-ea"/>
              <a:cs typeface="+mn-cs"/>
            </a:rPr>
            <a:t>億円から着実に減少し、令和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年度末では約</a:t>
          </a:r>
          <a:r>
            <a:rPr kumimoji="1" lang="en-US" altLang="ja-JP" sz="1000">
              <a:solidFill>
                <a:schemeClr val="dk1"/>
              </a:solidFill>
              <a:effectLst/>
              <a:latin typeface="+mn-lt"/>
              <a:ea typeface="+mn-ea"/>
              <a:cs typeface="+mn-cs"/>
            </a:rPr>
            <a:t>164</a:t>
          </a:r>
          <a:r>
            <a:rPr kumimoji="1" lang="ja-JP" altLang="ja-JP" sz="1000">
              <a:solidFill>
                <a:schemeClr val="dk1"/>
              </a:solidFill>
              <a:effectLst/>
              <a:latin typeface="+mn-lt"/>
              <a:ea typeface="+mn-ea"/>
              <a:cs typeface="+mn-cs"/>
            </a:rPr>
            <a:t>億円となっている。今後も公債費負担適正化計画に基づく適正な市債管理を行い、将来負担の抑制と財政の健全化に取り組んでいく。</a:t>
          </a:r>
          <a:endParaRPr lang="ja-JP" altLang="ja-JP" sz="1100">
            <a:effectLst/>
          </a:endParaRP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7" name="テキスト ボックス 426"/>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29" name="テキスト ボックス 428"/>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710795" y="3638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1365" cy="259080"/>
    <xdr:sp macro="" textlink="">
      <xdr:nvSpPr>
        <xdr:cNvPr id="431" name="テキスト ボックス 430"/>
        <xdr:cNvSpPr txBox="1"/>
      </xdr:nvSpPr>
      <xdr:spPr>
        <a:xfrm>
          <a:off x="11956415" y="350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8445"/>
    <xdr:sp macro="" textlink="">
      <xdr:nvSpPr>
        <xdr:cNvPr id="433" name="テキスト ボックス 432"/>
        <xdr:cNvSpPr txBox="1"/>
      </xdr:nvSpPr>
      <xdr:spPr>
        <a:xfrm>
          <a:off x="11956415" y="292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710795" y="2476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1365" cy="258445"/>
    <xdr:sp macro="" textlink="">
      <xdr:nvSpPr>
        <xdr:cNvPr id="435" name="テキスト ボックス 434"/>
        <xdr:cNvSpPr txBox="1"/>
      </xdr:nvSpPr>
      <xdr:spPr>
        <a:xfrm>
          <a:off x="11956415" y="234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36" name="直線コネクタ 435"/>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131445</xdr:rowOff>
    </xdr:to>
    <xdr:cxnSp macro="">
      <xdr:nvCxnSpPr>
        <xdr:cNvPr id="438" name="直線コネクタ 437"/>
        <xdr:cNvCxnSpPr/>
      </xdr:nvCxnSpPr>
      <xdr:spPr>
        <a:xfrm flipV="1">
          <a:off x="16863695" y="247650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6952595" y="373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131445</xdr:rowOff>
    </xdr:from>
    <xdr:to xmlns:xdr="http://schemas.openxmlformats.org/drawingml/2006/spreadsheetDrawing">
      <xdr:col>81</xdr:col>
      <xdr:colOff>133350</xdr:colOff>
      <xdr:row>22</xdr:row>
      <xdr:rowOff>131445</xdr:rowOff>
    </xdr:to>
    <xdr:cxnSp macro="">
      <xdr:nvCxnSpPr>
        <xdr:cNvPr id="440" name="直線コネクタ 439"/>
        <xdr:cNvCxnSpPr/>
      </xdr:nvCxnSpPr>
      <xdr:spPr>
        <a:xfrm>
          <a:off x="16776700" y="37636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8445"/>
    <xdr:sp macro="" textlink="">
      <xdr:nvSpPr>
        <xdr:cNvPr id="441" name="将来負担の状況最大値テキスト"/>
        <xdr:cNvSpPr txBox="1"/>
      </xdr:nvSpPr>
      <xdr:spPr>
        <a:xfrm>
          <a:off x="16952595" y="2232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776700" y="24765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15875</xdr:rowOff>
    </xdr:from>
    <xdr:ext cx="762000" cy="259080"/>
    <xdr:sp macro="" textlink="">
      <xdr:nvSpPr>
        <xdr:cNvPr id="443" name="将来負担の状況平均値テキスト"/>
        <xdr:cNvSpPr txBox="1"/>
      </xdr:nvSpPr>
      <xdr:spPr>
        <a:xfrm>
          <a:off x="16952595" y="2492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4" name="フローチャート: 判断 443"/>
        <xdr:cNvSpPr/>
      </xdr:nvSpPr>
      <xdr:spPr>
        <a:xfrm>
          <a:off x="16814800" y="25203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5" name="フローチャート: 判断 444"/>
        <xdr:cNvSpPr/>
      </xdr:nvSpPr>
      <xdr:spPr>
        <a:xfrm>
          <a:off x="15984220" y="25774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6600" cy="259080"/>
    <xdr:sp macro="" textlink="">
      <xdr:nvSpPr>
        <xdr:cNvPr id="446" name="テキスト ボックス 445"/>
        <xdr:cNvSpPr txBox="1"/>
      </xdr:nvSpPr>
      <xdr:spPr>
        <a:xfrm>
          <a:off x="15655925" y="2352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27940</xdr:rowOff>
    </xdr:from>
    <xdr:to xmlns:xdr="http://schemas.openxmlformats.org/drawingml/2006/spreadsheetDrawing">
      <xdr:col>73</xdr:col>
      <xdr:colOff>44450</xdr:colOff>
      <xdr:row>16</xdr:row>
      <xdr:rowOff>129540</xdr:rowOff>
    </xdr:to>
    <xdr:sp macro="" textlink="">
      <xdr:nvSpPr>
        <xdr:cNvPr id="447" name="フローチャート: 判断 446"/>
        <xdr:cNvSpPr/>
      </xdr:nvSpPr>
      <xdr:spPr>
        <a:xfrm>
          <a:off x="15102840" y="26695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139700</xdr:rowOff>
    </xdr:from>
    <xdr:ext cx="761365" cy="259080"/>
    <xdr:sp macro="" textlink="">
      <xdr:nvSpPr>
        <xdr:cNvPr id="448" name="テキスト ボックス 447"/>
        <xdr:cNvSpPr txBox="1"/>
      </xdr:nvSpPr>
      <xdr:spPr>
        <a:xfrm>
          <a:off x="14774545" y="2451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49" name="フローチャート: 判断 448"/>
        <xdr:cNvSpPr/>
      </xdr:nvSpPr>
      <xdr:spPr>
        <a:xfrm>
          <a:off x="14221460" y="2715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13970</xdr:rowOff>
    </xdr:from>
    <xdr:ext cx="762000" cy="259080"/>
    <xdr:sp macro="" textlink="">
      <xdr:nvSpPr>
        <xdr:cNvPr id="450" name="テキスト ボックス 449"/>
        <xdr:cNvSpPr txBox="1"/>
      </xdr:nvSpPr>
      <xdr:spPr>
        <a:xfrm>
          <a:off x="13895070" y="249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165100</xdr:rowOff>
    </xdr:to>
    <xdr:sp macro="" textlink="">
      <xdr:nvSpPr>
        <xdr:cNvPr id="451" name="フローチャート: 判断 450"/>
        <xdr:cNvSpPr/>
      </xdr:nvSpPr>
      <xdr:spPr>
        <a:xfrm>
          <a:off x="13340080" y="2708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153670</xdr:rowOff>
    </xdr:from>
    <xdr:ext cx="761365" cy="258445"/>
    <xdr:sp macro="" textlink="">
      <xdr:nvSpPr>
        <xdr:cNvPr id="452" name="テキスト ボックス 451"/>
        <xdr:cNvSpPr txBox="1"/>
      </xdr:nvSpPr>
      <xdr:spPr>
        <a:xfrm>
          <a:off x="13013690" y="2795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53" name="テキスト ボックス 452"/>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54" name="テキスト ボックス 453"/>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55" name="テキスト ボックス 454"/>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6" name="テキスト ボックス 455"/>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57" name="テキスト ボックス 456"/>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133985</xdr:rowOff>
    </xdr:from>
    <xdr:to xmlns:xdr="http://schemas.openxmlformats.org/drawingml/2006/spreadsheetDrawing">
      <xdr:col>64</xdr:col>
      <xdr:colOff>152400</xdr:colOff>
      <xdr:row>15</xdr:row>
      <xdr:rowOff>64135</xdr:rowOff>
    </xdr:to>
    <xdr:sp macro="" textlink="">
      <xdr:nvSpPr>
        <xdr:cNvPr id="458" name="楕円 457"/>
        <xdr:cNvSpPr/>
      </xdr:nvSpPr>
      <xdr:spPr>
        <a:xfrm>
          <a:off x="13340080" y="2445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74295</xdr:rowOff>
    </xdr:from>
    <xdr:ext cx="761365" cy="259080"/>
    <xdr:sp macro="" textlink="">
      <xdr:nvSpPr>
        <xdr:cNvPr id="459" name="テキスト ボックス 458"/>
        <xdr:cNvSpPr txBox="1"/>
      </xdr:nvSpPr>
      <xdr:spPr>
        <a:xfrm>
          <a:off x="13013690" y="2220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270000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18415</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89865"/>
          <a:ext cx="393065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9138900" y="215900"/>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81</xdr:col>
      <xdr:colOff>117475</xdr:colOff>
      <xdr:row>1</xdr:row>
      <xdr:rowOff>18415</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89865"/>
          <a:ext cx="266065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6344900" y="215900"/>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151765</xdr:rowOff>
    </xdr:to>
    <xdr:sp macro="" textlink="">
      <xdr:nvSpPr>
        <xdr:cNvPr id="9" name="正方形/長方形 8"/>
        <xdr:cNvSpPr/>
      </xdr:nvSpPr>
      <xdr:spPr>
        <a:xfrm>
          <a:off x="0" y="889000"/>
          <a:ext cx="23050500" cy="1417891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26035</xdr:rowOff>
    </xdr:to>
    <xdr:sp macro="" textlink="">
      <xdr:nvSpPr>
        <xdr:cNvPr id="10" name="正方形/長方形 9"/>
        <xdr:cNvSpPr/>
      </xdr:nvSpPr>
      <xdr:spPr>
        <a:xfrm>
          <a:off x="762000" y="1523365"/>
          <a:ext cx="9652000" cy="17602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13335</xdr:rowOff>
    </xdr:to>
    <xdr:sp macro="" textlink="">
      <xdr:nvSpPr>
        <xdr:cNvPr id="11" name="正方形/長方形 10"/>
        <xdr:cNvSpPr/>
      </xdr:nvSpPr>
      <xdr:spPr>
        <a:xfrm>
          <a:off x="889000" y="1555750"/>
          <a:ext cx="1397000" cy="1715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13335</xdr:rowOff>
    </xdr:to>
    <xdr:sp macro="" textlink="">
      <xdr:nvSpPr>
        <xdr:cNvPr id="12" name="正方形/長方形 11"/>
        <xdr:cNvSpPr/>
      </xdr:nvSpPr>
      <xdr:spPr>
        <a:xfrm>
          <a:off x="2222500" y="1555750"/>
          <a:ext cx="1270000" cy="1715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16,235
16,149
317.16
20,081,912
19,000,505
428,138
6,730,951
16,366,361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13335</xdr:rowOff>
    </xdr:to>
    <xdr:sp macro="" textlink="">
      <xdr:nvSpPr>
        <xdr:cNvPr id="13" name="正方形/長方形 12"/>
        <xdr:cNvSpPr/>
      </xdr:nvSpPr>
      <xdr:spPr>
        <a:xfrm>
          <a:off x="3556000" y="1555750"/>
          <a:ext cx="1524000" cy="1715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5080000" y="1549400"/>
          <a:ext cx="2032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7112000" y="1549400"/>
          <a:ext cx="1270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8445500" y="1549400"/>
          <a:ext cx="635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26035</xdr:rowOff>
    </xdr:to>
    <xdr:sp macro="" textlink="">
      <xdr:nvSpPr>
        <xdr:cNvPr id="17" name="正方形/長方形 16"/>
        <xdr:cNvSpPr/>
      </xdr:nvSpPr>
      <xdr:spPr>
        <a:xfrm>
          <a:off x="5080000" y="2413000"/>
          <a:ext cx="20320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26035</xdr:rowOff>
    </xdr:to>
    <xdr:sp macro="" textlink="">
      <xdr:nvSpPr>
        <xdr:cNvPr id="18" name="正方形/長方形 17"/>
        <xdr:cNvSpPr/>
      </xdr:nvSpPr>
      <xdr:spPr>
        <a:xfrm>
          <a:off x="7175500" y="2413000"/>
          <a:ext cx="34290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10566400" y="1523365"/>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0826750" y="15875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0826750" y="18542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3765"/>
          <a:ext cx="127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10702925" y="189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164465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3315"/>
          <a:ext cx="0" cy="14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66040</xdr:rowOff>
    </xdr:from>
    <xdr:ext cx="8895715" cy="267970"/>
    <xdr:sp macro="" textlink="">
      <xdr:nvSpPr>
        <xdr:cNvPr id="30" name="テキスト ボックス 29"/>
        <xdr:cNvSpPr txBox="1"/>
      </xdr:nvSpPr>
      <xdr:spPr>
        <a:xfrm>
          <a:off x="698500" y="3495040"/>
          <a:ext cx="889571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151765</xdr:rowOff>
    </xdr:from>
    <xdr:ext cx="6045835" cy="269240"/>
    <xdr:sp macro="" textlink="">
      <xdr:nvSpPr>
        <xdr:cNvPr id="31" name="テキスト ボックス 30"/>
        <xdr:cNvSpPr txBox="1"/>
      </xdr:nvSpPr>
      <xdr:spPr>
        <a:xfrm>
          <a:off x="698500" y="3752215"/>
          <a:ext cx="60458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59055</xdr:rowOff>
    </xdr:from>
    <xdr:ext cx="8230870" cy="268605"/>
    <xdr:sp macro="" textlink="">
      <xdr:nvSpPr>
        <xdr:cNvPr id="32" name="テキスト ボックス 31"/>
        <xdr:cNvSpPr txBox="1"/>
      </xdr:nvSpPr>
      <xdr:spPr>
        <a:xfrm>
          <a:off x="698500" y="4002405"/>
          <a:ext cx="82308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145415</xdr:rowOff>
    </xdr:from>
    <xdr:ext cx="184150" cy="268605"/>
    <xdr:sp macro="" textlink="">
      <xdr:nvSpPr>
        <xdr:cNvPr id="33" name="テキスト ボックス 32"/>
        <xdr:cNvSpPr txBox="1"/>
      </xdr:nvSpPr>
      <xdr:spPr>
        <a:xfrm>
          <a:off x="698500" y="4260215"/>
          <a:ext cx="1841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72390</xdr:rowOff>
    </xdr:from>
    <xdr:to xmlns:xdr="http://schemas.openxmlformats.org/drawingml/2006/spreadsheetDrawing">
      <xdr:col>26</xdr:col>
      <xdr:colOff>184150</xdr:colOff>
      <xdr:row>29</xdr:row>
      <xdr:rowOff>46355</xdr:rowOff>
    </xdr:to>
    <xdr:sp macro="" textlink="">
      <xdr:nvSpPr>
        <xdr:cNvPr id="34" name="正方形/長方形 33"/>
        <xdr:cNvSpPr/>
      </xdr:nvSpPr>
      <xdr:spPr>
        <a:xfrm>
          <a:off x="762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138430</xdr:rowOff>
    </xdr:from>
    <xdr:to xmlns:xdr="http://schemas.openxmlformats.org/drawingml/2006/spreadsheetDrawing">
      <xdr:col>34</xdr:col>
      <xdr:colOff>120650</xdr:colOff>
      <xdr:row>29</xdr:row>
      <xdr:rowOff>46355</xdr:rowOff>
    </xdr:to>
    <xdr:sp macro="" textlink="">
      <xdr:nvSpPr>
        <xdr:cNvPr id="35" name="正方形/長方形 34"/>
        <xdr:cNvSpPr/>
      </xdr:nvSpPr>
      <xdr:spPr>
        <a:xfrm>
          <a:off x="5397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158115</xdr:rowOff>
    </xdr:from>
    <xdr:to xmlns:xdr="http://schemas.openxmlformats.org/drawingml/2006/spreadsheetDrawing">
      <xdr:col>34</xdr:col>
      <xdr:colOff>120650</xdr:colOff>
      <xdr:row>30</xdr:row>
      <xdr:rowOff>66040</xdr:rowOff>
    </xdr:to>
    <xdr:sp macro="" textlink="">
      <xdr:nvSpPr>
        <xdr:cNvPr id="36" name="正方形/長方形 35"/>
        <xdr:cNvSpPr/>
      </xdr:nvSpPr>
      <xdr:spPr>
        <a:xfrm>
          <a:off x="5397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138430</xdr:rowOff>
    </xdr:from>
    <xdr:to xmlns:xdr="http://schemas.openxmlformats.org/drawingml/2006/spreadsheetDrawing">
      <xdr:col>42</xdr:col>
      <xdr:colOff>82550</xdr:colOff>
      <xdr:row>29</xdr:row>
      <xdr:rowOff>46355</xdr:rowOff>
    </xdr:to>
    <xdr:sp macro="" textlink="">
      <xdr:nvSpPr>
        <xdr:cNvPr id="37" name="正方形/長方形 36"/>
        <xdr:cNvSpPr/>
      </xdr:nvSpPr>
      <xdr:spPr>
        <a:xfrm>
          <a:off x="7086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158115</xdr:rowOff>
    </xdr:from>
    <xdr:to xmlns:xdr="http://schemas.openxmlformats.org/drawingml/2006/spreadsheetDrawing">
      <xdr:col>42</xdr:col>
      <xdr:colOff>82550</xdr:colOff>
      <xdr:row>30</xdr:row>
      <xdr:rowOff>66040</xdr:rowOff>
    </xdr:to>
    <xdr:sp macro="" textlink="">
      <xdr:nvSpPr>
        <xdr:cNvPr id="38" name="正方形/長方形 37"/>
        <xdr:cNvSpPr/>
      </xdr:nvSpPr>
      <xdr:spPr>
        <a:xfrm>
          <a:off x="7086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138430</xdr:rowOff>
    </xdr:from>
    <xdr:to xmlns:xdr="http://schemas.openxmlformats.org/drawingml/2006/spreadsheetDrawing">
      <xdr:col>51</xdr:col>
      <xdr:colOff>22225</xdr:colOff>
      <xdr:row>29</xdr:row>
      <xdr:rowOff>46355</xdr:rowOff>
    </xdr:to>
    <xdr:sp macro="" textlink="">
      <xdr:nvSpPr>
        <xdr:cNvPr id="39" name="正方形/長方形 38"/>
        <xdr:cNvSpPr/>
      </xdr:nvSpPr>
      <xdr:spPr>
        <a:xfrm>
          <a:off x="8699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158115</xdr:rowOff>
    </xdr:from>
    <xdr:to xmlns:xdr="http://schemas.openxmlformats.org/drawingml/2006/spreadsheetDrawing">
      <xdr:col>51</xdr:col>
      <xdr:colOff>22225</xdr:colOff>
      <xdr:row>30</xdr:row>
      <xdr:rowOff>66040</xdr:rowOff>
    </xdr:to>
    <xdr:sp macro="" textlink="">
      <xdr:nvSpPr>
        <xdr:cNvPr id="40" name="正方形/長方形 39"/>
        <xdr:cNvSpPr/>
      </xdr:nvSpPr>
      <xdr:spPr>
        <a:xfrm>
          <a:off x="8699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132080</xdr:rowOff>
    </xdr:from>
    <xdr:to xmlns:xdr="http://schemas.openxmlformats.org/drawingml/2006/spreadsheetDrawing">
      <xdr:col>26</xdr:col>
      <xdr:colOff>184150</xdr:colOff>
      <xdr:row>44</xdr:row>
      <xdr:rowOff>13335</xdr:rowOff>
    </xdr:to>
    <xdr:sp macro="" textlink="">
      <xdr:nvSpPr>
        <xdr:cNvPr id="41" name="正方形/長方形 40"/>
        <xdr:cNvSpPr/>
      </xdr:nvSpPr>
      <xdr:spPr>
        <a:xfrm>
          <a:off x="762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132080</xdr:rowOff>
    </xdr:from>
    <xdr:to xmlns:xdr="http://schemas.openxmlformats.org/drawingml/2006/spreadsheetDrawing">
      <xdr:col>55</xdr:col>
      <xdr:colOff>47625</xdr:colOff>
      <xdr:row>44</xdr:row>
      <xdr:rowOff>13335</xdr:rowOff>
    </xdr:to>
    <xdr:sp macro="" textlink="">
      <xdr:nvSpPr>
        <xdr:cNvPr id="42" name="正方形/長方形 41"/>
        <xdr:cNvSpPr/>
      </xdr:nvSpPr>
      <xdr:spPr>
        <a:xfrm>
          <a:off x="5715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132080</xdr:rowOff>
    </xdr:from>
    <xdr:to xmlns:xdr="http://schemas.openxmlformats.org/drawingml/2006/spreadsheetDrawing">
      <xdr:col>47</xdr:col>
      <xdr:colOff>187325</xdr:colOff>
      <xdr:row>32</xdr:row>
      <xdr:rowOff>39370</xdr:rowOff>
    </xdr:to>
    <xdr:sp macro="" textlink="">
      <xdr:nvSpPr>
        <xdr:cNvPr id="43" name="正方形/長方形 42"/>
        <xdr:cNvSpPr/>
      </xdr:nvSpPr>
      <xdr:spPr>
        <a:xfrm>
          <a:off x="5778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105410</xdr:rowOff>
    </xdr:from>
    <xdr:to xmlns:xdr="http://schemas.openxmlformats.org/drawingml/2006/spreadsheetDrawing">
      <xdr:col>54</xdr:col>
      <xdr:colOff>95250</xdr:colOff>
      <xdr:row>43</xdr:row>
      <xdr:rowOff>125095</xdr:rowOff>
    </xdr:to>
    <xdr:sp macro="" textlink="" fLocksText="0">
      <xdr:nvSpPr>
        <xdr:cNvPr id="44" name="テキスト ボックス 43"/>
        <xdr:cNvSpPr txBox="1"/>
      </xdr:nvSpPr>
      <xdr:spPr>
        <a:xfrm>
          <a:off x="5816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退職手当の増や地方公務員等共済組合法の改正による会計年度任用職員の共済負担金の増などにより、充当一般財源が対前年度</a:t>
          </a:r>
          <a:r>
            <a:rPr kumimoji="1" lang="en-US" altLang="ja-JP" sz="1100">
              <a:solidFill>
                <a:schemeClr val="dk1"/>
              </a:solidFill>
              <a:effectLst/>
              <a:latin typeface="+mn-lt"/>
              <a:ea typeface="+mn-ea"/>
              <a:cs typeface="+mn-cs"/>
            </a:rPr>
            <a:t>18,101</a:t>
          </a:r>
          <a:r>
            <a:rPr kumimoji="1" lang="ja-JP" altLang="ja-JP" sz="1100">
              <a:solidFill>
                <a:schemeClr val="dk1"/>
              </a:solidFill>
              <a:effectLst/>
              <a:latin typeface="+mn-lt"/>
              <a:ea typeface="+mn-ea"/>
              <a:cs typeface="+mn-cs"/>
            </a:rPr>
            <a:t>千円の増となったことが比率を引き上げている。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112395</xdr:rowOff>
    </xdr:from>
    <xdr:ext cx="297815" cy="233680"/>
    <xdr:sp macro="" textlink="">
      <xdr:nvSpPr>
        <xdr:cNvPr id="45" name="テキスト ボックス 44"/>
        <xdr:cNvSpPr txBox="1"/>
      </xdr:nvSpPr>
      <xdr:spPr>
        <a:xfrm>
          <a:off x="723900" y="5084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13335</xdr:rowOff>
    </xdr:from>
    <xdr:to xmlns:xdr="http://schemas.openxmlformats.org/drawingml/2006/spreadsheetDrawing">
      <xdr:col>26</xdr:col>
      <xdr:colOff>184150</xdr:colOff>
      <xdr:row>44</xdr:row>
      <xdr:rowOff>13335</xdr:rowOff>
    </xdr:to>
    <xdr:cxnSp macro="">
      <xdr:nvCxnSpPr>
        <xdr:cNvPr id="46" name="直線コネクタ 45"/>
        <xdr:cNvCxnSpPr/>
      </xdr:nvCxnSpPr>
      <xdr:spPr>
        <a:xfrm>
          <a:off x="762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43815</xdr:rowOff>
    </xdr:from>
    <xdr:ext cx="507365" cy="268605"/>
    <xdr:sp macro="" textlink="">
      <xdr:nvSpPr>
        <xdr:cNvPr id="47" name="テキスト ボックス 46"/>
        <xdr:cNvSpPr txBox="1"/>
      </xdr:nvSpPr>
      <xdr:spPr>
        <a:xfrm>
          <a:off x="254000" y="7416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151765</xdr:rowOff>
    </xdr:from>
    <xdr:to xmlns:xdr="http://schemas.openxmlformats.org/drawingml/2006/spreadsheetDrawing">
      <xdr:col>26</xdr:col>
      <xdr:colOff>184150</xdr:colOff>
      <xdr:row>41</xdr:row>
      <xdr:rowOff>151765</xdr:rowOff>
    </xdr:to>
    <xdr:cxnSp macro="">
      <xdr:nvCxnSpPr>
        <xdr:cNvPr id="48" name="直線コネクタ 47"/>
        <xdr:cNvCxnSpPr/>
      </xdr:nvCxnSpPr>
      <xdr:spPr>
        <a:xfrm>
          <a:off x="762000" y="7181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69240"/>
    <xdr:sp macro="" textlink="">
      <xdr:nvSpPr>
        <xdr:cNvPr id="49" name="テキスト ボックス 48"/>
        <xdr:cNvSpPr txBox="1"/>
      </xdr:nvSpPr>
      <xdr:spPr>
        <a:xfrm>
          <a:off x="254000" y="703326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112395</xdr:rowOff>
    </xdr:from>
    <xdr:to xmlns:xdr="http://schemas.openxmlformats.org/drawingml/2006/spreadsheetDrawing">
      <xdr:col>26</xdr:col>
      <xdr:colOff>184150</xdr:colOff>
      <xdr:row>39</xdr:row>
      <xdr:rowOff>112395</xdr:rowOff>
    </xdr:to>
    <xdr:cxnSp macro="">
      <xdr:nvCxnSpPr>
        <xdr:cNvPr id="50" name="直線コネクタ 49"/>
        <xdr:cNvCxnSpPr/>
      </xdr:nvCxnSpPr>
      <xdr:spPr>
        <a:xfrm>
          <a:off x="762000" y="6798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142240</xdr:rowOff>
    </xdr:from>
    <xdr:ext cx="507365" cy="269240"/>
    <xdr:sp macro="" textlink="">
      <xdr:nvSpPr>
        <xdr:cNvPr id="51" name="テキスト ボックス 50"/>
        <xdr:cNvSpPr txBox="1"/>
      </xdr:nvSpPr>
      <xdr:spPr>
        <a:xfrm>
          <a:off x="254000" y="665734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72390</xdr:rowOff>
    </xdr:from>
    <xdr:to xmlns:xdr="http://schemas.openxmlformats.org/drawingml/2006/spreadsheetDrawing">
      <xdr:col>26</xdr:col>
      <xdr:colOff>184150</xdr:colOff>
      <xdr:row>37</xdr:row>
      <xdr:rowOff>72390</xdr:rowOff>
    </xdr:to>
    <xdr:cxnSp macro="">
      <xdr:nvCxnSpPr>
        <xdr:cNvPr id="52" name="直線コネクタ 51"/>
        <xdr:cNvCxnSpPr/>
      </xdr:nvCxnSpPr>
      <xdr:spPr>
        <a:xfrm>
          <a:off x="762000" y="6416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102870</xdr:rowOff>
    </xdr:from>
    <xdr:ext cx="507365" cy="269240"/>
    <xdr:sp macro="" textlink="">
      <xdr:nvSpPr>
        <xdr:cNvPr id="53" name="テキスト ボックス 52"/>
        <xdr:cNvSpPr txBox="1"/>
      </xdr:nvSpPr>
      <xdr:spPr>
        <a:xfrm>
          <a:off x="254000" y="62750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33020</xdr:rowOff>
    </xdr:from>
    <xdr:to xmlns:xdr="http://schemas.openxmlformats.org/drawingml/2006/spreadsheetDrawing">
      <xdr:col>26</xdr:col>
      <xdr:colOff>184150</xdr:colOff>
      <xdr:row>35</xdr:row>
      <xdr:rowOff>33020</xdr:rowOff>
    </xdr:to>
    <xdr:cxnSp macro="">
      <xdr:nvCxnSpPr>
        <xdr:cNvPr id="54" name="直線コネクタ 53"/>
        <xdr:cNvCxnSpPr/>
      </xdr:nvCxnSpPr>
      <xdr:spPr>
        <a:xfrm>
          <a:off x="762000" y="6033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63500</xdr:rowOff>
    </xdr:from>
    <xdr:ext cx="507365" cy="267970"/>
    <xdr:sp macro="" textlink="">
      <xdr:nvSpPr>
        <xdr:cNvPr id="55" name="テキスト ボックス 54"/>
        <xdr:cNvSpPr txBox="1"/>
      </xdr:nvSpPr>
      <xdr:spPr>
        <a:xfrm>
          <a:off x="254000" y="5892800"/>
          <a:ext cx="5073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171450</xdr:rowOff>
    </xdr:from>
    <xdr:to xmlns:xdr="http://schemas.openxmlformats.org/drawingml/2006/spreadsheetDrawing">
      <xdr:col>26</xdr:col>
      <xdr:colOff>184150</xdr:colOff>
      <xdr:row>32</xdr:row>
      <xdr:rowOff>171450</xdr:rowOff>
    </xdr:to>
    <xdr:cxnSp macro="">
      <xdr:nvCxnSpPr>
        <xdr:cNvPr id="56" name="直線コネクタ 55"/>
        <xdr:cNvCxnSpPr/>
      </xdr:nvCxnSpPr>
      <xdr:spPr>
        <a:xfrm>
          <a:off x="762000" y="5657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23495</xdr:rowOff>
    </xdr:from>
    <xdr:ext cx="507365" cy="268605"/>
    <xdr:sp macro="" textlink="">
      <xdr:nvSpPr>
        <xdr:cNvPr id="57" name="テキスト ボックス 56"/>
        <xdr:cNvSpPr txBox="1"/>
      </xdr:nvSpPr>
      <xdr:spPr>
        <a:xfrm>
          <a:off x="254000" y="550989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132080</xdr:rowOff>
    </xdr:from>
    <xdr:to xmlns:xdr="http://schemas.openxmlformats.org/drawingml/2006/spreadsheetDrawing">
      <xdr:col>26</xdr:col>
      <xdr:colOff>184150</xdr:colOff>
      <xdr:row>30</xdr:row>
      <xdr:rowOff>132080</xdr:rowOff>
    </xdr:to>
    <xdr:cxnSp macro="">
      <xdr:nvCxnSpPr>
        <xdr:cNvPr id="58" name="直線コネクタ 57"/>
        <xdr:cNvCxnSpPr/>
      </xdr:nvCxnSpPr>
      <xdr:spPr>
        <a:xfrm>
          <a:off x="762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161925</xdr:rowOff>
    </xdr:from>
    <xdr:ext cx="507365" cy="268605"/>
    <xdr:sp macro="" textlink="">
      <xdr:nvSpPr>
        <xdr:cNvPr id="59" name="テキスト ボックス 58"/>
        <xdr:cNvSpPr txBox="1"/>
      </xdr:nvSpPr>
      <xdr:spPr>
        <a:xfrm>
          <a:off x="254000" y="51339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132080</xdr:rowOff>
    </xdr:from>
    <xdr:to xmlns:xdr="http://schemas.openxmlformats.org/drawingml/2006/spreadsheetDrawing">
      <xdr:col>26</xdr:col>
      <xdr:colOff>184150</xdr:colOff>
      <xdr:row>44</xdr:row>
      <xdr:rowOff>13335</xdr:rowOff>
    </xdr:to>
    <xdr:sp macro="" textlink="">
      <xdr:nvSpPr>
        <xdr:cNvPr id="60" name="人件費グラフ枠"/>
        <xdr:cNvSpPr/>
      </xdr:nvSpPr>
      <xdr:spPr>
        <a:xfrm>
          <a:off x="762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33020</xdr:rowOff>
    </xdr:from>
    <xdr:to xmlns:xdr="http://schemas.openxmlformats.org/drawingml/2006/spreadsheetDrawing">
      <xdr:col>24</xdr:col>
      <xdr:colOff>25400</xdr:colOff>
      <xdr:row>41</xdr:row>
      <xdr:rowOff>17780</xdr:rowOff>
    </xdr:to>
    <xdr:cxnSp macro="">
      <xdr:nvCxnSpPr>
        <xdr:cNvPr id="61" name="直線コネクタ 60"/>
        <xdr:cNvCxnSpPr/>
      </xdr:nvCxnSpPr>
      <xdr:spPr>
        <a:xfrm flipV="1">
          <a:off x="4826000" y="569087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166370</xdr:rowOff>
    </xdr:from>
    <xdr:ext cx="762000" cy="267970"/>
    <xdr:sp macro="" textlink="">
      <xdr:nvSpPr>
        <xdr:cNvPr id="62" name="人件費最小値テキスト"/>
        <xdr:cNvSpPr txBox="1"/>
      </xdr:nvSpPr>
      <xdr:spPr>
        <a:xfrm>
          <a:off x="4914900" y="702437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17780</xdr:rowOff>
    </xdr:from>
    <xdr:to xmlns:xdr="http://schemas.openxmlformats.org/drawingml/2006/spreadsheetDrawing">
      <xdr:col>24</xdr:col>
      <xdr:colOff>114300</xdr:colOff>
      <xdr:row>41</xdr:row>
      <xdr:rowOff>17780</xdr:rowOff>
    </xdr:to>
    <xdr:cxnSp macro="">
      <xdr:nvCxnSpPr>
        <xdr:cNvPr id="63" name="直線コネクタ 62"/>
        <xdr:cNvCxnSpPr/>
      </xdr:nvCxnSpPr>
      <xdr:spPr>
        <a:xfrm>
          <a:off x="4737100" y="704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122555</xdr:rowOff>
    </xdr:from>
    <xdr:ext cx="762000" cy="268605"/>
    <xdr:sp macro="" textlink="">
      <xdr:nvSpPr>
        <xdr:cNvPr id="64" name="人件費最大値テキスト"/>
        <xdr:cNvSpPr txBox="1"/>
      </xdr:nvSpPr>
      <xdr:spPr>
        <a:xfrm>
          <a:off x="4914900" y="543750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33020</xdr:rowOff>
    </xdr:from>
    <xdr:to xmlns:xdr="http://schemas.openxmlformats.org/drawingml/2006/spreadsheetDrawing">
      <xdr:col>24</xdr:col>
      <xdr:colOff>114300</xdr:colOff>
      <xdr:row>33</xdr:row>
      <xdr:rowOff>33020</xdr:rowOff>
    </xdr:to>
    <xdr:cxnSp macro="">
      <xdr:nvCxnSpPr>
        <xdr:cNvPr id="65" name="直線コネクタ 64"/>
        <xdr:cNvCxnSpPr/>
      </xdr:nvCxnSpPr>
      <xdr:spPr>
        <a:xfrm>
          <a:off x="4737100" y="569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104140</xdr:rowOff>
    </xdr:from>
    <xdr:to xmlns:xdr="http://schemas.openxmlformats.org/drawingml/2006/spreadsheetDrawing">
      <xdr:col>24</xdr:col>
      <xdr:colOff>25400</xdr:colOff>
      <xdr:row>38</xdr:row>
      <xdr:rowOff>29210</xdr:rowOff>
    </xdr:to>
    <xdr:cxnSp macro="">
      <xdr:nvCxnSpPr>
        <xdr:cNvPr id="66" name="直線コネクタ 65"/>
        <xdr:cNvCxnSpPr/>
      </xdr:nvCxnSpPr>
      <xdr:spPr>
        <a:xfrm>
          <a:off x="3987800" y="644779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36830</xdr:rowOff>
    </xdr:from>
    <xdr:ext cx="762000" cy="269240"/>
    <xdr:sp macro="" textlink="">
      <xdr:nvSpPr>
        <xdr:cNvPr id="67" name="人件費平均値テキスト"/>
        <xdr:cNvSpPr txBox="1"/>
      </xdr:nvSpPr>
      <xdr:spPr>
        <a:xfrm>
          <a:off x="4914900" y="620903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19685</xdr:rowOff>
    </xdr:from>
    <xdr:to xmlns:xdr="http://schemas.openxmlformats.org/drawingml/2006/spreadsheetDrawing">
      <xdr:col>24</xdr:col>
      <xdr:colOff>76200</xdr:colOff>
      <xdr:row>37</xdr:row>
      <xdr:rowOff>125095</xdr:rowOff>
    </xdr:to>
    <xdr:sp macro="" textlink="">
      <xdr:nvSpPr>
        <xdr:cNvPr id="68" name="フローチャート: 判断 67"/>
        <xdr:cNvSpPr/>
      </xdr:nvSpPr>
      <xdr:spPr>
        <a:xfrm>
          <a:off x="4775200" y="63633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104140</xdr:rowOff>
    </xdr:from>
    <xdr:to xmlns:xdr="http://schemas.openxmlformats.org/drawingml/2006/spreadsheetDrawing">
      <xdr:col>19</xdr:col>
      <xdr:colOff>187325</xdr:colOff>
      <xdr:row>37</xdr:row>
      <xdr:rowOff>171450</xdr:rowOff>
    </xdr:to>
    <xdr:cxnSp macro="">
      <xdr:nvCxnSpPr>
        <xdr:cNvPr id="69" name="直線コネクタ 68"/>
        <xdr:cNvCxnSpPr/>
      </xdr:nvCxnSpPr>
      <xdr:spPr>
        <a:xfrm flipV="1">
          <a:off x="3098800" y="64477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150495</xdr:rowOff>
    </xdr:from>
    <xdr:to xmlns:xdr="http://schemas.openxmlformats.org/drawingml/2006/spreadsheetDrawing">
      <xdr:col>20</xdr:col>
      <xdr:colOff>38100</xdr:colOff>
      <xdr:row>37</xdr:row>
      <xdr:rowOff>78105</xdr:rowOff>
    </xdr:to>
    <xdr:sp macro="" textlink="">
      <xdr:nvSpPr>
        <xdr:cNvPr id="70" name="フローチャート: 判断 69"/>
        <xdr:cNvSpPr/>
      </xdr:nvSpPr>
      <xdr:spPr>
        <a:xfrm>
          <a:off x="3937000" y="6322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88265</xdr:rowOff>
    </xdr:from>
    <xdr:ext cx="735965" cy="268605"/>
    <xdr:sp macro="" textlink="">
      <xdr:nvSpPr>
        <xdr:cNvPr id="71" name="テキスト ボックス 70"/>
        <xdr:cNvSpPr txBox="1"/>
      </xdr:nvSpPr>
      <xdr:spPr>
        <a:xfrm>
          <a:off x="3606800" y="6089015"/>
          <a:ext cx="7359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171450</xdr:rowOff>
    </xdr:from>
    <xdr:to xmlns:xdr="http://schemas.openxmlformats.org/drawingml/2006/spreadsheetDrawing">
      <xdr:col>15</xdr:col>
      <xdr:colOff>98425</xdr:colOff>
      <xdr:row>38</xdr:row>
      <xdr:rowOff>20955</xdr:rowOff>
    </xdr:to>
    <xdr:cxnSp macro="">
      <xdr:nvCxnSpPr>
        <xdr:cNvPr id="72" name="直線コネクタ 71"/>
        <xdr:cNvCxnSpPr/>
      </xdr:nvCxnSpPr>
      <xdr:spPr>
        <a:xfrm flipV="1">
          <a:off x="2209800" y="65151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75565</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48000" y="64192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13335</xdr:rowOff>
    </xdr:from>
    <xdr:ext cx="762000" cy="269240"/>
    <xdr:sp macro="" textlink="">
      <xdr:nvSpPr>
        <xdr:cNvPr id="74" name="テキスト ボックス 73"/>
        <xdr:cNvSpPr txBox="1"/>
      </xdr:nvSpPr>
      <xdr:spPr>
        <a:xfrm>
          <a:off x="2717800" y="61855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20955</xdr:rowOff>
    </xdr:from>
    <xdr:to xmlns:xdr="http://schemas.openxmlformats.org/drawingml/2006/spreadsheetDrawing">
      <xdr:col>11</xdr:col>
      <xdr:colOff>9525</xdr:colOff>
      <xdr:row>38</xdr:row>
      <xdr:rowOff>76835</xdr:rowOff>
    </xdr:to>
    <xdr:cxnSp macro="">
      <xdr:nvCxnSpPr>
        <xdr:cNvPr id="75" name="直線コネクタ 74"/>
        <xdr:cNvCxnSpPr/>
      </xdr:nvCxnSpPr>
      <xdr:spPr>
        <a:xfrm flipV="1">
          <a:off x="1320800" y="65360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142240</xdr:rowOff>
    </xdr:from>
    <xdr:to xmlns:xdr="http://schemas.openxmlformats.org/drawingml/2006/spreadsheetDrawing">
      <xdr:col>11</xdr:col>
      <xdr:colOff>60325</xdr:colOff>
      <xdr:row>37</xdr:row>
      <xdr:rowOff>69850</xdr:rowOff>
    </xdr:to>
    <xdr:sp macro="" textlink="">
      <xdr:nvSpPr>
        <xdr:cNvPr id="76" name="フローチャート: 判断 75"/>
        <xdr:cNvSpPr/>
      </xdr:nvSpPr>
      <xdr:spPr>
        <a:xfrm>
          <a:off x="2159000" y="6314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80645</xdr:rowOff>
    </xdr:from>
    <xdr:ext cx="761365" cy="269240"/>
    <xdr:sp macro="" textlink="">
      <xdr:nvSpPr>
        <xdr:cNvPr id="77" name="テキスト ボックス 76"/>
        <xdr:cNvSpPr txBox="1"/>
      </xdr:nvSpPr>
      <xdr:spPr>
        <a:xfrm>
          <a:off x="1828800" y="608139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150495</xdr:rowOff>
    </xdr:from>
    <xdr:to xmlns:xdr="http://schemas.openxmlformats.org/drawingml/2006/spreadsheetDrawing">
      <xdr:col>6</xdr:col>
      <xdr:colOff>171450</xdr:colOff>
      <xdr:row>37</xdr:row>
      <xdr:rowOff>78105</xdr:rowOff>
    </xdr:to>
    <xdr:sp macro="" textlink="">
      <xdr:nvSpPr>
        <xdr:cNvPr id="78" name="フローチャート: 判断 77"/>
        <xdr:cNvSpPr/>
      </xdr:nvSpPr>
      <xdr:spPr>
        <a:xfrm>
          <a:off x="1270000" y="6322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88265</xdr:rowOff>
    </xdr:from>
    <xdr:ext cx="761365" cy="268605"/>
    <xdr:sp macro="" textlink="">
      <xdr:nvSpPr>
        <xdr:cNvPr id="79" name="テキスト ボックス 78"/>
        <xdr:cNvSpPr txBox="1"/>
      </xdr:nvSpPr>
      <xdr:spPr>
        <a:xfrm>
          <a:off x="939800" y="608901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10795</xdr:rowOff>
    </xdr:from>
    <xdr:ext cx="762000" cy="268605"/>
    <xdr:sp macro="" textlink="">
      <xdr:nvSpPr>
        <xdr:cNvPr id="80" name="テキスト ボックス 79"/>
        <xdr:cNvSpPr txBox="1"/>
      </xdr:nvSpPr>
      <xdr:spPr>
        <a:xfrm>
          <a:off x="46101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10795</xdr:rowOff>
    </xdr:from>
    <xdr:ext cx="762000" cy="268605"/>
    <xdr:sp macro="" textlink="">
      <xdr:nvSpPr>
        <xdr:cNvPr id="81" name="テキスト ボックス 80"/>
        <xdr:cNvSpPr txBox="1"/>
      </xdr:nvSpPr>
      <xdr:spPr>
        <a:xfrm>
          <a:off x="37719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10795</xdr:rowOff>
    </xdr:from>
    <xdr:ext cx="761365" cy="268605"/>
    <xdr:sp macro="" textlink="">
      <xdr:nvSpPr>
        <xdr:cNvPr id="82" name="テキスト ボックス 81"/>
        <xdr:cNvSpPr txBox="1"/>
      </xdr:nvSpPr>
      <xdr:spPr>
        <a:xfrm>
          <a:off x="2882900" y="7554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10795</xdr:rowOff>
    </xdr:from>
    <xdr:ext cx="762000" cy="268605"/>
    <xdr:sp macro="" textlink="">
      <xdr:nvSpPr>
        <xdr:cNvPr id="83" name="テキスト ボックス 82"/>
        <xdr:cNvSpPr txBox="1"/>
      </xdr:nvSpPr>
      <xdr:spPr>
        <a:xfrm>
          <a:off x="19939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10795</xdr:rowOff>
    </xdr:from>
    <xdr:ext cx="762000" cy="268605"/>
    <xdr:sp macro="" textlink="">
      <xdr:nvSpPr>
        <xdr:cNvPr id="84" name="テキスト ボックス 83"/>
        <xdr:cNvSpPr txBox="1"/>
      </xdr:nvSpPr>
      <xdr:spPr>
        <a:xfrm>
          <a:off x="11049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154940</xdr:rowOff>
    </xdr:from>
    <xdr:to xmlns:xdr="http://schemas.openxmlformats.org/drawingml/2006/spreadsheetDrawing">
      <xdr:col>24</xdr:col>
      <xdr:colOff>76200</xdr:colOff>
      <xdr:row>38</xdr:row>
      <xdr:rowOff>81915</xdr:rowOff>
    </xdr:to>
    <xdr:sp macro="" textlink="">
      <xdr:nvSpPr>
        <xdr:cNvPr id="85" name="楕円 84"/>
        <xdr:cNvSpPr/>
      </xdr:nvSpPr>
      <xdr:spPr>
        <a:xfrm>
          <a:off x="4775200" y="64985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125095</xdr:rowOff>
    </xdr:from>
    <xdr:ext cx="762000" cy="268605"/>
    <xdr:sp macro="" textlink="">
      <xdr:nvSpPr>
        <xdr:cNvPr id="86" name="人件費該当値テキスト"/>
        <xdr:cNvSpPr txBox="1"/>
      </xdr:nvSpPr>
      <xdr:spPr>
        <a:xfrm>
          <a:off x="4914900" y="646874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52070</xdr:rowOff>
    </xdr:from>
    <xdr:to xmlns:xdr="http://schemas.openxmlformats.org/drawingml/2006/spreadsheetDrawing">
      <xdr:col>20</xdr:col>
      <xdr:colOff>38100</xdr:colOff>
      <xdr:row>37</xdr:row>
      <xdr:rowOff>156845</xdr:rowOff>
    </xdr:to>
    <xdr:sp macro="" textlink="">
      <xdr:nvSpPr>
        <xdr:cNvPr id="87" name="楕円 86"/>
        <xdr:cNvSpPr/>
      </xdr:nvSpPr>
      <xdr:spPr>
        <a:xfrm>
          <a:off x="3937000" y="639572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140970</xdr:rowOff>
    </xdr:from>
    <xdr:ext cx="735965" cy="269240"/>
    <xdr:sp macro="" textlink="">
      <xdr:nvSpPr>
        <xdr:cNvPr id="88" name="テキスト ボックス 87"/>
        <xdr:cNvSpPr txBox="1"/>
      </xdr:nvSpPr>
      <xdr:spPr>
        <a:xfrm>
          <a:off x="3606800" y="6484620"/>
          <a:ext cx="7359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122555</xdr:rowOff>
    </xdr:from>
    <xdr:to xmlns:xdr="http://schemas.openxmlformats.org/drawingml/2006/spreadsheetDrawing">
      <xdr:col>15</xdr:col>
      <xdr:colOff>149225</xdr:colOff>
      <xdr:row>38</xdr:row>
      <xdr:rowOff>50165</xdr:rowOff>
    </xdr:to>
    <xdr:sp macro="" textlink="">
      <xdr:nvSpPr>
        <xdr:cNvPr id="89" name="楕円 88"/>
        <xdr:cNvSpPr/>
      </xdr:nvSpPr>
      <xdr:spPr>
        <a:xfrm>
          <a:off x="3048000" y="6466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34290</xdr:rowOff>
    </xdr:from>
    <xdr:ext cx="762000" cy="269240"/>
    <xdr:sp macro="" textlink="">
      <xdr:nvSpPr>
        <xdr:cNvPr id="90" name="テキスト ボックス 89"/>
        <xdr:cNvSpPr txBox="1"/>
      </xdr:nvSpPr>
      <xdr:spPr>
        <a:xfrm>
          <a:off x="2717800" y="65493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146685</xdr:rowOff>
    </xdr:from>
    <xdr:to xmlns:xdr="http://schemas.openxmlformats.org/drawingml/2006/spreadsheetDrawing">
      <xdr:col>11</xdr:col>
      <xdr:colOff>60325</xdr:colOff>
      <xdr:row>38</xdr:row>
      <xdr:rowOff>73660</xdr:rowOff>
    </xdr:to>
    <xdr:sp macro="" textlink="">
      <xdr:nvSpPr>
        <xdr:cNvPr id="91" name="楕円 90"/>
        <xdr:cNvSpPr/>
      </xdr:nvSpPr>
      <xdr:spPr>
        <a:xfrm>
          <a:off x="2159000" y="64903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57785</xdr:rowOff>
    </xdr:from>
    <xdr:ext cx="761365" cy="268605"/>
    <xdr:sp macro="" textlink="">
      <xdr:nvSpPr>
        <xdr:cNvPr id="92" name="テキスト ボックス 91"/>
        <xdr:cNvSpPr txBox="1"/>
      </xdr:nvSpPr>
      <xdr:spPr>
        <a:xfrm>
          <a:off x="1828800" y="657288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23495</xdr:rowOff>
    </xdr:from>
    <xdr:to xmlns:xdr="http://schemas.openxmlformats.org/drawingml/2006/spreadsheetDrawing">
      <xdr:col>6</xdr:col>
      <xdr:colOff>171450</xdr:colOff>
      <xdr:row>38</xdr:row>
      <xdr:rowOff>128905</xdr:rowOff>
    </xdr:to>
    <xdr:sp macro="" textlink="">
      <xdr:nvSpPr>
        <xdr:cNvPr id="93" name="楕円 92"/>
        <xdr:cNvSpPr/>
      </xdr:nvSpPr>
      <xdr:spPr>
        <a:xfrm>
          <a:off x="1270000" y="65385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113665</xdr:rowOff>
    </xdr:from>
    <xdr:ext cx="761365" cy="268605"/>
    <xdr:sp macro="" textlink="">
      <xdr:nvSpPr>
        <xdr:cNvPr id="94" name="テキスト ボックス 93"/>
        <xdr:cNvSpPr txBox="1"/>
      </xdr:nvSpPr>
      <xdr:spPr>
        <a:xfrm>
          <a:off x="939800" y="662876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3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3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3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13335</xdr:rowOff>
    </xdr:to>
    <xdr:sp macro="" textlink="">
      <xdr:nvSpPr>
        <xdr:cNvPr id="102" name="正方形/長方形 101"/>
        <xdr:cNvSpPr/>
      </xdr:nvSpPr>
      <xdr:spPr>
        <a:xfrm>
          <a:off x="12446000" y="1840865"/>
          <a:ext cx="46228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126365</xdr:rowOff>
    </xdr:from>
    <xdr:to xmlns:xdr="http://schemas.openxmlformats.org/drawingml/2006/spreadsheetDrawing">
      <xdr:col>113</xdr:col>
      <xdr:colOff>130175</xdr:colOff>
      <xdr:row>24</xdr:row>
      <xdr:rowOff>13335</xdr:rowOff>
    </xdr:to>
    <xdr:sp macro="" textlink="">
      <xdr:nvSpPr>
        <xdr:cNvPr id="103" name="正方形/長方形 102"/>
        <xdr:cNvSpPr/>
      </xdr:nvSpPr>
      <xdr:spPr>
        <a:xfrm>
          <a:off x="17399000" y="1840865"/>
          <a:ext cx="53340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7462500" y="1840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125095</xdr:rowOff>
    </xdr:to>
    <xdr:sp macro="" textlink="" fLocksText="0">
      <xdr:nvSpPr>
        <xdr:cNvPr id="105" name="テキスト ボックス 104"/>
        <xdr:cNvSpPr txBox="1"/>
      </xdr:nvSpPr>
      <xdr:spPr>
        <a:xfrm>
          <a:off x="17500600" y="2159000"/>
          <a:ext cx="5080000" cy="19094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物価上昇に伴う施設管理経費の増やデジタル化に伴う保守委託料・ライセンス使用料の増などにより、充当一般財源が対前年度</a:t>
          </a:r>
          <a:r>
            <a:rPr kumimoji="1" lang="en-US" altLang="ja-JP" sz="1100">
              <a:solidFill>
                <a:schemeClr val="dk1"/>
              </a:solidFill>
              <a:effectLst/>
              <a:latin typeface="+mn-lt"/>
              <a:ea typeface="+mn-ea"/>
              <a:cs typeface="+mn-cs"/>
            </a:rPr>
            <a:t>45,735</a:t>
          </a:r>
          <a:r>
            <a:rPr kumimoji="1" lang="ja-JP" altLang="ja-JP" sz="1100">
              <a:solidFill>
                <a:schemeClr val="dk1"/>
              </a:solidFill>
              <a:effectLst/>
              <a:latin typeface="+mn-lt"/>
              <a:ea typeface="+mn-ea"/>
              <a:cs typeface="+mn-cs"/>
            </a:rPr>
            <a:t>千円の増となったことが比率を引き上げている。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107315</xdr:rowOff>
    </xdr:from>
    <xdr:ext cx="297815" cy="225425"/>
    <xdr:sp macro="" textlink="">
      <xdr:nvSpPr>
        <xdr:cNvPr id="106" name="テキスト ボックス 105"/>
        <xdr:cNvSpPr txBox="1"/>
      </xdr:nvSpPr>
      <xdr:spPr>
        <a:xfrm>
          <a:off x="12407900" y="16503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13335</xdr:rowOff>
    </xdr:from>
    <xdr:to xmlns:xdr="http://schemas.openxmlformats.org/drawingml/2006/spreadsheetDrawing">
      <xdr:col>85</xdr:col>
      <xdr:colOff>66675</xdr:colOff>
      <xdr:row>24</xdr:row>
      <xdr:rowOff>13335</xdr:rowOff>
    </xdr:to>
    <xdr:cxnSp macro="">
      <xdr:nvCxnSpPr>
        <xdr:cNvPr id="107" name="直線コネクタ 106"/>
        <xdr:cNvCxnSpPr/>
      </xdr:nvCxnSpPr>
      <xdr:spPr>
        <a:xfrm>
          <a:off x="12446000" y="4128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43815</xdr:rowOff>
    </xdr:from>
    <xdr:ext cx="507365" cy="268605"/>
    <xdr:sp macro="" textlink="">
      <xdr:nvSpPr>
        <xdr:cNvPr id="108" name="テキスト ボックス 107"/>
        <xdr:cNvSpPr txBox="1"/>
      </xdr:nvSpPr>
      <xdr:spPr>
        <a:xfrm>
          <a:off x="11938000" y="3987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30480</xdr:rowOff>
    </xdr:from>
    <xdr:to xmlns:xdr="http://schemas.openxmlformats.org/drawingml/2006/spreadsheetDrawing">
      <xdr:col>85</xdr:col>
      <xdr:colOff>66675</xdr:colOff>
      <xdr:row>22</xdr:row>
      <xdr:rowOff>30480</xdr:rowOff>
    </xdr:to>
    <xdr:cxnSp macro="">
      <xdr:nvCxnSpPr>
        <xdr:cNvPr id="109" name="直線コネクタ 108"/>
        <xdr:cNvCxnSpPr/>
      </xdr:nvCxnSpPr>
      <xdr:spPr>
        <a:xfrm>
          <a:off x="12446000" y="38023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60325</xdr:rowOff>
    </xdr:from>
    <xdr:ext cx="507365" cy="268605"/>
    <xdr:sp macro="" textlink="">
      <xdr:nvSpPr>
        <xdr:cNvPr id="110" name="テキスト ボックス 109"/>
        <xdr:cNvSpPr txBox="1"/>
      </xdr:nvSpPr>
      <xdr:spPr>
        <a:xfrm>
          <a:off x="11938000" y="36607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46990</xdr:rowOff>
    </xdr:from>
    <xdr:to xmlns:xdr="http://schemas.openxmlformats.org/drawingml/2006/spreadsheetDrawing">
      <xdr:col>85</xdr:col>
      <xdr:colOff>66675</xdr:colOff>
      <xdr:row>20</xdr:row>
      <xdr:rowOff>46990</xdr:rowOff>
    </xdr:to>
    <xdr:cxnSp macro="">
      <xdr:nvCxnSpPr>
        <xdr:cNvPr id="111" name="直線コネクタ 110"/>
        <xdr:cNvCxnSpPr/>
      </xdr:nvCxnSpPr>
      <xdr:spPr>
        <a:xfrm>
          <a:off x="12446000" y="34759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77470</xdr:rowOff>
    </xdr:from>
    <xdr:ext cx="507365" cy="268605"/>
    <xdr:sp macro="" textlink="">
      <xdr:nvSpPr>
        <xdr:cNvPr id="112" name="テキスト ボックス 111"/>
        <xdr:cNvSpPr txBox="1"/>
      </xdr:nvSpPr>
      <xdr:spPr>
        <a:xfrm>
          <a:off x="11938000" y="3335020"/>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64135</xdr:rowOff>
    </xdr:from>
    <xdr:to xmlns:xdr="http://schemas.openxmlformats.org/drawingml/2006/spreadsheetDrawing">
      <xdr:col>85</xdr:col>
      <xdr:colOff>66675</xdr:colOff>
      <xdr:row>18</xdr:row>
      <xdr:rowOff>64135</xdr:rowOff>
    </xdr:to>
    <xdr:cxnSp macro="">
      <xdr:nvCxnSpPr>
        <xdr:cNvPr id="113" name="直線コネクタ 112"/>
        <xdr:cNvCxnSpPr/>
      </xdr:nvCxnSpPr>
      <xdr:spPr>
        <a:xfrm>
          <a:off x="12446000" y="31502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90170</xdr:rowOff>
    </xdr:from>
    <xdr:ext cx="507365" cy="264795"/>
    <xdr:sp macro="" textlink="">
      <xdr:nvSpPr>
        <xdr:cNvPr id="114" name="テキスト ボックス 113"/>
        <xdr:cNvSpPr txBox="1"/>
      </xdr:nvSpPr>
      <xdr:spPr>
        <a:xfrm>
          <a:off x="11938000" y="300482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106680</xdr:rowOff>
    </xdr:from>
    <xdr:ext cx="507365" cy="259080"/>
    <xdr:sp macro="" textlink="">
      <xdr:nvSpPr>
        <xdr:cNvPr id="116" name="テキスト ボックス 115"/>
        <xdr:cNvSpPr txBox="1"/>
      </xdr:nvSpPr>
      <xdr:spPr>
        <a:xfrm>
          <a:off x="11938000" y="2678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93980</xdr:rowOff>
    </xdr:from>
    <xdr:to xmlns:xdr="http://schemas.openxmlformats.org/drawingml/2006/spreadsheetDrawing">
      <xdr:col>85</xdr:col>
      <xdr:colOff>66675</xdr:colOff>
      <xdr:row>14</xdr:row>
      <xdr:rowOff>93980</xdr:rowOff>
    </xdr:to>
    <xdr:cxnSp macro="">
      <xdr:nvCxnSpPr>
        <xdr:cNvPr id="117" name="直線コネクタ 116"/>
        <xdr:cNvCxnSpPr/>
      </xdr:nvCxnSpPr>
      <xdr:spPr>
        <a:xfrm>
          <a:off x="12446000" y="24942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123190</xdr:rowOff>
    </xdr:from>
    <xdr:ext cx="507365" cy="257810"/>
    <xdr:sp macro="" textlink="">
      <xdr:nvSpPr>
        <xdr:cNvPr id="118" name="テキスト ボックス 117"/>
        <xdr:cNvSpPr txBox="1"/>
      </xdr:nvSpPr>
      <xdr:spPr>
        <a:xfrm>
          <a:off x="11938000" y="235204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21" name="直線コネクタ 120"/>
        <xdr:cNvCxnSpPr/>
      </xdr:nvCxnSpPr>
      <xdr:spPr>
        <a:xfrm>
          <a:off x="12446000" y="1840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7810"/>
    <xdr:sp macro="" textlink="">
      <xdr:nvSpPr>
        <xdr:cNvPr id="122" name="テキスト ボックス 121"/>
        <xdr:cNvSpPr txBox="1"/>
      </xdr:nvSpPr>
      <xdr:spPr>
        <a:xfrm>
          <a:off x="11938000" y="1699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13335</xdr:rowOff>
    </xdr:to>
    <xdr:sp macro="" textlink="">
      <xdr:nvSpPr>
        <xdr:cNvPr id="123" name="物件費グラフ枠"/>
        <xdr:cNvSpPr/>
      </xdr:nvSpPr>
      <xdr:spPr>
        <a:xfrm>
          <a:off x="12446000" y="1840865"/>
          <a:ext cx="46228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60960</xdr:rowOff>
    </xdr:to>
    <xdr:cxnSp macro="">
      <xdr:nvCxnSpPr>
        <xdr:cNvPr id="124" name="直線コネクタ 123"/>
        <xdr:cNvCxnSpPr/>
      </xdr:nvCxnSpPr>
      <xdr:spPr>
        <a:xfrm flipV="1">
          <a:off x="16510000" y="230949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32385</xdr:rowOff>
    </xdr:from>
    <xdr:ext cx="762000" cy="267970"/>
    <xdr:sp macro="" textlink="">
      <xdr:nvSpPr>
        <xdr:cNvPr id="125" name="物件費最小値テキスト"/>
        <xdr:cNvSpPr txBox="1"/>
      </xdr:nvSpPr>
      <xdr:spPr>
        <a:xfrm>
          <a:off x="16598900" y="36328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60960</xdr:rowOff>
    </xdr:from>
    <xdr:to xmlns:xdr="http://schemas.openxmlformats.org/drawingml/2006/spreadsheetDrawing">
      <xdr:col>82</xdr:col>
      <xdr:colOff>196850</xdr:colOff>
      <xdr:row>21</xdr:row>
      <xdr:rowOff>60960</xdr:rowOff>
    </xdr:to>
    <xdr:cxnSp macro="">
      <xdr:nvCxnSpPr>
        <xdr:cNvPr id="126" name="直線コネクタ 125"/>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164465</xdr:rowOff>
    </xdr:from>
    <xdr:ext cx="762000" cy="259080"/>
    <xdr:sp macro="" textlink="">
      <xdr:nvSpPr>
        <xdr:cNvPr id="127" name="物件費最大値テキスト"/>
        <xdr:cNvSpPr txBox="1"/>
      </xdr:nvSpPr>
      <xdr:spPr>
        <a:xfrm>
          <a:off x="16598900" y="205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128905</xdr:rowOff>
    </xdr:from>
    <xdr:to xmlns:xdr="http://schemas.openxmlformats.org/drawingml/2006/spreadsheetDrawing">
      <xdr:col>82</xdr:col>
      <xdr:colOff>107950</xdr:colOff>
      <xdr:row>16</xdr:row>
      <xdr:rowOff>78105</xdr:rowOff>
    </xdr:to>
    <xdr:cxnSp macro="">
      <xdr:nvCxnSpPr>
        <xdr:cNvPr id="129" name="直線コネクタ 128"/>
        <xdr:cNvCxnSpPr/>
      </xdr:nvCxnSpPr>
      <xdr:spPr>
        <a:xfrm>
          <a:off x="15671800" y="270065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140335</xdr:rowOff>
    </xdr:from>
    <xdr:ext cx="762000" cy="261620"/>
    <xdr:sp macro="" textlink="">
      <xdr:nvSpPr>
        <xdr:cNvPr id="130" name="物件費平均値テキスト"/>
        <xdr:cNvSpPr txBox="1"/>
      </xdr:nvSpPr>
      <xdr:spPr>
        <a:xfrm>
          <a:off x="16598900" y="2883535"/>
          <a:ext cx="7620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164465</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0766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128905</xdr:rowOff>
    </xdr:from>
    <xdr:to xmlns:xdr="http://schemas.openxmlformats.org/drawingml/2006/spreadsheetDrawing">
      <xdr:col>78</xdr:col>
      <xdr:colOff>69850</xdr:colOff>
      <xdr:row>15</xdr:row>
      <xdr:rowOff>128905</xdr:rowOff>
    </xdr:to>
    <xdr:cxnSp macro="">
      <xdr:nvCxnSpPr>
        <xdr:cNvPr id="132" name="直線コネクタ 131"/>
        <xdr:cNvCxnSpPr/>
      </xdr:nvCxnSpPr>
      <xdr:spPr>
        <a:xfrm>
          <a:off x="14782800" y="27006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149860</xdr:rowOff>
    </xdr:to>
    <xdr:sp macro="" textlink="">
      <xdr:nvSpPr>
        <xdr:cNvPr id="133" name="フローチャート: 判断 132"/>
        <xdr:cNvSpPr/>
      </xdr:nvSpPr>
      <xdr:spPr>
        <a:xfrm>
          <a:off x="15621000" y="27920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60985"/>
    <xdr:sp macro="" textlink="">
      <xdr:nvSpPr>
        <xdr:cNvPr id="134" name="テキスト ボックス 133"/>
        <xdr:cNvSpPr txBox="1"/>
      </xdr:nvSpPr>
      <xdr:spPr>
        <a:xfrm>
          <a:off x="15290800" y="2878455"/>
          <a:ext cx="7366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128905</xdr:rowOff>
    </xdr:from>
    <xdr:to xmlns:xdr="http://schemas.openxmlformats.org/drawingml/2006/spreadsheetDrawing">
      <xdr:col>73</xdr:col>
      <xdr:colOff>180975</xdr:colOff>
      <xdr:row>16</xdr:row>
      <xdr:rowOff>121285</xdr:rowOff>
    </xdr:to>
    <xdr:cxnSp macro="">
      <xdr:nvCxnSpPr>
        <xdr:cNvPr id="135" name="直線コネクタ 134"/>
        <xdr:cNvCxnSpPr/>
      </xdr:nvCxnSpPr>
      <xdr:spPr>
        <a:xfrm flipV="1">
          <a:off x="13893800" y="270065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62890"/>
    <xdr:sp macro="" textlink="">
      <xdr:nvSpPr>
        <xdr:cNvPr id="137" name="テキスト ボックス 136"/>
        <xdr:cNvSpPr txBox="1"/>
      </xdr:nvSpPr>
      <xdr:spPr>
        <a:xfrm>
          <a:off x="14401800" y="29438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45085</xdr:rowOff>
    </xdr:from>
    <xdr:to xmlns:xdr="http://schemas.openxmlformats.org/drawingml/2006/spreadsheetDrawing">
      <xdr:col>69</xdr:col>
      <xdr:colOff>92075</xdr:colOff>
      <xdr:row>16</xdr:row>
      <xdr:rowOff>121285</xdr:rowOff>
    </xdr:to>
    <xdr:cxnSp macro="">
      <xdr:nvCxnSpPr>
        <xdr:cNvPr id="138" name="直線コネクタ 137"/>
        <xdr:cNvCxnSpPr/>
      </xdr:nvCxnSpPr>
      <xdr:spPr>
        <a:xfrm>
          <a:off x="13004800" y="27882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62230</xdr:rowOff>
    </xdr:from>
    <xdr:to xmlns:xdr="http://schemas.openxmlformats.org/drawingml/2006/spreadsheetDrawing">
      <xdr:col>69</xdr:col>
      <xdr:colOff>142875</xdr:colOff>
      <xdr:row>17</xdr:row>
      <xdr:rowOff>163830</xdr:rowOff>
    </xdr:to>
    <xdr:sp macro="" textlink="">
      <xdr:nvSpPr>
        <xdr:cNvPr id="139" name="フローチャート: 判断 138"/>
        <xdr:cNvSpPr/>
      </xdr:nvSpPr>
      <xdr:spPr>
        <a:xfrm>
          <a:off x="13843000" y="297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148590</xdr:rowOff>
    </xdr:from>
    <xdr:ext cx="761365" cy="267970"/>
    <xdr:sp macro="" textlink="">
      <xdr:nvSpPr>
        <xdr:cNvPr id="140" name="テキスト ボックス 139"/>
        <xdr:cNvSpPr txBox="1"/>
      </xdr:nvSpPr>
      <xdr:spPr>
        <a:xfrm>
          <a:off x="13512800" y="3063240"/>
          <a:ext cx="7613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130810</xdr:rowOff>
    </xdr:to>
    <xdr:sp macro="" textlink="">
      <xdr:nvSpPr>
        <xdr:cNvPr id="141" name="フローチャート: 判断 140"/>
        <xdr:cNvSpPr/>
      </xdr:nvSpPr>
      <xdr:spPr>
        <a:xfrm>
          <a:off x="12954000" y="29444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115570</xdr:rowOff>
    </xdr:from>
    <xdr:ext cx="762000" cy="266700"/>
    <xdr:sp macro="" textlink="">
      <xdr:nvSpPr>
        <xdr:cNvPr id="142" name="テキスト ボックス 141"/>
        <xdr:cNvSpPr txBox="1"/>
      </xdr:nvSpPr>
      <xdr:spPr>
        <a:xfrm>
          <a:off x="12623800" y="3030220"/>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10795</xdr:rowOff>
    </xdr:from>
    <xdr:ext cx="762000" cy="268605"/>
    <xdr:sp macro="" textlink="">
      <xdr:nvSpPr>
        <xdr:cNvPr id="143" name="テキスト ボックス 142"/>
        <xdr:cNvSpPr txBox="1"/>
      </xdr:nvSpPr>
      <xdr:spPr>
        <a:xfrm>
          <a:off x="16294100" y="4125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10795</xdr:rowOff>
    </xdr:from>
    <xdr:ext cx="761365" cy="268605"/>
    <xdr:sp macro="" textlink="">
      <xdr:nvSpPr>
        <xdr:cNvPr id="144" name="テキスト ボックス 143"/>
        <xdr:cNvSpPr txBox="1"/>
      </xdr:nvSpPr>
      <xdr:spPr>
        <a:xfrm>
          <a:off x="15455900" y="4125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10795</xdr:rowOff>
    </xdr:from>
    <xdr:ext cx="761365" cy="268605"/>
    <xdr:sp macro="" textlink="">
      <xdr:nvSpPr>
        <xdr:cNvPr id="145" name="テキスト ボックス 144"/>
        <xdr:cNvSpPr txBox="1"/>
      </xdr:nvSpPr>
      <xdr:spPr>
        <a:xfrm>
          <a:off x="14566900" y="4125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10795</xdr:rowOff>
    </xdr:from>
    <xdr:ext cx="762000" cy="268605"/>
    <xdr:sp macro="" textlink="">
      <xdr:nvSpPr>
        <xdr:cNvPr id="146" name="テキスト ボックス 145"/>
        <xdr:cNvSpPr txBox="1"/>
      </xdr:nvSpPr>
      <xdr:spPr>
        <a:xfrm>
          <a:off x="13677900" y="4125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10795</xdr:rowOff>
    </xdr:from>
    <xdr:ext cx="761365" cy="268605"/>
    <xdr:sp macro="" textlink="">
      <xdr:nvSpPr>
        <xdr:cNvPr id="147" name="テキスト ボックス 146"/>
        <xdr:cNvSpPr txBox="1"/>
      </xdr:nvSpPr>
      <xdr:spPr>
        <a:xfrm>
          <a:off x="12788900" y="4125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26670</xdr:rowOff>
    </xdr:from>
    <xdr:to xmlns:xdr="http://schemas.openxmlformats.org/drawingml/2006/spreadsheetDrawing">
      <xdr:col>82</xdr:col>
      <xdr:colOff>158750</xdr:colOff>
      <xdr:row>16</xdr:row>
      <xdr:rowOff>128270</xdr:rowOff>
    </xdr:to>
    <xdr:sp macro="" textlink="">
      <xdr:nvSpPr>
        <xdr:cNvPr id="148" name="楕円 147"/>
        <xdr:cNvSpPr/>
      </xdr:nvSpPr>
      <xdr:spPr>
        <a:xfrm>
          <a:off x="16459200" y="27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43815</xdr:rowOff>
    </xdr:from>
    <xdr:ext cx="762000" cy="258445"/>
    <xdr:sp macro="" textlink="">
      <xdr:nvSpPr>
        <xdr:cNvPr id="149" name="物件費該当値テキスト"/>
        <xdr:cNvSpPr txBox="1"/>
      </xdr:nvSpPr>
      <xdr:spPr>
        <a:xfrm>
          <a:off x="165989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78740</xdr:rowOff>
    </xdr:from>
    <xdr:to xmlns:xdr="http://schemas.openxmlformats.org/drawingml/2006/spreadsheetDrawing">
      <xdr:col>78</xdr:col>
      <xdr:colOff>120650</xdr:colOff>
      <xdr:row>16</xdr:row>
      <xdr:rowOff>8890</xdr:rowOff>
    </xdr:to>
    <xdr:sp macro="" textlink="">
      <xdr:nvSpPr>
        <xdr:cNvPr id="150" name="楕円 149"/>
        <xdr:cNvSpPr/>
      </xdr:nvSpPr>
      <xdr:spPr>
        <a:xfrm>
          <a:off x="15621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18415</xdr:rowOff>
    </xdr:from>
    <xdr:ext cx="736600" cy="258445"/>
    <xdr:sp macro="" textlink="">
      <xdr:nvSpPr>
        <xdr:cNvPr id="151" name="テキスト ボックス 150"/>
        <xdr:cNvSpPr txBox="1"/>
      </xdr:nvSpPr>
      <xdr:spPr>
        <a:xfrm>
          <a:off x="15290800" y="2418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78740</xdr:rowOff>
    </xdr:from>
    <xdr:to xmlns:xdr="http://schemas.openxmlformats.org/drawingml/2006/spreadsheetDrawing">
      <xdr:col>74</xdr:col>
      <xdr:colOff>31750</xdr:colOff>
      <xdr:row>16</xdr:row>
      <xdr:rowOff>8890</xdr:rowOff>
    </xdr:to>
    <xdr:sp macro="" textlink="">
      <xdr:nvSpPr>
        <xdr:cNvPr id="152" name="楕円 151"/>
        <xdr:cNvSpPr/>
      </xdr:nvSpPr>
      <xdr:spPr>
        <a:xfrm>
          <a:off x="14732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18415</xdr:rowOff>
    </xdr:from>
    <xdr:ext cx="762000" cy="258445"/>
    <xdr:sp macro="" textlink="">
      <xdr:nvSpPr>
        <xdr:cNvPr id="153" name="テキスト ボックス 152"/>
        <xdr:cNvSpPr txBox="1"/>
      </xdr:nvSpPr>
      <xdr:spPr>
        <a:xfrm>
          <a:off x="14401800" y="2418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69850</xdr:rowOff>
    </xdr:from>
    <xdr:to xmlns:xdr="http://schemas.openxmlformats.org/drawingml/2006/spreadsheetDrawing">
      <xdr:col>69</xdr:col>
      <xdr:colOff>142875</xdr:colOff>
      <xdr:row>17</xdr:row>
      <xdr:rowOff>0</xdr:rowOff>
    </xdr:to>
    <xdr:sp macro="" textlink="">
      <xdr:nvSpPr>
        <xdr:cNvPr id="154" name="楕円 153"/>
        <xdr:cNvSpPr/>
      </xdr:nvSpPr>
      <xdr:spPr>
        <a:xfrm>
          <a:off x="13843000" y="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10795</xdr:rowOff>
    </xdr:from>
    <xdr:ext cx="761365" cy="259080"/>
    <xdr:sp macro="" textlink="">
      <xdr:nvSpPr>
        <xdr:cNvPr id="155" name="テキスト ボックス 154"/>
        <xdr:cNvSpPr txBox="1"/>
      </xdr:nvSpPr>
      <xdr:spPr>
        <a:xfrm>
          <a:off x="13512800" y="2582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164465</xdr:rowOff>
    </xdr:from>
    <xdr:to xmlns:xdr="http://schemas.openxmlformats.org/drawingml/2006/spreadsheetDrawing">
      <xdr:col>65</xdr:col>
      <xdr:colOff>53975</xdr:colOff>
      <xdr:row>16</xdr:row>
      <xdr:rowOff>95250</xdr:rowOff>
    </xdr:to>
    <xdr:sp macro="" textlink="">
      <xdr:nvSpPr>
        <xdr:cNvPr id="156" name="楕円 155"/>
        <xdr:cNvSpPr/>
      </xdr:nvSpPr>
      <xdr:spPr>
        <a:xfrm>
          <a:off x="12954000" y="273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105410</xdr:rowOff>
    </xdr:from>
    <xdr:ext cx="762000" cy="259080"/>
    <xdr:sp macro="" textlink="">
      <xdr:nvSpPr>
        <xdr:cNvPr id="157" name="テキスト ボックス 156"/>
        <xdr:cNvSpPr txBox="1"/>
      </xdr:nvSpPr>
      <xdr:spPr>
        <a:xfrm>
          <a:off x="12623800" y="250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72390</xdr:rowOff>
    </xdr:from>
    <xdr:to xmlns:xdr="http://schemas.openxmlformats.org/drawingml/2006/spreadsheetDrawing">
      <xdr:col>26</xdr:col>
      <xdr:colOff>184150</xdr:colOff>
      <xdr:row>49</xdr:row>
      <xdr:rowOff>46355</xdr:rowOff>
    </xdr:to>
    <xdr:sp macro="" textlink="">
      <xdr:nvSpPr>
        <xdr:cNvPr id="158" name="正方形/長方形 157"/>
        <xdr:cNvSpPr/>
      </xdr:nvSpPr>
      <xdr:spPr>
        <a:xfrm>
          <a:off x="762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138430</xdr:rowOff>
    </xdr:from>
    <xdr:to xmlns:xdr="http://schemas.openxmlformats.org/drawingml/2006/spreadsheetDrawing">
      <xdr:col>34</xdr:col>
      <xdr:colOff>120650</xdr:colOff>
      <xdr:row>49</xdr:row>
      <xdr:rowOff>46355</xdr:rowOff>
    </xdr:to>
    <xdr:sp macro="" textlink="">
      <xdr:nvSpPr>
        <xdr:cNvPr id="159" name="正方形/長方形 158"/>
        <xdr:cNvSpPr/>
      </xdr:nvSpPr>
      <xdr:spPr>
        <a:xfrm>
          <a:off x="5397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158115</xdr:rowOff>
    </xdr:from>
    <xdr:to xmlns:xdr="http://schemas.openxmlformats.org/drawingml/2006/spreadsheetDrawing">
      <xdr:col>34</xdr:col>
      <xdr:colOff>120650</xdr:colOff>
      <xdr:row>50</xdr:row>
      <xdr:rowOff>66040</xdr:rowOff>
    </xdr:to>
    <xdr:sp macro="" textlink="">
      <xdr:nvSpPr>
        <xdr:cNvPr id="160" name="正方形/長方形 159"/>
        <xdr:cNvSpPr/>
      </xdr:nvSpPr>
      <xdr:spPr>
        <a:xfrm>
          <a:off x="5397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138430</xdr:rowOff>
    </xdr:from>
    <xdr:to xmlns:xdr="http://schemas.openxmlformats.org/drawingml/2006/spreadsheetDrawing">
      <xdr:col>42</xdr:col>
      <xdr:colOff>82550</xdr:colOff>
      <xdr:row>49</xdr:row>
      <xdr:rowOff>46355</xdr:rowOff>
    </xdr:to>
    <xdr:sp macro="" textlink="">
      <xdr:nvSpPr>
        <xdr:cNvPr id="161" name="正方形/長方形 160"/>
        <xdr:cNvSpPr/>
      </xdr:nvSpPr>
      <xdr:spPr>
        <a:xfrm>
          <a:off x="7086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158115</xdr:rowOff>
    </xdr:from>
    <xdr:to xmlns:xdr="http://schemas.openxmlformats.org/drawingml/2006/spreadsheetDrawing">
      <xdr:col>42</xdr:col>
      <xdr:colOff>82550</xdr:colOff>
      <xdr:row>50</xdr:row>
      <xdr:rowOff>66040</xdr:rowOff>
    </xdr:to>
    <xdr:sp macro="" textlink="">
      <xdr:nvSpPr>
        <xdr:cNvPr id="162" name="正方形/長方形 161"/>
        <xdr:cNvSpPr/>
      </xdr:nvSpPr>
      <xdr:spPr>
        <a:xfrm>
          <a:off x="7086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138430</xdr:rowOff>
    </xdr:from>
    <xdr:to xmlns:xdr="http://schemas.openxmlformats.org/drawingml/2006/spreadsheetDrawing">
      <xdr:col>51</xdr:col>
      <xdr:colOff>22225</xdr:colOff>
      <xdr:row>49</xdr:row>
      <xdr:rowOff>46355</xdr:rowOff>
    </xdr:to>
    <xdr:sp macro="" textlink="">
      <xdr:nvSpPr>
        <xdr:cNvPr id="163" name="正方形/長方形 162"/>
        <xdr:cNvSpPr/>
      </xdr:nvSpPr>
      <xdr:spPr>
        <a:xfrm>
          <a:off x="8699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158115</xdr:rowOff>
    </xdr:from>
    <xdr:to xmlns:xdr="http://schemas.openxmlformats.org/drawingml/2006/spreadsheetDrawing">
      <xdr:col>51</xdr:col>
      <xdr:colOff>22225</xdr:colOff>
      <xdr:row>50</xdr:row>
      <xdr:rowOff>66040</xdr:rowOff>
    </xdr:to>
    <xdr:sp macro="" textlink="">
      <xdr:nvSpPr>
        <xdr:cNvPr id="164" name="正方形/長方形 163"/>
        <xdr:cNvSpPr/>
      </xdr:nvSpPr>
      <xdr:spPr>
        <a:xfrm>
          <a:off x="8699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132080</xdr:rowOff>
    </xdr:from>
    <xdr:to xmlns:xdr="http://schemas.openxmlformats.org/drawingml/2006/spreadsheetDrawing">
      <xdr:col>26</xdr:col>
      <xdr:colOff>184150</xdr:colOff>
      <xdr:row>64</xdr:row>
      <xdr:rowOff>13335</xdr:rowOff>
    </xdr:to>
    <xdr:sp macro="" textlink="">
      <xdr:nvSpPr>
        <xdr:cNvPr id="165" name="正方形/長方形 164"/>
        <xdr:cNvSpPr/>
      </xdr:nvSpPr>
      <xdr:spPr>
        <a:xfrm>
          <a:off x="762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132080</xdr:rowOff>
    </xdr:from>
    <xdr:to xmlns:xdr="http://schemas.openxmlformats.org/drawingml/2006/spreadsheetDrawing">
      <xdr:col>55</xdr:col>
      <xdr:colOff>47625</xdr:colOff>
      <xdr:row>64</xdr:row>
      <xdr:rowOff>13335</xdr:rowOff>
    </xdr:to>
    <xdr:sp macro="" textlink="">
      <xdr:nvSpPr>
        <xdr:cNvPr id="166" name="正方形/長方形 165"/>
        <xdr:cNvSpPr/>
      </xdr:nvSpPr>
      <xdr:spPr>
        <a:xfrm>
          <a:off x="5715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132080</xdr:rowOff>
    </xdr:from>
    <xdr:to xmlns:xdr="http://schemas.openxmlformats.org/drawingml/2006/spreadsheetDrawing">
      <xdr:col>47</xdr:col>
      <xdr:colOff>187325</xdr:colOff>
      <xdr:row>52</xdr:row>
      <xdr:rowOff>39370</xdr:rowOff>
    </xdr:to>
    <xdr:sp macro="" textlink="">
      <xdr:nvSpPr>
        <xdr:cNvPr id="167" name="正方形/長方形 166"/>
        <xdr:cNvSpPr/>
      </xdr:nvSpPr>
      <xdr:spPr>
        <a:xfrm>
          <a:off x="5778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105410</xdr:rowOff>
    </xdr:from>
    <xdr:to xmlns:xdr="http://schemas.openxmlformats.org/drawingml/2006/spreadsheetDrawing">
      <xdr:col>54</xdr:col>
      <xdr:colOff>95250</xdr:colOff>
      <xdr:row>63</xdr:row>
      <xdr:rowOff>125095</xdr:rowOff>
    </xdr:to>
    <xdr:sp macro="" textlink="" fLocksText="0">
      <xdr:nvSpPr>
        <xdr:cNvPr id="168" name="テキスト ボックス 167"/>
        <xdr:cNvSpPr txBox="1"/>
      </xdr:nvSpPr>
      <xdr:spPr>
        <a:xfrm>
          <a:off x="5816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児童数の減少による児童手当等の減や被生活保護者数の減少による生活保護費の減</a:t>
          </a:r>
          <a:r>
            <a:rPr kumimoji="1" lang="ja-JP" altLang="ja-JP" sz="1100">
              <a:solidFill>
                <a:schemeClr val="dk1"/>
              </a:solidFill>
              <a:effectLst/>
              <a:latin typeface="+mn-lt"/>
              <a:ea typeface="+mn-ea"/>
              <a:cs typeface="+mn-cs"/>
            </a:rPr>
            <a:t>などにより、充当一般財源が対前年度</a:t>
          </a:r>
          <a:r>
            <a:rPr kumimoji="1" lang="en-US" altLang="ja-JP" sz="1100">
              <a:solidFill>
                <a:schemeClr val="dk1"/>
              </a:solidFill>
              <a:effectLst/>
              <a:latin typeface="+mn-lt"/>
              <a:ea typeface="+mn-ea"/>
              <a:cs typeface="+mn-cs"/>
            </a:rPr>
            <a:t>2,717</a:t>
          </a:r>
          <a:r>
            <a:rPr kumimoji="1" lang="ja-JP" altLang="ja-JP" sz="1100">
              <a:solidFill>
                <a:schemeClr val="dk1"/>
              </a:solidFill>
              <a:effectLst/>
              <a:latin typeface="+mn-lt"/>
              <a:ea typeface="+mn-ea"/>
              <a:cs typeface="+mn-cs"/>
            </a:rPr>
            <a:t>千円の減となっ</a:t>
          </a:r>
          <a:r>
            <a:rPr kumimoji="1" lang="ja-JP" altLang="en-US" sz="1100">
              <a:solidFill>
                <a:schemeClr val="dk1"/>
              </a:solidFill>
              <a:effectLst/>
              <a:latin typeface="+mn-lt"/>
              <a:ea typeface="+mn-ea"/>
              <a:cs typeface="+mn-cs"/>
            </a:rPr>
            <a:t>ているが、歳入経常一般財源等の減少割合と比較した場合、少額であることから、結果的に</a:t>
          </a:r>
          <a:r>
            <a:rPr kumimoji="1" lang="ja-JP" altLang="ja-JP" sz="1100">
              <a:solidFill>
                <a:schemeClr val="dk1"/>
              </a:solidFill>
              <a:effectLst/>
              <a:latin typeface="+mn-lt"/>
              <a:ea typeface="+mn-ea"/>
              <a:cs typeface="+mn-cs"/>
            </a:rPr>
            <a:t>比率は引き</a:t>
          </a:r>
          <a:r>
            <a:rPr kumimoji="1" lang="ja-JP" altLang="en-US" sz="1100">
              <a:solidFill>
                <a:schemeClr val="dk1"/>
              </a:solidFill>
              <a:effectLst/>
              <a:latin typeface="+mn-lt"/>
              <a:ea typeface="+mn-ea"/>
              <a:cs typeface="+mn-cs"/>
            </a:rPr>
            <a:t>上がっている</a:t>
          </a:r>
          <a:r>
            <a:rPr kumimoji="1" lang="ja-JP" altLang="ja-JP"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112395</xdr:rowOff>
    </xdr:from>
    <xdr:ext cx="297815" cy="233680"/>
    <xdr:sp macro="" textlink="">
      <xdr:nvSpPr>
        <xdr:cNvPr id="169" name="テキスト ボックス 168"/>
        <xdr:cNvSpPr txBox="1"/>
      </xdr:nvSpPr>
      <xdr:spPr>
        <a:xfrm>
          <a:off x="723900" y="8513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13335</xdr:rowOff>
    </xdr:from>
    <xdr:to xmlns:xdr="http://schemas.openxmlformats.org/drawingml/2006/spreadsheetDrawing">
      <xdr:col>26</xdr:col>
      <xdr:colOff>184150</xdr:colOff>
      <xdr:row>64</xdr:row>
      <xdr:rowOff>13335</xdr:rowOff>
    </xdr:to>
    <xdr:cxnSp macro="">
      <xdr:nvCxnSpPr>
        <xdr:cNvPr id="170" name="直線コネクタ 169"/>
        <xdr:cNvCxnSpPr/>
      </xdr:nvCxnSpPr>
      <xdr:spPr>
        <a:xfrm>
          <a:off x="762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43815</xdr:rowOff>
    </xdr:from>
    <xdr:ext cx="507365" cy="268605"/>
    <xdr:sp macro="" textlink="">
      <xdr:nvSpPr>
        <xdr:cNvPr id="171" name="テキスト ボックス 170"/>
        <xdr:cNvSpPr txBox="1"/>
      </xdr:nvSpPr>
      <xdr:spPr>
        <a:xfrm>
          <a:off x="254000" y="10845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151765</xdr:rowOff>
    </xdr:from>
    <xdr:to xmlns:xdr="http://schemas.openxmlformats.org/drawingml/2006/spreadsheetDrawing">
      <xdr:col>26</xdr:col>
      <xdr:colOff>184150</xdr:colOff>
      <xdr:row>61</xdr:row>
      <xdr:rowOff>151765</xdr:rowOff>
    </xdr:to>
    <xdr:cxnSp macro="">
      <xdr:nvCxnSpPr>
        <xdr:cNvPr id="172" name="直線コネクタ 171"/>
        <xdr:cNvCxnSpPr/>
      </xdr:nvCxnSpPr>
      <xdr:spPr>
        <a:xfrm>
          <a:off x="762000" y="10610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69240"/>
    <xdr:sp macro="" textlink="">
      <xdr:nvSpPr>
        <xdr:cNvPr id="173" name="テキスト ボックス 172"/>
        <xdr:cNvSpPr txBox="1"/>
      </xdr:nvSpPr>
      <xdr:spPr>
        <a:xfrm>
          <a:off x="254000" y="1046226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112395</xdr:rowOff>
    </xdr:from>
    <xdr:to xmlns:xdr="http://schemas.openxmlformats.org/drawingml/2006/spreadsheetDrawing">
      <xdr:col>26</xdr:col>
      <xdr:colOff>184150</xdr:colOff>
      <xdr:row>59</xdr:row>
      <xdr:rowOff>112395</xdr:rowOff>
    </xdr:to>
    <xdr:cxnSp macro="">
      <xdr:nvCxnSpPr>
        <xdr:cNvPr id="174" name="直線コネクタ 173"/>
        <xdr:cNvCxnSpPr/>
      </xdr:nvCxnSpPr>
      <xdr:spPr>
        <a:xfrm>
          <a:off x="762000" y="10227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142240</xdr:rowOff>
    </xdr:from>
    <xdr:ext cx="507365" cy="269240"/>
    <xdr:sp macro="" textlink="">
      <xdr:nvSpPr>
        <xdr:cNvPr id="175" name="テキスト ボックス 174"/>
        <xdr:cNvSpPr txBox="1"/>
      </xdr:nvSpPr>
      <xdr:spPr>
        <a:xfrm>
          <a:off x="254000" y="1008634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72390</xdr:rowOff>
    </xdr:from>
    <xdr:to xmlns:xdr="http://schemas.openxmlformats.org/drawingml/2006/spreadsheetDrawing">
      <xdr:col>26</xdr:col>
      <xdr:colOff>184150</xdr:colOff>
      <xdr:row>57</xdr:row>
      <xdr:rowOff>72390</xdr:rowOff>
    </xdr:to>
    <xdr:cxnSp macro="">
      <xdr:nvCxnSpPr>
        <xdr:cNvPr id="176" name="直線コネクタ 175"/>
        <xdr:cNvCxnSpPr/>
      </xdr:nvCxnSpPr>
      <xdr:spPr>
        <a:xfrm>
          <a:off x="762000" y="9845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102870</xdr:rowOff>
    </xdr:from>
    <xdr:ext cx="507365" cy="269240"/>
    <xdr:sp macro="" textlink="">
      <xdr:nvSpPr>
        <xdr:cNvPr id="177" name="テキスト ボックス 176"/>
        <xdr:cNvSpPr txBox="1"/>
      </xdr:nvSpPr>
      <xdr:spPr>
        <a:xfrm>
          <a:off x="254000" y="97040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33020</xdr:rowOff>
    </xdr:from>
    <xdr:to xmlns:xdr="http://schemas.openxmlformats.org/drawingml/2006/spreadsheetDrawing">
      <xdr:col>26</xdr:col>
      <xdr:colOff>184150</xdr:colOff>
      <xdr:row>55</xdr:row>
      <xdr:rowOff>33020</xdr:rowOff>
    </xdr:to>
    <xdr:cxnSp macro="">
      <xdr:nvCxnSpPr>
        <xdr:cNvPr id="178" name="直線コネクタ 177"/>
        <xdr:cNvCxnSpPr/>
      </xdr:nvCxnSpPr>
      <xdr:spPr>
        <a:xfrm>
          <a:off x="762000" y="9462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63500</xdr:rowOff>
    </xdr:from>
    <xdr:ext cx="507365" cy="267970"/>
    <xdr:sp macro="" textlink="">
      <xdr:nvSpPr>
        <xdr:cNvPr id="179" name="テキスト ボックス 178"/>
        <xdr:cNvSpPr txBox="1"/>
      </xdr:nvSpPr>
      <xdr:spPr>
        <a:xfrm>
          <a:off x="254000" y="9321800"/>
          <a:ext cx="5073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171450</xdr:rowOff>
    </xdr:from>
    <xdr:to xmlns:xdr="http://schemas.openxmlformats.org/drawingml/2006/spreadsheetDrawing">
      <xdr:col>26</xdr:col>
      <xdr:colOff>184150</xdr:colOff>
      <xdr:row>52</xdr:row>
      <xdr:rowOff>171450</xdr:rowOff>
    </xdr:to>
    <xdr:cxnSp macro="">
      <xdr:nvCxnSpPr>
        <xdr:cNvPr id="180" name="直線コネクタ 179"/>
        <xdr:cNvCxnSpPr/>
      </xdr:nvCxnSpPr>
      <xdr:spPr>
        <a:xfrm>
          <a:off x="762000" y="908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23495</xdr:rowOff>
    </xdr:from>
    <xdr:ext cx="507365" cy="268605"/>
    <xdr:sp macro="" textlink="">
      <xdr:nvSpPr>
        <xdr:cNvPr id="181" name="テキスト ボックス 180"/>
        <xdr:cNvSpPr txBox="1"/>
      </xdr:nvSpPr>
      <xdr:spPr>
        <a:xfrm>
          <a:off x="254000" y="893889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132080</xdr:rowOff>
    </xdr:from>
    <xdr:to xmlns:xdr="http://schemas.openxmlformats.org/drawingml/2006/spreadsheetDrawing">
      <xdr:col>26</xdr:col>
      <xdr:colOff>184150</xdr:colOff>
      <xdr:row>50</xdr:row>
      <xdr:rowOff>132080</xdr:rowOff>
    </xdr:to>
    <xdr:cxnSp macro="">
      <xdr:nvCxnSpPr>
        <xdr:cNvPr id="182" name="直線コネクタ 181"/>
        <xdr:cNvCxnSpPr/>
      </xdr:nvCxnSpPr>
      <xdr:spPr>
        <a:xfrm>
          <a:off x="762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161925</xdr:rowOff>
    </xdr:from>
    <xdr:ext cx="507365" cy="268605"/>
    <xdr:sp macro="" textlink="">
      <xdr:nvSpPr>
        <xdr:cNvPr id="183" name="テキスト ボックス 182"/>
        <xdr:cNvSpPr txBox="1"/>
      </xdr:nvSpPr>
      <xdr:spPr>
        <a:xfrm>
          <a:off x="254000" y="85629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132080</xdr:rowOff>
    </xdr:from>
    <xdr:to xmlns:xdr="http://schemas.openxmlformats.org/drawingml/2006/spreadsheetDrawing">
      <xdr:col>26</xdr:col>
      <xdr:colOff>184150</xdr:colOff>
      <xdr:row>64</xdr:row>
      <xdr:rowOff>13335</xdr:rowOff>
    </xdr:to>
    <xdr:sp macro="" textlink="">
      <xdr:nvSpPr>
        <xdr:cNvPr id="184" name="扶助費グラフ枠"/>
        <xdr:cNvSpPr/>
      </xdr:nvSpPr>
      <xdr:spPr>
        <a:xfrm>
          <a:off x="762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46355</xdr:rowOff>
    </xdr:from>
    <xdr:to xmlns:xdr="http://schemas.openxmlformats.org/drawingml/2006/spreadsheetDrawing">
      <xdr:col>24</xdr:col>
      <xdr:colOff>25400</xdr:colOff>
      <xdr:row>61</xdr:row>
      <xdr:rowOff>164465</xdr:rowOff>
    </xdr:to>
    <xdr:cxnSp macro="">
      <xdr:nvCxnSpPr>
        <xdr:cNvPr id="185" name="直線コネクタ 184"/>
        <xdr:cNvCxnSpPr/>
      </xdr:nvCxnSpPr>
      <xdr:spPr>
        <a:xfrm flipV="1">
          <a:off x="4826000" y="913320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135890</xdr:rowOff>
    </xdr:from>
    <xdr:ext cx="762000" cy="267970"/>
    <xdr:sp macro="" textlink="">
      <xdr:nvSpPr>
        <xdr:cNvPr id="186" name="扶助費最小値テキスト"/>
        <xdr:cNvSpPr txBox="1"/>
      </xdr:nvSpPr>
      <xdr:spPr>
        <a:xfrm>
          <a:off x="4914900" y="1059434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164465</xdr:rowOff>
    </xdr:from>
    <xdr:to xmlns:xdr="http://schemas.openxmlformats.org/drawingml/2006/spreadsheetDrawing">
      <xdr:col>24</xdr:col>
      <xdr:colOff>114300</xdr:colOff>
      <xdr:row>61</xdr:row>
      <xdr:rowOff>164465</xdr:rowOff>
    </xdr:to>
    <xdr:cxnSp macro="">
      <xdr:nvCxnSpPr>
        <xdr:cNvPr id="187" name="直線コネクタ 186"/>
        <xdr:cNvCxnSpPr/>
      </xdr:nvCxnSpPr>
      <xdr:spPr>
        <a:xfrm>
          <a:off x="4737100" y="1062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135890</xdr:rowOff>
    </xdr:from>
    <xdr:ext cx="762000" cy="267970"/>
    <xdr:sp macro="" textlink="">
      <xdr:nvSpPr>
        <xdr:cNvPr id="188" name="扶助費最大値テキスト"/>
        <xdr:cNvSpPr txBox="1"/>
      </xdr:nvSpPr>
      <xdr:spPr>
        <a:xfrm>
          <a:off x="4914900" y="887984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46355</xdr:rowOff>
    </xdr:from>
    <xdr:to xmlns:xdr="http://schemas.openxmlformats.org/drawingml/2006/spreadsheetDrawing">
      <xdr:col>24</xdr:col>
      <xdr:colOff>114300</xdr:colOff>
      <xdr:row>53</xdr:row>
      <xdr:rowOff>46355</xdr:rowOff>
    </xdr:to>
    <xdr:cxnSp macro="">
      <xdr:nvCxnSpPr>
        <xdr:cNvPr id="189" name="直線コネクタ 188"/>
        <xdr:cNvCxnSpPr/>
      </xdr:nvCxnSpPr>
      <xdr:spPr>
        <a:xfrm>
          <a:off x="4737100" y="913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132080</xdr:rowOff>
    </xdr:from>
    <xdr:to xmlns:xdr="http://schemas.openxmlformats.org/drawingml/2006/spreadsheetDrawing">
      <xdr:col>24</xdr:col>
      <xdr:colOff>25400</xdr:colOff>
      <xdr:row>56</xdr:row>
      <xdr:rowOff>171450</xdr:rowOff>
    </xdr:to>
    <xdr:cxnSp macro="">
      <xdr:nvCxnSpPr>
        <xdr:cNvPr id="190" name="直線コネクタ 189"/>
        <xdr:cNvCxnSpPr/>
      </xdr:nvCxnSpPr>
      <xdr:spPr>
        <a:xfrm>
          <a:off x="3987800" y="97332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109855</xdr:rowOff>
    </xdr:from>
    <xdr:ext cx="762000" cy="268605"/>
    <xdr:sp macro="" textlink="">
      <xdr:nvSpPr>
        <xdr:cNvPr id="191" name="扶助費平均値テキスト"/>
        <xdr:cNvSpPr txBox="1"/>
      </xdr:nvSpPr>
      <xdr:spPr>
        <a:xfrm>
          <a:off x="4914900" y="953960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92075</xdr:rowOff>
    </xdr:from>
    <xdr:to xmlns:xdr="http://schemas.openxmlformats.org/drawingml/2006/spreadsheetDrawing">
      <xdr:col>24</xdr:col>
      <xdr:colOff>76200</xdr:colOff>
      <xdr:row>57</xdr:row>
      <xdr:rowOff>19685</xdr:rowOff>
    </xdr:to>
    <xdr:sp macro="" textlink="">
      <xdr:nvSpPr>
        <xdr:cNvPr id="192" name="フローチャート: 判断 191"/>
        <xdr:cNvSpPr/>
      </xdr:nvSpPr>
      <xdr:spPr>
        <a:xfrm>
          <a:off x="4775200" y="9693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132080</xdr:rowOff>
    </xdr:from>
    <xdr:to xmlns:xdr="http://schemas.openxmlformats.org/drawingml/2006/spreadsheetDrawing">
      <xdr:col>19</xdr:col>
      <xdr:colOff>187325</xdr:colOff>
      <xdr:row>56</xdr:row>
      <xdr:rowOff>145415</xdr:rowOff>
    </xdr:to>
    <xdr:cxnSp macro="">
      <xdr:nvCxnSpPr>
        <xdr:cNvPr id="193" name="直線コネクタ 192"/>
        <xdr:cNvCxnSpPr/>
      </xdr:nvCxnSpPr>
      <xdr:spPr>
        <a:xfrm flipV="1">
          <a:off x="3098800" y="9733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52705</xdr:rowOff>
    </xdr:from>
    <xdr:to xmlns:xdr="http://schemas.openxmlformats.org/drawingml/2006/spreadsheetDrawing">
      <xdr:col>20</xdr:col>
      <xdr:colOff>38100</xdr:colOff>
      <xdr:row>56</xdr:row>
      <xdr:rowOff>158115</xdr:rowOff>
    </xdr:to>
    <xdr:sp macro="" textlink="">
      <xdr:nvSpPr>
        <xdr:cNvPr id="194" name="フローチャート: 判断 193"/>
        <xdr:cNvSpPr/>
      </xdr:nvSpPr>
      <xdr:spPr>
        <a:xfrm>
          <a:off x="3937000" y="96539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168910</xdr:rowOff>
    </xdr:from>
    <xdr:ext cx="735965" cy="267970"/>
    <xdr:sp macro="" textlink="">
      <xdr:nvSpPr>
        <xdr:cNvPr id="195" name="テキスト ボックス 194"/>
        <xdr:cNvSpPr txBox="1"/>
      </xdr:nvSpPr>
      <xdr:spPr>
        <a:xfrm>
          <a:off x="3606800" y="9427210"/>
          <a:ext cx="7359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145415</xdr:rowOff>
    </xdr:from>
    <xdr:to xmlns:xdr="http://schemas.openxmlformats.org/drawingml/2006/spreadsheetDrawing">
      <xdr:col>15</xdr:col>
      <xdr:colOff>98425</xdr:colOff>
      <xdr:row>57</xdr:row>
      <xdr:rowOff>151765</xdr:rowOff>
    </xdr:to>
    <xdr:cxnSp macro="">
      <xdr:nvCxnSpPr>
        <xdr:cNvPr id="196" name="直線コネクタ 195"/>
        <xdr:cNvCxnSpPr/>
      </xdr:nvCxnSpPr>
      <xdr:spPr>
        <a:xfrm flipV="1">
          <a:off x="2209800" y="974661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118745</xdr:rowOff>
    </xdr:from>
    <xdr:to xmlns:xdr="http://schemas.openxmlformats.org/drawingml/2006/spreadsheetDrawing">
      <xdr:col>15</xdr:col>
      <xdr:colOff>149225</xdr:colOff>
      <xdr:row>57</xdr:row>
      <xdr:rowOff>46355</xdr:rowOff>
    </xdr:to>
    <xdr:sp macro="" textlink="">
      <xdr:nvSpPr>
        <xdr:cNvPr id="197" name="フローチャート: 判断 196"/>
        <xdr:cNvSpPr/>
      </xdr:nvSpPr>
      <xdr:spPr>
        <a:xfrm>
          <a:off x="3048000" y="9719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30480</xdr:rowOff>
    </xdr:from>
    <xdr:ext cx="762000" cy="267970"/>
    <xdr:sp macro="" textlink="">
      <xdr:nvSpPr>
        <xdr:cNvPr id="198" name="テキスト ボックス 197"/>
        <xdr:cNvSpPr txBox="1"/>
      </xdr:nvSpPr>
      <xdr:spPr>
        <a:xfrm>
          <a:off x="2717800" y="980313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151765</xdr:rowOff>
    </xdr:from>
    <xdr:to xmlns:xdr="http://schemas.openxmlformats.org/drawingml/2006/spreadsheetDrawing">
      <xdr:col>11</xdr:col>
      <xdr:colOff>9525</xdr:colOff>
      <xdr:row>58</xdr:row>
      <xdr:rowOff>0</xdr:rowOff>
    </xdr:to>
    <xdr:cxnSp macro="">
      <xdr:nvCxnSpPr>
        <xdr:cNvPr id="199" name="直線コネクタ 198"/>
        <xdr:cNvCxnSpPr/>
      </xdr:nvCxnSpPr>
      <xdr:spPr>
        <a:xfrm flipV="1">
          <a:off x="1320800" y="99244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86360</xdr:rowOff>
    </xdr:from>
    <xdr:to xmlns:xdr="http://schemas.openxmlformats.org/drawingml/2006/spreadsheetDrawing">
      <xdr:col>11</xdr:col>
      <xdr:colOff>60325</xdr:colOff>
      <xdr:row>58</xdr:row>
      <xdr:rowOff>13335</xdr:rowOff>
    </xdr:to>
    <xdr:sp macro="" textlink="">
      <xdr:nvSpPr>
        <xdr:cNvPr id="200" name="フローチャート: 判断 199"/>
        <xdr:cNvSpPr/>
      </xdr:nvSpPr>
      <xdr:spPr>
        <a:xfrm>
          <a:off x="2159000" y="9859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23495</xdr:rowOff>
    </xdr:from>
    <xdr:ext cx="761365" cy="268605"/>
    <xdr:sp macro="" textlink="">
      <xdr:nvSpPr>
        <xdr:cNvPr id="201" name="テキスト ボックス 200"/>
        <xdr:cNvSpPr txBox="1"/>
      </xdr:nvSpPr>
      <xdr:spPr>
        <a:xfrm>
          <a:off x="1828800" y="96246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33020</xdr:rowOff>
    </xdr:from>
    <xdr:to xmlns:xdr="http://schemas.openxmlformats.org/drawingml/2006/spreadsheetDrawing">
      <xdr:col>6</xdr:col>
      <xdr:colOff>171450</xdr:colOff>
      <xdr:row>57</xdr:row>
      <xdr:rowOff>138430</xdr:rowOff>
    </xdr:to>
    <xdr:sp macro="" textlink="">
      <xdr:nvSpPr>
        <xdr:cNvPr id="202" name="フローチャート: 判断 201"/>
        <xdr:cNvSpPr/>
      </xdr:nvSpPr>
      <xdr:spPr>
        <a:xfrm>
          <a:off x="1270000" y="98056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149225</xdr:rowOff>
    </xdr:from>
    <xdr:ext cx="761365" cy="269240"/>
    <xdr:sp macro="" textlink="">
      <xdr:nvSpPr>
        <xdr:cNvPr id="203" name="テキスト ボックス 202"/>
        <xdr:cNvSpPr txBox="1"/>
      </xdr:nvSpPr>
      <xdr:spPr>
        <a:xfrm>
          <a:off x="939800" y="957897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10795</xdr:rowOff>
    </xdr:from>
    <xdr:ext cx="762000" cy="268605"/>
    <xdr:sp macro="" textlink="">
      <xdr:nvSpPr>
        <xdr:cNvPr id="204" name="テキスト ボックス 203"/>
        <xdr:cNvSpPr txBox="1"/>
      </xdr:nvSpPr>
      <xdr:spPr>
        <a:xfrm>
          <a:off x="46101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10795</xdr:rowOff>
    </xdr:from>
    <xdr:ext cx="762000" cy="268605"/>
    <xdr:sp macro="" textlink="">
      <xdr:nvSpPr>
        <xdr:cNvPr id="205" name="テキスト ボックス 204"/>
        <xdr:cNvSpPr txBox="1"/>
      </xdr:nvSpPr>
      <xdr:spPr>
        <a:xfrm>
          <a:off x="37719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10795</xdr:rowOff>
    </xdr:from>
    <xdr:ext cx="761365" cy="268605"/>
    <xdr:sp macro="" textlink="">
      <xdr:nvSpPr>
        <xdr:cNvPr id="206" name="テキスト ボックス 205"/>
        <xdr:cNvSpPr txBox="1"/>
      </xdr:nvSpPr>
      <xdr:spPr>
        <a:xfrm>
          <a:off x="2882900" y="10983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10795</xdr:rowOff>
    </xdr:from>
    <xdr:ext cx="762000" cy="268605"/>
    <xdr:sp macro="" textlink="">
      <xdr:nvSpPr>
        <xdr:cNvPr id="207" name="テキスト ボックス 206"/>
        <xdr:cNvSpPr txBox="1"/>
      </xdr:nvSpPr>
      <xdr:spPr>
        <a:xfrm>
          <a:off x="19939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10795</xdr:rowOff>
    </xdr:from>
    <xdr:ext cx="762000" cy="268605"/>
    <xdr:sp macro="" textlink="">
      <xdr:nvSpPr>
        <xdr:cNvPr id="208" name="テキスト ボックス 207"/>
        <xdr:cNvSpPr txBox="1"/>
      </xdr:nvSpPr>
      <xdr:spPr>
        <a:xfrm>
          <a:off x="11049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118745</xdr:rowOff>
    </xdr:from>
    <xdr:to xmlns:xdr="http://schemas.openxmlformats.org/drawingml/2006/spreadsheetDrawing">
      <xdr:col>24</xdr:col>
      <xdr:colOff>76200</xdr:colOff>
      <xdr:row>57</xdr:row>
      <xdr:rowOff>46355</xdr:rowOff>
    </xdr:to>
    <xdr:sp macro="" textlink="">
      <xdr:nvSpPr>
        <xdr:cNvPr id="209" name="楕円 208"/>
        <xdr:cNvSpPr/>
      </xdr:nvSpPr>
      <xdr:spPr>
        <a:xfrm>
          <a:off x="4775200" y="9719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89535</xdr:rowOff>
    </xdr:from>
    <xdr:ext cx="762000" cy="268605"/>
    <xdr:sp macro="" textlink="">
      <xdr:nvSpPr>
        <xdr:cNvPr id="210" name="扶助費該当値テキスト"/>
        <xdr:cNvSpPr txBox="1"/>
      </xdr:nvSpPr>
      <xdr:spPr>
        <a:xfrm>
          <a:off x="4914900" y="969073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79375</xdr:rowOff>
    </xdr:from>
    <xdr:to xmlns:xdr="http://schemas.openxmlformats.org/drawingml/2006/spreadsheetDrawing">
      <xdr:col>20</xdr:col>
      <xdr:colOff>38100</xdr:colOff>
      <xdr:row>57</xdr:row>
      <xdr:rowOff>6985</xdr:rowOff>
    </xdr:to>
    <xdr:sp macro="" textlink="">
      <xdr:nvSpPr>
        <xdr:cNvPr id="211" name="楕円 210"/>
        <xdr:cNvSpPr/>
      </xdr:nvSpPr>
      <xdr:spPr>
        <a:xfrm>
          <a:off x="3937000" y="9680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168910</xdr:rowOff>
    </xdr:from>
    <xdr:ext cx="735965" cy="267970"/>
    <xdr:sp macro="" textlink="">
      <xdr:nvSpPr>
        <xdr:cNvPr id="212" name="テキスト ボックス 211"/>
        <xdr:cNvSpPr txBox="1"/>
      </xdr:nvSpPr>
      <xdr:spPr>
        <a:xfrm>
          <a:off x="3606800" y="9770110"/>
          <a:ext cx="7359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92075</xdr:rowOff>
    </xdr:from>
    <xdr:to xmlns:xdr="http://schemas.openxmlformats.org/drawingml/2006/spreadsheetDrawing">
      <xdr:col>15</xdr:col>
      <xdr:colOff>149225</xdr:colOff>
      <xdr:row>57</xdr:row>
      <xdr:rowOff>19685</xdr:rowOff>
    </xdr:to>
    <xdr:sp macro="" textlink="">
      <xdr:nvSpPr>
        <xdr:cNvPr id="213" name="楕円 212"/>
        <xdr:cNvSpPr/>
      </xdr:nvSpPr>
      <xdr:spPr>
        <a:xfrm>
          <a:off x="3048000" y="9693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30480</xdr:rowOff>
    </xdr:from>
    <xdr:ext cx="762000" cy="267970"/>
    <xdr:sp macro="" textlink="">
      <xdr:nvSpPr>
        <xdr:cNvPr id="214" name="テキスト ボックス 213"/>
        <xdr:cNvSpPr txBox="1"/>
      </xdr:nvSpPr>
      <xdr:spPr>
        <a:xfrm>
          <a:off x="2717800" y="946023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99060</xdr:rowOff>
    </xdr:from>
    <xdr:to xmlns:xdr="http://schemas.openxmlformats.org/drawingml/2006/spreadsheetDrawing">
      <xdr:col>11</xdr:col>
      <xdr:colOff>60325</xdr:colOff>
      <xdr:row>58</xdr:row>
      <xdr:rowOff>26035</xdr:rowOff>
    </xdr:to>
    <xdr:sp macro="" textlink="">
      <xdr:nvSpPr>
        <xdr:cNvPr id="215" name="楕円 214"/>
        <xdr:cNvSpPr/>
      </xdr:nvSpPr>
      <xdr:spPr>
        <a:xfrm>
          <a:off x="2159000" y="98717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10795</xdr:rowOff>
    </xdr:from>
    <xdr:ext cx="761365" cy="268605"/>
    <xdr:sp macro="" textlink="">
      <xdr:nvSpPr>
        <xdr:cNvPr id="216" name="テキスト ボックス 215"/>
        <xdr:cNvSpPr txBox="1"/>
      </xdr:nvSpPr>
      <xdr:spPr>
        <a:xfrm>
          <a:off x="1828800" y="99548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125095</xdr:rowOff>
    </xdr:from>
    <xdr:to xmlns:xdr="http://schemas.openxmlformats.org/drawingml/2006/spreadsheetDrawing">
      <xdr:col>6</xdr:col>
      <xdr:colOff>171450</xdr:colOff>
      <xdr:row>58</xdr:row>
      <xdr:rowOff>52705</xdr:rowOff>
    </xdr:to>
    <xdr:sp macro="" textlink="">
      <xdr:nvSpPr>
        <xdr:cNvPr id="217" name="楕円 216"/>
        <xdr:cNvSpPr/>
      </xdr:nvSpPr>
      <xdr:spPr>
        <a:xfrm>
          <a:off x="1270000" y="9897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36830</xdr:rowOff>
    </xdr:from>
    <xdr:ext cx="761365" cy="269240"/>
    <xdr:sp macro="" textlink="">
      <xdr:nvSpPr>
        <xdr:cNvPr id="218" name="テキスト ボックス 217"/>
        <xdr:cNvSpPr txBox="1"/>
      </xdr:nvSpPr>
      <xdr:spPr>
        <a:xfrm>
          <a:off x="939800" y="9980930"/>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72390</xdr:rowOff>
    </xdr:from>
    <xdr:to xmlns:xdr="http://schemas.openxmlformats.org/drawingml/2006/spreadsheetDrawing">
      <xdr:col>85</xdr:col>
      <xdr:colOff>66675</xdr:colOff>
      <xdr:row>49</xdr:row>
      <xdr:rowOff>46355</xdr:rowOff>
    </xdr:to>
    <xdr:sp macro="" textlink="">
      <xdr:nvSpPr>
        <xdr:cNvPr id="219" name="正方形/長方形 218"/>
        <xdr:cNvSpPr/>
      </xdr:nvSpPr>
      <xdr:spPr>
        <a:xfrm>
          <a:off x="12446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138430</xdr:rowOff>
    </xdr:from>
    <xdr:to xmlns:xdr="http://schemas.openxmlformats.org/drawingml/2006/spreadsheetDrawing">
      <xdr:col>93</xdr:col>
      <xdr:colOff>3175</xdr:colOff>
      <xdr:row>49</xdr:row>
      <xdr:rowOff>46355</xdr:rowOff>
    </xdr:to>
    <xdr:sp macro="" textlink="">
      <xdr:nvSpPr>
        <xdr:cNvPr id="220" name="正方形/長方形 219"/>
        <xdr:cNvSpPr/>
      </xdr:nvSpPr>
      <xdr:spPr>
        <a:xfrm>
          <a:off x="17081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158115</xdr:rowOff>
    </xdr:from>
    <xdr:to xmlns:xdr="http://schemas.openxmlformats.org/drawingml/2006/spreadsheetDrawing">
      <xdr:col>93</xdr:col>
      <xdr:colOff>3175</xdr:colOff>
      <xdr:row>50</xdr:row>
      <xdr:rowOff>66040</xdr:rowOff>
    </xdr:to>
    <xdr:sp macro="" textlink="">
      <xdr:nvSpPr>
        <xdr:cNvPr id="221" name="正方形/長方形 220"/>
        <xdr:cNvSpPr/>
      </xdr:nvSpPr>
      <xdr:spPr>
        <a:xfrm>
          <a:off x="17081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138430</xdr:rowOff>
    </xdr:from>
    <xdr:to xmlns:xdr="http://schemas.openxmlformats.org/drawingml/2006/spreadsheetDrawing">
      <xdr:col>100</xdr:col>
      <xdr:colOff>165100</xdr:colOff>
      <xdr:row>49</xdr:row>
      <xdr:rowOff>46355</xdr:rowOff>
    </xdr:to>
    <xdr:sp macro="" textlink="">
      <xdr:nvSpPr>
        <xdr:cNvPr id="222" name="正方形/長方形 221"/>
        <xdr:cNvSpPr/>
      </xdr:nvSpPr>
      <xdr:spPr>
        <a:xfrm>
          <a:off x="18770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158115</xdr:rowOff>
    </xdr:from>
    <xdr:to xmlns:xdr="http://schemas.openxmlformats.org/drawingml/2006/spreadsheetDrawing">
      <xdr:col>100</xdr:col>
      <xdr:colOff>165100</xdr:colOff>
      <xdr:row>50</xdr:row>
      <xdr:rowOff>66040</xdr:rowOff>
    </xdr:to>
    <xdr:sp macro="" textlink="">
      <xdr:nvSpPr>
        <xdr:cNvPr id="223" name="正方形/長方形 222"/>
        <xdr:cNvSpPr/>
      </xdr:nvSpPr>
      <xdr:spPr>
        <a:xfrm>
          <a:off x="18770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138430</xdr:rowOff>
    </xdr:from>
    <xdr:to xmlns:xdr="http://schemas.openxmlformats.org/drawingml/2006/spreadsheetDrawing">
      <xdr:col>109</xdr:col>
      <xdr:colOff>104775</xdr:colOff>
      <xdr:row>49</xdr:row>
      <xdr:rowOff>46355</xdr:rowOff>
    </xdr:to>
    <xdr:sp macro="" textlink="">
      <xdr:nvSpPr>
        <xdr:cNvPr id="224" name="正方形/長方形 223"/>
        <xdr:cNvSpPr/>
      </xdr:nvSpPr>
      <xdr:spPr>
        <a:xfrm>
          <a:off x="20383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158115</xdr:rowOff>
    </xdr:from>
    <xdr:to xmlns:xdr="http://schemas.openxmlformats.org/drawingml/2006/spreadsheetDrawing">
      <xdr:col>109</xdr:col>
      <xdr:colOff>104775</xdr:colOff>
      <xdr:row>50</xdr:row>
      <xdr:rowOff>66040</xdr:rowOff>
    </xdr:to>
    <xdr:sp macro="" textlink="">
      <xdr:nvSpPr>
        <xdr:cNvPr id="225" name="正方形/長方形 224"/>
        <xdr:cNvSpPr/>
      </xdr:nvSpPr>
      <xdr:spPr>
        <a:xfrm>
          <a:off x="20383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132080</xdr:rowOff>
    </xdr:from>
    <xdr:to xmlns:xdr="http://schemas.openxmlformats.org/drawingml/2006/spreadsheetDrawing">
      <xdr:col>85</xdr:col>
      <xdr:colOff>66675</xdr:colOff>
      <xdr:row>64</xdr:row>
      <xdr:rowOff>13335</xdr:rowOff>
    </xdr:to>
    <xdr:sp macro="" textlink="">
      <xdr:nvSpPr>
        <xdr:cNvPr id="226" name="正方形/長方形 225"/>
        <xdr:cNvSpPr/>
      </xdr:nvSpPr>
      <xdr:spPr>
        <a:xfrm>
          <a:off x="12446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132080</xdr:rowOff>
    </xdr:from>
    <xdr:to xmlns:xdr="http://schemas.openxmlformats.org/drawingml/2006/spreadsheetDrawing">
      <xdr:col>113</xdr:col>
      <xdr:colOff>130175</xdr:colOff>
      <xdr:row>64</xdr:row>
      <xdr:rowOff>13335</xdr:rowOff>
    </xdr:to>
    <xdr:sp macro="" textlink="">
      <xdr:nvSpPr>
        <xdr:cNvPr id="227" name="正方形/長方形 226"/>
        <xdr:cNvSpPr/>
      </xdr:nvSpPr>
      <xdr:spPr>
        <a:xfrm>
          <a:off x="17399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132080</xdr:rowOff>
    </xdr:from>
    <xdr:to xmlns:xdr="http://schemas.openxmlformats.org/drawingml/2006/spreadsheetDrawing">
      <xdr:col>106</xdr:col>
      <xdr:colOff>69850</xdr:colOff>
      <xdr:row>52</xdr:row>
      <xdr:rowOff>39370</xdr:rowOff>
    </xdr:to>
    <xdr:sp macro="" textlink="">
      <xdr:nvSpPr>
        <xdr:cNvPr id="228" name="正方形/長方形 227"/>
        <xdr:cNvSpPr/>
      </xdr:nvSpPr>
      <xdr:spPr>
        <a:xfrm>
          <a:off x="17462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105410</xdr:rowOff>
    </xdr:from>
    <xdr:to xmlns:xdr="http://schemas.openxmlformats.org/drawingml/2006/spreadsheetDrawing">
      <xdr:col>112</xdr:col>
      <xdr:colOff>177800</xdr:colOff>
      <xdr:row>63</xdr:row>
      <xdr:rowOff>125095</xdr:rowOff>
    </xdr:to>
    <xdr:sp macro="" textlink="" fLocksText="0">
      <xdr:nvSpPr>
        <xdr:cNvPr id="229" name="テキスト ボックス 228"/>
        <xdr:cNvSpPr txBox="1"/>
      </xdr:nvSpPr>
      <xdr:spPr>
        <a:xfrm>
          <a:off x="17500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公共下水道事業会計の法適用化に伴う性質区分の変更などによる繰出金の対前年度</a:t>
          </a:r>
          <a:r>
            <a:rPr kumimoji="1" lang="en-US" altLang="ja-JP" sz="1100">
              <a:solidFill>
                <a:schemeClr val="dk1"/>
              </a:solidFill>
              <a:effectLst/>
              <a:latin typeface="+mn-lt"/>
              <a:ea typeface="+mn-ea"/>
              <a:cs typeface="+mn-cs"/>
            </a:rPr>
            <a:t>300,056</a:t>
          </a:r>
          <a:r>
            <a:rPr kumimoji="1" lang="ja-JP" altLang="ja-JP" sz="1100">
              <a:solidFill>
                <a:schemeClr val="dk1"/>
              </a:solidFill>
              <a:effectLst/>
              <a:latin typeface="+mn-lt"/>
              <a:ea typeface="+mn-ea"/>
              <a:cs typeface="+mn-cs"/>
            </a:rPr>
            <a:t>千円の減などが比率を引き下げている。</a:t>
          </a:r>
          <a:endParaRPr lang="ja-JP" altLang="ja-JP" sz="1400">
            <a:effectLst/>
          </a:endParaRPr>
        </a:p>
      </xdr:txBody>
    </xdr:sp>
    <xdr:clientData/>
  </xdr:twoCellAnchor>
  <xdr:oneCellAnchor>
    <xdr:from xmlns:xdr="http://schemas.openxmlformats.org/drawingml/2006/spreadsheetDrawing">
      <xdr:col>62</xdr:col>
      <xdr:colOff>6350</xdr:colOff>
      <xdr:row>49</xdr:row>
      <xdr:rowOff>112395</xdr:rowOff>
    </xdr:from>
    <xdr:ext cx="297815" cy="233680"/>
    <xdr:sp macro="" textlink="">
      <xdr:nvSpPr>
        <xdr:cNvPr id="230" name="テキスト ボックス 229"/>
        <xdr:cNvSpPr txBox="1"/>
      </xdr:nvSpPr>
      <xdr:spPr>
        <a:xfrm>
          <a:off x="12407900" y="8513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13335</xdr:rowOff>
    </xdr:from>
    <xdr:to xmlns:xdr="http://schemas.openxmlformats.org/drawingml/2006/spreadsheetDrawing">
      <xdr:col>85</xdr:col>
      <xdr:colOff>66675</xdr:colOff>
      <xdr:row>64</xdr:row>
      <xdr:rowOff>13335</xdr:rowOff>
    </xdr:to>
    <xdr:cxnSp macro="">
      <xdr:nvCxnSpPr>
        <xdr:cNvPr id="231" name="直線コネクタ 230"/>
        <xdr:cNvCxnSpPr/>
      </xdr:nvCxnSpPr>
      <xdr:spPr>
        <a:xfrm>
          <a:off x="12446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43815</xdr:rowOff>
    </xdr:from>
    <xdr:ext cx="507365" cy="268605"/>
    <xdr:sp macro="" textlink="">
      <xdr:nvSpPr>
        <xdr:cNvPr id="232" name="テキスト ボックス 231"/>
        <xdr:cNvSpPr txBox="1"/>
      </xdr:nvSpPr>
      <xdr:spPr>
        <a:xfrm>
          <a:off x="11938000" y="10845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151765</xdr:rowOff>
    </xdr:from>
    <xdr:to xmlns:xdr="http://schemas.openxmlformats.org/drawingml/2006/spreadsheetDrawing">
      <xdr:col>85</xdr:col>
      <xdr:colOff>66675</xdr:colOff>
      <xdr:row>61</xdr:row>
      <xdr:rowOff>151765</xdr:rowOff>
    </xdr:to>
    <xdr:cxnSp macro="">
      <xdr:nvCxnSpPr>
        <xdr:cNvPr id="233" name="直線コネクタ 232"/>
        <xdr:cNvCxnSpPr/>
      </xdr:nvCxnSpPr>
      <xdr:spPr>
        <a:xfrm>
          <a:off x="12446000" y="10610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69240"/>
    <xdr:sp macro="" textlink="">
      <xdr:nvSpPr>
        <xdr:cNvPr id="234" name="テキスト ボックス 233"/>
        <xdr:cNvSpPr txBox="1"/>
      </xdr:nvSpPr>
      <xdr:spPr>
        <a:xfrm>
          <a:off x="11938000" y="1046226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112395</xdr:rowOff>
    </xdr:from>
    <xdr:to xmlns:xdr="http://schemas.openxmlformats.org/drawingml/2006/spreadsheetDrawing">
      <xdr:col>85</xdr:col>
      <xdr:colOff>66675</xdr:colOff>
      <xdr:row>59</xdr:row>
      <xdr:rowOff>112395</xdr:rowOff>
    </xdr:to>
    <xdr:cxnSp macro="">
      <xdr:nvCxnSpPr>
        <xdr:cNvPr id="235" name="直線コネクタ 234"/>
        <xdr:cNvCxnSpPr/>
      </xdr:nvCxnSpPr>
      <xdr:spPr>
        <a:xfrm>
          <a:off x="12446000" y="10227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142240</xdr:rowOff>
    </xdr:from>
    <xdr:ext cx="507365" cy="269240"/>
    <xdr:sp macro="" textlink="">
      <xdr:nvSpPr>
        <xdr:cNvPr id="236" name="テキスト ボックス 235"/>
        <xdr:cNvSpPr txBox="1"/>
      </xdr:nvSpPr>
      <xdr:spPr>
        <a:xfrm>
          <a:off x="11938000" y="1008634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72390</xdr:rowOff>
    </xdr:from>
    <xdr:to xmlns:xdr="http://schemas.openxmlformats.org/drawingml/2006/spreadsheetDrawing">
      <xdr:col>85</xdr:col>
      <xdr:colOff>66675</xdr:colOff>
      <xdr:row>57</xdr:row>
      <xdr:rowOff>72390</xdr:rowOff>
    </xdr:to>
    <xdr:cxnSp macro="">
      <xdr:nvCxnSpPr>
        <xdr:cNvPr id="237" name="直線コネクタ 236"/>
        <xdr:cNvCxnSpPr/>
      </xdr:nvCxnSpPr>
      <xdr:spPr>
        <a:xfrm>
          <a:off x="12446000" y="9845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102870</xdr:rowOff>
    </xdr:from>
    <xdr:ext cx="507365" cy="269240"/>
    <xdr:sp macro="" textlink="">
      <xdr:nvSpPr>
        <xdr:cNvPr id="238" name="テキスト ボックス 237"/>
        <xdr:cNvSpPr txBox="1"/>
      </xdr:nvSpPr>
      <xdr:spPr>
        <a:xfrm>
          <a:off x="11938000" y="97040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33020</xdr:rowOff>
    </xdr:from>
    <xdr:to xmlns:xdr="http://schemas.openxmlformats.org/drawingml/2006/spreadsheetDrawing">
      <xdr:col>85</xdr:col>
      <xdr:colOff>66675</xdr:colOff>
      <xdr:row>55</xdr:row>
      <xdr:rowOff>33020</xdr:rowOff>
    </xdr:to>
    <xdr:cxnSp macro="">
      <xdr:nvCxnSpPr>
        <xdr:cNvPr id="239" name="直線コネクタ 238"/>
        <xdr:cNvCxnSpPr/>
      </xdr:nvCxnSpPr>
      <xdr:spPr>
        <a:xfrm>
          <a:off x="12446000" y="9462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63500</xdr:rowOff>
    </xdr:from>
    <xdr:ext cx="507365" cy="267970"/>
    <xdr:sp macro="" textlink="">
      <xdr:nvSpPr>
        <xdr:cNvPr id="240" name="テキスト ボックス 239"/>
        <xdr:cNvSpPr txBox="1"/>
      </xdr:nvSpPr>
      <xdr:spPr>
        <a:xfrm>
          <a:off x="11938000" y="9321800"/>
          <a:ext cx="5073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171450</xdr:rowOff>
    </xdr:from>
    <xdr:to xmlns:xdr="http://schemas.openxmlformats.org/drawingml/2006/spreadsheetDrawing">
      <xdr:col>85</xdr:col>
      <xdr:colOff>66675</xdr:colOff>
      <xdr:row>52</xdr:row>
      <xdr:rowOff>171450</xdr:rowOff>
    </xdr:to>
    <xdr:cxnSp macro="">
      <xdr:nvCxnSpPr>
        <xdr:cNvPr id="241" name="直線コネクタ 240"/>
        <xdr:cNvCxnSpPr/>
      </xdr:nvCxnSpPr>
      <xdr:spPr>
        <a:xfrm>
          <a:off x="12446000" y="908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23495</xdr:rowOff>
    </xdr:from>
    <xdr:ext cx="507365" cy="268605"/>
    <xdr:sp macro="" textlink="">
      <xdr:nvSpPr>
        <xdr:cNvPr id="242" name="テキスト ボックス 241"/>
        <xdr:cNvSpPr txBox="1"/>
      </xdr:nvSpPr>
      <xdr:spPr>
        <a:xfrm>
          <a:off x="11938000" y="893889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132080</xdr:rowOff>
    </xdr:from>
    <xdr:to xmlns:xdr="http://schemas.openxmlformats.org/drawingml/2006/spreadsheetDrawing">
      <xdr:col>85</xdr:col>
      <xdr:colOff>66675</xdr:colOff>
      <xdr:row>50</xdr:row>
      <xdr:rowOff>132080</xdr:rowOff>
    </xdr:to>
    <xdr:cxnSp macro="">
      <xdr:nvCxnSpPr>
        <xdr:cNvPr id="243" name="直線コネクタ 242"/>
        <xdr:cNvCxnSpPr/>
      </xdr:nvCxnSpPr>
      <xdr:spPr>
        <a:xfrm>
          <a:off x="12446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161925</xdr:rowOff>
    </xdr:from>
    <xdr:ext cx="507365" cy="268605"/>
    <xdr:sp macro="" textlink="">
      <xdr:nvSpPr>
        <xdr:cNvPr id="244" name="テキスト ボックス 243"/>
        <xdr:cNvSpPr txBox="1"/>
      </xdr:nvSpPr>
      <xdr:spPr>
        <a:xfrm>
          <a:off x="11938000" y="85629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132080</xdr:rowOff>
    </xdr:from>
    <xdr:to xmlns:xdr="http://schemas.openxmlformats.org/drawingml/2006/spreadsheetDrawing">
      <xdr:col>85</xdr:col>
      <xdr:colOff>66675</xdr:colOff>
      <xdr:row>64</xdr:row>
      <xdr:rowOff>13335</xdr:rowOff>
    </xdr:to>
    <xdr:sp macro="" textlink="">
      <xdr:nvSpPr>
        <xdr:cNvPr id="245" name="その他グラフ枠"/>
        <xdr:cNvSpPr/>
      </xdr:nvSpPr>
      <xdr:spPr>
        <a:xfrm>
          <a:off x="12446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167640</xdr:rowOff>
    </xdr:from>
    <xdr:to xmlns:xdr="http://schemas.openxmlformats.org/drawingml/2006/spreadsheetDrawing">
      <xdr:col>82</xdr:col>
      <xdr:colOff>107950</xdr:colOff>
      <xdr:row>62</xdr:row>
      <xdr:rowOff>36830</xdr:rowOff>
    </xdr:to>
    <xdr:cxnSp macro="">
      <xdr:nvCxnSpPr>
        <xdr:cNvPr id="246" name="直線コネクタ 245"/>
        <xdr:cNvCxnSpPr/>
      </xdr:nvCxnSpPr>
      <xdr:spPr>
        <a:xfrm flipV="1">
          <a:off x="16510000" y="925449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8255</xdr:rowOff>
    </xdr:from>
    <xdr:ext cx="762000" cy="268605"/>
    <xdr:sp macro="" textlink="">
      <xdr:nvSpPr>
        <xdr:cNvPr id="247" name="その他最小値テキスト"/>
        <xdr:cNvSpPr txBox="1"/>
      </xdr:nvSpPr>
      <xdr:spPr>
        <a:xfrm>
          <a:off x="16598900" y="1063815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36830</xdr:rowOff>
    </xdr:from>
    <xdr:to xmlns:xdr="http://schemas.openxmlformats.org/drawingml/2006/spreadsheetDrawing">
      <xdr:col>82</xdr:col>
      <xdr:colOff>196850</xdr:colOff>
      <xdr:row>62</xdr:row>
      <xdr:rowOff>36830</xdr:rowOff>
    </xdr:to>
    <xdr:cxnSp macro="">
      <xdr:nvCxnSpPr>
        <xdr:cNvPr id="248" name="直線コネクタ 247"/>
        <xdr:cNvCxnSpPr/>
      </xdr:nvCxnSpPr>
      <xdr:spPr>
        <a:xfrm>
          <a:off x="16421100" y="1066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79375</xdr:rowOff>
    </xdr:from>
    <xdr:ext cx="762000" cy="268605"/>
    <xdr:sp macro="" textlink="">
      <xdr:nvSpPr>
        <xdr:cNvPr id="249" name="その他最大値テキスト"/>
        <xdr:cNvSpPr txBox="1"/>
      </xdr:nvSpPr>
      <xdr:spPr>
        <a:xfrm>
          <a:off x="16598900" y="89947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167640</xdr:rowOff>
    </xdr:from>
    <xdr:to xmlns:xdr="http://schemas.openxmlformats.org/drawingml/2006/spreadsheetDrawing">
      <xdr:col>82</xdr:col>
      <xdr:colOff>196850</xdr:colOff>
      <xdr:row>53</xdr:row>
      <xdr:rowOff>167640</xdr:rowOff>
    </xdr:to>
    <xdr:cxnSp macro="">
      <xdr:nvCxnSpPr>
        <xdr:cNvPr id="250" name="直線コネクタ 249"/>
        <xdr:cNvCxnSpPr/>
      </xdr:nvCxnSpPr>
      <xdr:spPr>
        <a:xfrm>
          <a:off x="16421100" y="925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45085</xdr:rowOff>
    </xdr:from>
    <xdr:to xmlns:xdr="http://schemas.openxmlformats.org/drawingml/2006/spreadsheetDrawing">
      <xdr:col>82</xdr:col>
      <xdr:colOff>107950</xdr:colOff>
      <xdr:row>57</xdr:row>
      <xdr:rowOff>167640</xdr:rowOff>
    </xdr:to>
    <xdr:cxnSp macro="">
      <xdr:nvCxnSpPr>
        <xdr:cNvPr id="251" name="直線コネクタ 250"/>
        <xdr:cNvCxnSpPr/>
      </xdr:nvCxnSpPr>
      <xdr:spPr>
        <a:xfrm flipV="1">
          <a:off x="15671800" y="9646285"/>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26035</xdr:rowOff>
    </xdr:from>
    <xdr:ext cx="762000" cy="268605"/>
    <xdr:sp macro="" textlink="">
      <xdr:nvSpPr>
        <xdr:cNvPr id="252" name="その他平均値テキスト"/>
        <xdr:cNvSpPr txBox="1"/>
      </xdr:nvSpPr>
      <xdr:spPr>
        <a:xfrm>
          <a:off x="16598900" y="962723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55245</xdr:rowOff>
    </xdr:from>
    <xdr:to xmlns:xdr="http://schemas.openxmlformats.org/drawingml/2006/spreadsheetDrawing">
      <xdr:col>82</xdr:col>
      <xdr:colOff>158750</xdr:colOff>
      <xdr:row>56</xdr:row>
      <xdr:rowOff>160655</xdr:rowOff>
    </xdr:to>
    <xdr:sp macro="" textlink="">
      <xdr:nvSpPr>
        <xdr:cNvPr id="253" name="フローチャート: 判断 252"/>
        <xdr:cNvSpPr/>
      </xdr:nvSpPr>
      <xdr:spPr>
        <a:xfrm>
          <a:off x="16459200" y="96564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167640</xdr:rowOff>
    </xdr:from>
    <xdr:to xmlns:xdr="http://schemas.openxmlformats.org/drawingml/2006/spreadsheetDrawing">
      <xdr:col>78</xdr:col>
      <xdr:colOff>69850</xdr:colOff>
      <xdr:row>58</xdr:row>
      <xdr:rowOff>107950</xdr:rowOff>
    </xdr:to>
    <xdr:cxnSp macro="">
      <xdr:nvCxnSpPr>
        <xdr:cNvPr id="254" name="直線コネクタ 253"/>
        <xdr:cNvCxnSpPr/>
      </xdr:nvCxnSpPr>
      <xdr:spPr>
        <a:xfrm flipV="1">
          <a:off x="14782800" y="99402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31750</xdr:rowOff>
    </xdr:from>
    <xdr:to xmlns:xdr="http://schemas.openxmlformats.org/drawingml/2006/spreadsheetDrawing">
      <xdr:col>78</xdr:col>
      <xdr:colOff>120650</xdr:colOff>
      <xdr:row>56</xdr:row>
      <xdr:rowOff>137160</xdr:rowOff>
    </xdr:to>
    <xdr:sp macro="" textlink="">
      <xdr:nvSpPr>
        <xdr:cNvPr id="255" name="フローチャート: 判断 254"/>
        <xdr:cNvSpPr/>
      </xdr:nvSpPr>
      <xdr:spPr>
        <a:xfrm>
          <a:off x="15621000" y="96329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147955</xdr:rowOff>
    </xdr:from>
    <xdr:ext cx="736600" cy="268605"/>
    <xdr:sp macro="" textlink="">
      <xdr:nvSpPr>
        <xdr:cNvPr id="256" name="テキスト ボックス 255"/>
        <xdr:cNvSpPr txBox="1"/>
      </xdr:nvSpPr>
      <xdr:spPr>
        <a:xfrm>
          <a:off x="15290800" y="9406255"/>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84455</xdr:rowOff>
    </xdr:from>
    <xdr:to xmlns:xdr="http://schemas.openxmlformats.org/drawingml/2006/spreadsheetDrawing">
      <xdr:col>73</xdr:col>
      <xdr:colOff>180975</xdr:colOff>
      <xdr:row>58</xdr:row>
      <xdr:rowOff>107950</xdr:rowOff>
    </xdr:to>
    <xdr:cxnSp macro="">
      <xdr:nvCxnSpPr>
        <xdr:cNvPr id="257" name="直線コネクタ 256"/>
        <xdr:cNvCxnSpPr/>
      </xdr:nvCxnSpPr>
      <xdr:spPr>
        <a:xfrm>
          <a:off x="13893800" y="100285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55245</xdr:rowOff>
    </xdr:from>
    <xdr:to xmlns:xdr="http://schemas.openxmlformats.org/drawingml/2006/spreadsheetDrawing">
      <xdr:col>74</xdr:col>
      <xdr:colOff>31750</xdr:colOff>
      <xdr:row>56</xdr:row>
      <xdr:rowOff>160655</xdr:rowOff>
    </xdr:to>
    <xdr:sp macro="" textlink="">
      <xdr:nvSpPr>
        <xdr:cNvPr id="258" name="フローチャート: 判断 257"/>
        <xdr:cNvSpPr/>
      </xdr:nvSpPr>
      <xdr:spPr>
        <a:xfrm>
          <a:off x="14732000" y="96564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171450</xdr:rowOff>
    </xdr:from>
    <xdr:ext cx="762000" cy="269240"/>
    <xdr:sp macro="" textlink="">
      <xdr:nvSpPr>
        <xdr:cNvPr id="259" name="テキスト ボックス 258"/>
        <xdr:cNvSpPr txBox="1"/>
      </xdr:nvSpPr>
      <xdr:spPr>
        <a:xfrm>
          <a:off x="14401800" y="94297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84455</xdr:rowOff>
    </xdr:from>
    <xdr:to xmlns:xdr="http://schemas.openxmlformats.org/drawingml/2006/spreadsheetDrawing">
      <xdr:col>69</xdr:col>
      <xdr:colOff>92075</xdr:colOff>
      <xdr:row>58</xdr:row>
      <xdr:rowOff>92075</xdr:rowOff>
    </xdr:to>
    <xdr:cxnSp macro="">
      <xdr:nvCxnSpPr>
        <xdr:cNvPr id="260" name="直線コネクタ 259"/>
        <xdr:cNvCxnSpPr/>
      </xdr:nvCxnSpPr>
      <xdr:spPr>
        <a:xfrm flipV="1">
          <a:off x="13004800" y="100285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12065</xdr:rowOff>
    </xdr:from>
    <xdr:to xmlns:xdr="http://schemas.openxmlformats.org/drawingml/2006/spreadsheetDrawing">
      <xdr:col>69</xdr:col>
      <xdr:colOff>142875</xdr:colOff>
      <xdr:row>57</xdr:row>
      <xdr:rowOff>117475</xdr:rowOff>
    </xdr:to>
    <xdr:sp macro="" textlink="">
      <xdr:nvSpPr>
        <xdr:cNvPr id="261" name="フローチャート: 判断 260"/>
        <xdr:cNvSpPr/>
      </xdr:nvSpPr>
      <xdr:spPr>
        <a:xfrm>
          <a:off x="13843000" y="97847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127635</xdr:rowOff>
    </xdr:from>
    <xdr:ext cx="761365" cy="268605"/>
    <xdr:sp macro="" textlink="">
      <xdr:nvSpPr>
        <xdr:cNvPr id="262" name="テキスト ボックス 261"/>
        <xdr:cNvSpPr txBox="1"/>
      </xdr:nvSpPr>
      <xdr:spPr>
        <a:xfrm>
          <a:off x="13512800" y="955738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52070</xdr:rowOff>
    </xdr:from>
    <xdr:to xmlns:xdr="http://schemas.openxmlformats.org/drawingml/2006/spreadsheetDrawing">
      <xdr:col>65</xdr:col>
      <xdr:colOff>53975</xdr:colOff>
      <xdr:row>57</xdr:row>
      <xdr:rowOff>156845</xdr:rowOff>
    </xdr:to>
    <xdr:sp macro="" textlink="">
      <xdr:nvSpPr>
        <xdr:cNvPr id="263" name="フローチャート: 判断 262"/>
        <xdr:cNvSpPr/>
      </xdr:nvSpPr>
      <xdr:spPr>
        <a:xfrm>
          <a:off x="12954000" y="982472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167640</xdr:rowOff>
    </xdr:from>
    <xdr:ext cx="762000" cy="267970"/>
    <xdr:sp macro="" textlink="">
      <xdr:nvSpPr>
        <xdr:cNvPr id="264" name="テキスト ボックス 263"/>
        <xdr:cNvSpPr txBox="1"/>
      </xdr:nvSpPr>
      <xdr:spPr>
        <a:xfrm>
          <a:off x="12623800" y="959739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10795</xdr:rowOff>
    </xdr:from>
    <xdr:ext cx="762000" cy="268605"/>
    <xdr:sp macro="" textlink="">
      <xdr:nvSpPr>
        <xdr:cNvPr id="265" name="テキスト ボックス 264"/>
        <xdr:cNvSpPr txBox="1"/>
      </xdr:nvSpPr>
      <xdr:spPr>
        <a:xfrm>
          <a:off x="162941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10795</xdr:rowOff>
    </xdr:from>
    <xdr:ext cx="761365" cy="268605"/>
    <xdr:sp macro="" textlink="">
      <xdr:nvSpPr>
        <xdr:cNvPr id="266" name="テキスト ボックス 265"/>
        <xdr:cNvSpPr txBox="1"/>
      </xdr:nvSpPr>
      <xdr:spPr>
        <a:xfrm>
          <a:off x="15455900" y="10983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10795</xdr:rowOff>
    </xdr:from>
    <xdr:ext cx="761365" cy="268605"/>
    <xdr:sp macro="" textlink="">
      <xdr:nvSpPr>
        <xdr:cNvPr id="267" name="テキスト ボックス 266"/>
        <xdr:cNvSpPr txBox="1"/>
      </xdr:nvSpPr>
      <xdr:spPr>
        <a:xfrm>
          <a:off x="14566900" y="10983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10795</xdr:rowOff>
    </xdr:from>
    <xdr:ext cx="762000" cy="268605"/>
    <xdr:sp macro="" textlink="">
      <xdr:nvSpPr>
        <xdr:cNvPr id="268" name="テキスト ボックス 267"/>
        <xdr:cNvSpPr txBox="1"/>
      </xdr:nvSpPr>
      <xdr:spPr>
        <a:xfrm>
          <a:off x="13677900" y="10983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10795</xdr:rowOff>
    </xdr:from>
    <xdr:ext cx="761365" cy="268605"/>
    <xdr:sp macro="" textlink="">
      <xdr:nvSpPr>
        <xdr:cNvPr id="269" name="テキスト ボックス 268"/>
        <xdr:cNvSpPr txBox="1"/>
      </xdr:nvSpPr>
      <xdr:spPr>
        <a:xfrm>
          <a:off x="12788900" y="10983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170180</xdr:rowOff>
    </xdr:from>
    <xdr:to xmlns:xdr="http://schemas.openxmlformats.org/drawingml/2006/spreadsheetDrawing">
      <xdr:col>82</xdr:col>
      <xdr:colOff>158750</xdr:colOff>
      <xdr:row>56</xdr:row>
      <xdr:rowOff>97790</xdr:rowOff>
    </xdr:to>
    <xdr:sp macro="" textlink="">
      <xdr:nvSpPr>
        <xdr:cNvPr id="270" name="楕円 269"/>
        <xdr:cNvSpPr/>
      </xdr:nvSpPr>
      <xdr:spPr>
        <a:xfrm>
          <a:off x="16459200" y="9599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9525</xdr:rowOff>
    </xdr:from>
    <xdr:ext cx="762000" cy="268605"/>
    <xdr:sp macro="" textlink="">
      <xdr:nvSpPr>
        <xdr:cNvPr id="271" name="その他該当値テキスト"/>
        <xdr:cNvSpPr txBox="1"/>
      </xdr:nvSpPr>
      <xdr:spPr>
        <a:xfrm>
          <a:off x="16598900" y="943927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114935</xdr:rowOff>
    </xdr:from>
    <xdr:to xmlns:xdr="http://schemas.openxmlformats.org/drawingml/2006/spreadsheetDrawing">
      <xdr:col>78</xdr:col>
      <xdr:colOff>120650</xdr:colOff>
      <xdr:row>58</xdr:row>
      <xdr:rowOff>42545</xdr:rowOff>
    </xdr:to>
    <xdr:sp macro="" textlink="">
      <xdr:nvSpPr>
        <xdr:cNvPr id="272" name="楕円 271"/>
        <xdr:cNvSpPr/>
      </xdr:nvSpPr>
      <xdr:spPr>
        <a:xfrm>
          <a:off x="15621000" y="9887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26035</xdr:rowOff>
    </xdr:from>
    <xdr:ext cx="736600" cy="268605"/>
    <xdr:sp macro="" textlink="">
      <xdr:nvSpPr>
        <xdr:cNvPr id="273" name="テキスト ボックス 272"/>
        <xdr:cNvSpPr txBox="1"/>
      </xdr:nvSpPr>
      <xdr:spPr>
        <a:xfrm>
          <a:off x="15290800" y="9970135"/>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55245</xdr:rowOff>
    </xdr:from>
    <xdr:to xmlns:xdr="http://schemas.openxmlformats.org/drawingml/2006/spreadsheetDrawing">
      <xdr:col>74</xdr:col>
      <xdr:colOff>31750</xdr:colOff>
      <xdr:row>58</xdr:row>
      <xdr:rowOff>160655</xdr:rowOff>
    </xdr:to>
    <xdr:sp macro="" textlink="">
      <xdr:nvSpPr>
        <xdr:cNvPr id="274" name="楕円 273"/>
        <xdr:cNvSpPr/>
      </xdr:nvSpPr>
      <xdr:spPr>
        <a:xfrm>
          <a:off x="14732000" y="99993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145415</xdr:rowOff>
    </xdr:from>
    <xdr:ext cx="762000" cy="268605"/>
    <xdr:sp macro="" textlink="">
      <xdr:nvSpPr>
        <xdr:cNvPr id="275" name="テキスト ボックス 274"/>
        <xdr:cNvSpPr txBox="1"/>
      </xdr:nvSpPr>
      <xdr:spPr>
        <a:xfrm>
          <a:off x="14401800" y="1008951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31750</xdr:rowOff>
    </xdr:from>
    <xdr:to xmlns:xdr="http://schemas.openxmlformats.org/drawingml/2006/spreadsheetDrawing">
      <xdr:col>69</xdr:col>
      <xdr:colOff>142875</xdr:colOff>
      <xdr:row>58</xdr:row>
      <xdr:rowOff>137160</xdr:rowOff>
    </xdr:to>
    <xdr:sp macro="" textlink="">
      <xdr:nvSpPr>
        <xdr:cNvPr id="276" name="楕円 275"/>
        <xdr:cNvSpPr/>
      </xdr:nvSpPr>
      <xdr:spPr>
        <a:xfrm>
          <a:off x="13843000" y="99758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121285</xdr:rowOff>
    </xdr:from>
    <xdr:ext cx="761365" cy="268605"/>
    <xdr:sp macro="" textlink="">
      <xdr:nvSpPr>
        <xdr:cNvPr id="277" name="テキスト ボックス 276"/>
        <xdr:cNvSpPr txBox="1"/>
      </xdr:nvSpPr>
      <xdr:spPr>
        <a:xfrm>
          <a:off x="13512800" y="1006538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39370</xdr:rowOff>
    </xdr:from>
    <xdr:to xmlns:xdr="http://schemas.openxmlformats.org/drawingml/2006/spreadsheetDrawing">
      <xdr:col>65</xdr:col>
      <xdr:colOff>53975</xdr:colOff>
      <xdr:row>58</xdr:row>
      <xdr:rowOff>145415</xdr:rowOff>
    </xdr:to>
    <xdr:sp macro="" textlink="">
      <xdr:nvSpPr>
        <xdr:cNvPr id="278" name="楕円 277"/>
        <xdr:cNvSpPr/>
      </xdr:nvSpPr>
      <xdr:spPr>
        <a:xfrm>
          <a:off x="12954000" y="998347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128905</xdr:rowOff>
    </xdr:from>
    <xdr:ext cx="762000" cy="268605"/>
    <xdr:sp macro="" textlink="">
      <xdr:nvSpPr>
        <xdr:cNvPr id="279" name="テキスト ボックス 278"/>
        <xdr:cNvSpPr txBox="1"/>
      </xdr:nvSpPr>
      <xdr:spPr>
        <a:xfrm>
          <a:off x="12623800" y="1007300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72390</xdr:rowOff>
    </xdr:from>
    <xdr:to xmlns:xdr="http://schemas.openxmlformats.org/drawingml/2006/spreadsheetDrawing">
      <xdr:col>85</xdr:col>
      <xdr:colOff>66675</xdr:colOff>
      <xdr:row>29</xdr:row>
      <xdr:rowOff>46355</xdr:rowOff>
    </xdr:to>
    <xdr:sp macro="" textlink="">
      <xdr:nvSpPr>
        <xdr:cNvPr id="280" name="正方形/長方形 279"/>
        <xdr:cNvSpPr/>
      </xdr:nvSpPr>
      <xdr:spPr>
        <a:xfrm>
          <a:off x="12446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138430</xdr:rowOff>
    </xdr:from>
    <xdr:to xmlns:xdr="http://schemas.openxmlformats.org/drawingml/2006/spreadsheetDrawing">
      <xdr:col>93</xdr:col>
      <xdr:colOff>3175</xdr:colOff>
      <xdr:row>29</xdr:row>
      <xdr:rowOff>46355</xdr:rowOff>
    </xdr:to>
    <xdr:sp macro="" textlink="">
      <xdr:nvSpPr>
        <xdr:cNvPr id="281" name="正方形/長方形 280"/>
        <xdr:cNvSpPr/>
      </xdr:nvSpPr>
      <xdr:spPr>
        <a:xfrm>
          <a:off x="17081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158115</xdr:rowOff>
    </xdr:from>
    <xdr:to xmlns:xdr="http://schemas.openxmlformats.org/drawingml/2006/spreadsheetDrawing">
      <xdr:col>93</xdr:col>
      <xdr:colOff>3175</xdr:colOff>
      <xdr:row>30</xdr:row>
      <xdr:rowOff>66040</xdr:rowOff>
    </xdr:to>
    <xdr:sp macro="" textlink="">
      <xdr:nvSpPr>
        <xdr:cNvPr id="282" name="正方形/長方形 281"/>
        <xdr:cNvSpPr/>
      </xdr:nvSpPr>
      <xdr:spPr>
        <a:xfrm>
          <a:off x="17081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138430</xdr:rowOff>
    </xdr:from>
    <xdr:to xmlns:xdr="http://schemas.openxmlformats.org/drawingml/2006/spreadsheetDrawing">
      <xdr:col>100</xdr:col>
      <xdr:colOff>165100</xdr:colOff>
      <xdr:row>29</xdr:row>
      <xdr:rowOff>46355</xdr:rowOff>
    </xdr:to>
    <xdr:sp macro="" textlink="">
      <xdr:nvSpPr>
        <xdr:cNvPr id="283" name="正方形/長方形 282"/>
        <xdr:cNvSpPr/>
      </xdr:nvSpPr>
      <xdr:spPr>
        <a:xfrm>
          <a:off x="18770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158115</xdr:rowOff>
    </xdr:from>
    <xdr:to xmlns:xdr="http://schemas.openxmlformats.org/drawingml/2006/spreadsheetDrawing">
      <xdr:col>100</xdr:col>
      <xdr:colOff>165100</xdr:colOff>
      <xdr:row>30</xdr:row>
      <xdr:rowOff>66040</xdr:rowOff>
    </xdr:to>
    <xdr:sp macro="" textlink="">
      <xdr:nvSpPr>
        <xdr:cNvPr id="284" name="正方形/長方形 283"/>
        <xdr:cNvSpPr/>
      </xdr:nvSpPr>
      <xdr:spPr>
        <a:xfrm>
          <a:off x="18770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138430</xdr:rowOff>
    </xdr:from>
    <xdr:to xmlns:xdr="http://schemas.openxmlformats.org/drawingml/2006/spreadsheetDrawing">
      <xdr:col>109</xdr:col>
      <xdr:colOff>104775</xdr:colOff>
      <xdr:row>29</xdr:row>
      <xdr:rowOff>46355</xdr:rowOff>
    </xdr:to>
    <xdr:sp macro="" textlink="">
      <xdr:nvSpPr>
        <xdr:cNvPr id="285" name="正方形/長方形 284"/>
        <xdr:cNvSpPr/>
      </xdr:nvSpPr>
      <xdr:spPr>
        <a:xfrm>
          <a:off x="20383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158115</xdr:rowOff>
    </xdr:from>
    <xdr:to xmlns:xdr="http://schemas.openxmlformats.org/drawingml/2006/spreadsheetDrawing">
      <xdr:col>109</xdr:col>
      <xdr:colOff>104775</xdr:colOff>
      <xdr:row>30</xdr:row>
      <xdr:rowOff>66040</xdr:rowOff>
    </xdr:to>
    <xdr:sp macro="" textlink="">
      <xdr:nvSpPr>
        <xdr:cNvPr id="286" name="正方形/長方形 285"/>
        <xdr:cNvSpPr/>
      </xdr:nvSpPr>
      <xdr:spPr>
        <a:xfrm>
          <a:off x="20383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132080</xdr:rowOff>
    </xdr:from>
    <xdr:to xmlns:xdr="http://schemas.openxmlformats.org/drawingml/2006/spreadsheetDrawing">
      <xdr:col>85</xdr:col>
      <xdr:colOff>66675</xdr:colOff>
      <xdr:row>44</xdr:row>
      <xdr:rowOff>13335</xdr:rowOff>
    </xdr:to>
    <xdr:sp macro="" textlink="">
      <xdr:nvSpPr>
        <xdr:cNvPr id="287" name="正方形/長方形 286"/>
        <xdr:cNvSpPr/>
      </xdr:nvSpPr>
      <xdr:spPr>
        <a:xfrm>
          <a:off x="12446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132080</xdr:rowOff>
    </xdr:from>
    <xdr:to xmlns:xdr="http://schemas.openxmlformats.org/drawingml/2006/spreadsheetDrawing">
      <xdr:col>113</xdr:col>
      <xdr:colOff>130175</xdr:colOff>
      <xdr:row>44</xdr:row>
      <xdr:rowOff>13335</xdr:rowOff>
    </xdr:to>
    <xdr:sp macro="" textlink="">
      <xdr:nvSpPr>
        <xdr:cNvPr id="288" name="正方形/長方形 287"/>
        <xdr:cNvSpPr/>
      </xdr:nvSpPr>
      <xdr:spPr>
        <a:xfrm>
          <a:off x="17399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132080</xdr:rowOff>
    </xdr:from>
    <xdr:to xmlns:xdr="http://schemas.openxmlformats.org/drawingml/2006/spreadsheetDrawing">
      <xdr:col>106</xdr:col>
      <xdr:colOff>69850</xdr:colOff>
      <xdr:row>32</xdr:row>
      <xdr:rowOff>39370</xdr:rowOff>
    </xdr:to>
    <xdr:sp macro="" textlink="">
      <xdr:nvSpPr>
        <xdr:cNvPr id="289" name="正方形/長方形 288"/>
        <xdr:cNvSpPr/>
      </xdr:nvSpPr>
      <xdr:spPr>
        <a:xfrm>
          <a:off x="17462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105410</xdr:rowOff>
    </xdr:from>
    <xdr:to xmlns:xdr="http://schemas.openxmlformats.org/drawingml/2006/spreadsheetDrawing">
      <xdr:col>112</xdr:col>
      <xdr:colOff>177800</xdr:colOff>
      <xdr:row>43</xdr:row>
      <xdr:rowOff>125095</xdr:rowOff>
    </xdr:to>
    <xdr:sp macro="" textlink="" fLocksText="0">
      <xdr:nvSpPr>
        <xdr:cNvPr id="290" name="テキスト ボックス 289"/>
        <xdr:cNvSpPr txBox="1"/>
      </xdr:nvSpPr>
      <xdr:spPr>
        <a:xfrm>
          <a:off x="17500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公共下水道事業会計の法適用化に伴う性質区分の変更による増や物価上昇に伴う広域ごみ処理施設の維持管理費負担金の増などにより、充当一般財源が対前年度</a:t>
          </a:r>
          <a:r>
            <a:rPr kumimoji="1" lang="en-US" altLang="ja-JP" sz="1100">
              <a:solidFill>
                <a:schemeClr val="dk1"/>
              </a:solidFill>
              <a:effectLst/>
              <a:latin typeface="+mn-lt"/>
              <a:ea typeface="+mn-ea"/>
              <a:cs typeface="+mn-cs"/>
            </a:rPr>
            <a:t>299,008</a:t>
          </a:r>
          <a:r>
            <a:rPr kumimoji="1" lang="ja-JP" altLang="ja-JP" sz="1100">
              <a:solidFill>
                <a:schemeClr val="dk1"/>
              </a:solidFill>
              <a:effectLst/>
              <a:latin typeface="+mn-lt"/>
              <a:ea typeface="+mn-ea"/>
              <a:cs typeface="+mn-cs"/>
            </a:rPr>
            <a:t>千円の増となったことが比率を引き上げている。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112395</xdr:rowOff>
    </xdr:from>
    <xdr:ext cx="297815" cy="233680"/>
    <xdr:sp macro="" textlink="">
      <xdr:nvSpPr>
        <xdr:cNvPr id="291" name="テキスト ボックス 290"/>
        <xdr:cNvSpPr txBox="1"/>
      </xdr:nvSpPr>
      <xdr:spPr>
        <a:xfrm>
          <a:off x="12407900" y="5084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13335</xdr:rowOff>
    </xdr:from>
    <xdr:to xmlns:xdr="http://schemas.openxmlformats.org/drawingml/2006/spreadsheetDrawing">
      <xdr:col>85</xdr:col>
      <xdr:colOff>66675</xdr:colOff>
      <xdr:row>44</xdr:row>
      <xdr:rowOff>13335</xdr:rowOff>
    </xdr:to>
    <xdr:cxnSp macro="">
      <xdr:nvCxnSpPr>
        <xdr:cNvPr id="292" name="直線コネクタ 291"/>
        <xdr:cNvCxnSpPr/>
      </xdr:nvCxnSpPr>
      <xdr:spPr>
        <a:xfrm>
          <a:off x="12446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43815</xdr:rowOff>
    </xdr:from>
    <xdr:ext cx="507365" cy="268605"/>
    <xdr:sp macro="" textlink="">
      <xdr:nvSpPr>
        <xdr:cNvPr id="293" name="テキスト ボックス 292"/>
        <xdr:cNvSpPr txBox="1"/>
      </xdr:nvSpPr>
      <xdr:spPr>
        <a:xfrm>
          <a:off x="11938000" y="7416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72390</xdr:rowOff>
    </xdr:from>
    <xdr:to xmlns:xdr="http://schemas.openxmlformats.org/drawingml/2006/spreadsheetDrawing">
      <xdr:col>85</xdr:col>
      <xdr:colOff>66675</xdr:colOff>
      <xdr:row>41</xdr:row>
      <xdr:rowOff>72390</xdr:rowOff>
    </xdr:to>
    <xdr:cxnSp macro="">
      <xdr:nvCxnSpPr>
        <xdr:cNvPr id="294" name="直線コネクタ 293"/>
        <xdr:cNvCxnSpPr/>
      </xdr:nvCxnSpPr>
      <xdr:spPr>
        <a:xfrm>
          <a:off x="12446000" y="7101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102870</xdr:rowOff>
    </xdr:from>
    <xdr:ext cx="507365" cy="269240"/>
    <xdr:sp macro="" textlink="">
      <xdr:nvSpPr>
        <xdr:cNvPr id="295" name="テキスト ボックス 294"/>
        <xdr:cNvSpPr txBox="1"/>
      </xdr:nvSpPr>
      <xdr:spPr>
        <a:xfrm>
          <a:off x="11938000" y="69608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132080</xdr:rowOff>
    </xdr:from>
    <xdr:to xmlns:xdr="http://schemas.openxmlformats.org/drawingml/2006/spreadsheetDrawing">
      <xdr:col>85</xdr:col>
      <xdr:colOff>66675</xdr:colOff>
      <xdr:row>38</xdr:row>
      <xdr:rowOff>132080</xdr:rowOff>
    </xdr:to>
    <xdr:cxnSp macro="">
      <xdr:nvCxnSpPr>
        <xdr:cNvPr id="296" name="直線コネクタ 295"/>
        <xdr:cNvCxnSpPr/>
      </xdr:nvCxnSpPr>
      <xdr:spPr>
        <a:xfrm>
          <a:off x="12446000" y="6647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161925</xdr:rowOff>
    </xdr:from>
    <xdr:ext cx="507365" cy="268605"/>
    <xdr:sp macro="" textlink="">
      <xdr:nvSpPr>
        <xdr:cNvPr id="297" name="テキスト ボックス 296"/>
        <xdr:cNvSpPr txBox="1"/>
      </xdr:nvSpPr>
      <xdr:spPr>
        <a:xfrm>
          <a:off x="11938000" y="65055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13335</xdr:rowOff>
    </xdr:from>
    <xdr:to xmlns:xdr="http://schemas.openxmlformats.org/drawingml/2006/spreadsheetDrawing">
      <xdr:col>85</xdr:col>
      <xdr:colOff>66675</xdr:colOff>
      <xdr:row>36</xdr:row>
      <xdr:rowOff>13335</xdr:rowOff>
    </xdr:to>
    <xdr:cxnSp macro="">
      <xdr:nvCxnSpPr>
        <xdr:cNvPr id="298" name="直線コネクタ 297"/>
        <xdr:cNvCxnSpPr/>
      </xdr:nvCxnSpPr>
      <xdr:spPr>
        <a:xfrm>
          <a:off x="12446000" y="6185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43815</xdr:rowOff>
    </xdr:from>
    <xdr:ext cx="507365" cy="268605"/>
    <xdr:sp macro="" textlink="">
      <xdr:nvSpPr>
        <xdr:cNvPr id="299" name="テキスト ボックス 298"/>
        <xdr:cNvSpPr txBox="1"/>
      </xdr:nvSpPr>
      <xdr:spPr>
        <a:xfrm>
          <a:off x="11938000" y="60445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72390</xdr:rowOff>
    </xdr:from>
    <xdr:to xmlns:xdr="http://schemas.openxmlformats.org/drawingml/2006/spreadsheetDrawing">
      <xdr:col>85</xdr:col>
      <xdr:colOff>66675</xdr:colOff>
      <xdr:row>33</xdr:row>
      <xdr:rowOff>72390</xdr:rowOff>
    </xdr:to>
    <xdr:cxnSp macro="">
      <xdr:nvCxnSpPr>
        <xdr:cNvPr id="300" name="直線コネクタ 299"/>
        <xdr:cNvCxnSpPr/>
      </xdr:nvCxnSpPr>
      <xdr:spPr>
        <a:xfrm>
          <a:off x="12446000" y="5730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102870</xdr:rowOff>
    </xdr:from>
    <xdr:ext cx="507365" cy="269240"/>
    <xdr:sp macro="" textlink="">
      <xdr:nvSpPr>
        <xdr:cNvPr id="301" name="テキスト ボックス 300"/>
        <xdr:cNvSpPr txBox="1"/>
      </xdr:nvSpPr>
      <xdr:spPr>
        <a:xfrm>
          <a:off x="11938000" y="55892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132080</xdr:rowOff>
    </xdr:from>
    <xdr:to xmlns:xdr="http://schemas.openxmlformats.org/drawingml/2006/spreadsheetDrawing">
      <xdr:col>85</xdr:col>
      <xdr:colOff>66675</xdr:colOff>
      <xdr:row>30</xdr:row>
      <xdr:rowOff>132080</xdr:rowOff>
    </xdr:to>
    <xdr:cxnSp macro="">
      <xdr:nvCxnSpPr>
        <xdr:cNvPr id="302" name="直線コネクタ 301"/>
        <xdr:cNvCxnSpPr/>
      </xdr:nvCxnSpPr>
      <xdr:spPr>
        <a:xfrm>
          <a:off x="12446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132080</xdr:rowOff>
    </xdr:from>
    <xdr:to xmlns:xdr="http://schemas.openxmlformats.org/drawingml/2006/spreadsheetDrawing">
      <xdr:col>85</xdr:col>
      <xdr:colOff>66675</xdr:colOff>
      <xdr:row>44</xdr:row>
      <xdr:rowOff>13335</xdr:rowOff>
    </xdr:to>
    <xdr:sp macro="" textlink="">
      <xdr:nvSpPr>
        <xdr:cNvPr id="303" name="補助費等グラフ枠"/>
        <xdr:cNvSpPr/>
      </xdr:nvSpPr>
      <xdr:spPr>
        <a:xfrm>
          <a:off x="12446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8890</xdr:rowOff>
    </xdr:from>
    <xdr:to xmlns:xdr="http://schemas.openxmlformats.org/drawingml/2006/spreadsheetDrawing">
      <xdr:col>82</xdr:col>
      <xdr:colOff>107950</xdr:colOff>
      <xdr:row>41</xdr:row>
      <xdr:rowOff>39370</xdr:rowOff>
    </xdr:to>
    <xdr:cxnSp macro="">
      <xdr:nvCxnSpPr>
        <xdr:cNvPr id="304" name="直線コネクタ 303"/>
        <xdr:cNvCxnSpPr/>
      </xdr:nvCxnSpPr>
      <xdr:spPr>
        <a:xfrm flipV="1">
          <a:off x="16510000" y="583819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10795</xdr:rowOff>
    </xdr:from>
    <xdr:ext cx="762000" cy="268605"/>
    <xdr:sp macro="" textlink="">
      <xdr:nvSpPr>
        <xdr:cNvPr id="305" name="補助費等最小値テキスト"/>
        <xdr:cNvSpPr txBox="1"/>
      </xdr:nvSpPr>
      <xdr:spPr>
        <a:xfrm>
          <a:off x="16598900" y="704024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39370</xdr:rowOff>
    </xdr:from>
    <xdr:to xmlns:xdr="http://schemas.openxmlformats.org/drawingml/2006/spreadsheetDrawing">
      <xdr:col>82</xdr:col>
      <xdr:colOff>196850</xdr:colOff>
      <xdr:row>41</xdr:row>
      <xdr:rowOff>39370</xdr:rowOff>
    </xdr:to>
    <xdr:cxnSp macro="">
      <xdr:nvCxnSpPr>
        <xdr:cNvPr id="306" name="直線コネクタ 305"/>
        <xdr:cNvCxnSpPr/>
      </xdr:nvCxnSpPr>
      <xdr:spPr>
        <a:xfrm>
          <a:off x="16421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98425</xdr:rowOff>
    </xdr:from>
    <xdr:ext cx="762000" cy="267970"/>
    <xdr:sp macro="" textlink="">
      <xdr:nvSpPr>
        <xdr:cNvPr id="307" name="補助費等最大値テキスト"/>
        <xdr:cNvSpPr txBox="1"/>
      </xdr:nvSpPr>
      <xdr:spPr>
        <a:xfrm>
          <a:off x="16598900" y="558482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8890</xdr:rowOff>
    </xdr:from>
    <xdr:to xmlns:xdr="http://schemas.openxmlformats.org/drawingml/2006/spreadsheetDrawing">
      <xdr:col>82</xdr:col>
      <xdr:colOff>196850</xdr:colOff>
      <xdr:row>34</xdr:row>
      <xdr:rowOff>8890</xdr:rowOff>
    </xdr:to>
    <xdr:cxnSp macro="">
      <xdr:nvCxnSpPr>
        <xdr:cNvPr id="308" name="直線コネクタ 307"/>
        <xdr:cNvCxnSpPr/>
      </xdr:nvCxnSpPr>
      <xdr:spPr>
        <a:xfrm>
          <a:off x="16421100" y="58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36830</xdr:rowOff>
    </xdr:from>
    <xdr:to xmlns:xdr="http://schemas.openxmlformats.org/drawingml/2006/spreadsheetDrawing">
      <xdr:col>82</xdr:col>
      <xdr:colOff>107950</xdr:colOff>
      <xdr:row>35</xdr:row>
      <xdr:rowOff>72390</xdr:rowOff>
    </xdr:to>
    <xdr:cxnSp macro="">
      <xdr:nvCxnSpPr>
        <xdr:cNvPr id="309" name="直線コネクタ 308"/>
        <xdr:cNvCxnSpPr/>
      </xdr:nvCxnSpPr>
      <xdr:spPr>
        <a:xfrm>
          <a:off x="15671800" y="586613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73660</xdr:rowOff>
    </xdr:from>
    <xdr:ext cx="762000" cy="269240"/>
    <xdr:sp macro="" textlink="">
      <xdr:nvSpPr>
        <xdr:cNvPr id="310" name="補助費等平均値テキスト"/>
        <xdr:cNvSpPr txBox="1"/>
      </xdr:nvSpPr>
      <xdr:spPr>
        <a:xfrm>
          <a:off x="16598900" y="624586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102870</xdr:rowOff>
    </xdr:from>
    <xdr:to xmlns:xdr="http://schemas.openxmlformats.org/drawingml/2006/spreadsheetDrawing">
      <xdr:col>82</xdr:col>
      <xdr:colOff>158750</xdr:colOff>
      <xdr:row>37</xdr:row>
      <xdr:rowOff>30480</xdr:rowOff>
    </xdr:to>
    <xdr:sp macro="" textlink="">
      <xdr:nvSpPr>
        <xdr:cNvPr id="311" name="フローチャート: 判断 310"/>
        <xdr:cNvSpPr/>
      </xdr:nvSpPr>
      <xdr:spPr>
        <a:xfrm>
          <a:off x="16459200" y="6275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36830</xdr:rowOff>
    </xdr:from>
    <xdr:to xmlns:xdr="http://schemas.openxmlformats.org/drawingml/2006/spreadsheetDrawing">
      <xdr:col>78</xdr:col>
      <xdr:colOff>69850</xdr:colOff>
      <xdr:row>34</xdr:row>
      <xdr:rowOff>84455</xdr:rowOff>
    </xdr:to>
    <xdr:cxnSp macro="">
      <xdr:nvCxnSpPr>
        <xdr:cNvPr id="312" name="直線コネクタ 311"/>
        <xdr:cNvCxnSpPr/>
      </xdr:nvCxnSpPr>
      <xdr:spPr>
        <a:xfrm flipV="1">
          <a:off x="14782800" y="58661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83820</xdr:rowOff>
    </xdr:from>
    <xdr:to xmlns:xdr="http://schemas.openxmlformats.org/drawingml/2006/spreadsheetDrawing">
      <xdr:col>78</xdr:col>
      <xdr:colOff>120650</xdr:colOff>
      <xdr:row>37</xdr:row>
      <xdr:rowOff>11430</xdr:rowOff>
    </xdr:to>
    <xdr:sp macro="" textlink="">
      <xdr:nvSpPr>
        <xdr:cNvPr id="313" name="フローチャート: 判断 312"/>
        <xdr:cNvSpPr/>
      </xdr:nvSpPr>
      <xdr:spPr>
        <a:xfrm>
          <a:off x="15621000" y="6256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171450</xdr:rowOff>
    </xdr:from>
    <xdr:ext cx="736600" cy="269240"/>
    <xdr:sp macro="" textlink="">
      <xdr:nvSpPr>
        <xdr:cNvPr id="314" name="テキスト ボックス 313"/>
        <xdr:cNvSpPr txBox="1"/>
      </xdr:nvSpPr>
      <xdr:spPr>
        <a:xfrm>
          <a:off x="15290800" y="634365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84455</xdr:rowOff>
    </xdr:from>
    <xdr:to xmlns:xdr="http://schemas.openxmlformats.org/drawingml/2006/spreadsheetDrawing">
      <xdr:col>73</xdr:col>
      <xdr:colOff>180975</xdr:colOff>
      <xdr:row>34</xdr:row>
      <xdr:rowOff>99060</xdr:rowOff>
    </xdr:to>
    <xdr:cxnSp macro="">
      <xdr:nvCxnSpPr>
        <xdr:cNvPr id="315" name="直線コネクタ 314"/>
        <xdr:cNvCxnSpPr/>
      </xdr:nvCxnSpPr>
      <xdr:spPr>
        <a:xfrm flipV="1">
          <a:off x="13893800" y="59137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45085</xdr:rowOff>
    </xdr:to>
    <xdr:sp macro="" textlink="">
      <xdr:nvSpPr>
        <xdr:cNvPr id="316" name="フローチャート: 判断 315"/>
        <xdr:cNvSpPr/>
      </xdr:nvSpPr>
      <xdr:spPr>
        <a:xfrm>
          <a:off x="14732000" y="6289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29210</xdr:rowOff>
    </xdr:from>
    <xdr:ext cx="762000" cy="267970"/>
    <xdr:sp macro="" textlink="">
      <xdr:nvSpPr>
        <xdr:cNvPr id="317" name="テキスト ボックス 316"/>
        <xdr:cNvSpPr txBox="1"/>
      </xdr:nvSpPr>
      <xdr:spPr>
        <a:xfrm>
          <a:off x="14401800" y="637286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99060</xdr:rowOff>
    </xdr:from>
    <xdr:to xmlns:xdr="http://schemas.openxmlformats.org/drawingml/2006/spreadsheetDrawing">
      <xdr:col>69</xdr:col>
      <xdr:colOff>92075</xdr:colOff>
      <xdr:row>34</xdr:row>
      <xdr:rowOff>103505</xdr:rowOff>
    </xdr:to>
    <xdr:cxnSp macro="">
      <xdr:nvCxnSpPr>
        <xdr:cNvPr id="318" name="直線コネクタ 317"/>
        <xdr:cNvCxnSpPr/>
      </xdr:nvCxnSpPr>
      <xdr:spPr>
        <a:xfrm flipV="1">
          <a:off x="13004800" y="59283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50800</xdr:rowOff>
    </xdr:from>
    <xdr:to xmlns:xdr="http://schemas.openxmlformats.org/drawingml/2006/spreadsheetDrawing">
      <xdr:col>69</xdr:col>
      <xdr:colOff>142875</xdr:colOff>
      <xdr:row>36</xdr:row>
      <xdr:rowOff>156210</xdr:rowOff>
    </xdr:to>
    <xdr:sp macro="" textlink="">
      <xdr:nvSpPr>
        <xdr:cNvPr id="319" name="フローチャート: 判断 318"/>
        <xdr:cNvSpPr/>
      </xdr:nvSpPr>
      <xdr:spPr>
        <a:xfrm>
          <a:off x="13843000" y="62230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140335</xdr:rowOff>
    </xdr:from>
    <xdr:ext cx="761365" cy="269240"/>
    <xdr:sp macro="" textlink="">
      <xdr:nvSpPr>
        <xdr:cNvPr id="320" name="テキスト ボックス 319"/>
        <xdr:cNvSpPr txBox="1"/>
      </xdr:nvSpPr>
      <xdr:spPr>
        <a:xfrm>
          <a:off x="13512800" y="63125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22225</xdr:rowOff>
    </xdr:from>
    <xdr:to xmlns:xdr="http://schemas.openxmlformats.org/drawingml/2006/spreadsheetDrawing">
      <xdr:col>65</xdr:col>
      <xdr:colOff>53975</xdr:colOff>
      <xdr:row>36</xdr:row>
      <xdr:rowOff>127635</xdr:rowOff>
    </xdr:to>
    <xdr:sp macro="" textlink="">
      <xdr:nvSpPr>
        <xdr:cNvPr id="321" name="フローチャート: 判断 320"/>
        <xdr:cNvSpPr/>
      </xdr:nvSpPr>
      <xdr:spPr>
        <a:xfrm>
          <a:off x="12954000" y="61944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112395</xdr:rowOff>
    </xdr:from>
    <xdr:ext cx="762000" cy="268605"/>
    <xdr:sp macro="" textlink="">
      <xdr:nvSpPr>
        <xdr:cNvPr id="322" name="テキスト ボックス 321"/>
        <xdr:cNvSpPr txBox="1"/>
      </xdr:nvSpPr>
      <xdr:spPr>
        <a:xfrm>
          <a:off x="12623800" y="628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10795</xdr:rowOff>
    </xdr:from>
    <xdr:ext cx="762000" cy="268605"/>
    <xdr:sp macro="" textlink="">
      <xdr:nvSpPr>
        <xdr:cNvPr id="323" name="テキスト ボックス 322"/>
        <xdr:cNvSpPr txBox="1"/>
      </xdr:nvSpPr>
      <xdr:spPr>
        <a:xfrm>
          <a:off x="162941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10795</xdr:rowOff>
    </xdr:from>
    <xdr:ext cx="761365" cy="268605"/>
    <xdr:sp macro="" textlink="">
      <xdr:nvSpPr>
        <xdr:cNvPr id="324" name="テキスト ボックス 323"/>
        <xdr:cNvSpPr txBox="1"/>
      </xdr:nvSpPr>
      <xdr:spPr>
        <a:xfrm>
          <a:off x="15455900" y="7554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10795</xdr:rowOff>
    </xdr:from>
    <xdr:ext cx="761365" cy="268605"/>
    <xdr:sp macro="" textlink="">
      <xdr:nvSpPr>
        <xdr:cNvPr id="325" name="テキスト ボックス 324"/>
        <xdr:cNvSpPr txBox="1"/>
      </xdr:nvSpPr>
      <xdr:spPr>
        <a:xfrm>
          <a:off x="14566900" y="7554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10795</xdr:rowOff>
    </xdr:from>
    <xdr:ext cx="762000" cy="268605"/>
    <xdr:sp macro="" textlink="">
      <xdr:nvSpPr>
        <xdr:cNvPr id="326" name="テキスト ボックス 325"/>
        <xdr:cNvSpPr txBox="1"/>
      </xdr:nvSpPr>
      <xdr:spPr>
        <a:xfrm>
          <a:off x="13677900" y="7554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10795</xdr:rowOff>
    </xdr:from>
    <xdr:ext cx="761365" cy="268605"/>
    <xdr:sp macro="" textlink="">
      <xdr:nvSpPr>
        <xdr:cNvPr id="327" name="テキスト ボックス 326"/>
        <xdr:cNvSpPr txBox="1"/>
      </xdr:nvSpPr>
      <xdr:spPr>
        <a:xfrm>
          <a:off x="12788900" y="7554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19685</xdr:rowOff>
    </xdr:from>
    <xdr:to xmlns:xdr="http://schemas.openxmlformats.org/drawingml/2006/spreadsheetDrawing">
      <xdr:col>82</xdr:col>
      <xdr:colOff>158750</xdr:colOff>
      <xdr:row>35</xdr:row>
      <xdr:rowOff>125095</xdr:rowOff>
    </xdr:to>
    <xdr:sp macro="" textlink="">
      <xdr:nvSpPr>
        <xdr:cNvPr id="328" name="楕円 327"/>
        <xdr:cNvSpPr/>
      </xdr:nvSpPr>
      <xdr:spPr>
        <a:xfrm>
          <a:off x="16459200" y="60204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36830</xdr:rowOff>
    </xdr:from>
    <xdr:ext cx="762000" cy="269240"/>
    <xdr:sp macro="" textlink="">
      <xdr:nvSpPr>
        <xdr:cNvPr id="329" name="補助費等該当値テキスト"/>
        <xdr:cNvSpPr txBox="1"/>
      </xdr:nvSpPr>
      <xdr:spPr>
        <a:xfrm>
          <a:off x="16598900" y="58661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161925</xdr:rowOff>
    </xdr:from>
    <xdr:to xmlns:xdr="http://schemas.openxmlformats.org/drawingml/2006/spreadsheetDrawing">
      <xdr:col>78</xdr:col>
      <xdr:colOff>120650</xdr:colOff>
      <xdr:row>34</xdr:row>
      <xdr:rowOff>89535</xdr:rowOff>
    </xdr:to>
    <xdr:sp macro="" textlink="">
      <xdr:nvSpPr>
        <xdr:cNvPr id="330" name="楕円 329"/>
        <xdr:cNvSpPr/>
      </xdr:nvSpPr>
      <xdr:spPr>
        <a:xfrm>
          <a:off x="15621000" y="58197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100330</xdr:rowOff>
    </xdr:from>
    <xdr:ext cx="736600" cy="267970"/>
    <xdr:sp macro="" textlink="">
      <xdr:nvSpPr>
        <xdr:cNvPr id="331" name="テキスト ボックス 330"/>
        <xdr:cNvSpPr txBox="1"/>
      </xdr:nvSpPr>
      <xdr:spPr>
        <a:xfrm>
          <a:off x="15290800" y="5586730"/>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31750</xdr:rowOff>
    </xdr:from>
    <xdr:to xmlns:xdr="http://schemas.openxmlformats.org/drawingml/2006/spreadsheetDrawing">
      <xdr:col>74</xdr:col>
      <xdr:colOff>31750</xdr:colOff>
      <xdr:row>34</xdr:row>
      <xdr:rowOff>137160</xdr:rowOff>
    </xdr:to>
    <xdr:sp macro="" textlink="">
      <xdr:nvSpPr>
        <xdr:cNvPr id="332" name="楕円 331"/>
        <xdr:cNvSpPr/>
      </xdr:nvSpPr>
      <xdr:spPr>
        <a:xfrm>
          <a:off x="14732000" y="58610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147955</xdr:rowOff>
    </xdr:from>
    <xdr:ext cx="762000" cy="268605"/>
    <xdr:sp macro="" textlink="">
      <xdr:nvSpPr>
        <xdr:cNvPr id="333" name="テキスト ボックス 332"/>
        <xdr:cNvSpPr txBox="1"/>
      </xdr:nvSpPr>
      <xdr:spPr>
        <a:xfrm>
          <a:off x="14401800" y="563435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46355</xdr:rowOff>
    </xdr:from>
    <xdr:to xmlns:xdr="http://schemas.openxmlformats.org/drawingml/2006/spreadsheetDrawing">
      <xdr:col>69</xdr:col>
      <xdr:colOff>142875</xdr:colOff>
      <xdr:row>34</xdr:row>
      <xdr:rowOff>151765</xdr:rowOff>
    </xdr:to>
    <xdr:sp macro="" textlink="">
      <xdr:nvSpPr>
        <xdr:cNvPr id="334" name="楕円 333"/>
        <xdr:cNvSpPr/>
      </xdr:nvSpPr>
      <xdr:spPr>
        <a:xfrm>
          <a:off x="13843000" y="58756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161925</xdr:rowOff>
    </xdr:from>
    <xdr:ext cx="761365" cy="268605"/>
    <xdr:sp macro="" textlink="">
      <xdr:nvSpPr>
        <xdr:cNvPr id="335" name="テキスト ボックス 334"/>
        <xdr:cNvSpPr txBox="1"/>
      </xdr:nvSpPr>
      <xdr:spPr>
        <a:xfrm>
          <a:off x="13512800" y="564832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50800</xdr:rowOff>
    </xdr:from>
    <xdr:to xmlns:xdr="http://schemas.openxmlformats.org/drawingml/2006/spreadsheetDrawing">
      <xdr:col>65</xdr:col>
      <xdr:colOff>53975</xdr:colOff>
      <xdr:row>34</xdr:row>
      <xdr:rowOff>156210</xdr:rowOff>
    </xdr:to>
    <xdr:sp macro="" textlink="">
      <xdr:nvSpPr>
        <xdr:cNvPr id="336" name="楕円 335"/>
        <xdr:cNvSpPr/>
      </xdr:nvSpPr>
      <xdr:spPr>
        <a:xfrm>
          <a:off x="12954000" y="5880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167005</xdr:rowOff>
    </xdr:from>
    <xdr:ext cx="762000" cy="267970"/>
    <xdr:sp macro="" textlink="">
      <xdr:nvSpPr>
        <xdr:cNvPr id="337" name="テキスト ボックス 336"/>
        <xdr:cNvSpPr txBox="1"/>
      </xdr:nvSpPr>
      <xdr:spPr>
        <a:xfrm>
          <a:off x="12623800" y="565340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72390</xdr:rowOff>
    </xdr:from>
    <xdr:to xmlns:xdr="http://schemas.openxmlformats.org/drawingml/2006/spreadsheetDrawing">
      <xdr:col>26</xdr:col>
      <xdr:colOff>184150</xdr:colOff>
      <xdr:row>69</xdr:row>
      <xdr:rowOff>46355</xdr:rowOff>
    </xdr:to>
    <xdr:sp macro="" textlink="">
      <xdr:nvSpPr>
        <xdr:cNvPr id="338" name="正方形/長方形 337"/>
        <xdr:cNvSpPr/>
      </xdr:nvSpPr>
      <xdr:spPr>
        <a:xfrm>
          <a:off x="762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138430</xdr:rowOff>
    </xdr:from>
    <xdr:to xmlns:xdr="http://schemas.openxmlformats.org/drawingml/2006/spreadsheetDrawing">
      <xdr:col>34</xdr:col>
      <xdr:colOff>120650</xdr:colOff>
      <xdr:row>69</xdr:row>
      <xdr:rowOff>46355</xdr:rowOff>
    </xdr:to>
    <xdr:sp macro="" textlink="">
      <xdr:nvSpPr>
        <xdr:cNvPr id="339" name="正方形/長方形 338"/>
        <xdr:cNvSpPr/>
      </xdr:nvSpPr>
      <xdr:spPr>
        <a:xfrm>
          <a:off x="5397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158115</xdr:rowOff>
    </xdr:from>
    <xdr:to xmlns:xdr="http://schemas.openxmlformats.org/drawingml/2006/spreadsheetDrawing">
      <xdr:col>34</xdr:col>
      <xdr:colOff>120650</xdr:colOff>
      <xdr:row>70</xdr:row>
      <xdr:rowOff>66040</xdr:rowOff>
    </xdr:to>
    <xdr:sp macro="" textlink="">
      <xdr:nvSpPr>
        <xdr:cNvPr id="340" name="正方形/長方形 339"/>
        <xdr:cNvSpPr/>
      </xdr:nvSpPr>
      <xdr:spPr>
        <a:xfrm>
          <a:off x="5397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138430</xdr:rowOff>
    </xdr:from>
    <xdr:to xmlns:xdr="http://schemas.openxmlformats.org/drawingml/2006/spreadsheetDrawing">
      <xdr:col>42</xdr:col>
      <xdr:colOff>82550</xdr:colOff>
      <xdr:row>69</xdr:row>
      <xdr:rowOff>46355</xdr:rowOff>
    </xdr:to>
    <xdr:sp macro="" textlink="">
      <xdr:nvSpPr>
        <xdr:cNvPr id="341" name="正方形/長方形 340"/>
        <xdr:cNvSpPr/>
      </xdr:nvSpPr>
      <xdr:spPr>
        <a:xfrm>
          <a:off x="7086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158115</xdr:rowOff>
    </xdr:from>
    <xdr:to xmlns:xdr="http://schemas.openxmlformats.org/drawingml/2006/spreadsheetDrawing">
      <xdr:col>42</xdr:col>
      <xdr:colOff>82550</xdr:colOff>
      <xdr:row>70</xdr:row>
      <xdr:rowOff>66040</xdr:rowOff>
    </xdr:to>
    <xdr:sp macro="" textlink="">
      <xdr:nvSpPr>
        <xdr:cNvPr id="342" name="正方形/長方形 341"/>
        <xdr:cNvSpPr/>
      </xdr:nvSpPr>
      <xdr:spPr>
        <a:xfrm>
          <a:off x="7086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138430</xdr:rowOff>
    </xdr:from>
    <xdr:to xmlns:xdr="http://schemas.openxmlformats.org/drawingml/2006/spreadsheetDrawing">
      <xdr:col>51</xdr:col>
      <xdr:colOff>22225</xdr:colOff>
      <xdr:row>69</xdr:row>
      <xdr:rowOff>46355</xdr:rowOff>
    </xdr:to>
    <xdr:sp macro="" textlink="">
      <xdr:nvSpPr>
        <xdr:cNvPr id="343" name="正方形/長方形 342"/>
        <xdr:cNvSpPr/>
      </xdr:nvSpPr>
      <xdr:spPr>
        <a:xfrm>
          <a:off x="8699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158115</xdr:rowOff>
    </xdr:from>
    <xdr:to xmlns:xdr="http://schemas.openxmlformats.org/drawingml/2006/spreadsheetDrawing">
      <xdr:col>51</xdr:col>
      <xdr:colOff>22225</xdr:colOff>
      <xdr:row>70</xdr:row>
      <xdr:rowOff>66040</xdr:rowOff>
    </xdr:to>
    <xdr:sp macro="" textlink="">
      <xdr:nvSpPr>
        <xdr:cNvPr id="344" name="正方形/長方形 343"/>
        <xdr:cNvSpPr/>
      </xdr:nvSpPr>
      <xdr:spPr>
        <a:xfrm>
          <a:off x="8699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84</xdr:row>
      <xdr:rowOff>13335</xdr:rowOff>
    </xdr:to>
    <xdr:sp macro="" textlink="">
      <xdr:nvSpPr>
        <xdr:cNvPr id="345" name="正方形/長方形 344"/>
        <xdr:cNvSpPr/>
      </xdr:nvSpPr>
      <xdr:spPr>
        <a:xfrm>
          <a:off x="762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132080</xdr:rowOff>
    </xdr:from>
    <xdr:to xmlns:xdr="http://schemas.openxmlformats.org/drawingml/2006/spreadsheetDrawing">
      <xdr:col>55</xdr:col>
      <xdr:colOff>47625</xdr:colOff>
      <xdr:row>84</xdr:row>
      <xdr:rowOff>13335</xdr:rowOff>
    </xdr:to>
    <xdr:sp macro="" textlink="">
      <xdr:nvSpPr>
        <xdr:cNvPr id="346" name="正方形/長方形 345"/>
        <xdr:cNvSpPr/>
      </xdr:nvSpPr>
      <xdr:spPr>
        <a:xfrm>
          <a:off x="5715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132080</xdr:rowOff>
    </xdr:from>
    <xdr:to xmlns:xdr="http://schemas.openxmlformats.org/drawingml/2006/spreadsheetDrawing">
      <xdr:col>47</xdr:col>
      <xdr:colOff>187325</xdr:colOff>
      <xdr:row>72</xdr:row>
      <xdr:rowOff>39370</xdr:rowOff>
    </xdr:to>
    <xdr:sp macro="" textlink="">
      <xdr:nvSpPr>
        <xdr:cNvPr id="347" name="正方形/長方形 346"/>
        <xdr:cNvSpPr/>
      </xdr:nvSpPr>
      <xdr:spPr>
        <a:xfrm>
          <a:off x="5778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105410</xdr:rowOff>
    </xdr:from>
    <xdr:to xmlns:xdr="http://schemas.openxmlformats.org/drawingml/2006/spreadsheetDrawing">
      <xdr:col>54</xdr:col>
      <xdr:colOff>95250</xdr:colOff>
      <xdr:row>83</xdr:row>
      <xdr:rowOff>125095</xdr:rowOff>
    </xdr:to>
    <xdr:sp macro="" textlink="" fLocksText="0">
      <xdr:nvSpPr>
        <xdr:cNvPr id="348" name="テキスト ボックス 347"/>
        <xdr:cNvSpPr txBox="1"/>
      </xdr:nvSpPr>
      <xdr:spPr>
        <a:xfrm>
          <a:off x="5816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月豪雨に係る災害復旧費債の元金償還開始などにより充当一般財源が対前年度</a:t>
          </a:r>
          <a:r>
            <a:rPr kumimoji="1" lang="en-US" altLang="ja-JP" sz="1100">
              <a:solidFill>
                <a:schemeClr val="dk1"/>
              </a:solidFill>
              <a:effectLst/>
              <a:latin typeface="+mn-lt"/>
              <a:ea typeface="+mn-ea"/>
              <a:cs typeface="+mn-cs"/>
            </a:rPr>
            <a:t>74,217</a:t>
          </a:r>
          <a:r>
            <a:rPr kumimoji="1" lang="ja-JP" altLang="ja-JP" sz="1100">
              <a:solidFill>
                <a:schemeClr val="dk1"/>
              </a:solidFill>
              <a:effectLst/>
              <a:latin typeface="+mn-lt"/>
              <a:ea typeface="+mn-ea"/>
              <a:cs typeface="+mn-cs"/>
            </a:rPr>
            <a:t>千円の増となったことが比率を引き上げている。</a:t>
          </a:r>
          <a:endParaRPr lang="ja-JP" altLang="ja-JP" sz="1400">
            <a:effectLst/>
          </a:endParaRPr>
        </a:p>
        <a:p>
          <a:r>
            <a:rPr kumimoji="1" lang="ja-JP" altLang="ja-JP" sz="1100">
              <a:solidFill>
                <a:schemeClr val="dk1"/>
              </a:solidFill>
              <a:effectLst/>
              <a:latin typeface="+mn-lt"/>
              <a:ea typeface="+mn-ea"/>
              <a:cs typeface="+mn-cs"/>
            </a:rPr>
            <a:t>　市庁舎建設並びに統合中学校建設など大型事業が進行していることから今後も公債費の増加を見込んでいるが、持続可能な財政運営を確保していくためにも、繰上償還の実施など弾力的な財政運営に努める。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112395</xdr:rowOff>
    </xdr:from>
    <xdr:ext cx="297815" cy="233680"/>
    <xdr:sp macro="" textlink="">
      <xdr:nvSpPr>
        <xdr:cNvPr id="349" name="テキスト ボックス 348"/>
        <xdr:cNvSpPr txBox="1"/>
      </xdr:nvSpPr>
      <xdr:spPr>
        <a:xfrm>
          <a:off x="723900" y="11942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13335</xdr:rowOff>
    </xdr:from>
    <xdr:to xmlns:xdr="http://schemas.openxmlformats.org/drawingml/2006/spreadsheetDrawing">
      <xdr:col>26</xdr:col>
      <xdr:colOff>184150</xdr:colOff>
      <xdr:row>84</xdr:row>
      <xdr:rowOff>13335</xdr:rowOff>
    </xdr:to>
    <xdr:cxnSp macro="">
      <xdr:nvCxnSpPr>
        <xdr:cNvPr id="350" name="直線コネクタ 349"/>
        <xdr:cNvCxnSpPr/>
      </xdr:nvCxnSpPr>
      <xdr:spPr>
        <a:xfrm>
          <a:off x="762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43815</xdr:rowOff>
    </xdr:from>
    <xdr:ext cx="507365" cy="268605"/>
    <xdr:sp macro="" textlink="">
      <xdr:nvSpPr>
        <xdr:cNvPr id="351" name="テキスト ボックス 350"/>
        <xdr:cNvSpPr txBox="1"/>
      </xdr:nvSpPr>
      <xdr:spPr>
        <a:xfrm>
          <a:off x="254000" y="14274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151765</xdr:rowOff>
    </xdr:from>
    <xdr:to xmlns:xdr="http://schemas.openxmlformats.org/drawingml/2006/spreadsheetDrawing">
      <xdr:col>26</xdr:col>
      <xdr:colOff>184150</xdr:colOff>
      <xdr:row>81</xdr:row>
      <xdr:rowOff>151765</xdr:rowOff>
    </xdr:to>
    <xdr:cxnSp macro="">
      <xdr:nvCxnSpPr>
        <xdr:cNvPr id="352" name="直線コネクタ 351"/>
        <xdr:cNvCxnSpPr/>
      </xdr:nvCxnSpPr>
      <xdr:spPr>
        <a:xfrm>
          <a:off x="762000" y="14039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69240"/>
    <xdr:sp macro="" textlink="">
      <xdr:nvSpPr>
        <xdr:cNvPr id="353" name="テキスト ボックス 352"/>
        <xdr:cNvSpPr txBox="1"/>
      </xdr:nvSpPr>
      <xdr:spPr>
        <a:xfrm>
          <a:off x="254000" y="1389126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112395</xdr:rowOff>
    </xdr:from>
    <xdr:to xmlns:xdr="http://schemas.openxmlformats.org/drawingml/2006/spreadsheetDrawing">
      <xdr:col>26</xdr:col>
      <xdr:colOff>184150</xdr:colOff>
      <xdr:row>79</xdr:row>
      <xdr:rowOff>112395</xdr:rowOff>
    </xdr:to>
    <xdr:cxnSp macro="">
      <xdr:nvCxnSpPr>
        <xdr:cNvPr id="354" name="直線コネクタ 353"/>
        <xdr:cNvCxnSpPr/>
      </xdr:nvCxnSpPr>
      <xdr:spPr>
        <a:xfrm>
          <a:off x="762000" y="13656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142240</xdr:rowOff>
    </xdr:from>
    <xdr:ext cx="507365" cy="269240"/>
    <xdr:sp macro="" textlink="">
      <xdr:nvSpPr>
        <xdr:cNvPr id="355" name="テキスト ボックス 354"/>
        <xdr:cNvSpPr txBox="1"/>
      </xdr:nvSpPr>
      <xdr:spPr>
        <a:xfrm>
          <a:off x="254000" y="1351534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72390</xdr:rowOff>
    </xdr:from>
    <xdr:to xmlns:xdr="http://schemas.openxmlformats.org/drawingml/2006/spreadsheetDrawing">
      <xdr:col>26</xdr:col>
      <xdr:colOff>184150</xdr:colOff>
      <xdr:row>77</xdr:row>
      <xdr:rowOff>72390</xdr:rowOff>
    </xdr:to>
    <xdr:cxnSp macro="">
      <xdr:nvCxnSpPr>
        <xdr:cNvPr id="356" name="直線コネクタ 355"/>
        <xdr:cNvCxnSpPr/>
      </xdr:nvCxnSpPr>
      <xdr:spPr>
        <a:xfrm>
          <a:off x="762000" y="13274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102870</xdr:rowOff>
    </xdr:from>
    <xdr:ext cx="507365" cy="269240"/>
    <xdr:sp macro="" textlink="">
      <xdr:nvSpPr>
        <xdr:cNvPr id="357" name="テキスト ボックス 356"/>
        <xdr:cNvSpPr txBox="1"/>
      </xdr:nvSpPr>
      <xdr:spPr>
        <a:xfrm>
          <a:off x="254000" y="131330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33020</xdr:rowOff>
    </xdr:from>
    <xdr:to xmlns:xdr="http://schemas.openxmlformats.org/drawingml/2006/spreadsheetDrawing">
      <xdr:col>26</xdr:col>
      <xdr:colOff>184150</xdr:colOff>
      <xdr:row>75</xdr:row>
      <xdr:rowOff>33020</xdr:rowOff>
    </xdr:to>
    <xdr:cxnSp macro="">
      <xdr:nvCxnSpPr>
        <xdr:cNvPr id="358" name="直線コネクタ 357"/>
        <xdr:cNvCxnSpPr/>
      </xdr:nvCxnSpPr>
      <xdr:spPr>
        <a:xfrm>
          <a:off x="762000" y="12891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63500</xdr:rowOff>
    </xdr:from>
    <xdr:ext cx="507365" cy="267970"/>
    <xdr:sp macro="" textlink="">
      <xdr:nvSpPr>
        <xdr:cNvPr id="359" name="テキスト ボックス 358"/>
        <xdr:cNvSpPr txBox="1"/>
      </xdr:nvSpPr>
      <xdr:spPr>
        <a:xfrm>
          <a:off x="254000" y="12750800"/>
          <a:ext cx="5073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171450</xdr:rowOff>
    </xdr:from>
    <xdr:to xmlns:xdr="http://schemas.openxmlformats.org/drawingml/2006/spreadsheetDrawing">
      <xdr:col>26</xdr:col>
      <xdr:colOff>184150</xdr:colOff>
      <xdr:row>72</xdr:row>
      <xdr:rowOff>171450</xdr:rowOff>
    </xdr:to>
    <xdr:cxnSp macro="">
      <xdr:nvCxnSpPr>
        <xdr:cNvPr id="360" name="直線コネクタ 359"/>
        <xdr:cNvCxnSpPr/>
      </xdr:nvCxnSpPr>
      <xdr:spPr>
        <a:xfrm>
          <a:off x="762000" y="12515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7365" cy="268605"/>
    <xdr:sp macro="" textlink="">
      <xdr:nvSpPr>
        <xdr:cNvPr id="361" name="テキスト ボックス 360"/>
        <xdr:cNvSpPr txBox="1"/>
      </xdr:nvSpPr>
      <xdr:spPr>
        <a:xfrm>
          <a:off x="254000" y="1236789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70</xdr:row>
      <xdr:rowOff>132080</xdr:rowOff>
    </xdr:to>
    <xdr:cxnSp macro="">
      <xdr:nvCxnSpPr>
        <xdr:cNvPr id="362" name="直線コネクタ 361"/>
        <xdr:cNvCxnSpPr/>
      </xdr:nvCxnSpPr>
      <xdr:spPr>
        <a:xfrm>
          <a:off x="762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84</xdr:row>
      <xdr:rowOff>13335</xdr:rowOff>
    </xdr:to>
    <xdr:sp macro="" textlink="">
      <xdr:nvSpPr>
        <xdr:cNvPr id="363" name="公債費グラフ枠"/>
        <xdr:cNvSpPr/>
      </xdr:nvSpPr>
      <xdr:spPr>
        <a:xfrm>
          <a:off x="762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45085</xdr:rowOff>
    </xdr:from>
    <xdr:to xmlns:xdr="http://schemas.openxmlformats.org/drawingml/2006/spreadsheetDrawing">
      <xdr:col>24</xdr:col>
      <xdr:colOff>25400</xdr:colOff>
      <xdr:row>80</xdr:row>
      <xdr:rowOff>56515</xdr:rowOff>
    </xdr:to>
    <xdr:cxnSp macro="">
      <xdr:nvCxnSpPr>
        <xdr:cNvPr id="364" name="直線コネクタ 363"/>
        <xdr:cNvCxnSpPr/>
      </xdr:nvCxnSpPr>
      <xdr:spPr>
        <a:xfrm flipV="1">
          <a:off x="4826000" y="12732385"/>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27305</xdr:rowOff>
    </xdr:from>
    <xdr:ext cx="762000" cy="268605"/>
    <xdr:sp macro="" textlink="">
      <xdr:nvSpPr>
        <xdr:cNvPr id="365" name="公債費最小値テキスト"/>
        <xdr:cNvSpPr txBox="1"/>
      </xdr:nvSpPr>
      <xdr:spPr>
        <a:xfrm>
          <a:off x="4914900" y="1374330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6" name="直線コネクタ 365"/>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134620</xdr:rowOff>
    </xdr:from>
    <xdr:ext cx="762000" cy="267970"/>
    <xdr:sp macro="" textlink="">
      <xdr:nvSpPr>
        <xdr:cNvPr id="367" name="公債費最大値テキスト"/>
        <xdr:cNvSpPr txBox="1"/>
      </xdr:nvSpPr>
      <xdr:spPr>
        <a:xfrm>
          <a:off x="4914900" y="1247902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45085</xdr:rowOff>
    </xdr:from>
    <xdr:to xmlns:xdr="http://schemas.openxmlformats.org/drawingml/2006/spreadsheetDrawing">
      <xdr:col>24</xdr:col>
      <xdr:colOff>114300</xdr:colOff>
      <xdr:row>74</xdr:row>
      <xdr:rowOff>45085</xdr:rowOff>
    </xdr:to>
    <xdr:cxnSp macro="">
      <xdr:nvCxnSpPr>
        <xdr:cNvPr id="368" name="直線コネクタ 367"/>
        <xdr:cNvCxnSpPr/>
      </xdr:nvCxnSpPr>
      <xdr:spPr>
        <a:xfrm>
          <a:off x="4737100" y="1273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135890</xdr:rowOff>
    </xdr:from>
    <xdr:to xmlns:xdr="http://schemas.openxmlformats.org/drawingml/2006/spreadsheetDrawing">
      <xdr:col>24</xdr:col>
      <xdr:colOff>25400</xdr:colOff>
      <xdr:row>74</xdr:row>
      <xdr:rowOff>169545</xdr:rowOff>
    </xdr:to>
    <xdr:cxnSp macro="">
      <xdr:nvCxnSpPr>
        <xdr:cNvPr id="369" name="直線コネクタ 368"/>
        <xdr:cNvCxnSpPr/>
      </xdr:nvCxnSpPr>
      <xdr:spPr>
        <a:xfrm>
          <a:off x="3987800" y="1282319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140335</xdr:rowOff>
    </xdr:from>
    <xdr:ext cx="762000" cy="269240"/>
    <xdr:sp macro="" textlink="">
      <xdr:nvSpPr>
        <xdr:cNvPr id="370" name="公債費平均値テキスト"/>
        <xdr:cNvSpPr txBox="1"/>
      </xdr:nvSpPr>
      <xdr:spPr>
        <a:xfrm>
          <a:off x="4914900" y="12827635"/>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150495</xdr:rowOff>
    </xdr:from>
    <xdr:to xmlns:xdr="http://schemas.openxmlformats.org/drawingml/2006/spreadsheetDrawing">
      <xdr:col>24</xdr:col>
      <xdr:colOff>76200</xdr:colOff>
      <xdr:row>75</xdr:row>
      <xdr:rowOff>78105</xdr:rowOff>
    </xdr:to>
    <xdr:sp macro="" textlink="">
      <xdr:nvSpPr>
        <xdr:cNvPr id="371" name="フローチャート: 判断 370"/>
        <xdr:cNvSpPr/>
      </xdr:nvSpPr>
      <xdr:spPr>
        <a:xfrm>
          <a:off x="4775200" y="12837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135890</xdr:rowOff>
    </xdr:from>
    <xdr:to xmlns:xdr="http://schemas.openxmlformats.org/drawingml/2006/spreadsheetDrawing">
      <xdr:col>19</xdr:col>
      <xdr:colOff>187325</xdr:colOff>
      <xdr:row>74</xdr:row>
      <xdr:rowOff>165100</xdr:rowOff>
    </xdr:to>
    <xdr:cxnSp macro="">
      <xdr:nvCxnSpPr>
        <xdr:cNvPr id="372" name="直線コネクタ 371"/>
        <xdr:cNvCxnSpPr/>
      </xdr:nvCxnSpPr>
      <xdr:spPr>
        <a:xfrm flipV="1">
          <a:off x="3098800" y="128231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128270</xdr:rowOff>
    </xdr:from>
    <xdr:to xmlns:xdr="http://schemas.openxmlformats.org/drawingml/2006/spreadsheetDrawing">
      <xdr:col>20</xdr:col>
      <xdr:colOff>38100</xdr:colOff>
      <xdr:row>75</xdr:row>
      <xdr:rowOff>55880</xdr:rowOff>
    </xdr:to>
    <xdr:sp macro="" textlink="">
      <xdr:nvSpPr>
        <xdr:cNvPr id="373" name="フローチャート: 判断 372"/>
        <xdr:cNvSpPr/>
      </xdr:nvSpPr>
      <xdr:spPr>
        <a:xfrm>
          <a:off x="3937000" y="12815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40640</xdr:rowOff>
    </xdr:from>
    <xdr:ext cx="735965" cy="268605"/>
    <xdr:sp macro="" textlink="">
      <xdr:nvSpPr>
        <xdr:cNvPr id="374" name="テキスト ボックス 373"/>
        <xdr:cNvSpPr txBox="1"/>
      </xdr:nvSpPr>
      <xdr:spPr>
        <a:xfrm>
          <a:off x="3606800" y="12899390"/>
          <a:ext cx="7359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161290</xdr:rowOff>
    </xdr:from>
    <xdr:to xmlns:xdr="http://schemas.openxmlformats.org/drawingml/2006/spreadsheetDrawing">
      <xdr:col>15</xdr:col>
      <xdr:colOff>98425</xdr:colOff>
      <xdr:row>74</xdr:row>
      <xdr:rowOff>165100</xdr:rowOff>
    </xdr:to>
    <xdr:cxnSp macro="">
      <xdr:nvCxnSpPr>
        <xdr:cNvPr id="375" name="直線コネクタ 374"/>
        <xdr:cNvCxnSpPr/>
      </xdr:nvCxnSpPr>
      <xdr:spPr>
        <a:xfrm>
          <a:off x="2209800" y="128485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140335</xdr:rowOff>
    </xdr:from>
    <xdr:to xmlns:xdr="http://schemas.openxmlformats.org/drawingml/2006/spreadsheetDrawing">
      <xdr:col>15</xdr:col>
      <xdr:colOff>149225</xdr:colOff>
      <xdr:row>75</xdr:row>
      <xdr:rowOff>67945</xdr:rowOff>
    </xdr:to>
    <xdr:sp macro="" textlink="">
      <xdr:nvSpPr>
        <xdr:cNvPr id="376" name="フローチャート: 判断 375"/>
        <xdr:cNvSpPr/>
      </xdr:nvSpPr>
      <xdr:spPr>
        <a:xfrm>
          <a:off x="3048000" y="12827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2000" cy="268605"/>
    <xdr:sp macro="" textlink="">
      <xdr:nvSpPr>
        <xdr:cNvPr id="377" name="テキスト ボックス 376"/>
        <xdr:cNvSpPr txBox="1"/>
      </xdr:nvSpPr>
      <xdr:spPr>
        <a:xfrm>
          <a:off x="2717800" y="1291082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159385</xdr:rowOff>
    </xdr:from>
    <xdr:to xmlns:xdr="http://schemas.openxmlformats.org/drawingml/2006/spreadsheetDrawing">
      <xdr:col>11</xdr:col>
      <xdr:colOff>9525</xdr:colOff>
      <xdr:row>74</xdr:row>
      <xdr:rowOff>161290</xdr:rowOff>
    </xdr:to>
    <xdr:cxnSp macro="">
      <xdr:nvCxnSpPr>
        <xdr:cNvPr id="378" name="直線コネクタ 377"/>
        <xdr:cNvCxnSpPr/>
      </xdr:nvCxnSpPr>
      <xdr:spPr>
        <a:xfrm>
          <a:off x="1320800" y="12846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142240</xdr:rowOff>
    </xdr:from>
    <xdr:to xmlns:xdr="http://schemas.openxmlformats.org/drawingml/2006/spreadsheetDrawing">
      <xdr:col>11</xdr:col>
      <xdr:colOff>60325</xdr:colOff>
      <xdr:row>75</xdr:row>
      <xdr:rowOff>69850</xdr:rowOff>
    </xdr:to>
    <xdr:sp macro="" textlink="">
      <xdr:nvSpPr>
        <xdr:cNvPr id="379" name="フローチャート: 判断 378"/>
        <xdr:cNvSpPr/>
      </xdr:nvSpPr>
      <xdr:spPr>
        <a:xfrm>
          <a:off x="2159000" y="12829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53975</xdr:rowOff>
    </xdr:from>
    <xdr:ext cx="761365" cy="268605"/>
    <xdr:sp macro="" textlink="">
      <xdr:nvSpPr>
        <xdr:cNvPr id="380" name="テキスト ボックス 379"/>
        <xdr:cNvSpPr txBox="1"/>
      </xdr:nvSpPr>
      <xdr:spPr>
        <a:xfrm>
          <a:off x="1828800" y="1291272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142240</xdr:rowOff>
    </xdr:from>
    <xdr:to xmlns:xdr="http://schemas.openxmlformats.org/drawingml/2006/spreadsheetDrawing">
      <xdr:col>6</xdr:col>
      <xdr:colOff>171450</xdr:colOff>
      <xdr:row>75</xdr:row>
      <xdr:rowOff>69850</xdr:rowOff>
    </xdr:to>
    <xdr:sp macro="" textlink="">
      <xdr:nvSpPr>
        <xdr:cNvPr id="381" name="フローチャート: 判断 380"/>
        <xdr:cNvSpPr/>
      </xdr:nvSpPr>
      <xdr:spPr>
        <a:xfrm>
          <a:off x="1270000" y="12829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53975</xdr:rowOff>
    </xdr:from>
    <xdr:ext cx="761365" cy="268605"/>
    <xdr:sp macro="" textlink="">
      <xdr:nvSpPr>
        <xdr:cNvPr id="382" name="テキスト ボックス 381"/>
        <xdr:cNvSpPr txBox="1"/>
      </xdr:nvSpPr>
      <xdr:spPr>
        <a:xfrm>
          <a:off x="939800" y="1291272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10795</xdr:rowOff>
    </xdr:from>
    <xdr:ext cx="762000" cy="268605"/>
    <xdr:sp macro="" textlink="">
      <xdr:nvSpPr>
        <xdr:cNvPr id="383" name="テキスト ボックス 382"/>
        <xdr:cNvSpPr txBox="1"/>
      </xdr:nvSpPr>
      <xdr:spPr>
        <a:xfrm>
          <a:off x="46101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10795</xdr:rowOff>
    </xdr:from>
    <xdr:ext cx="762000" cy="268605"/>
    <xdr:sp macro="" textlink="">
      <xdr:nvSpPr>
        <xdr:cNvPr id="384" name="テキスト ボックス 383"/>
        <xdr:cNvSpPr txBox="1"/>
      </xdr:nvSpPr>
      <xdr:spPr>
        <a:xfrm>
          <a:off x="37719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10795</xdr:rowOff>
    </xdr:from>
    <xdr:ext cx="761365" cy="268605"/>
    <xdr:sp macro="" textlink="">
      <xdr:nvSpPr>
        <xdr:cNvPr id="385" name="テキスト ボックス 384"/>
        <xdr:cNvSpPr txBox="1"/>
      </xdr:nvSpPr>
      <xdr:spPr>
        <a:xfrm>
          <a:off x="2882900" y="14412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10795</xdr:rowOff>
    </xdr:from>
    <xdr:ext cx="762000" cy="268605"/>
    <xdr:sp macro="" textlink="">
      <xdr:nvSpPr>
        <xdr:cNvPr id="386" name="テキスト ボックス 385"/>
        <xdr:cNvSpPr txBox="1"/>
      </xdr:nvSpPr>
      <xdr:spPr>
        <a:xfrm>
          <a:off x="19939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10795</xdr:rowOff>
    </xdr:from>
    <xdr:ext cx="762000" cy="268605"/>
    <xdr:sp macro="" textlink="">
      <xdr:nvSpPr>
        <xdr:cNvPr id="387" name="テキスト ボックス 386"/>
        <xdr:cNvSpPr txBox="1"/>
      </xdr:nvSpPr>
      <xdr:spPr>
        <a:xfrm>
          <a:off x="11049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116840</xdr:rowOff>
    </xdr:from>
    <xdr:to xmlns:xdr="http://schemas.openxmlformats.org/drawingml/2006/spreadsheetDrawing">
      <xdr:col>24</xdr:col>
      <xdr:colOff>76200</xdr:colOff>
      <xdr:row>75</xdr:row>
      <xdr:rowOff>44450</xdr:rowOff>
    </xdr:to>
    <xdr:sp macro="" textlink="">
      <xdr:nvSpPr>
        <xdr:cNvPr id="388" name="楕円 387"/>
        <xdr:cNvSpPr/>
      </xdr:nvSpPr>
      <xdr:spPr>
        <a:xfrm>
          <a:off x="4775200" y="12804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21590</xdr:rowOff>
    </xdr:from>
    <xdr:ext cx="762000" cy="268605"/>
    <xdr:sp macro="" textlink="">
      <xdr:nvSpPr>
        <xdr:cNvPr id="389" name="公債費該当値テキスト"/>
        <xdr:cNvSpPr txBox="1"/>
      </xdr:nvSpPr>
      <xdr:spPr>
        <a:xfrm>
          <a:off x="4914900" y="1270889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83185</xdr:rowOff>
    </xdr:from>
    <xdr:to xmlns:xdr="http://schemas.openxmlformats.org/drawingml/2006/spreadsheetDrawing">
      <xdr:col>20</xdr:col>
      <xdr:colOff>38100</xdr:colOff>
      <xdr:row>75</xdr:row>
      <xdr:rowOff>10795</xdr:rowOff>
    </xdr:to>
    <xdr:sp macro="" textlink="">
      <xdr:nvSpPr>
        <xdr:cNvPr id="390" name="楕円 389"/>
        <xdr:cNvSpPr/>
      </xdr:nvSpPr>
      <xdr:spPr>
        <a:xfrm>
          <a:off x="3937000" y="12770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20955</xdr:rowOff>
    </xdr:from>
    <xdr:ext cx="735965" cy="268605"/>
    <xdr:sp macro="" textlink="">
      <xdr:nvSpPr>
        <xdr:cNvPr id="391" name="テキスト ボックス 390"/>
        <xdr:cNvSpPr txBox="1"/>
      </xdr:nvSpPr>
      <xdr:spPr>
        <a:xfrm>
          <a:off x="3606800" y="12536805"/>
          <a:ext cx="7359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113030</xdr:rowOff>
    </xdr:from>
    <xdr:to xmlns:xdr="http://schemas.openxmlformats.org/drawingml/2006/spreadsheetDrawing">
      <xdr:col>15</xdr:col>
      <xdr:colOff>149225</xdr:colOff>
      <xdr:row>75</xdr:row>
      <xdr:rowOff>40640</xdr:rowOff>
    </xdr:to>
    <xdr:sp macro="" textlink="">
      <xdr:nvSpPr>
        <xdr:cNvPr id="392" name="楕円 391"/>
        <xdr:cNvSpPr/>
      </xdr:nvSpPr>
      <xdr:spPr>
        <a:xfrm>
          <a:off x="3048000" y="12800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50800</xdr:rowOff>
    </xdr:from>
    <xdr:ext cx="762000" cy="269240"/>
    <xdr:sp macro="" textlink="">
      <xdr:nvSpPr>
        <xdr:cNvPr id="393" name="テキスト ボックス 392"/>
        <xdr:cNvSpPr txBox="1"/>
      </xdr:nvSpPr>
      <xdr:spPr>
        <a:xfrm>
          <a:off x="2717800" y="125666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109220</xdr:rowOff>
    </xdr:from>
    <xdr:to xmlns:xdr="http://schemas.openxmlformats.org/drawingml/2006/spreadsheetDrawing">
      <xdr:col>11</xdr:col>
      <xdr:colOff>60325</xdr:colOff>
      <xdr:row>75</xdr:row>
      <xdr:rowOff>36195</xdr:rowOff>
    </xdr:to>
    <xdr:sp macro="" textlink="">
      <xdr:nvSpPr>
        <xdr:cNvPr id="394" name="楕円 393"/>
        <xdr:cNvSpPr/>
      </xdr:nvSpPr>
      <xdr:spPr>
        <a:xfrm>
          <a:off x="2159000" y="127965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46990</xdr:rowOff>
    </xdr:from>
    <xdr:ext cx="761365" cy="269240"/>
    <xdr:sp macro="" textlink="">
      <xdr:nvSpPr>
        <xdr:cNvPr id="395" name="テキスト ボックス 394"/>
        <xdr:cNvSpPr txBox="1"/>
      </xdr:nvSpPr>
      <xdr:spPr>
        <a:xfrm>
          <a:off x="1828800" y="12562840"/>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106680</xdr:rowOff>
    </xdr:from>
    <xdr:to xmlns:xdr="http://schemas.openxmlformats.org/drawingml/2006/spreadsheetDrawing">
      <xdr:col>6</xdr:col>
      <xdr:colOff>171450</xdr:colOff>
      <xdr:row>75</xdr:row>
      <xdr:rowOff>34290</xdr:rowOff>
    </xdr:to>
    <xdr:sp macro="" textlink="">
      <xdr:nvSpPr>
        <xdr:cNvPr id="396" name="楕円 395"/>
        <xdr:cNvSpPr/>
      </xdr:nvSpPr>
      <xdr:spPr>
        <a:xfrm>
          <a:off x="1270000" y="12793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45085</xdr:rowOff>
    </xdr:from>
    <xdr:ext cx="761365" cy="268605"/>
    <xdr:sp macro="" textlink="">
      <xdr:nvSpPr>
        <xdr:cNvPr id="397" name="テキスト ボックス 396"/>
        <xdr:cNvSpPr txBox="1"/>
      </xdr:nvSpPr>
      <xdr:spPr>
        <a:xfrm>
          <a:off x="939800" y="1256093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72390</xdr:rowOff>
    </xdr:from>
    <xdr:to xmlns:xdr="http://schemas.openxmlformats.org/drawingml/2006/spreadsheetDrawing">
      <xdr:col>85</xdr:col>
      <xdr:colOff>66675</xdr:colOff>
      <xdr:row>69</xdr:row>
      <xdr:rowOff>46355</xdr:rowOff>
    </xdr:to>
    <xdr:sp macro="" textlink="">
      <xdr:nvSpPr>
        <xdr:cNvPr id="398" name="正方形/長方形 397"/>
        <xdr:cNvSpPr/>
      </xdr:nvSpPr>
      <xdr:spPr>
        <a:xfrm>
          <a:off x="12446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138430</xdr:rowOff>
    </xdr:from>
    <xdr:to xmlns:xdr="http://schemas.openxmlformats.org/drawingml/2006/spreadsheetDrawing">
      <xdr:col>93</xdr:col>
      <xdr:colOff>3175</xdr:colOff>
      <xdr:row>69</xdr:row>
      <xdr:rowOff>46355</xdr:rowOff>
    </xdr:to>
    <xdr:sp macro="" textlink="">
      <xdr:nvSpPr>
        <xdr:cNvPr id="399" name="正方形/長方形 398"/>
        <xdr:cNvSpPr/>
      </xdr:nvSpPr>
      <xdr:spPr>
        <a:xfrm>
          <a:off x="17081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158115</xdr:rowOff>
    </xdr:from>
    <xdr:to xmlns:xdr="http://schemas.openxmlformats.org/drawingml/2006/spreadsheetDrawing">
      <xdr:col>93</xdr:col>
      <xdr:colOff>3175</xdr:colOff>
      <xdr:row>70</xdr:row>
      <xdr:rowOff>66040</xdr:rowOff>
    </xdr:to>
    <xdr:sp macro="" textlink="">
      <xdr:nvSpPr>
        <xdr:cNvPr id="400" name="正方形/長方形 399"/>
        <xdr:cNvSpPr/>
      </xdr:nvSpPr>
      <xdr:spPr>
        <a:xfrm>
          <a:off x="17081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138430</xdr:rowOff>
    </xdr:from>
    <xdr:to xmlns:xdr="http://schemas.openxmlformats.org/drawingml/2006/spreadsheetDrawing">
      <xdr:col>100</xdr:col>
      <xdr:colOff>165100</xdr:colOff>
      <xdr:row>69</xdr:row>
      <xdr:rowOff>46355</xdr:rowOff>
    </xdr:to>
    <xdr:sp macro="" textlink="">
      <xdr:nvSpPr>
        <xdr:cNvPr id="401" name="正方形/長方形 400"/>
        <xdr:cNvSpPr/>
      </xdr:nvSpPr>
      <xdr:spPr>
        <a:xfrm>
          <a:off x="18770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158115</xdr:rowOff>
    </xdr:from>
    <xdr:to xmlns:xdr="http://schemas.openxmlformats.org/drawingml/2006/spreadsheetDrawing">
      <xdr:col>100</xdr:col>
      <xdr:colOff>165100</xdr:colOff>
      <xdr:row>70</xdr:row>
      <xdr:rowOff>66040</xdr:rowOff>
    </xdr:to>
    <xdr:sp macro="" textlink="">
      <xdr:nvSpPr>
        <xdr:cNvPr id="402" name="正方形/長方形 401"/>
        <xdr:cNvSpPr/>
      </xdr:nvSpPr>
      <xdr:spPr>
        <a:xfrm>
          <a:off x="18770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138430</xdr:rowOff>
    </xdr:from>
    <xdr:to xmlns:xdr="http://schemas.openxmlformats.org/drawingml/2006/spreadsheetDrawing">
      <xdr:col>109</xdr:col>
      <xdr:colOff>104775</xdr:colOff>
      <xdr:row>69</xdr:row>
      <xdr:rowOff>46355</xdr:rowOff>
    </xdr:to>
    <xdr:sp macro="" textlink="">
      <xdr:nvSpPr>
        <xdr:cNvPr id="403" name="正方形/長方形 402"/>
        <xdr:cNvSpPr/>
      </xdr:nvSpPr>
      <xdr:spPr>
        <a:xfrm>
          <a:off x="20383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158115</xdr:rowOff>
    </xdr:from>
    <xdr:to xmlns:xdr="http://schemas.openxmlformats.org/drawingml/2006/spreadsheetDrawing">
      <xdr:col>109</xdr:col>
      <xdr:colOff>104775</xdr:colOff>
      <xdr:row>70</xdr:row>
      <xdr:rowOff>66040</xdr:rowOff>
    </xdr:to>
    <xdr:sp macro="" textlink="">
      <xdr:nvSpPr>
        <xdr:cNvPr id="404" name="正方形/長方形 403"/>
        <xdr:cNvSpPr/>
      </xdr:nvSpPr>
      <xdr:spPr>
        <a:xfrm>
          <a:off x="20383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84</xdr:row>
      <xdr:rowOff>13335</xdr:rowOff>
    </xdr:to>
    <xdr:sp macro="" textlink="">
      <xdr:nvSpPr>
        <xdr:cNvPr id="405" name="正方形/長方形 404"/>
        <xdr:cNvSpPr/>
      </xdr:nvSpPr>
      <xdr:spPr>
        <a:xfrm>
          <a:off x="12446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132080</xdr:rowOff>
    </xdr:from>
    <xdr:to xmlns:xdr="http://schemas.openxmlformats.org/drawingml/2006/spreadsheetDrawing">
      <xdr:col>113</xdr:col>
      <xdr:colOff>130175</xdr:colOff>
      <xdr:row>84</xdr:row>
      <xdr:rowOff>13335</xdr:rowOff>
    </xdr:to>
    <xdr:sp macro="" textlink="">
      <xdr:nvSpPr>
        <xdr:cNvPr id="406" name="正方形/長方形 405"/>
        <xdr:cNvSpPr/>
      </xdr:nvSpPr>
      <xdr:spPr>
        <a:xfrm>
          <a:off x="17399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132080</xdr:rowOff>
    </xdr:from>
    <xdr:to xmlns:xdr="http://schemas.openxmlformats.org/drawingml/2006/spreadsheetDrawing">
      <xdr:col>106</xdr:col>
      <xdr:colOff>69850</xdr:colOff>
      <xdr:row>72</xdr:row>
      <xdr:rowOff>39370</xdr:rowOff>
    </xdr:to>
    <xdr:sp macro="" textlink="">
      <xdr:nvSpPr>
        <xdr:cNvPr id="407" name="正方形/長方形 406"/>
        <xdr:cNvSpPr/>
      </xdr:nvSpPr>
      <xdr:spPr>
        <a:xfrm>
          <a:off x="17462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105410</xdr:rowOff>
    </xdr:from>
    <xdr:to xmlns:xdr="http://schemas.openxmlformats.org/drawingml/2006/spreadsheetDrawing">
      <xdr:col>112</xdr:col>
      <xdr:colOff>177800</xdr:colOff>
      <xdr:row>83</xdr:row>
      <xdr:rowOff>125095</xdr:rowOff>
    </xdr:to>
    <xdr:sp macro="" textlink="" fLocksText="0">
      <xdr:nvSpPr>
        <xdr:cNvPr id="408" name="テキスト ボックス 407"/>
        <xdr:cNvSpPr txBox="1"/>
      </xdr:nvSpPr>
      <xdr:spPr>
        <a:xfrm>
          <a:off x="17500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人件費、扶助費、物件費、補助費等に対する経常経費充当一般財源が増となり、かつ歳入経常一般財源が対前年度</a:t>
          </a:r>
          <a:r>
            <a:rPr kumimoji="1" lang="en-US" altLang="ja-JP" sz="1100">
              <a:solidFill>
                <a:schemeClr val="dk1"/>
              </a:solidFill>
              <a:effectLst/>
              <a:latin typeface="+mn-lt"/>
              <a:ea typeface="+mn-ea"/>
              <a:cs typeface="+mn-cs"/>
            </a:rPr>
            <a:t>123,316</a:t>
          </a:r>
          <a:r>
            <a:rPr kumimoji="1" lang="ja-JP" altLang="ja-JP" sz="1100">
              <a:solidFill>
                <a:schemeClr val="dk1"/>
              </a:solidFill>
              <a:effectLst/>
              <a:latin typeface="+mn-lt"/>
              <a:ea typeface="+mn-ea"/>
              <a:cs typeface="+mn-cs"/>
            </a:rPr>
            <a:t>千円の減となったことが比率を引き上げている。</a:t>
          </a:r>
          <a:endParaRPr lang="ja-JP" altLang="ja-JP" sz="1400">
            <a:effectLst/>
          </a:endParaRPr>
        </a:p>
        <a:p>
          <a:r>
            <a:rPr kumimoji="1" lang="ja-JP" altLang="ja-JP" sz="1100">
              <a:solidFill>
                <a:schemeClr val="dk1"/>
              </a:solidFill>
              <a:effectLst/>
              <a:latin typeface="+mn-lt"/>
              <a:ea typeface="+mn-ea"/>
              <a:cs typeface="+mn-cs"/>
            </a:rPr>
            <a:t>　全国平均・類似団体平均を下回っているものの、今後も財政健全化路線を堅持して経常経費の抑制に努める。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112395</xdr:rowOff>
    </xdr:from>
    <xdr:ext cx="297815" cy="233680"/>
    <xdr:sp macro="" textlink="">
      <xdr:nvSpPr>
        <xdr:cNvPr id="409" name="テキスト ボックス 408"/>
        <xdr:cNvSpPr txBox="1"/>
      </xdr:nvSpPr>
      <xdr:spPr>
        <a:xfrm>
          <a:off x="12407900" y="11942445"/>
          <a:ext cx="2978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13335</xdr:rowOff>
    </xdr:from>
    <xdr:to xmlns:xdr="http://schemas.openxmlformats.org/drawingml/2006/spreadsheetDrawing">
      <xdr:col>85</xdr:col>
      <xdr:colOff>66675</xdr:colOff>
      <xdr:row>84</xdr:row>
      <xdr:rowOff>13335</xdr:rowOff>
    </xdr:to>
    <xdr:cxnSp macro="">
      <xdr:nvCxnSpPr>
        <xdr:cNvPr id="410" name="直線コネクタ 409"/>
        <xdr:cNvCxnSpPr/>
      </xdr:nvCxnSpPr>
      <xdr:spPr>
        <a:xfrm>
          <a:off x="12446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43815</xdr:rowOff>
    </xdr:from>
    <xdr:ext cx="507365" cy="268605"/>
    <xdr:sp macro="" textlink="">
      <xdr:nvSpPr>
        <xdr:cNvPr id="411" name="テキスト ボックス 410"/>
        <xdr:cNvSpPr txBox="1"/>
      </xdr:nvSpPr>
      <xdr:spPr>
        <a:xfrm>
          <a:off x="11938000" y="142741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72390</xdr:rowOff>
    </xdr:from>
    <xdr:to xmlns:xdr="http://schemas.openxmlformats.org/drawingml/2006/spreadsheetDrawing">
      <xdr:col>85</xdr:col>
      <xdr:colOff>66675</xdr:colOff>
      <xdr:row>81</xdr:row>
      <xdr:rowOff>72390</xdr:rowOff>
    </xdr:to>
    <xdr:cxnSp macro="">
      <xdr:nvCxnSpPr>
        <xdr:cNvPr id="412" name="直線コネクタ 411"/>
        <xdr:cNvCxnSpPr/>
      </xdr:nvCxnSpPr>
      <xdr:spPr>
        <a:xfrm>
          <a:off x="12446000" y="13959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102870</xdr:rowOff>
    </xdr:from>
    <xdr:ext cx="507365" cy="269240"/>
    <xdr:sp macro="" textlink="">
      <xdr:nvSpPr>
        <xdr:cNvPr id="413" name="テキスト ボックス 412"/>
        <xdr:cNvSpPr txBox="1"/>
      </xdr:nvSpPr>
      <xdr:spPr>
        <a:xfrm>
          <a:off x="11938000" y="138188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132080</xdr:rowOff>
    </xdr:from>
    <xdr:to xmlns:xdr="http://schemas.openxmlformats.org/drawingml/2006/spreadsheetDrawing">
      <xdr:col>85</xdr:col>
      <xdr:colOff>66675</xdr:colOff>
      <xdr:row>78</xdr:row>
      <xdr:rowOff>132080</xdr:rowOff>
    </xdr:to>
    <xdr:cxnSp macro="">
      <xdr:nvCxnSpPr>
        <xdr:cNvPr id="414" name="直線コネクタ 413"/>
        <xdr:cNvCxnSpPr/>
      </xdr:nvCxnSpPr>
      <xdr:spPr>
        <a:xfrm>
          <a:off x="12446000" y="13505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161925</xdr:rowOff>
    </xdr:from>
    <xdr:ext cx="507365" cy="268605"/>
    <xdr:sp macro="" textlink="">
      <xdr:nvSpPr>
        <xdr:cNvPr id="415" name="テキスト ボックス 414"/>
        <xdr:cNvSpPr txBox="1"/>
      </xdr:nvSpPr>
      <xdr:spPr>
        <a:xfrm>
          <a:off x="11938000" y="133635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13335</xdr:rowOff>
    </xdr:from>
    <xdr:to xmlns:xdr="http://schemas.openxmlformats.org/drawingml/2006/spreadsheetDrawing">
      <xdr:col>85</xdr:col>
      <xdr:colOff>66675</xdr:colOff>
      <xdr:row>76</xdr:row>
      <xdr:rowOff>13335</xdr:rowOff>
    </xdr:to>
    <xdr:cxnSp macro="">
      <xdr:nvCxnSpPr>
        <xdr:cNvPr id="416" name="直線コネクタ 415"/>
        <xdr:cNvCxnSpPr/>
      </xdr:nvCxnSpPr>
      <xdr:spPr>
        <a:xfrm>
          <a:off x="12446000" y="13043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43815</xdr:rowOff>
    </xdr:from>
    <xdr:ext cx="507365" cy="268605"/>
    <xdr:sp macro="" textlink="">
      <xdr:nvSpPr>
        <xdr:cNvPr id="417" name="テキスト ボックス 416"/>
        <xdr:cNvSpPr txBox="1"/>
      </xdr:nvSpPr>
      <xdr:spPr>
        <a:xfrm>
          <a:off x="11938000" y="1290256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72390</xdr:rowOff>
    </xdr:from>
    <xdr:to xmlns:xdr="http://schemas.openxmlformats.org/drawingml/2006/spreadsheetDrawing">
      <xdr:col>85</xdr:col>
      <xdr:colOff>66675</xdr:colOff>
      <xdr:row>73</xdr:row>
      <xdr:rowOff>72390</xdr:rowOff>
    </xdr:to>
    <xdr:cxnSp macro="">
      <xdr:nvCxnSpPr>
        <xdr:cNvPr id="418" name="直線コネクタ 417"/>
        <xdr:cNvCxnSpPr/>
      </xdr:nvCxnSpPr>
      <xdr:spPr>
        <a:xfrm>
          <a:off x="12446000" y="12588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102870</xdr:rowOff>
    </xdr:from>
    <xdr:ext cx="507365" cy="269240"/>
    <xdr:sp macro="" textlink="">
      <xdr:nvSpPr>
        <xdr:cNvPr id="419" name="テキスト ボックス 418"/>
        <xdr:cNvSpPr txBox="1"/>
      </xdr:nvSpPr>
      <xdr:spPr>
        <a:xfrm>
          <a:off x="11938000" y="12447270"/>
          <a:ext cx="507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70</xdr:row>
      <xdr:rowOff>132080</xdr:rowOff>
    </xdr:to>
    <xdr:cxnSp macro="">
      <xdr:nvCxnSpPr>
        <xdr:cNvPr id="420" name="直線コネクタ 419"/>
        <xdr:cNvCxnSpPr/>
      </xdr:nvCxnSpPr>
      <xdr:spPr>
        <a:xfrm>
          <a:off x="12446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161925</xdr:rowOff>
    </xdr:from>
    <xdr:ext cx="507365" cy="268605"/>
    <xdr:sp macro="" textlink="">
      <xdr:nvSpPr>
        <xdr:cNvPr id="421" name="テキスト ボックス 420"/>
        <xdr:cNvSpPr txBox="1"/>
      </xdr:nvSpPr>
      <xdr:spPr>
        <a:xfrm>
          <a:off x="11938000" y="11991975"/>
          <a:ext cx="507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84</xdr:row>
      <xdr:rowOff>13335</xdr:rowOff>
    </xdr:to>
    <xdr:sp macro="" textlink="">
      <xdr:nvSpPr>
        <xdr:cNvPr id="422" name="公債費以外グラフ枠"/>
        <xdr:cNvSpPr/>
      </xdr:nvSpPr>
      <xdr:spPr>
        <a:xfrm>
          <a:off x="12446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122555</xdr:rowOff>
    </xdr:from>
    <xdr:to xmlns:xdr="http://schemas.openxmlformats.org/drawingml/2006/spreadsheetDrawing">
      <xdr:col>82</xdr:col>
      <xdr:colOff>107950</xdr:colOff>
      <xdr:row>79</xdr:row>
      <xdr:rowOff>100965</xdr:rowOff>
    </xdr:to>
    <xdr:cxnSp macro="">
      <xdr:nvCxnSpPr>
        <xdr:cNvPr id="423" name="直線コネクタ 422"/>
        <xdr:cNvCxnSpPr/>
      </xdr:nvCxnSpPr>
      <xdr:spPr>
        <a:xfrm flipV="1">
          <a:off x="16510000" y="12466955"/>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71755</xdr:rowOff>
    </xdr:from>
    <xdr:ext cx="762000" cy="269240"/>
    <xdr:sp macro="" textlink="">
      <xdr:nvSpPr>
        <xdr:cNvPr id="424" name="公債費以外最小値テキスト"/>
        <xdr:cNvSpPr txBox="1"/>
      </xdr:nvSpPr>
      <xdr:spPr>
        <a:xfrm>
          <a:off x="16598900" y="1361630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100965</xdr:rowOff>
    </xdr:from>
    <xdr:to xmlns:xdr="http://schemas.openxmlformats.org/drawingml/2006/spreadsheetDrawing">
      <xdr:col>82</xdr:col>
      <xdr:colOff>196850</xdr:colOff>
      <xdr:row>79</xdr:row>
      <xdr:rowOff>100965</xdr:rowOff>
    </xdr:to>
    <xdr:cxnSp macro="">
      <xdr:nvCxnSpPr>
        <xdr:cNvPr id="425" name="直線コネクタ 424"/>
        <xdr:cNvCxnSpPr/>
      </xdr:nvCxnSpPr>
      <xdr:spPr>
        <a:xfrm>
          <a:off x="16421100" y="13645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34290</xdr:rowOff>
    </xdr:from>
    <xdr:ext cx="762000" cy="269240"/>
    <xdr:sp macro="" textlink="">
      <xdr:nvSpPr>
        <xdr:cNvPr id="426" name="公債費以外最大値テキスト"/>
        <xdr:cNvSpPr txBox="1"/>
      </xdr:nvSpPr>
      <xdr:spPr>
        <a:xfrm>
          <a:off x="16598900" y="1220724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122555</xdr:rowOff>
    </xdr:from>
    <xdr:to xmlns:xdr="http://schemas.openxmlformats.org/drawingml/2006/spreadsheetDrawing">
      <xdr:col>82</xdr:col>
      <xdr:colOff>196850</xdr:colOff>
      <xdr:row>72</xdr:row>
      <xdr:rowOff>122555</xdr:rowOff>
    </xdr:to>
    <xdr:cxnSp macro="">
      <xdr:nvCxnSpPr>
        <xdr:cNvPr id="427" name="直線コネクタ 426"/>
        <xdr:cNvCxnSpPr/>
      </xdr:nvCxnSpPr>
      <xdr:spPr>
        <a:xfrm>
          <a:off x="16421100" y="1246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65405</xdr:rowOff>
    </xdr:from>
    <xdr:to xmlns:xdr="http://schemas.openxmlformats.org/drawingml/2006/spreadsheetDrawing">
      <xdr:col>82</xdr:col>
      <xdr:colOff>107950</xdr:colOff>
      <xdr:row>75</xdr:row>
      <xdr:rowOff>48895</xdr:rowOff>
    </xdr:to>
    <xdr:cxnSp macro="">
      <xdr:nvCxnSpPr>
        <xdr:cNvPr id="428" name="直線コネクタ 427"/>
        <xdr:cNvCxnSpPr/>
      </xdr:nvCxnSpPr>
      <xdr:spPr>
        <a:xfrm>
          <a:off x="15671800" y="12752705"/>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59055</xdr:rowOff>
    </xdr:from>
    <xdr:ext cx="762000" cy="268605"/>
    <xdr:sp macro="" textlink="">
      <xdr:nvSpPr>
        <xdr:cNvPr id="429" name="公債費以外平均値テキスト"/>
        <xdr:cNvSpPr txBox="1"/>
      </xdr:nvSpPr>
      <xdr:spPr>
        <a:xfrm>
          <a:off x="16598900" y="1308925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88265</xdr:rowOff>
    </xdr:from>
    <xdr:to xmlns:xdr="http://schemas.openxmlformats.org/drawingml/2006/spreadsheetDrawing">
      <xdr:col>82</xdr:col>
      <xdr:colOff>158750</xdr:colOff>
      <xdr:row>77</xdr:row>
      <xdr:rowOff>15875</xdr:rowOff>
    </xdr:to>
    <xdr:sp macro="" textlink="">
      <xdr:nvSpPr>
        <xdr:cNvPr id="430" name="フローチャート: 判断 429"/>
        <xdr:cNvSpPr/>
      </xdr:nvSpPr>
      <xdr:spPr>
        <a:xfrm>
          <a:off x="16459200" y="13118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65405</xdr:rowOff>
    </xdr:from>
    <xdr:to xmlns:xdr="http://schemas.openxmlformats.org/drawingml/2006/spreadsheetDrawing">
      <xdr:col>78</xdr:col>
      <xdr:colOff>69850</xdr:colOff>
      <xdr:row>75</xdr:row>
      <xdr:rowOff>53340</xdr:rowOff>
    </xdr:to>
    <xdr:cxnSp macro="">
      <xdr:nvCxnSpPr>
        <xdr:cNvPr id="431" name="直線コネクタ 430"/>
        <xdr:cNvCxnSpPr/>
      </xdr:nvCxnSpPr>
      <xdr:spPr>
        <a:xfrm flipV="1">
          <a:off x="14782800" y="1275270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138430</xdr:rowOff>
    </xdr:from>
    <xdr:to xmlns:xdr="http://schemas.openxmlformats.org/drawingml/2006/spreadsheetDrawing">
      <xdr:col>78</xdr:col>
      <xdr:colOff>120650</xdr:colOff>
      <xdr:row>76</xdr:row>
      <xdr:rowOff>66040</xdr:rowOff>
    </xdr:to>
    <xdr:sp macro="" textlink="">
      <xdr:nvSpPr>
        <xdr:cNvPr id="432" name="フローチャート: 判断 431"/>
        <xdr:cNvSpPr/>
      </xdr:nvSpPr>
      <xdr:spPr>
        <a:xfrm>
          <a:off x="15621000" y="12997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50165</xdr:rowOff>
    </xdr:from>
    <xdr:ext cx="736600" cy="269240"/>
    <xdr:sp macro="" textlink="">
      <xdr:nvSpPr>
        <xdr:cNvPr id="433" name="テキスト ボックス 432"/>
        <xdr:cNvSpPr txBox="1"/>
      </xdr:nvSpPr>
      <xdr:spPr>
        <a:xfrm>
          <a:off x="15290800" y="1308036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53340</xdr:rowOff>
    </xdr:from>
    <xdr:to xmlns:xdr="http://schemas.openxmlformats.org/drawingml/2006/spreadsheetDrawing">
      <xdr:col>73</xdr:col>
      <xdr:colOff>180975</xdr:colOff>
      <xdr:row>76</xdr:row>
      <xdr:rowOff>27305</xdr:rowOff>
    </xdr:to>
    <xdr:cxnSp macro="">
      <xdr:nvCxnSpPr>
        <xdr:cNvPr id="434" name="直線コネクタ 433"/>
        <xdr:cNvCxnSpPr/>
      </xdr:nvCxnSpPr>
      <xdr:spPr>
        <a:xfrm flipV="1">
          <a:off x="13893800" y="1291209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49530</xdr:rowOff>
    </xdr:to>
    <xdr:sp macro="" textlink="">
      <xdr:nvSpPr>
        <xdr:cNvPr id="435" name="フローチャート: 判断 434"/>
        <xdr:cNvSpPr/>
      </xdr:nvSpPr>
      <xdr:spPr>
        <a:xfrm>
          <a:off x="14732000" y="13152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33655</xdr:rowOff>
    </xdr:from>
    <xdr:ext cx="762000" cy="267970"/>
    <xdr:sp macro="" textlink="">
      <xdr:nvSpPr>
        <xdr:cNvPr id="436" name="テキスト ボックス 435"/>
        <xdr:cNvSpPr txBox="1"/>
      </xdr:nvSpPr>
      <xdr:spPr>
        <a:xfrm>
          <a:off x="14401800" y="1323530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27305</xdr:rowOff>
    </xdr:from>
    <xdr:to xmlns:xdr="http://schemas.openxmlformats.org/drawingml/2006/spreadsheetDrawing">
      <xdr:col>69</xdr:col>
      <xdr:colOff>92075</xdr:colOff>
      <xdr:row>76</xdr:row>
      <xdr:rowOff>46355</xdr:rowOff>
    </xdr:to>
    <xdr:cxnSp macro="">
      <xdr:nvCxnSpPr>
        <xdr:cNvPr id="437" name="直線コネクタ 436"/>
        <xdr:cNvCxnSpPr/>
      </xdr:nvCxnSpPr>
      <xdr:spPr>
        <a:xfrm flipV="1">
          <a:off x="13004800" y="13057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171450</xdr:rowOff>
    </xdr:from>
    <xdr:to xmlns:xdr="http://schemas.openxmlformats.org/drawingml/2006/spreadsheetDrawing">
      <xdr:col>69</xdr:col>
      <xdr:colOff>142875</xdr:colOff>
      <xdr:row>77</xdr:row>
      <xdr:rowOff>101600</xdr:rowOff>
    </xdr:to>
    <xdr:sp macro="" textlink="">
      <xdr:nvSpPr>
        <xdr:cNvPr id="438" name="フローチャート: 判断 437"/>
        <xdr:cNvSpPr/>
      </xdr:nvSpPr>
      <xdr:spPr>
        <a:xfrm>
          <a:off x="13843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86360</xdr:rowOff>
    </xdr:from>
    <xdr:ext cx="761365" cy="268605"/>
    <xdr:sp macro="" textlink="">
      <xdr:nvSpPr>
        <xdr:cNvPr id="439" name="テキスト ボックス 438"/>
        <xdr:cNvSpPr txBox="1"/>
      </xdr:nvSpPr>
      <xdr:spPr>
        <a:xfrm>
          <a:off x="13512800" y="13288010"/>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140970</xdr:rowOff>
    </xdr:from>
    <xdr:to xmlns:xdr="http://schemas.openxmlformats.org/drawingml/2006/spreadsheetDrawing">
      <xdr:col>65</xdr:col>
      <xdr:colOff>53975</xdr:colOff>
      <xdr:row>77</xdr:row>
      <xdr:rowOff>68580</xdr:rowOff>
    </xdr:to>
    <xdr:sp macro="" textlink="">
      <xdr:nvSpPr>
        <xdr:cNvPr id="440" name="フローチャート: 判断 439"/>
        <xdr:cNvSpPr/>
      </xdr:nvSpPr>
      <xdr:spPr>
        <a:xfrm>
          <a:off x="12954000" y="13171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52705</xdr:rowOff>
    </xdr:from>
    <xdr:ext cx="762000" cy="268605"/>
    <xdr:sp macro="" textlink="">
      <xdr:nvSpPr>
        <xdr:cNvPr id="441" name="テキスト ボックス 440"/>
        <xdr:cNvSpPr txBox="1"/>
      </xdr:nvSpPr>
      <xdr:spPr>
        <a:xfrm>
          <a:off x="12623800" y="1325435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10795</xdr:rowOff>
    </xdr:from>
    <xdr:ext cx="762000" cy="268605"/>
    <xdr:sp macro="" textlink="">
      <xdr:nvSpPr>
        <xdr:cNvPr id="442" name="テキスト ボックス 441"/>
        <xdr:cNvSpPr txBox="1"/>
      </xdr:nvSpPr>
      <xdr:spPr>
        <a:xfrm>
          <a:off x="162941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10795</xdr:rowOff>
    </xdr:from>
    <xdr:ext cx="761365" cy="268605"/>
    <xdr:sp macro="" textlink="">
      <xdr:nvSpPr>
        <xdr:cNvPr id="443" name="テキスト ボックス 442"/>
        <xdr:cNvSpPr txBox="1"/>
      </xdr:nvSpPr>
      <xdr:spPr>
        <a:xfrm>
          <a:off x="15455900" y="14412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10795</xdr:rowOff>
    </xdr:from>
    <xdr:ext cx="761365" cy="268605"/>
    <xdr:sp macro="" textlink="">
      <xdr:nvSpPr>
        <xdr:cNvPr id="444" name="テキスト ボックス 443"/>
        <xdr:cNvSpPr txBox="1"/>
      </xdr:nvSpPr>
      <xdr:spPr>
        <a:xfrm>
          <a:off x="14566900" y="14412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10795</xdr:rowOff>
    </xdr:from>
    <xdr:ext cx="762000" cy="268605"/>
    <xdr:sp macro="" textlink="">
      <xdr:nvSpPr>
        <xdr:cNvPr id="445" name="テキスト ボックス 444"/>
        <xdr:cNvSpPr txBox="1"/>
      </xdr:nvSpPr>
      <xdr:spPr>
        <a:xfrm>
          <a:off x="1367790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10795</xdr:rowOff>
    </xdr:from>
    <xdr:ext cx="761365" cy="268605"/>
    <xdr:sp macro="" textlink="">
      <xdr:nvSpPr>
        <xdr:cNvPr id="446" name="テキスト ボックス 445"/>
        <xdr:cNvSpPr txBox="1"/>
      </xdr:nvSpPr>
      <xdr:spPr>
        <a:xfrm>
          <a:off x="12788900" y="1441259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171450</xdr:rowOff>
    </xdr:from>
    <xdr:to xmlns:xdr="http://schemas.openxmlformats.org/drawingml/2006/spreadsheetDrawing">
      <xdr:col>82</xdr:col>
      <xdr:colOff>158750</xdr:colOff>
      <xdr:row>75</xdr:row>
      <xdr:rowOff>101600</xdr:rowOff>
    </xdr:to>
    <xdr:sp macro="" textlink="">
      <xdr:nvSpPr>
        <xdr:cNvPr id="447" name="楕円 446"/>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13335</xdr:rowOff>
    </xdr:from>
    <xdr:ext cx="762000" cy="269240"/>
    <xdr:sp macro="" textlink="">
      <xdr:nvSpPr>
        <xdr:cNvPr id="448" name="公債費以外該当値テキスト"/>
        <xdr:cNvSpPr txBox="1"/>
      </xdr:nvSpPr>
      <xdr:spPr>
        <a:xfrm>
          <a:off x="16598900" y="1270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12700</xdr:rowOff>
    </xdr:from>
    <xdr:to xmlns:xdr="http://schemas.openxmlformats.org/drawingml/2006/spreadsheetDrawing">
      <xdr:col>78</xdr:col>
      <xdr:colOff>120650</xdr:colOff>
      <xdr:row>74</xdr:row>
      <xdr:rowOff>118110</xdr:rowOff>
    </xdr:to>
    <xdr:sp macro="" textlink="">
      <xdr:nvSpPr>
        <xdr:cNvPr id="449" name="楕円 448"/>
        <xdr:cNvSpPr/>
      </xdr:nvSpPr>
      <xdr:spPr>
        <a:xfrm>
          <a:off x="15621000" y="127000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128270</xdr:rowOff>
    </xdr:from>
    <xdr:ext cx="736600" cy="268605"/>
    <xdr:sp macro="" textlink="">
      <xdr:nvSpPr>
        <xdr:cNvPr id="450" name="テキスト ボックス 449"/>
        <xdr:cNvSpPr txBox="1"/>
      </xdr:nvSpPr>
      <xdr:spPr>
        <a:xfrm>
          <a:off x="15290800" y="12472670"/>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635</xdr:rowOff>
    </xdr:from>
    <xdr:to xmlns:xdr="http://schemas.openxmlformats.org/drawingml/2006/spreadsheetDrawing">
      <xdr:col>74</xdr:col>
      <xdr:colOff>31750</xdr:colOff>
      <xdr:row>75</xdr:row>
      <xdr:rowOff>106045</xdr:rowOff>
    </xdr:to>
    <xdr:sp macro="" textlink="">
      <xdr:nvSpPr>
        <xdr:cNvPr id="451" name="楕円 450"/>
        <xdr:cNvSpPr/>
      </xdr:nvSpPr>
      <xdr:spPr>
        <a:xfrm>
          <a:off x="14732000" y="128593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116840</xdr:rowOff>
    </xdr:from>
    <xdr:ext cx="762000" cy="269240"/>
    <xdr:sp macro="" textlink="">
      <xdr:nvSpPr>
        <xdr:cNvPr id="452" name="テキスト ボックス 451"/>
        <xdr:cNvSpPr txBox="1"/>
      </xdr:nvSpPr>
      <xdr:spPr>
        <a:xfrm>
          <a:off x="14401800" y="126326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153035</xdr:rowOff>
    </xdr:from>
    <xdr:to xmlns:xdr="http://schemas.openxmlformats.org/drawingml/2006/spreadsheetDrawing">
      <xdr:col>69</xdr:col>
      <xdr:colOff>142875</xdr:colOff>
      <xdr:row>76</xdr:row>
      <xdr:rowOff>80645</xdr:rowOff>
    </xdr:to>
    <xdr:sp macro="" textlink="">
      <xdr:nvSpPr>
        <xdr:cNvPr id="453" name="楕円 452"/>
        <xdr:cNvSpPr/>
      </xdr:nvSpPr>
      <xdr:spPr>
        <a:xfrm>
          <a:off x="13843000" y="13011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90805</xdr:rowOff>
    </xdr:from>
    <xdr:ext cx="761365" cy="268605"/>
    <xdr:sp macro="" textlink="">
      <xdr:nvSpPr>
        <xdr:cNvPr id="454" name="テキスト ボックス 453"/>
        <xdr:cNvSpPr txBox="1"/>
      </xdr:nvSpPr>
      <xdr:spPr>
        <a:xfrm>
          <a:off x="13512800" y="12778105"/>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171450</xdr:rowOff>
    </xdr:from>
    <xdr:to xmlns:xdr="http://schemas.openxmlformats.org/drawingml/2006/spreadsheetDrawing">
      <xdr:col>65</xdr:col>
      <xdr:colOff>53975</xdr:colOff>
      <xdr:row>76</xdr:row>
      <xdr:rowOff>99060</xdr:rowOff>
    </xdr:to>
    <xdr:sp macro="" textlink="">
      <xdr:nvSpPr>
        <xdr:cNvPr id="455" name="楕円 454"/>
        <xdr:cNvSpPr/>
      </xdr:nvSpPr>
      <xdr:spPr>
        <a:xfrm>
          <a:off x="12954000" y="13030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109855</xdr:rowOff>
    </xdr:from>
    <xdr:ext cx="762000" cy="268605"/>
    <xdr:sp macro="" textlink="">
      <xdr:nvSpPr>
        <xdr:cNvPr id="456" name="テキスト ボックス 455"/>
        <xdr:cNvSpPr txBox="1"/>
      </xdr:nvSpPr>
      <xdr:spPr>
        <a:xfrm>
          <a:off x="12623800" y="1279715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709400"/>
          <a:ext cx="415798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17090" y="1038225"/>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9580" y="1152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45920" y="122872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9080"/>
    <xdr:sp macro="" textlink="">
      <xdr:nvSpPr>
        <xdr:cNvPr id="31" name="テキスト ボックス 30"/>
        <xdr:cNvSpPr txBox="1"/>
      </xdr:nvSpPr>
      <xdr:spPr>
        <a:xfrm>
          <a:off x="1357630" y="3702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57630" y="306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165100</xdr:rowOff>
    </xdr:from>
    <xdr:to xmlns:xdr="http://schemas.openxmlformats.org/drawingml/2006/spreadsheetDrawing">
      <xdr:col>33</xdr:col>
      <xdr:colOff>114300</xdr:colOff>
      <xdr:row>16</xdr:row>
      <xdr:rowOff>165100</xdr:rowOff>
    </xdr:to>
    <xdr:cxnSp macro="">
      <xdr:nvCxnSpPr>
        <xdr:cNvPr id="36" name="直線コネクタ 35"/>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8445"/>
    <xdr:sp macro="" textlink="">
      <xdr:nvSpPr>
        <xdr:cNvPr id="37" name="テキスト ボックス 36"/>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57630" y="2434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57630" y="146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50165</xdr:rowOff>
    </xdr:to>
    <xdr:cxnSp macro="">
      <xdr:nvCxnSpPr>
        <xdr:cNvPr id="47" name="直線コネクタ 46"/>
        <xdr:cNvCxnSpPr/>
      </xdr:nvCxnSpPr>
      <xdr:spPr>
        <a:xfrm flipV="1">
          <a:off x="5541010" y="2131695"/>
          <a:ext cx="0" cy="13093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61365" cy="258445"/>
    <xdr:sp macro="" textlink="">
      <xdr:nvSpPr>
        <xdr:cNvPr id="48" name="人口1人当たり決算額の推移最小値テキスト130"/>
        <xdr:cNvSpPr txBox="1"/>
      </xdr:nvSpPr>
      <xdr:spPr>
        <a:xfrm>
          <a:off x="5626100" y="3412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50165</xdr:rowOff>
    </xdr:from>
    <xdr:to xmlns:xdr="http://schemas.openxmlformats.org/drawingml/2006/spreadsheetDrawing">
      <xdr:col>30</xdr:col>
      <xdr:colOff>25400</xdr:colOff>
      <xdr:row>20</xdr:row>
      <xdr:rowOff>50165</xdr:rowOff>
    </xdr:to>
    <xdr:cxnSp macro="">
      <xdr:nvCxnSpPr>
        <xdr:cNvPr id="49" name="直線コネクタ 48"/>
        <xdr:cNvCxnSpPr/>
      </xdr:nvCxnSpPr>
      <xdr:spPr>
        <a:xfrm>
          <a:off x="5452110" y="344106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1365" cy="258445"/>
    <xdr:sp macro="" textlink="">
      <xdr:nvSpPr>
        <xdr:cNvPr id="50" name="人口1人当たり決算額の推移最大値テキスト130"/>
        <xdr:cNvSpPr txBox="1"/>
      </xdr:nvSpPr>
      <xdr:spPr>
        <a:xfrm>
          <a:off x="5626100" y="1875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452110" y="213169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8255</xdr:rowOff>
    </xdr:from>
    <xdr:to xmlns:xdr="http://schemas.openxmlformats.org/drawingml/2006/spreadsheetDrawing">
      <xdr:col>29</xdr:col>
      <xdr:colOff>127000</xdr:colOff>
      <xdr:row>16</xdr:row>
      <xdr:rowOff>27305</xdr:rowOff>
    </xdr:to>
    <xdr:cxnSp macro="">
      <xdr:nvCxnSpPr>
        <xdr:cNvPr id="52" name="直線コネクタ 51"/>
        <xdr:cNvCxnSpPr/>
      </xdr:nvCxnSpPr>
      <xdr:spPr>
        <a:xfrm flipV="1">
          <a:off x="4904740" y="2738755"/>
          <a:ext cx="63627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61365" cy="259080"/>
    <xdr:sp macro="" textlink="">
      <xdr:nvSpPr>
        <xdr:cNvPr id="53" name="人口1人当たり決算額の推移平均値テキスト130"/>
        <xdr:cNvSpPr txBox="1"/>
      </xdr:nvSpPr>
      <xdr:spPr>
        <a:xfrm>
          <a:off x="5626100" y="28670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490210" y="28949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27305</xdr:rowOff>
    </xdr:from>
    <xdr:to xmlns:xdr="http://schemas.openxmlformats.org/drawingml/2006/spreadsheetDrawing">
      <xdr:col>26</xdr:col>
      <xdr:colOff>50800</xdr:colOff>
      <xdr:row>16</xdr:row>
      <xdr:rowOff>80645</xdr:rowOff>
    </xdr:to>
    <xdr:cxnSp macro="">
      <xdr:nvCxnSpPr>
        <xdr:cNvPr id="55" name="直線コネクタ 54"/>
        <xdr:cNvCxnSpPr/>
      </xdr:nvCxnSpPr>
      <xdr:spPr>
        <a:xfrm flipV="1">
          <a:off x="4221480" y="2757805"/>
          <a:ext cx="68326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85394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90805</xdr:rowOff>
    </xdr:from>
    <xdr:ext cx="735965" cy="258445"/>
    <xdr:sp macro="" textlink="">
      <xdr:nvSpPr>
        <xdr:cNvPr id="57" name="テキスト ボックス 56"/>
        <xdr:cNvSpPr txBox="1"/>
      </xdr:nvSpPr>
      <xdr:spPr>
        <a:xfrm>
          <a:off x="4531360" y="29864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80645</xdr:rowOff>
    </xdr:from>
    <xdr:to xmlns:xdr="http://schemas.openxmlformats.org/drawingml/2006/spreadsheetDrawing">
      <xdr:col>22</xdr:col>
      <xdr:colOff>114300</xdr:colOff>
      <xdr:row>16</xdr:row>
      <xdr:rowOff>142240</xdr:rowOff>
    </xdr:to>
    <xdr:cxnSp macro="">
      <xdr:nvCxnSpPr>
        <xdr:cNvPr id="58" name="直線コネクタ 57"/>
        <xdr:cNvCxnSpPr/>
      </xdr:nvCxnSpPr>
      <xdr:spPr>
        <a:xfrm flipV="1">
          <a:off x="3538220" y="2811145"/>
          <a:ext cx="68326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17068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136525</xdr:rowOff>
    </xdr:from>
    <xdr:ext cx="761365" cy="259080"/>
    <xdr:sp macro="" textlink="">
      <xdr:nvSpPr>
        <xdr:cNvPr id="60" name="テキスト ボックス 59"/>
        <xdr:cNvSpPr txBox="1"/>
      </xdr:nvSpPr>
      <xdr:spPr>
        <a:xfrm>
          <a:off x="3848100" y="3032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142240</xdr:rowOff>
    </xdr:from>
    <xdr:to xmlns:xdr="http://schemas.openxmlformats.org/drawingml/2006/spreadsheetDrawing">
      <xdr:col>18</xdr:col>
      <xdr:colOff>177800</xdr:colOff>
      <xdr:row>17</xdr:row>
      <xdr:rowOff>9525</xdr:rowOff>
    </xdr:to>
    <xdr:cxnSp macro="">
      <xdr:nvCxnSpPr>
        <xdr:cNvPr id="61" name="直線コネクタ 60"/>
        <xdr:cNvCxnSpPr/>
      </xdr:nvCxnSpPr>
      <xdr:spPr>
        <a:xfrm flipV="1">
          <a:off x="2851150" y="2872740"/>
          <a:ext cx="68707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487420" y="297751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165100</xdr:rowOff>
    </xdr:from>
    <xdr:ext cx="761365" cy="259080"/>
    <xdr:sp macro="" textlink="">
      <xdr:nvSpPr>
        <xdr:cNvPr id="63" name="テキスト ボックス 62"/>
        <xdr:cNvSpPr txBox="1"/>
      </xdr:nvSpPr>
      <xdr:spPr>
        <a:xfrm>
          <a:off x="3164840" y="3060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800350" y="299529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14605</xdr:rowOff>
    </xdr:from>
    <xdr:ext cx="761365" cy="259080"/>
    <xdr:sp macro="" textlink="">
      <xdr:nvSpPr>
        <xdr:cNvPr id="65" name="テキスト ボックス 64"/>
        <xdr:cNvSpPr txBox="1"/>
      </xdr:nvSpPr>
      <xdr:spPr>
        <a:xfrm>
          <a:off x="2477770" y="3075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6" name="テキスト ボックス 65"/>
        <xdr:cNvSpPr txBox="1"/>
      </xdr:nvSpPr>
      <xdr:spPr>
        <a:xfrm>
          <a:off x="53670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128905</xdr:rowOff>
    </xdr:from>
    <xdr:to xmlns:xdr="http://schemas.openxmlformats.org/drawingml/2006/spreadsheetDrawing">
      <xdr:col>29</xdr:col>
      <xdr:colOff>177800</xdr:colOff>
      <xdr:row>16</xdr:row>
      <xdr:rowOff>59055</xdr:rowOff>
    </xdr:to>
    <xdr:sp macro="" textlink="">
      <xdr:nvSpPr>
        <xdr:cNvPr id="71" name="楕円 70"/>
        <xdr:cNvSpPr/>
      </xdr:nvSpPr>
      <xdr:spPr>
        <a:xfrm>
          <a:off x="5490210" y="269430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145415</xdr:rowOff>
    </xdr:from>
    <xdr:ext cx="761365" cy="258445"/>
    <xdr:sp macro="" textlink="">
      <xdr:nvSpPr>
        <xdr:cNvPr id="72" name="人口1人当たり決算額の推移該当値テキスト130"/>
        <xdr:cNvSpPr txBox="1"/>
      </xdr:nvSpPr>
      <xdr:spPr>
        <a:xfrm>
          <a:off x="5626100" y="2539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147955</xdr:rowOff>
    </xdr:from>
    <xdr:to xmlns:xdr="http://schemas.openxmlformats.org/drawingml/2006/spreadsheetDrawing">
      <xdr:col>26</xdr:col>
      <xdr:colOff>101600</xdr:colOff>
      <xdr:row>16</xdr:row>
      <xdr:rowOff>78105</xdr:rowOff>
    </xdr:to>
    <xdr:sp macro="" textlink="">
      <xdr:nvSpPr>
        <xdr:cNvPr id="73" name="楕円 72"/>
        <xdr:cNvSpPr/>
      </xdr:nvSpPr>
      <xdr:spPr>
        <a:xfrm>
          <a:off x="4853940" y="271335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88265</xdr:rowOff>
    </xdr:from>
    <xdr:ext cx="735965" cy="258445"/>
    <xdr:sp macro="" textlink="">
      <xdr:nvSpPr>
        <xdr:cNvPr id="74" name="テキスト ボックス 73"/>
        <xdr:cNvSpPr txBox="1"/>
      </xdr:nvSpPr>
      <xdr:spPr>
        <a:xfrm>
          <a:off x="4531360" y="24822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29845</xdr:rowOff>
    </xdr:from>
    <xdr:to xmlns:xdr="http://schemas.openxmlformats.org/drawingml/2006/spreadsheetDrawing">
      <xdr:col>22</xdr:col>
      <xdr:colOff>165100</xdr:colOff>
      <xdr:row>16</xdr:row>
      <xdr:rowOff>131445</xdr:rowOff>
    </xdr:to>
    <xdr:sp macro="" textlink="">
      <xdr:nvSpPr>
        <xdr:cNvPr id="75" name="楕円 74"/>
        <xdr:cNvSpPr/>
      </xdr:nvSpPr>
      <xdr:spPr>
        <a:xfrm>
          <a:off x="4170680" y="276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141605</xdr:rowOff>
    </xdr:from>
    <xdr:ext cx="761365" cy="259080"/>
    <xdr:sp macro="" textlink="">
      <xdr:nvSpPr>
        <xdr:cNvPr id="76" name="テキスト ボックス 75"/>
        <xdr:cNvSpPr txBox="1"/>
      </xdr:nvSpPr>
      <xdr:spPr>
        <a:xfrm>
          <a:off x="3848100" y="2535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91440</xdr:rowOff>
    </xdr:from>
    <xdr:to xmlns:xdr="http://schemas.openxmlformats.org/drawingml/2006/spreadsheetDrawing">
      <xdr:col>19</xdr:col>
      <xdr:colOff>38100</xdr:colOff>
      <xdr:row>17</xdr:row>
      <xdr:rowOff>21590</xdr:rowOff>
    </xdr:to>
    <xdr:sp macro="" textlink="">
      <xdr:nvSpPr>
        <xdr:cNvPr id="77" name="楕円 76"/>
        <xdr:cNvSpPr/>
      </xdr:nvSpPr>
      <xdr:spPr>
        <a:xfrm>
          <a:off x="3487420" y="2821940"/>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31750</xdr:rowOff>
    </xdr:from>
    <xdr:ext cx="761365" cy="258445"/>
    <xdr:sp macro="" textlink="">
      <xdr:nvSpPr>
        <xdr:cNvPr id="78" name="テキスト ボックス 77"/>
        <xdr:cNvSpPr txBox="1"/>
      </xdr:nvSpPr>
      <xdr:spPr>
        <a:xfrm>
          <a:off x="3164840" y="2597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130175</xdr:rowOff>
    </xdr:from>
    <xdr:to xmlns:xdr="http://schemas.openxmlformats.org/drawingml/2006/spreadsheetDrawing">
      <xdr:col>15</xdr:col>
      <xdr:colOff>101600</xdr:colOff>
      <xdr:row>17</xdr:row>
      <xdr:rowOff>60325</xdr:rowOff>
    </xdr:to>
    <xdr:sp macro="" textlink="">
      <xdr:nvSpPr>
        <xdr:cNvPr id="79" name="楕円 78"/>
        <xdr:cNvSpPr/>
      </xdr:nvSpPr>
      <xdr:spPr>
        <a:xfrm>
          <a:off x="2800350" y="286067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70485</xdr:rowOff>
    </xdr:from>
    <xdr:ext cx="761365" cy="259080"/>
    <xdr:sp macro="" textlink="">
      <xdr:nvSpPr>
        <xdr:cNvPr id="80" name="テキスト ボックス 79"/>
        <xdr:cNvSpPr txBox="1"/>
      </xdr:nvSpPr>
      <xdr:spPr>
        <a:xfrm>
          <a:off x="2477770" y="2635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4320"/>
    <xdr:sp macro="" textlink="">
      <xdr:nvSpPr>
        <xdr:cNvPr id="94" name="テキスト ボックス 93"/>
        <xdr:cNvSpPr txBox="1"/>
      </xdr:nvSpPr>
      <xdr:spPr>
        <a:xfrm>
          <a:off x="1645920" y="512445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715"/>
    <xdr:sp macro="" textlink="">
      <xdr:nvSpPr>
        <xdr:cNvPr id="97" name="テキスト ボックス 96"/>
        <xdr:cNvSpPr txBox="1"/>
      </xdr:nvSpPr>
      <xdr:spPr>
        <a:xfrm>
          <a:off x="1357630" y="72612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57630" y="6880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101" name="テキスト ボックス 100"/>
        <xdr:cNvSpPr txBox="1"/>
      </xdr:nvSpPr>
      <xdr:spPr>
        <a:xfrm>
          <a:off x="1357630" y="64998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57630" y="6118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57630" y="573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7" name="テキスト ボックス 106"/>
        <xdr:cNvSpPr txBox="1"/>
      </xdr:nvSpPr>
      <xdr:spPr>
        <a:xfrm>
          <a:off x="1357630" y="535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541010" y="57975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61365" cy="257810"/>
    <xdr:sp macro="" textlink="">
      <xdr:nvSpPr>
        <xdr:cNvPr id="110" name="人口1人当たり決算額の推移最小値テキスト445"/>
        <xdr:cNvSpPr txBox="1"/>
      </xdr:nvSpPr>
      <xdr:spPr>
        <a:xfrm>
          <a:off x="5626100" y="74333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452110" y="74612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1365" cy="258445"/>
    <xdr:sp macro="" textlink="">
      <xdr:nvSpPr>
        <xdr:cNvPr id="112" name="人口1人当たり決算額の推移最大値テキスト445"/>
        <xdr:cNvSpPr txBox="1"/>
      </xdr:nvSpPr>
      <xdr:spPr>
        <a:xfrm>
          <a:off x="5626100" y="5541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452110" y="57975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21590</xdr:rowOff>
    </xdr:from>
    <xdr:to xmlns:xdr="http://schemas.openxmlformats.org/drawingml/2006/spreadsheetDrawing">
      <xdr:col>29</xdr:col>
      <xdr:colOff>127000</xdr:colOff>
      <xdr:row>38</xdr:row>
      <xdr:rowOff>23495</xdr:rowOff>
    </xdr:to>
    <xdr:cxnSp macro="">
      <xdr:nvCxnSpPr>
        <xdr:cNvPr id="114" name="直線コネクタ 113"/>
        <xdr:cNvCxnSpPr/>
      </xdr:nvCxnSpPr>
      <xdr:spPr>
        <a:xfrm flipV="1">
          <a:off x="4904740" y="7336790"/>
          <a:ext cx="63627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119380</xdr:rowOff>
    </xdr:from>
    <xdr:ext cx="761365" cy="259080"/>
    <xdr:sp macro="" textlink="">
      <xdr:nvSpPr>
        <xdr:cNvPr id="115" name="人口1人当たり決算額の推移平均値テキスト445"/>
        <xdr:cNvSpPr txBox="1"/>
      </xdr:nvSpPr>
      <xdr:spPr>
        <a:xfrm>
          <a:off x="5626100" y="70916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490210" y="72466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14605</xdr:rowOff>
    </xdr:from>
    <xdr:to xmlns:xdr="http://schemas.openxmlformats.org/drawingml/2006/spreadsheetDrawing">
      <xdr:col>26</xdr:col>
      <xdr:colOff>50800</xdr:colOff>
      <xdr:row>38</xdr:row>
      <xdr:rowOff>23495</xdr:rowOff>
    </xdr:to>
    <xdr:cxnSp macro="">
      <xdr:nvCxnSpPr>
        <xdr:cNvPr id="117" name="直線コネクタ 116"/>
        <xdr:cNvCxnSpPr/>
      </xdr:nvCxnSpPr>
      <xdr:spPr>
        <a:xfrm>
          <a:off x="4221480" y="7329805"/>
          <a:ext cx="68326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853940" y="72504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46990</xdr:rowOff>
    </xdr:from>
    <xdr:ext cx="735965" cy="259715"/>
    <xdr:sp macro="" textlink="">
      <xdr:nvSpPr>
        <xdr:cNvPr id="119" name="テキスト ボックス 118"/>
        <xdr:cNvSpPr txBox="1"/>
      </xdr:nvSpPr>
      <xdr:spPr>
        <a:xfrm>
          <a:off x="4531360" y="701929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13970</xdr:rowOff>
    </xdr:from>
    <xdr:to xmlns:xdr="http://schemas.openxmlformats.org/drawingml/2006/spreadsheetDrawing">
      <xdr:col>22</xdr:col>
      <xdr:colOff>114300</xdr:colOff>
      <xdr:row>38</xdr:row>
      <xdr:rowOff>14605</xdr:rowOff>
    </xdr:to>
    <xdr:cxnSp macro="">
      <xdr:nvCxnSpPr>
        <xdr:cNvPr id="120" name="直線コネクタ 119"/>
        <xdr:cNvCxnSpPr/>
      </xdr:nvCxnSpPr>
      <xdr:spPr>
        <a:xfrm>
          <a:off x="3538220" y="7329170"/>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170680" y="72586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55245</xdr:rowOff>
    </xdr:from>
    <xdr:ext cx="761365" cy="257810"/>
    <xdr:sp macro="" textlink="">
      <xdr:nvSpPr>
        <xdr:cNvPr id="122" name="テキスト ボックス 121"/>
        <xdr:cNvSpPr txBox="1"/>
      </xdr:nvSpPr>
      <xdr:spPr>
        <a:xfrm>
          <a:off x="3848100" y="70275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6350</xdr:rowOff>
    </xdr:from>
    <xdr:to xmlns:xdr="http://schemas.openxmlformats.org/drawingml/2006/spreadsheetDrawing">
      <xdr:col>18</xdr:col>
      <xdr:colOff>177800</xdr:colOff>
      <xdr:row>38</xdr:row>
      <xdr:rowOff>13970</xdr:rowOff>
    </xdr:to>
    <xdr:cxnSp macro="">
      <xdr:nvCxnSpPr>
        <xdr:cNvPr id="123" name="直線コネクタ 122"/>
        <xdr:cNvCxnSpPr/>
      </xdr:nvCxnSpPr>
      <xdr:spPr>
        <a:xfrm>
          <a:off x="2851150" y="7321550"/>
          <a:ext cx="68707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487420" y="725614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52705</xdr:rowOff>
    </xdr:from>
    <xdr:ext cx="761365" cy="257810"/>
    <xdr:sp macro="" textlink="">
      <xdr:nvSpPr>
        <xdr:cNvPr id="125" name="テキスト ボックス 124"/>
        <xdr:cNvSpPr txBox="1"/>
      </xdr:nvSpPr>
      <xdr:spPr>
        <a:xfrm>
          <a:off x="3164840" y="70250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800350" y="7254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50800</xdr:rowOff>
    </xdr:from>
    <xdr:ext cx="761365" cy="258445"/>
    <xdr:sp macro="" textlink="">
      <xdr:nvSpPr>
        <xdr:cNvPr id="127" name="テキスト ボックス 126"/>
        <xdr:cNvSpPr txBox="1"/>
      </xdr:nvSpPr>
      <xdr:spPr>
        <a:xfrm>
          <a:off x="2477770" y="7023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670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313055</xdr:rowOff>
    </xdr:from>
    <xdr:to xmlns:xdr="http://schemas.openxmlformats.org/drawingml/2006/spreadsheetDrawing">
      <xdr:col>29</xdr:col>
      <xdr:colOff>177800</xdr:colOff>
      <xdr:row>38</xdr:row>
      <xdr:rowOff>72390</xdr:rowOff>
    </xdr:to>
    <xdr:sp macro="" textlink="">
      <xdr:nvSpPr>
        <xdr:cNvPr id="133" name="楕円 132"/>
        <xdr:cNvSpPr/>
      </xdr:nvSpPr>
      <xdr:spPr>
        <a:xfrm>
          <a:off x="5490210" y="7285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233680</xdr:rowOff>
    </xdr:from>
    <xdr:ext cx="761365" cy="259080"/>
    <xdr:sp macro="" textlink="">
      <xdr:nvSpPr>
        <xdr:cNvPr id="134" name="人口1人当たり決算額の推移該当値テキスト445"/>
        <xdr:cNvSpPr txBox="1"/>
      </xdr:nvSpPr>
      <xdr:spPr>
        <a:xfrm>
          <a:off x="5626100" y="7205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316230</xdr:rowOff>
    </xdr:from>
    <xdr:to xmlns:xdr="http://schemas.openxmlformats.org/drawingml/2006/spreadsheetDrawing">
      <xdr:col>26</xdr:col>
      <xdr:colOff>101600</xdr:colOff>
      <xdr:row>38</xdr:row>
      <xdr:rowOff>74295</xdr:rowOff>
    </xdr:to>
    <xdr:sp macro="" textlink="">
      <xdr:nvSpPr>
        <xdr:cNvPr id="135" name="楕円 134"/>
        <xdr:cNvSpPr/>
      </xdr:nvSpPr>
      <xdr:spPr>
        <a:xfrm>
          <a:off x="4853940" y="7288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59055</xdr:rowOff>
    </xdr:from>
    <xdr:ext cx="735965" cy="257810"/>
    <xdr:sp macro="" textlink="">
      <xdr:nvSpPr>
        <xdr:cNvPr id="136" name="テキスト ボックス 135"/>
        <xdr:cNvSpPr txBox="1"/>
      </xdr:nvSpPr>
      <xdr:spPr>
        <a:xfrm>
          <a:off x="4531360" y="737425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306705</xdr:rowOff>
    </xdr:from>
    <xdr:to xmlns:xdr="http://schemas.openxmlformats.org/drawingml/2006/spreadsheetDrawing">
      <xdr:col>22</xdr:col>
      <xdr:colOff>165100</xdr:colOff>
      <xdr:row>38</xdr:row>
      <xdr:rowOff>65405</xdr:rowOff>
    </xdr:to>
    <xdr:sp macro="" textlink="">
      <xdr:nvSpPr>
        <xdr:cNvPr id="137" name="楕円 136"/>
        <xdr:cNvSpPr/>
      </xdr:nvSpPr>
      <xdr:spPr>
        <a:xfrm>
          <a:off x="4170680" y="727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50165</xdr:rowOff>
    </xdr:from>
    <xdr:ext cx="761365" cy="259080"/>
    <xdr:sp macro="" textlink="">
      <xdr:nvSpPr>
        <xdr:cNvPr id="138" name="テキスト ボックス 137"/>
        <xdr:cNvSpPr txBox="1"/>
      </xdr:nvSpPr>
      <xdr:spPr>
        <a:xfrm>
          <a:off x="3848100" y="7365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306705</xdr:rowOff>
    </xdr:from>
    <xdr:to xmlns:xdr="http://schemas.openxmlformats.org/drawingml/2006/spreadsheetDrawing">
      <xdr:col>19</xdr:col>
      <xdr:colOff>38100</xdr:colOff>
      <xdr:row>38</xdr:row>
      <xdr:rowOff>64770</xdr:rowOff>
    </xdr:to>
    <xdr:sp macro="" textlink="">
      <xdr:nvSpPr>
        <xdr:cNvPr id="139" name="楕円 138"/>
        <xdr:cNvSpPr/>
      </xdr:nvSpPr>
      <xdr:spPr>
        <a:xfrm>
          <a:off x="3487420" y="7279005"/>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50165</xdr:rowOff>
    </xdr:from>
    <xdr:ext cx="761365" cy="259080"/>
    <xdr:sp macro="" textlink="">
      <xdr:nvSpPr>
        <xdr:cNvPr id="140" name="テキスト ボックス 139"/>
        <xdr:cNvSpPr txBox="1"/>
      </xdr:nvSpPr>
      <xdr:spPr>
        <a:xfrm>
          <a:off x="3164840" y="7365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298450</xdr:rowOff>
    </xdr:from>
    <xdr:to xmlns:xdr="http://schemas.openxmlformats.org/drawingml/2006/spreadsheetDrawing">
      <xdr:col>15</xdr:col>
      <xdr:colOff>101600</xdr:colOff>
      <xdr:row>38</xdr:row>
      <xdr:rowOff>57150</xdr:rowOff>
    </xdr:to>
    <xdr:sp macro="" textlink="">
      <xdr:nvSpPr>
        <xdr:cNvPr id="141" name="楕円 140"/>
        <xdr:cNvSpPr/>
      </xdr:nvSpPr>
      <xdr:spPr>
        <a:xfrm>
          <a:off x="2800350" y="727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41910</xdr:rowOff>
    </xdr:from>
    <xdr:ext cx="761365" cy="259080"/>
    <xdr:sp macro="" textlink="">
      <xdr:nvSpPr>
        <xdr:cNvPr id="142" name="テキスト ボックス 141"/>
        <xdr:cNvSpPr txBox="1"/>
      </xdr:nvSpPr>
      <xdr:spPr>
        <a:xfrm>
          <a:off x="2477770" y="7357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21,612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16,235
16,149
317.16
20,081,912
19,000,505
428,138
6,730,951
16,366,361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9080"/>
    <xdr:sp macro="" textlink="">
      <xdr:nvSpPr>
        <xdr:cNvPr id="42" name="テキスト ボックス 41"/>
        <xdr:cNvSpPr txBox="1"/>
      </xdr:nvSpPr>
      <xdr:spPr>
        <a:xfrm>
          <a:off x="226695" y="6722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26695" y="6353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2669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165100</xdr:rowOff>
    </xdr:from>
    <xdr:ext cx="595630" cy="259080"/>
    <xdr:sp macro="" textlink="">
      <xdr:nvSpPr>
        <xdr:cNvPr id="48" name="テキスト ボックス 47"/>
        <xdr:cNvSpPr txBox="1"/>
      </xdr:nvSpPr>
      <xdr:spPr>
        <a:xfrm>
          <a:off x="166370" y="5619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8445"/>
    <xdr:sp macro="" textlink="">
      <xdr:nvSpPr>
        <xdr:cNvPr id="50" name="テキスト ボックス 49"/>
        <xdr:cNvSpPr txBox="1"/>
      </xdr:nvSpPr>
      <xdr:spPr>
        <a:xfrm>
          <a:off x="16637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8445"/>
    <xdr:sp macro="" textlink="">
      <xdr:nvSpPr>
        <xdr:cNvPr id="52" name="テキスト ボックス 51"/>
        <xdr:cNvSpPr txBox="1"/>
      </xdr:nvSpPr>
      <xdr:spPr>
        <a:xfrm>
          <a:off x="16637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4" name="テキスト ボックス 53"/>
        <xdr:cNvSpPr txBox="1"/>
      </xdr:nvSpPr>
      <xdr:spPr>
        <a:xfrm>
          <a:off x="16637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人件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50165</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542155" y="517461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035" cy="258445"/>
    <xdr:sp macro="" textlink="">
      <xdr:nvSpPr>
        <xdr:cNvPr id="57" name="人件費最小値テキスト"/>
        <xdr:cNvSpPr txBox="1"/>
      </xdr:nvSpPr>
      <xdr:spPr>
        <a:xfrm>
          <a:off x="4594860" y="6476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458970" y="6472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165100</xdr:rowOff>
    </xdr:from>
    <xdr:ext cx="598170" cy="259080"/>
    <xdr:sp macro="" textlink="">
      <xdr:nvSpPr>
        <xdr:cNvPr id="59" name="人件費最大値テキスト"/>
        <xdr:cNvSpPr txBox="1"/>
      </xdr:nvSpPr>
      <xdr:spPr>
        <a:xfrm>
          <a:off x="4594860" y="495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50165</xdr:rowOff>
    </xdr:from>
    <xdr:to xmlns:xdr="http://schemas.openxmlformats.org/drawingml/2006/spreadsheetDrawing">
      <xdr:col>24</xdr:col>
      <xdr:colOff>152400</xdr:colOff>
      <xdr:row>31</xdr:row>
      <xdr:rowOff>50165</xdr:rowOff>
    </xdr:to>
    <xdr:cxnSp macro="">
      <xdr:nvCxnSpPr>
        <xdr:cNvPr id="60" name="直線コネクタ 59"/>
        <xdr:cNvCxnSpPr/>
      </xdr:nvCxnSpPr>
      <xdr:spPr>
        <a:xfrm>
          <a:off x="4458970" y="51746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157480</xdr:rowOff>
    </xdr:from>
    <xdr:to xmlns:xdr="http://schemas.openxmlformats.org/drawingml/2006/spreadsheetDrawing">
      <xdr:col>24</xdr:col>
      <xdr:colOff>63500</xdr:colOff>
      <xdr:row>34</xdr:row>
      <xdr:rowOff>10160</xdr:rowOff>
    </xdr:to>
    <xdr:cxnSp macro="">
      <xdr:nvCxnSpPr>
        <xdr:cNvPr id="61" name="直線コネクタ 60"/>
        <xdr:cNvCxnSpPr/>
      </xdr:nvCxnSpPr>
      <xdr:spPr>
        <a:xfrm flipV="1">
          <a:off x="3724910" y="5612130"/>
          <a:ext cx="8191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83185</xdr:rowOff>
    </xdr:from>
    <xdr:ext cx="598170" cy="258445"/>
    <xdr:sp macro="" textlink="">
      <xdr:nvSpPr>
        <xdr:cNvPr id="62" name="人件費平均値テキスト"/>
        <xdr:cNvSpPr txBox="1"/>
      </xdr:nvSpPr>
      <xdr:spPr>
        <a:xfrm>
          <a:off x="4594860" y="586803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493260"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10160</xdr:rowOff>
    </xdr:from>
    <xdr:to xmlns:xdr="http://schemas.openxmlformats.org/drawingml/2006/spreadsheetDrawing">
      <xdr:col>19</xdr:col>
      <xdr:colOff>177800</xdr:colOff>
      <xdr:row>34</xdr:row>
      <xdr:rowOff>74295</xdr:rowOff>
    </xdr:to>
    <xdr:cxnSp macro="">
      <xdr:nvCxnSpPr>
        <xdr:cNvPr id="64" name="直線コネクタ 63"/>
        <xdr:cNvCxnSpPr/>
      </xdr:nvCxnSpPr>
      <xdr:spPr>
        <a:xfrm flipV="1">
          <a:off x="2851150" y="5629910"/>
          <a:ext cx="8737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674110" y="58978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34290</xdr:rowOff>
    </xdr:from>
    <xdr:ext cx="598805" cy="259080"/>
    <xdr:sp macro="" textlink="">
      <xdr:nvSpPr>
        <xdr:cNvPr id="66" name="テキスト ボックス 65"/>
        <xdr:cNvSpPr txBox="1"/>
      </xdr:nvSpPr>
      <xdr:spPr>
        <a:xfrm>
          <a:off x="3429000" y="5984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74295</xdr:rowOff>
    </xdr:from>
    <xdr:to xmlns:xdr="http://schemas.openxmlformats.org/drawingml/2006/spreadsheetDrawing">
      <xdr:col>15</xdr:col>
      <xdr:colOff>50800</xdr:colOff>
      <xdr:row>35</xdr:row>
      <xdr:rowOff>59690</xdr:rowOff>
    </xdr:to>
    <xdr:cxnSp macro="">
      <xdr:nvCxnSpPr>
        <xdr:cNvPr id="67" name="直線コネクタ 66"/>
        <xdr:cNvCxnSpPr/>
      </xdr:nvCxnSpPr>
      <xdr:spPr>
        <a:xfrm flipV="1">
          <a:off x="1981200" y="5694045"/>
          <a:ext cx="86995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165100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800350" y="5949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90170</xdr:rowOff>
    </xdr:from>
    <xdr:ext cx="598805" cy="258445"/>
    <xdr:sp macro="" textlink="">
      <xdr:nvSpPr>
        <xdr:cNvPr id="69" name="テキスト ボックス 68"/>
        <xdr:cNvSpPr txBox="1"/>
      </xdr:nvSpPr>
      <xdr:spPr>
        <a:xfrm>
          <a:off x="2559050" y="6040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47625</xdr:rowOff>
    </xdr:from>
    <xdr:to xmlns:xdr="http://schemas.openxmlformats.org/drawingml/2006/spreadsheetDrawing">
      <xdr:col>10</xdr:col>
      <xdr:colOff>114300</xdr:colOff>
      <xdr:row>35</xdr:row>
      <xdr:rowOff>59690</xdr:rowOff>
    </xdr:to>
    <xdr:cxnSp macro="">
      <xdr:nvCxnSpPr>
        <xdr:cNvPr id="70" name="直線コネクタ 69"/>
        <xdr:cNvCxnSpPr/>
      </xdr:nvCxnSpPr>
      <xdr:spPr>
        <a:xfrm>
          <a:off x="1111250" y="583247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50165</xdr:rowOff>
    </xdr:to>
    <xdr:sp macro="" textlink="">
      <xdr:nvSpPr>
        <xdr:cNvPr id="71" name="フローチャート: 判断 70"/>
        <xdr:cNvSpPr/>
      </xdr:nvSpPr>
      <xdr:spPr>
        <a:xfrm>
          <a:off x="1930400" y="60693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40640</xdr:rowOff>
    </xdr:from>
    <xdr:ext cx="534035" cy="259080"/>
    <xdr:sp macro="" textlink="">
      <xdr:nvSpPr>
        <xdr:cNvPr id="72" name="テキスト ボックス 71"/>
        <xdr:cNvSpPr txBox="1"/>
      </xdr:nvSpPr>
      <xdr:spPr>
        <a:xfrm>
          <a:off x="1717675" y="6155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60450" y="60718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43180</xdr:rowOff>
    </xdr:from>
    <xdr:ext cx="534035" cy="259080"/>
    <xdr:sp macro="" textlink="">
      <xdr:nvSpPr>
        <xdr:cNvPr id="74" name="テキスト ボックス 73"/>
        <xdr:cNvSpPr txBox="1"/>
      </xdr:nvSpPr>
      <xdr:spPr>
        <a:xfrm>
          <a:off x="847725" y="6158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106680</xdr:rowOff>
    </xdr:from>
    <xdr:to xmlns:xdr="http://schemas.openxmlformats.org/drawingml/2006/spreadsheetDrawing">
      <xdr:col>24</xdr:col>
      <xdr:colOff>114300</xdr:colOff>
      <xdr:row>34</xdr:row>
      <xdr:rowOff>36830</xdr:rowOff>
    </xdr:to>
    <xdr:sp macro="" textlink="">
      <xdr:nvSpPr>
        <xdr:cNvPr id="80" name="楕円 79"/>
        <xdr:cNvSpPr/>
      </xdr:nvSpPr>
      <xdr:spPr>
        <a:xfrm>
          <a:off x="4493260" y="5561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129540</xdr:rowOff>
    </xdr:from>
    <xdr:ext cx="598170" cy="258445"/>
    <xdr:sp macro="" textlink="">
      <xdr:nvSpPr>
        <xdr:cNvPr id="81" name="人件費該当値テキスト"/>
        <xdr:cNvSpPr txBox="1"/>
      </xdr:nvSpPr>
      <xdr:spPr>
        <a:xfrm>
          <a:off x="4594860" y="5419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130810</xdr:rowOff>
    </xdr:from>
    <xdr:to xmlns:xdr="http://schemas.openxmlformats.org/drawingml/2006/spreadsheetDrawing">
      <xdr:col>20</xdr:col>
      <xdr:colOff>38100</xdr:colOff>
      <xdr:row>34</xdr:row>
      <xdr:rowOff>60960</xdr:rowOff>
    </xdr:to>
    <xdr:sp macro="" textlink="">
      <xdr:nvSpPr>
        <xdr:cNvPr id="82" name="楕円 81"/>
        <xdr:cNvSpPr/>
      </xdr:nvSpPr>
      <xdr:spPr>
        <a:xfrm>
          <a:off x="3674110" y="55854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77470</xdr:rowOff>
    </xdr:from>
    <xdr:ext cx="598805" cy="259080"/>
    <xdr:sp macro="" textlink="">
      <xdr:nvSpPr>
        <xdr:cNvPr id="83" name="テキスト ボックス 82"/>
        <xdr:cNvSpPr txBox="1"/>
      </xdr:nvSpPr>
      <xdr:spPr>
        <a:xfrm>
          <a:off x="3429000" y="5367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23495</xdr:rowOff>
    </xdr:from>
    <xdr:to xmlns:xdr="http://schemas.openxmlformats.org/drawingml/2006/spreadsheetDrawing">
      <xdr:col>15</xdr:col>
      <xdr:colOff>101600</xdr:colOff>
      <xdr:row>34</xdr:row>
      <xdr:rowOff>125095</xdr:rowOff>
    </xdr:to>
    <xdr:sp macro="" textlink="">
      <xdr:nvSpPr>
        <xdr:cNvPr id="84" name="楕円 83"/>
        <xdr:cNvSpPr/>
      </xdr:nvSpPr>
      <xdr:spPr>
        <a:xfrm>
          <a:off x="280035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141605</xdr:rowOff>
    </xdr:from>
    <xdr:ext cx="598805" cy="259080"/>
    <xdr:sp macro="" textlink="">
      <xdr:nvSpPr>
        <xdr:cNvPr id="85" name="テキスト ボックス 84"/>
        <xdr:cNvSpPr txBox="1"/>
      </xdr:nvSpPr>
      <xdr:spPr>
        <a:xfrm>
          <a:off x="2559050" y="5431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8890</xdr:rowOff>
    </xdr:from>
    <xdr:to xmlns:xdr="http://schemas.openxmlformats.org/drawingml/2006/spreadsheetDrawing">
      <xdr:col>10</xdr:col>
      <xdr:colOff>165100</xdr:colOff>
      <xdr:row>35</xdr:row>
      <xdr:rowOff>110490</xdr:rowOff>
    </xdr:to>
    <xdr:sp macro="" textlink="">
      <xdr:nvSpPr>
        <xdr:cNvPr id="86" name="楕円 85"/>
        <xdr:cNvSpPr/>
      </xdr:nvSpPr>
      <xdr:spPr>
        <a:xfrm>
          <a:off x="19304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127000</xdr:rowOff>
    </xdr:from>
    <xdr:ext cx="598805" cy="258445"/>
    <xdr:sp macro="" textlink="">
      <xdr:nvSpPr>
        <xdr:cNvPr id="87" name="テキスト ボックス 86"/>
        <xdr:cNvSpPr txBox="1"/>
      </xdr:nvSpPr>
      <xdr:spPr>
        <a:xfrm>
          <a:off x="1685290" y="5581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165100</xdr:rowOff>
    </xdr:from>
    <xdr:to xmlns:xdr="http://schemas.openxmlformats.org/drawingml/2006/spreadsheetDrawing">
      <xdr:col>6</xdr:col>
      <xdr:colOff>38100</xdr:colOff>
      <xdr:row>35</xdr:row>
      <xdr:rowOff>98425</xdr:rowOff>
    </xdr:to>
    <xdr:sp macro="" textlink="">
      <xdr:nvSpPr>
        <xdr:cNvPr id="88" name="楕円 87"/>
        <xdr:cNvSpPr/>
      </xdr:nvSpPr>
      <xdr:spPr>
        <a:xfrm>
          <a:off x="1060450" y="57848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114935</xdr:rowOff>
    </xdr:from>
    <xdr:ext cx="598805" cy="259080"/>
    <xdr:sp macro="" textlink="">
      <xdr:nvSpPr>
        <xdr:cNvPr id="89" name="テキスト ボックス 88"/>
        <xdr:cNvSpPr txBox="1"/>
      </xdr:nvSpPr>
      <xdr:spPr>
        <a:xfrm>
          <a:off x="815340" y="5569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7" name="正方形/長方形 96"/>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9" name="直線コネクタ 98"/>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9080"/>
    <xdr:sp macro="" textlink="">
      <xdr:nvSpPr>
        <xdr:cNvPr id="101" name="テキスト ボックス 100"/>
        <xdr:cNvSpPr txBox="1"/>
      </xdr:nvSpPr>
      <xdr:spPr>
        <a:xfrm>
          <a:off x="505460" y="9655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3" name="テキスト ボックス 102"/>
        <xdr:cNvSpPr txBox="1"/>
      </xdr:nvSpPr>
      <xdr:spPr>
        <a:xfrm>
          <a:off x="166370" y="92875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59080"/>
    <xdr:sp macro="" textlink="">
      <xdr:nvSpPr>
        <xdr:cNvPr id="105" name="テキスト ボックス 104"/>
        <xdr:cNvSpPr txBox="1"/>
      </xdr:nvSpPr>
      <xdr:spPr>
        <a:xfrm>
          <a:off x="166370" y="89217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8445"/>
    <xdr:sp macro="" textlink="">
      <xdr:nvSpPr>
        <xdr:cNvPr id="107" name="テキスト ボックス 106"/>
        <xdr:cNvSpPr txBox="1"/>
      </xdr:nvSpPr>
      <xdr:spPr>
        <a:xfrm>
          <a:off x="16637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9" name="テキスト ボックス 108"/>
        <xdr:cNvSpPr txBox="1"/>
      </xdr:nvSpPr>
      <xdr:spPr>
        <a:xfrm>
          <a:off x="16637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8445"/>
    <xdr:sp macro="" textlink="">
      <xdr:nvSpPr>
        <xdr:cNvPr id="111" name="テキスト ボックス 110"/>
        <xdr:cNvSpPr txBox="1"/>
      </xdr:nvSpPr>
      <xdr:spPr>
        <a:xfrm>
          <a:off x="76200" y="7820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2" name="物件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542155" y="846899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035" cy="258445"/>
    <xdr:sp macro="" textlink="">
      <xdr:nvSpPr>
        <xdr:cNvPr id="114" name="物件費最小値テキスト"/>
        <xdr:cNvSpPr txBox="1"/>
      </xdr:nvSpPr>
      <xdr:spPr>
        <a:xfrm>
          <a:off x="4594860" y="970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458970" y="9700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170" cy="258445"/>
    <xdr:sp macro="" textlink="">
      <xdr:nvSpPr>
        <xdr:cNvPr id="116" name="物件費最大値テキスト"/>
        <xdr:cNvSpPr txBox="1"/>
      </xdr:nvSpPr>
      <xdr:spPr>
        <a:xfrm>
          <a:off x="4594860" y="8256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458970" y="84689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8890</xdr:rowOff>
    </xdr:from>
    <xdr:to xmlns:xdr="http://schemas.openxmlformats.org/drawingml/2006/spreadsheetDrawing">
      <xdr:col>24</xdr:col>
      <xdr:colOff>63500</xdr:colOff>
      <xdr:row>58</xdr:row>
      <xdr:rowOff>28575</xdr:rowOff>
    </xdr:to>
    <xdr:cxnSp macro="">
      <xdr:nvCxnSpPr>
        <xdr:cNvPr id="118" name="直線コネクタ 117"/>
        <xdr:cNvCxnSpPr/>
      </xdr:nvCxnSpPr>
      <xdr:spPr>
        <a:xfrm>
          <a:off x="3724910" y="9591040"/>
          <a:ext cx="8191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170" cy="258445"/>
    <xdr:sp macro="" textlink="">
      <xdr:nvSpPr>
        <xdr:cNvPr id="119" name="物件費平均値テキスト"/>
        <xdr:cNvSpPr txBox="1"/>
      </xdr:nvSpPr>
      <xdr:spPr>
        <a:xfrm>
          <a:off x="4594860" y="94157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493260" y="9558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8890</xdr:rowOff>
    </xdr:from>
    <xdr:to xmlns:xdr="http://schemas.openxmlformats.org/drawingml/2006/spreadsheetDrawing">
      <xdr:col>19</xdr:col>
      <xdr:colOff>177800</xdr:colOff>
      <xdr:row>58</xdr:row>
      <xdr:rowOff>43815</xdr:rowOff>
    </xdr:to>
    <xdr:cxnSp macro="">
      <xdr:nvCxnSpPr>
        <xdr:cNvPr id="121" name="直線コネクタ 120"/>
        <xdr:cNvCxnSpPr/>
      </xdr:nvCxnSpPr>
      <xdr:spPr>
        <a:xfrm flipV="1">
          <a:off x="2851150" y="9591040"/>
          <a:ext cx="8737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674110" y="95688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73025</xdr:rowOff>
    </xdr:from>
    <xdr:ext cx="534035" cy="259080"/>
    <xdr:sp macro="" textlink="">
      <xdr:nvSpPr>
        <xdr:cNvPr id="123" name="テキスト ボックス 122"/>
        <xdr:cNvSpPr txBox="1"/>
      </xdr:nvSpPr>
      <xdr:spPr>
        <a:xfrm>
          <a:off x="3461385" y="965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38100</xdr:rowOff>
    </xdr:from>
    <xdr:to xmlns:xdr="http://schemas.openxmlformats.org/drawingml/2006/spreadsheetDrawing">
      <xdr:col>15</xdr:col>
      <xdr:colOff>50800</xdr:colOff>
      <xdr:row>58</xdr:row>
      <xdr:rowOff>43815</xdr:rowOff>
    </xdr:to>
    <xdr:cxnSp macro="">
      <xdr:nvCxnSpPr>
        <xdr:cNvPr id="124" name="直線コネクタ 123"/>
        <xdr:cNvCxnSpPr/>
      </xdr:nvCxnSpPr>
      <xdr:spPr>
        <a:xfrm>
          <a:off x="1981200" y="962025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800350" y="958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110490</xdr:rowOff>
    </xdr:from>
    <xdr:ext cx="534035" cy="259080"/>
    <xdr:sp macro="" textlink="">
      <xdr:nvSpPr>
        <xdr:cNvPr id="126" name="テキスト ボックス 125"/>
        <xdr:cNvSpPr txBox="1"/>
      </xdr:nvSpPr>
      <xdr:spPr>
        <a:xfrm>
          <a:off x="2591435" y="936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38100</xdr:rowOff>
    </xdr:from>
    <xdr:to xmlns:xdr="http://schemas.openxmlformats.org/drawingml/2006/spreadsheetDrawing">
      <xdr:col>10</xdr:col>
      <xdr:colOff>114300</xdr:colOff>
      <xdr:row>58</xdr:row>
      <xdr:rowOff>58420</xdr:rowOff>
    </xdr:to>
    <xdr:cxnSp macro="">
      <xdr:nvCxnSpPr>
        <xdr:cNvPr id="127" name="直線コネクタ 126"/>
        <xdr:cNvCxnSpPr/>
      </xdr:nvCxnSpPr>
      <xdr:spPr>
        <a:xfrm flipV="1">
          <a:off x="1111250" y="9620250"/>
          <a:ext cx="869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165100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30400" y="95821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91440</xdr:rowOff>
    </xdr:from>
    <xdr:ext cx="534035" cy="258445"/>
    <xdr:sp macro="" textlink="">
      <xdr:nvSpPr>
        <xdr:cNvPr id="129" name="テキスト ボックス 128"/>
        <xdr:cNvSpPr txBox="1"/>
      </xdr:nvSpPr>
      <xdr:spPr>
        <a:xfrm>
          <a:off x="1717675" y="9673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60450" y="95929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103505</xdr:rowOff>
    </xdr:from>
    <xdr:ext cx="534035" cy="259080"/>
    <xdr:sp macro="" textlink="">
      <xdr:nvSpPr>
        <xdr:cNvPr id="131" name="テキスト ボックス 130"/>
        <xdr:cNvSpPr txBox="1"/>
      </xdr:nvSpPr>
      <xdr:spPr>
        <a:xfrm>
          <a:off x="847725" y="9685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3" name="テキスト ボックス 132"/>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5" name="テキスト ボックス 134"/>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6" name="テキスト ボックス 135"/>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149225</xdr:rowOff>
    </xdr:from>
    <xdr:to xmlns:xdr="http://schemas.openxmlformats.org/drawingml/2006/spreadsheetDrawing">
      <xdr:col>24</xdr:col>
      <xdr:colOff>114300</xdr:colOff>
      <xdr:row>58</xdr:row>
      <xdr:rowOff>79375</xdr:rowOff>
    </xdr:to>
    <xdr:sp macro="" textlink="">
      <xdr:nvSpPr>
        <xdr:cNvPr id="137" name="楕円 136"/>
        <xdr:cNvSpPr/>
      </xdr:nvSpPr>
      <xdr:spPr>
        <a:xfrm>
          <a:off x="4493260" y="9566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119380</xdr:rowOff>
    </xdr:from>
    <xdr:ext cx="534035" cy="258445"/>
    <xdr:sp macro="" textlink="">
      <xdr:nvSpPr>
        <xdr:cNvPr id="138" name="物件費該当値テキスト"/>
        <xdr:cNvSpPr txBox="1"/>
      </xdr:nvSpPr>
      <xdr:spPr>
        <a:xfrm>
          <a:off x="4594860" y="953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129540</xdr:rowOff>
    </xdr:from>
    <xdr:to xmlns:xdr="http://schemas.openxmlformats.org/drawingml/2006/spreadsheetDrawing">
      <xdr:col>20</xdr:col>
      <xdr:colOff>38100</xdr:colOff>
      <xdr:row>58</xdr:row>
      <xdr:rowOff>59690</xdr:rowOff>
    </xdr:to>
    <xdr:sp macro="" textlink="">
      <xdr:nvSpPr>
        <xdr:cNvPr id="139" name="楕円 138"/>
        <xdr:cNvSpPr/>
      </xdr:nvSpPr>
      <xdr:spPr>
        <a:xfrm>
          <a:off x="3674110" y="95465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76200</xdr:rowOff>
    </xdr:from>
    <xdr:ext cx="598805" cy="259080"/>
    <xdr:sp macro="" textlink="">
      <xdr:nvSpPr>
        <xdr:cNvPr id="140" name="テキスト ボックス 139"/>
        <xdr:cNvSpPr txBox="1"/>
      </xdr:nvSpPr>
      <xdr:spPr>
        <a:xfrm>
          <a:off x="3429000" y="932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164465</xdr:rowOff>
    </xdr:from>
    <xdr:to xmlns:xdr="http://schemas.openxmlformats.org/drawingml/2006/spreadsheetDrawing">
      <xdr:col>15</xdr:col>
      <xdr:colOff>101600</xdr:colOff>
      <xdr:row>58</xdr:row>
      <xdr:rowOff>94615</xdr:rowOff>
    </xdr:to>
    <xdr:sp macro="" textlink="">
      <xdr:nvSpPr>
        <xdr:cNvPr id="141" name="楕円 140"/>
        <xdr:cNvSpPr/>
      </xdr:nvSpPr>
      <xdr:spPr>
        <a:xfrm>
          <a:off x="2800350" y="9581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85725</xdr:rowOff>
    </xdr:from>
    <xdr:ext cx="534035" cy="258445"/>
    <xdr:sp macro="" textlink="">
      <xdr:nvSpPr>
        <xdr:cNvPr id="142" name="テキスト ボックス 141"/>
        <xdr:cNvSpPr txBox="1"/>
      </xdr:nvSpPr>
      <xdr:spPr>
        <a:xfrm>
          <a:off x="2591435" y="966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158750</xdr:rowOff>
    </xdr:from>
    <xdr:to xmlns:xdr="http://schemas.openxmlformats.org/drawingml/2006/spreadsheetDrawing">
      <xdr:col>10</xdr:col>
      <xdr:colOff>165100</xdr:colOff>
      <xdr:row>58</xdr:row>
      <xdr:rowOff>88900</xdr:rowOff>
    </xdr:to>
    <xdr:sp macro="" textlink="">
      <xdr:nvSpPr>
        <xdr:cNvPr id="143" name="楕円 142"/>
        <xdr:cNvSpPr/>
      </xdr:nvSpPr>
      <xdr:spPr>
        <a:xfrm>
          <a:off x="1930400" y="9575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105410</xdr:rowOff>
    </xdr:from>
    <xdr:ext cx="534035" cy="259080"/>
    <xdr:sp macro="" textlink="">
      <xdr:nvSpPr>
        <xdr:cNvPr id="144" name="テキスト ボックス 143"/>
        <xdr:cNvSpPr txBox="1"/>
      </xdr:nvSpPr>
      <xdr:spPr>
        <a:xfrm>
          <a:off x="1717675" y="935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7620</xdr:rowOff>
    </xdr:from>
    <xdr:to xmlns:xdr="http://schemas.openxmlformats.org/drawingml/2006/spreadsheetDrawing">
      <xdr:col>6</xdr:col>
      <xdr:colOff>38100</xdr:colOff>
      <xdr:row>58</xdr:row>
      <xdr:rowOff>109220</xdr:rowOff>
    </xdr:to>
    <xdr:sp macro="" textlink="">
      <xdr:nvSpPr>
        <xdr:cNvPr id="145" name="楕円 144"/>
        <xdr:cNvSpPr/>
      </xdr:nvSpPr>
      <xdr:spPr>
        <a:xfrm>
          <a:off x="1060450" y="95897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125730</xdr:rowOff>
    </xdr:from>
    <xdr:ext cx="534035" cy="258445"/>
    <xdr:sp macro="" textlink="">
      <xdr:nvSpPr>
        <xdr:cNvPr id="146" name="テキスト ボックス 145"/>
        <xdr:cNvSpPr txBox="1"/>
      </xdr:nvSpPr>
      <xdr:spPr>
        <a:xfrm>
          <a:off x="847725" y="937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4" name="正方形/長方形 153"/>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5" name="テキスト ボックス 154"/>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6" name="直線コネクタ 155"/>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4676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920" cy="258445"/>
    <xdr:sp macro="" textlink="">
      <xdr:nvSpPr>
        <xdr:cNvPr id="158" name="テキスト ボックス 157"/>
        <xdr:cNvSpPr txBox="1"/>
      </xdr:nvSpPr>
      <xdr:spPr>
        <a:xfrm>
          <a:off x="50546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4676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9080"/>
    <xdr:sp macro="" textlink="">
      <xdr:nvSpPr>
        <xdr:cNvPr id="160" name="テキスト ボックス 159"/>
        <xdr:cNvSpPr txBox="1"/>
      </xdr:nvSpPr>
      <xdr:spPr>
        <a:xfrm>
          <a:off x="226695" y="1269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1" name="直線コネクタ 160"/>
        <xdr:cNvCxnSpPr/>
      </xdr:nvCxnSpPr>
      <xdr:spPr>
        <a:xfrm>
          <a:off x="74676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8445"/>
    <xdr:sp macro="" textlink="">
      <xdr:nvSpPr>
        <xdr:cNvPr id="162" name="テキスト ボックス 161"/>
        <xdr:cNvSpPr txBox="1"/>
      </xdr:nvSpPr>
      <xdr:spPr>
        <a:xfrm>
          <a:off x="22669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4676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5715</xdr:rowOff>
    </xdr:from>
    <xdr:ext cx="530860" cy="259080"/>
    <xdr:sp macro="" textlink="">
      <xdr:nvSpPr>
        <xdr:cNvPr id="164" name="テキスト ボックス 163"/>
        <xdr:cNvSpPr txBox="1"/>
      </xdr:nvSpPr>
      <xdr:spPr>
        <a:xfrm>
          <a:off x="226695" y="1206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4676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9080"/>
    <xdr:sp macro="" textlink="">
      <xdr:nvSpPr>
        <xdr:cNvPr id="166" name="テキスト ボックス 165"/>
        <xdr:cNvSpPr txBox="1"/>
      </xdr:nvSpPr>
      <xdr:spPr>
        <a:xfrm>
          <a:off x="226695" y="11750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4676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68" name="テキスト ボックス 167"/>
        <xdr:cNvSpPr txBox="1"/>
      </xdr:nvSpPr>
      <xdr:spPr>
        <a:xfrm>
          <a:off x="16637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0" name="テキスト ボックス 169"/>
        <xdr:cNvSpPr txBox="1"/>
      </xdr:nvSpPr>
      <xdr:spPr>
        <a:xfrm>
          <a:off x="16637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1" name="維持補修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542155" y="11769090"/>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7825" cy="258445"/>
    <xdr:sp macro="" textlink="">
      <xdr:nvSpPr>
        <xdr:cNvPr id="173" name="維持補修費最小値テキスト"/>
        <xdr:cNvSpPr txBox="1"/>
      </xdr:nvSpPr>
      <xdr:spPr>
        <a:xfrm>
          <a:off x="4594860" y="131425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458970" y="131387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035" cy="258445"/>
    <xdr:sp macro="" textlink="">
      <xdr:nvSpPr>
        <xdr:cNvPr id="175" name="維持補修費最大値テキスト"/>
        <xdr:cNvSpPr txBox="1"/>
      </xdr:nvSpPr>
      <xdr:spPr>
        <a:xfrm>
          <a:off x="4594860" y="1155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458970" y="11769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1905</xdr:rowOff>
    </xdr:from>
    <xdr:to xmlns:xdr="http://schemas.openxmlformats.org/drawingml/2006/spreadsheetDrawing">
      <xdr:col>24</xdr:col>
      <xdr:colOff>63500</xdr:colOff>
      <xdr:row>79</xdr:row>
      <xdr:rowOff>18415</xdr:rowOff>
    </xdr:to>
    <xdr:cxnSp macro="">
      <xdr:nvCxnSpPr>
        <xdr:cNvPr id="177" name="直線コネクタ 176"/>
        <xdr:cNvCxnSpPr/>
      </xdr:nvCxnSpPr>
      <xdr:spPr>
        <a:xfrm flipV="1">
          <a:off x="3724910" y="13051155"/>
          <a:ext cx="8191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66675</xdr:rowOff>
    </xdr:from>
    <xdr:ext cx="534035" cy="259080"/>
    <xdr:sp macro="" textlink="">
      <xdr:nvSpPr>
        <xdr:cNvPr id="178" name="維持補修費平均値テキスト"/>
        <xdr:cNvSpPr txBox="1"/>
      </xdr:nvSpPr>
      <xdr:spPr>
        <a:xfrm>
          <a:off x="4594860" y="127857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49326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14605</xdr:rowOff>
    </xdr:from>
    <xdr:to xmlns:xdr="http://schemas.openxmlformats.org/drawingml/2006/spreadsheetDrawing">
      <xdr:col>19</xdr:col>
      <xdr:colOff>177800</xdr:colOff>
      <xdr:row>79</xdr:row>
      <xdr:rowOff>18415</xdr:rowOff>
    </xdr:to>
    <xdr:cxnSp macro="">
      <xdr:nvCxnSpPr>
        <xdr:cNvPr id="180" name="直線コネクタ 179"/>
        <xdr:cNvCxnSpPr/>
      </xdr:nvCxnSpPr>
      <xdr:spPr>
        <a:xfrm>
          <a:off x="2851150" y="13063855"/>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142875</xdr:rowOff>
    </xdr:to>
    <xdr:sp macro="" textlink="">
      <xdr:nvSpPr>
        <xdr:cNvPr id="181" name="フローチャート: 判断 180"/>
        <xdr:cNvSpPr/>
      </xdr:nvSpPr>
      <xdr:spPr>
        <a:xfrm>
          <a:off x="3674110" y="129254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34035" cy="258445"/>
    <xdr:sp macro="" textlink="">
      <xdr:nvSpPr>
        <xdr:cNvPr id="182" name="テキスト ボックス 181"/>
        <xdr:cNvSpPr txBox="1"/>
      </xdr:nvSpPr>
      <xdr:spPr>
        <a:xfrm>
          <a:off x="3461385" y="1271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14605</xdr:rowOff>
    </xdr:from>
    <xdr:to xmlns:xdr="http://schemas.openxmlformats.org/drawingml/2006/spreadsheetDrawing">
      <xdr:col>15</xdr:col>
      <xdr:colOff>50800</xdr:colOff>
      <xdr:row>79</xdr:row>
      <xdr:rowOff>83820</xdr:rowOff>
    </xdr:to>
    <xdr:cxnSp macro="">
      <xdr:nvCxnSpPr>
        <xdr:cNvPr id="183" name="直線コネクタ 182"/>
        <xdr:cNvCxnSpPr/>
      </xdr:nvCxnSpPr>
      <xdr:spPr>
        <a:xfrm flipV="1">
          <a:off x="1981200" y="13063855"/>
          <a:ext cx="8699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165100</xdr:rowOff>
    </xdr:to>
    <xdr:sp macro="" textlink="">
      <xdr:nvSpPr>
        <xdr:cNvPr id="184" name="フローチャート: 判断 183"/>
        <xdr:cNvSpPr/>
      </xdr:nvSpPr>
      <xdr:spPr>
        <a:xfrm>
          <a:off x="2800350" y="12948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11430</xdr:rowOff>
    </xdr:from>
    <xdr:ext cx="469900" cy="259080"/>
    <xdr:sp macro="" textlink="">
      <xdr:nvSpPr>
        <xdr:cNvPr id="185" name="テキスト ボックス 184"/>
        <xdr:cNvSpPr txBox="1"/>
      </xdr:nvSpPr>
      <xdr:spPr>
        <a:xfrm>
          <a:off x="2620010" y="1273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80010</xdr:rowOff>
    </xdr:from>
    <xdr:to xmlns:xdr="http://schemas.openxmlformats.org/drawingml/2006/spreadsheetDrawing">
      <xdr:col>10</xdr:col>
      <xdr:colOff>114300</xdr:colOff>
      <xdr:row>79</xdr:row>
      <xdr:rowOff>83820</xdr:rowOff>
    </xdr:to>
    <xdr:cxnSp macro="">
      <xdr:nvCxnSpPr>
        <xdr:cNvPr id="186" name="直線コネクタ 185"/>
        <xdr:cNvCxnSpPr/>
      </xdr:nvCxnSpPr>
      <xdr:spPr>
        <a:xfrm>
          <a:off x="1111250" y="1312926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30400" y="12994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57150</xdr:rowOff>
    </xdr:from>
    <xdr:ext cx="469900" cy="258445"/>
    <xdr:sp macro="" textlink="">
      <xdr:nvSpPr>
        <xdr:cNvPr id="188" name="テキスト ボックス 187"/>
        <xdr:cNvSpPr txBox="1"/>
      </xdr:nvSpPr>
      <xdr:spPr>
        <a:xfrm>
          <a:off x="1750060" y="12776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60450" y="129787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41275</xdr:rowOff>
    </xdr:from>
    <xdr:ext cx="469900" cy="259080"/>
    <xdr:sp macro="" textlink="">
      <xdr:nvSpPr>
        <xdr:cNvPr id="190" name="テキスト ボックス 189"/>
        <xdr:cNvSpPr txBox="1"/>
      </xdr:nvSpPr>
      <xdr:spPr>
        <a:xfrm>
          <a:off x="880110" y="12760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2" name="テキスト ボックス 191"/>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3" name="テキスト ボックス 192"/>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4" name="テキスト ボックス 193"/>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5" name="テキスト ボックス 194"/>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122555</xdr:rowOff>
    </xdr:from>
    <xdr:to xmlns:xdr="http://schemas.openxmlformats.org/drawingml/2006/spreadsheetDrawing">
      <xdr:col>24</xdr:col>
      <xdr:colOff>114300</xdr:colOff>
      <xdr:row>79</xdr:row>
      <xdr:rowOff>52705</xdr:rowOff>
    </xdr:to>
    <xdr:sp macro="" textlink="">
      <xdr:nvSpPr>
        <xdr:cNvPr id="196" name="楕円 195"/>
        <xdr:cNvSpPr/>
      </xdr:nvSpPr>
      <xdr:spPr>
        <a:xfrm>
          <a:off x="4493260" y="13006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37465</xdr:rowOff>
    </xdr:from>
    <xdr:ext cx="469265" cy="259080"/>
    <xdr:sp macro="" textlink="">
      <xdr:nvSpPr>
        <xdr:cNvPr id="197" name="維持補修費該当値テキスト"/>
        <xdr:cNvSpPr txBox="1"/>
      </xdr:nvSpPr>
      <xdr:spPr>
        <a:xfrm>
          <a:off x="4594860" y="12921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139065</xdr:rowOff>
    </xdr:from>
    <xdr:to xmlns:xdr="http://schemas.openxmlformats.org/drawingml/2006/spreadsheetDrawing">
      <xdr:col>20</xdr:col>
      <xdr:colOff>38100</xdr:colOff>
      <xdr:row>79</xdr:row>
      <xdr:rowOff>69215</xdr:rowOff>
    </xdr:to>
    <xdr:sp macro="" textlink="">
      <xdr:nvSpPr>
        <xdr:cNvPr id="198" name="楕円 197"/>
        <xdr:cNvSpPr/>
      </xdr:nvSpPr>
      <xdr:spPr>
        <a:xfrm>
          <a:off x="3674110" y="130232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60325</xdr:rowOff>
    </xdr:from>
    <xdr:ext cx="469900" cy="258445"/>
    <xdr:sp macro="" textlink="">
      <xdr:nvSpPr>
        <xdr:cNvPr id="199" name="テキスト ボックス 198"/>
        <xdr:cNvSpPr txBox="1"/>
      </xdr:nvSpPr>
      <xdr:spPr>
        <a:xfrm>
          <a:off x="349377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135255</xdr:rowOff>
    </xdr:from>
    <xdr:to xmlns:xdr="http://schemas.openxmlformats.org/drawingml/2006/spreadsheetDrawing">
      <xdr:col>15</xdr:col>
      <xdr:colOff>101600</xdr:colOff>
      <xdr:row>79</xdr:row>
      <xdr:rowOff>65405</xdr:rowOff>
    </xdr:to>
    <xdr:sp macro="" textlink="">
      <xdr:nvSpPr>
        <xdr:cNvPr id="200" name="楕円 199"/>
        <xdr:cNvSpPr/>
      </xdr:nvSpPr>
      <xdr:spPr>
        <a:xfrm>
          <a:off x="2800350" y="13019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56515</xdr:rowOff>
    </xdr:from>
    <xdr:ext cx="469900" cy="258445"/>
    <xdr:sp macro="" textlink="">
      <xdr:nvSpPr>
        <xdr:cNvPr id="201" name="テキスト ボックス 200"/>
        <xdr:cNvSpPr txBox="1"/>
      </xdr:nvSpPr>
      <xdr:spPr>
        <a:xfrm>
          <a:off x="2620010" y="13105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33020</xdr:rowOff>
    </xdr:from>
    <xdr:to xmlns:xdr="http://schemas.openxmlformats.org/drawingml/2006/spreadsheetDrawing">
      <xdr:col>10</xdr:col>
      <xdr:colOff>165100</xdr:colOff>
      <xdr:row>79</xdr:row>
      <xdr:rowOff>134620</xdr:rowOff>
    </xdr:to>
    <xdr:sp macro="" textlink="">
      <xdr:nvSpPr>
        <xdr:cNvPr id="202" name="楕円 201"/>
        <xdr:cNvSpPr/>
      </xdr:nvSpPr>
      <xdr:spPr>
        <a:xfrm>
          <a:off x="19304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125730</xdr:rowOff>
    </xdr:from>
    <xdr:ext cx="377825" cy="258445"/>
    <xdr:sp macro="" textlink="">
      <xdr:nvSpPr>
        <xdr:cNvPr id="203" name="テキスト ボックス 202"/>
        <xdr:cNvSpPr txBox="1"/>
      </xdr:nvSpPr>
      <xdr:spPr>
        <a:xfrm>
          <a:off x="1795780" y="131749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29210</xdr:rowOff>
    </xdr:from>
    <xdr:to xmlns:xdr="http://schemas.openxmlformats.org/drawingml/2006/spreadsheetDrawing">
      <xdr:col>6</xdr:col>
      <xdr:colOff>38100</xdr:colOff>
      <xdr:row>79</xdr:row>
      <xdr:rowOff>130810</xdr:rowOff>
    </xdr:to>
    <xdr:sp macro="" textlink="">
      <xdr:nvSpPr>
        <xdr:cNvPr id="204" name="楕円 203"/>
        <xdr:cNvSpPr/>
      </xdr:nvSpPr>
      <xdr:spPr>
        <a:xfrm>
          <a:off x="1060450" y="13078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121920</xdr:rowOff>
    </xdr:from>
    <xdr:ext cx="469900" cy="258445"/>
    <xdr:sp macro="" textlink="">
      <xdr:nvSpPr>
        <xdr:cNvPr id="205" name="テキスト ボックス 204"/>
        <xdr:cNvSpPr txBox="1"/>
      </xdr:nvSpPr>
      <xdr:spPr>
        <a:xfrm>
          <a:off x="880110" y="13171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4" name="テキスト ボックス 213"/>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6" name="テキスト ボックス 215"/>
        <xdr:cNvSpPr txBox="1"/>
      </xdr:nvSpPr>
      <xdr:spPr>
        <a:xfrm>
          <a:off x="22669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8" name="テキスト ボックス 217"/>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8445"/>
    <xdr:sp macro="" textlink="">
      <xdr:nvSpPr>
        <xdr:cNvPr id="220" name="テキスト ボックス 219"/>
        <xdr:cNvSpPr txBox="1"/>
      </xdr:nvSpPr>
      <xdr:spPr>
        <a:xfrm>
          <a:off x="226695"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2" name="テキスト ボックス 221"/>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4" name="テキスト ボックス 223"/>
        <xdr:cNvSpPr txBox="1"/>
      </xdr:nvSpPr>
      <xdr:spPr>
        <a:xfrm>
          <a:off x="16637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6" name="テキスト ボックス 225"/>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8" name="テキスト ボックス 227"/>
        <xdr:cNvSpPr txBox="1"/>
      </xdr:nvSpPr>
      <xdr:spPr>
        <a:xfrm>
          <a:off x="16637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0" name="テキスト ボックス 229"/>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542155" y="14834870"/>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035" cy="259080"/>
    <xdr:sp macro="" textlink="">
      <xdr:nvSpPr>
        <xdr:cNvPr id="233" name="扶助費最小値テキスト"/>
        <xdr:cNvSpPr txBox="1"/>
      </xdr:nvSpPr>
      <xdr:spPr>
        <a:xfrm>
          <a:off x="4594860" y="1641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458970" y="164115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170" cy="259080"/>
    <xdr:sp macro="" textlink="">
      <xdr:nvSpPr>
        <xdr:cNvPr id="235" name="扶助費最大値テキスト"/>
        <xdr:cNvSpPr txBox="1"/>
      </xdr:nvSpPr>
      <xdr:spPr>
        <a:xfrm>
          <a:off x="4594860" y="14616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458970" y="14834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29845</xdr:rowOff>
    </xdr:from>
    <xdr:to xmlns:xdr="http://schemas.openxmlformats.org/drawingml/2006/spreadsheetDrawing">
      <xdr:col>24</xdr:col>
      <xdr:colOff>63500</xdr:colOff>
      <xdr:row>95</xdr:row>
      <xdr:rowOff>80645</xdr:rowOff>
    </xdr:to>
    <xdr:cxnSp macro="">
      <xdr:nvCxnSpPr>
        <xdr:cNvPr id="237" name="直線コネクタ 236"/>
        <xdr:cNvCxnSpPr/>
      </xdr:nvCxnSpPr>
      <xdr:spPr>
        <a:xfrm>
          <a:off x="3724910" y="15746095"/>
          <a:ext cx="8191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110490</xdr:rowOff>
    </xdr:from>
    <xdr:ext cx="598170" cy="258445"/>
    <xdr:sp macro="" textlink="">
      <xdr:nvSpPr>
        <xdr:cNvPr id="238" name="扶助費平均値テキスト"/>
        <xdr:cNvSpPr txBox="1"/>
      </xdr:nvSpPr>
      <xdr:spPr>
        <a:xfrm>
          <a:off x="4594860" y="158267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493260" y="1584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29845</xdr:rowOff>
    </xdr:from>
    <xdr:to xmlns:xdr="http://schemas.openxmlformats.org/drawingml/2006/spreadsheetDrawing">
      <xdr:col>19</xdr:col>
      <xdr:colOff>177800</xdr:colOff>
      <xdr:row>96</xdr:row>
      <xdr:rowOff>85090</xdr:rowOff>
    </xdr:to>
    <xdr:cxnSp macro="">
      <xdr:nvCxnSpPr>
        <xdr:cNvPr id="240" name="直線コネクタ 239"/>
        <xdr:cNvCxnSpPr/>
      </xdr:nvCxnSpPr>
      <xdr:spPr>
        <a:xfrm flipV="1">
          <a:off x="2851150" y="15746095"/>
          <a:ext cx="87376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674110" y="15734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110490</xdr:rowOff>
    </xdr:from>
    <xdr:ext cx="598805" cy="258445"/>
    <xdr:sp macro="" textlink="">
      <xdr:nvSpPr>
        <xdr:cNvPr id="242" name="テキスト ボックス 241"/>
        <xdr:cNvSpPr txBox="1"/>
      </xdr:nvSpPr>
      <xdr:spPr>
        <a:xfrm>
          <a:off x="3429000" y="15826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85090</xdr:rowOff>
    </xdr:from>
    <xdr:to xmlns:xdr="http://schemas.openxmlformats.org/drawingml/2006/spreadsheetDrawing">
      <xdr:col>15</xdr:col>
      <xdr:colOff>50800</xdr:colOff>
      <xdr:row>96</xdr:row>
      <xdr:rowOff>116205</xdr:rowOff>
    </xdr:to>
    <xdr:cxnSp macro="">
      <xdr:nvCxnSpPr>
        <xdr:cNvPr id="243" name="直線コネクタ 242"/>
        <xdr:cNvCxnSpPr/>
      </xdr:nvCxnSpPr>
      <xdr:spPr>
        <a:xfrm flipV="1">
          <a:off x="1981200" y="15972790"/>
          <a:ext cx="869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800350"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21590</xdr:rowOff>
    </xdr:from>
    <xdr:ext cx="598805" cy="259080"/>
    <xdr:sp macro="" textlink="">
      <xdr:nvSpPr>
        <xdr:cNvPr id="245" name="テキスト ボックス 244"/>
        <xdr:cNvSpPr txBox="1"/>
      </xdr:nvSpPr>
      <xdr:spPr>
        <a:xfrm>
          <a:off x="2559050" y="1608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88900</xdr:rowOff>
    </xdr:from>
    <xdr:to xmlns:xdr="http://schemas.openxmlformats.org/drawingml/2006/spreadsheetDrawing">
      <xdr:col>10</xdr:col>
      <xdr:colOff>114300</xdr:colOff>
      <xdr:row>96</xdr:row>
      <xdr:rowOff>116205</xdr:rowOff>
    </xdr:to>
    <xdr:cxnSp macro="">
      <xdr:nvCxnSpPr>
        <xdr:cNvPr id="246" name="直線コネクタ 245"/>
        <xdr:cNvCxnSpPr/>
      </xdr:nvCxnSpPr>
      <xdr:spPr>
        <a:xfrm>
          <a:off x="1111250" y="15976600"/>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30400" y="1598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20955</xdr:rowOff>
    </xdr:from>
    <xdr:ext cx="598805" cy="258445"/>
    <xdr:sp macro="" textlink="">
      <xdr:nvSpPr>
        <xdr:cNvPr id="248" name="テキスト ボックス 247"/>
        <xdr:cNvSpPr txBox="1"/>
      </xdr:nvSpPr>
      <xdr:spPr>
        <a:xfrm>
          <a:off x="1685290" y="16080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60450" y="16032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66040</xdr:rowOff>
    </xdr:from>
    <xdr:ext cx="534035" cy="258445"/>
    <xdr:sp macro="" textlink="">
      <xdr:nvSpPr>
        <xdr:cNvPr id="250" name="テキスト ボックス 249"/>
        <xdr:cNvSpPr txBox="1"/>
      </xdr:nvSpPr>
      <xdr:spPr>
        <a:xfrm>
          <a:off x="847725" y="1612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2" name="テキスト ボックス 251"/>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3" name="テキスト ボックス 252"/>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4" name="テキスト ボックス 253"/>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5" name="テキスト ボックス 254"/>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29845</xdr:rowOff>
    </xdr:from>
    <xdr:to xmlns:xdr="http://schemas.openxmlformats.org/drawingml/2006/spreadsheetDrawing">
      <xdr:col>24</xdr:col>
      <xdr:colOff>114300</xdr:colOff>
      <xdr:row>95</xdr:row>
      <xdr:rowOff>132080</xdr:rowOff>
    </xdr:to>
    <xdr:sp macro="" textlink="">
      <xdr:nvSpPr>
        <xdr:cNvPr id="256" name="楕円 255"/>
        <xdr:cNvSpPr/>
      </xdr:nvSpPr>
      <xdr:spPr>
        <a:xfrm>
          <a:off x="4493260" y="15746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52705</xdr:rowOff>
    </xdr:from>
    <xdr:ext cx="598170" cy="258445"/>
    <xdr:sp macro="" textlink="">
      <xdr:nvSpPr>
        <xdr:cNvPr id="257" name="扶助費該当値テキスト"/>
        <xdr:cNvSpPr txBox="1"/>
      </xdr:nvSpPr>
      <xdr:spPr>
        <a:xfrm>
          <a:off x="4594860" y="15597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150495</xdr:rowOff>
    </xdr:from>
    <xdr:to xmlns:xdr="http://schemas.openxmlformats.org/drawingml/2006/spreadsheetDrawing">
      <xdr:col>20</xdr:col>
      <xdr:colOff>38100</xdr:colOff>
      <xdr:row>95</xdr:row>
      <xdr:rowOff>80645</xdr:rowOff>
    </xdr:to>
    <xdr:sp macro="" textlink="">
      <xdr:nvSpPr>
        <xdr:cNvPr id="258" name="楕円 257"/>
        <xdr:cNvSpPr/>
      </xdr:nvSpPr>
      <xdr:spPr>
        <a:xfrm>
          <a:off x="3674110" y="156952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97790</xdr:rowOff>
    </xdr:from>
    <xdr:ext cx="598805" cy="258445"/>
    <xdr:sp macro="" textlink="">
      <xdr:nvSpPr>
        <xdr:cNvPr id="259" name="テキスト ボックス 258"/>
        <xdr:cNvSpPr txBox="1"/>
      </xdr:nvSpPr>
      <xdr:spPr>
        <a:xfrm>
          <a:off x="3429000" y="15471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34290</xdr:rowOff>
    </xdr:from>
    <xdr:to xmlns:xdr="http://schemas.openxmlformats.org/drawingml/2006/spreadsheetDrawing">
      <xdr:col>15</xdr:col>
      <xdr:colOff>101600</xdr:colOff>
      <xdr:row>96</xdr:row>
      <xdr:rowOff>135890</xdr:rowOff>
    </xdr:to>
    <xdr:sp macro="" textlink="">
      <xdr:nvSpPr>
        <xdr:cNvPr id="260" name="楕円 259"/>
        <xdr:cNvSpPr/>
      </xdr:nvSpPr>
      <xdr:spPr>
        <a:xfrm>
          <a:off x="2800350" y="15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152400</xdr:rowOff>
    </xdr:from>
    <xdr:ext cx="598805" cy="259080"/>
    <xdr:sp macro="" textlink="">
      <xdr:nvSpPr>
        <xdr:cNvPr id="261" name="テキスト ボックス 260"/>
        <xdr:cNvSpPr txBox="1"/>
      </xdr:nvSpPr>
      <xdr:spPr>
        <a:xfrm>
          <a:off x="2559050" y="15697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65405</xdr:rowOff>
    </xdr:from>
    <xdr:to xmlns:xdr="http://schemas.openxmlformats.org/drawingml/2006/spreadsheetDrawing">
      <xdr:col>10</xdr:col>
      <xdr:colOff>165100</xdr:colOff>
      <xdr:row>96</xdr:row>
      <xdr:rowOff>167005</xdr:rowOff>
    </xdr:to>
    <xdr:sp macro="" textlink="">
      <xdr:nvSpPr>
        <xdr:cNvPr id="262" name="楕円 261"/>
        <xdr:cNvSpPr/>
      </xdr:nvSpPr>
      <xdr:spPr>
        <a:xfrm>
          <a:off x="1930400" y="159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12065</xdr:rowOff>
    </xdr:from>
    <xdr:ext cx="598805" cy="259080"/>
    <xdr:sp macro="" textlink="">
      <xdr:nvSpPr>
        <xdr:cNvPr id="263" name="テキスト ボックス 262"/>
        <xdr:cNvSpPr txBox="1"/>
      </xdr:nvSpPr>
      <xdr:spPr>
        <a:xfrm>
          <a:off x="1685290" y="15728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38100</xdr:rowOff>
    </xdr:from>
    <xdr:to xmlns:xdr="http://schemas.openxmlformats.org/drawingml/2006/spreadsheetDrawing">
      <xdr:col>6</xdr:col>
      <xdr:colOff>38100</xdr:colOff>
      <xdr:row>96</xdr:row>
      <xdr:rowOff>139700</xdr:rowOff>
    </xdr:to>
    <xdr:sp macro="" textlink="">
      <xdr:nvSpPr>
        <xdr:cNvPr id="264" name="楕円 263"/>
        <xdr:cNvSpPr/>
      </xdr:nvSpPr>
      <xdr:spPr>
        <a:xfrm>
          <a:off x="1060450" y="15925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156210</xdr:rowOff>
    </xdr:from>
    <xdr:ext cx="598805" cy="258445"/>
    <xdr:sp macro="" textlink="">
      <xdr:nvSpPr>
        <xdr:cNvPr id="265" name="テキスト ボックス 264"/>
        <xdr:cNvSpPr txBox="1"/>
      </xdr:nvSpPr>
      <xdr:spPr>
        <a:xfrm>
          <a:off x="815340" y="15701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3" name="正方形/長方形 272"/>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4" name="テキスト ボックス 273"/>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5" name="直線コネクタ 274"/>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8445"/>
    <xdr:sp macro="" textlink="">
      <xdr:nvSpPr>
        <xdr:cNvPr id="277" name="テキスト ボックス 276"/>
        <xdr:cNvSpPr txBox="1"/>
      </xdr:nvSpPr>
      <xdr:spPr>
        <a:xfrm>
          <a:off x="622935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9080"/>
    <xdr:sp macro="" textlink="">
      <xdr:nvSpPr>
        <xdr:cNvPr id="279" name="テキスト ボックス 278"/>
        <xdr:cNvSpPr txBox="1"/>
      </xdr:nvSpPr>
      <xdr:spPr>
        <a:xfrm>
          <a:off x="5890260" y="6094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80" name="直線コネクタ 279"/>
        <xdr:cNvCxnSpPr/>
      </xdr:nvCxnSpPr>
      <xdr:spPr>
        <a:xfrm>
          <a:off x="6474460" y="5916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5630" cy="258445"/>
    <xdr:sp macro="" textlink="">
      <xdr:nvSpPr>
        <xdr:cNvPr id="281" name="テキスト ボックス 280"/>
        <xdr:cNvSpPr txBox="1"/>
      </xdr:nvSpPr>
      <xdr:spPr>
        <a:xfrm>
          <a:off x="5890260" y="5780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9080"/>
    <xdr:sp macro="" textlink="">
      <xdr:nvSpPr>
        <xdr:cNvPr id="283" name="テキスト ボックス 282"/>
        <xdr:cNvSpPr txBox="1"/>
      </xdr:nvSpPr>
      <xdr:spPr>
        <a:xfrm>
          <a:off x="5890260" y="5460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5" name="テキスト ボックス 284"/>
        <xdr:cNvSpPr txBox="1"/>
      </xdr:nvSpPr>
      <xdr:spPr>
        <a:xfrm>
          <a:off x="5890260" y="5146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7" name="テキスト ボックス 286"/>
        <xdr:cNvSpPr txBox="1"/>
      </xdr:nvSpPr>
      <xdr:spPr>
        <a:xfrm>
          <a:off x="5890260" y="4832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9" name="テキスト ボックス 288"/>
        <xdr:cNvSpPr txBox="1"/>
      </xdr:nvSpPr>
      <xdr:spPr>
        <a:xfrm>
          <a:off x="589026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90" name="補助費等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142875</xdr:rowOff>
    </xdr:from>
    <xdr:to xmlns:xdr="http://schemas.openxmlformats.org/drawingml/2006/spreadsheetDrawing">
      <xdr:col>54</xdr:col>
      <xdr:colOff>186690</xdr:colOff>
      <xdr:row>38</xdr:row>
      <xdr:rowOff>165100</xdr:rowOff>
    </xdr:to>
    <xdr:cxnSp macro="">
      <xdr:nvCxnSpPr>
        <xdr:cNvPr id="291" name="直線コネクタ 290"/>
        <xdr:cNvCxnSpPr/>
      </xdr:nvCxnSpPr>
      <xdr:spPr>
        <a:xfrm flipV="1">
          <a:off x="10267950" y="510222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035" cy="259080"/>
    <xdr:sp macro="" textlink="">
      <xdr:nvSpPr>
        <xdr:cNvPr id="292" name="補助費等最小値テキスト"/>
        <xdr:cNvSpPr txBox="1"/>
      </xdr:nvSpPr>
      <xdr:spPr>
        <a:xfrm>
          <a:off x="10318750" y="644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165100</xdr:rowOff>
    </xdr:from>
    <xdr:to xmlns:xdr="http://schemas.openxmlformats.org/drawingml/2006/spreadsheetDrawing">
      <xdr:col>55</xdr:col>
      <xdr:colOff>88900</xdr:colOff>
      <xdr:row>38</xdr:row>
      <xdr:rowOff>165100</xdr:rowOff>
    </xdr:to>
    <xdr:cxnSp macro="">
      <xdr:nvCxnSpPr>
        <xdr:cNvPr id="293" name="直線コネクタ 292"/>
        <xdr:cNvCxnSpPr/>
      </xdr:nvCxnSpPr>
      <xdr:spPr>
        <a:xfrm>
          <a:off x="10182860" y="644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170" cy="258445"/>
    <xdr:sp macro="" textlink="">
      <xdr:nvSpPr>
        <xdr:cNvPr id="294" name="補助費等最大値テキスト"/>
        <xdr:cNvSpPr txBox="1"/>
      </xdr:nvSpPr>
      <xdr:spPr>
        <a:xfrm>
          <a:off x="10318750" y="4883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142875</xdr:rowOff>
    </xdr:from>
    <xdr:to xmlns:xdr="http://schemas.openxmlformats.org/drawingml/2006/spreadsheetDrawing">
      <xdr:col>55</xdr:col>
      <xdr:colOff>88900</xdr:colOff>
      <xdr:row>30</xdr:row>
      <xdr:rowOff>142875</xdr:rowOff>
    </xdr:to>
    <xdr:cxnSp macro="">
      <xdr:nvCxnSpPr>
        <xdr:cNvPr id="295" name="直線コネクタ 294"/>
        <xdr:cNvCxnSpPr/>
      </xdr:nvCxnSpPr>
      <xdr:spPr>
        <a:xfrm>
          <a:off x="10182860" y="51022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60325</xdr:rowOff>
    </xdr:from>
    <xdr:to xmlns:xdr="http://schemas.openxmlformats.org/drawingml/2006/spreadsheetDrawing">
      <xdr:col>55</xdr:col>
      <xdr:colOff>0</xdr:colOff>
      <xdr:row>38</xdr:row>
      <xdr:rowOff>64135</xdr:rowOff>
    </xdr:to>
    <xdr:cxnSp macro="">
      <xdr:nvCxnSpPr>
        <xdr:cNvPr id="296" name="直線コネクタ 295"/>
        <xdr:cNvCxnSpPr/>
      </xdr:nvCxnSpPr>
      <xdr:spPr>
        <a:xfrm flipV="1">
          <a:off x="9448800" y="6175375"/>
          <a:ext cx="81915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29210</xdr:rowOff>
    </xdr:from>
    <xdr:ext cx="598170" cy="258445"/>
    <xdr:sp macro="" textlink="">
      <xdr:nvSpPr>
        <xdr:cNvPr id="297" name="補助費等平均値テキスト"/>
        <xdr:cNvSpPr txBox="1"/>
      </xdr:nvSpPr>
      <xdr:spPr>
        <a:xfrm>
          <a:off x="10318750" y="614426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220960" y="61658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41275</xdr:rowOff>
    </xdr:from>
    <xdr:to xmlns:xdr="http://schemas.openxmlformats.org/drawingml/2006/spreadsheetDrawing">
      <xdr:col>50</xdr:col>
      <xdr:colOff>114300</xdr:colOff>
      <xdr:row>38</xdr:row>
      <xdr:rowOff>64135</xdr:rowOff>
    </xdr:to>
    <xdr:cxnSp macro="">
      <xdr:nvCxnSpPr>
        <xdr:cNvPr id="299" name="直線コネクタ 298"/>
        <xdr:cNvCxnSpPr/>
      </xdr:nvCxnSpPr>
      <xdr:spPr>
        <a:xfrm>
          <a:off x="8578850" y="5991225"/>
          <a:ext cx="86995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398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98805" cy="259080"/>
    <xdr:sp macro="" textlink="">
      <xdr:nvSpPr>
        <xdr:cNvPr id="301" name="テキスト ボックス 300"/>
        <xdr:cNvSpPr txBox="1"/>
      </xdr:nvSpPr>
      <xdr:spPr>
        <a:xfrm>
          <a:off x="9152890" y="5956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41275</xdr:rowOff>
    </xdr:from>
    <xdr:to xmlns:xdr="http://schemas.openxmlformats.org/drawingml/2006/spreadsheetDrawing">
      <xdr:col>45</xdr:col>
      <xdr:colOff>177800</xdr:colOff>
      <xdr:row>38</xdr:row>
      <xdr:rowOff>78740</xdr:rowOff>
    </xdr:to>
    <xdr:cxnSp macro="">
      <xdr:nvCxnSpPr>
        <xdr:cNvPr id="302" name="直線コネクタ 301"/>
        <xdr:cNvCxnSpPr/>
      </xdr:nvCxnSpPr>
      <xdr:spPr>
        <a:xfrm flipV="1">
          <a:off x="7705090" y="5991225"/>
          <a:ext cx="87376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528050" y="586549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8805" cy="258445"/>
    <xdr:sp macro="" textlink="">
      <xdr:nvSpPr>
        <xdr:cNvPr id="304" name="テキスト ボックス 303"/>
        <xdr:cNvSpPr txBox="1"/>
      </xdr:nvSpPr>
      <xdr:spPr>
        <a:xfrm>
          <a:off x="8282940" y="564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73660</xdr:rowOff>
    </xdr:from>
    <xdr:to xmlns:xdr="http://schemas.openxmlformats.org/drawingml/2006/spreadsheetDrawing">
      <xdr:col>41</xdr:col>
      <xdr:colOff>50800</xdr:colOff>
      <xdr:row>38</xdr:row>
      <xdr:rowOff>78740</xdr:rowOff>
    </xdr:to>
    <xdr:cxnSp macro="">
      <xdr:nvCxnSpPr>
        <xdr:cNvPr id="305" name="直線コネクタ 304"/>
        <xdr:cNvCxnSpPr/>
      </xdr:nvCxnSpPr>
      <xdr:spPr>
        <a:xfrm>
          <a:off x="6835140" y="635381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142875</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654290" y="6257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89535</xdr:rowOff>
    </xdr:from>
    <xdr:ext cx="534035" cy="258445"/>
    <xdr:sp macro="" textlink="">
      <xdr:nvSpPr>
        <xdr:cNvPr id="307" name="テキスト ボックス 306"/>
        <xdr:cNvSpPr txBox="1"/>
      </xdr:nvSpPr>
      <xdr:spPr>
        <a:xfrm>
          <a:off x="7445375" y="6039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78434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34035" cy="259080"/>
    <xdr:sp macro="" textlink="">
      <xdr:nvSpPr>
        <xdr:cNvPr id="309" name="テキスト ボックス 308"/>
        <xdr:cNvSpPr txBox="1"/>
      </xdr:nvSpPr>
      <xdr:spPr>
        <a:xfrm>
          <a:off x="6571615" y="605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11" name="テキスト ボックス 310"/>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2" name="テキスト ボックス 311"/>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3" name="テキスト ボックス 312"/>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4" name="テキスト ボックス 313"/>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xdr:rowOff>
    </xdr:from>
    <xdr:to xmlns:xdr="http://schemas.openxmlformats.org/drawingml/2006/spreadsheetDrawing">
      <xdr:col>55</xdr:col>
      <xdr:colOff>50800</xdr:colOff>
      <xdr:row>37</xdr:row>
      <xdr:rowOff>111125</xdr:rowOff>
    </xdr:to>
    <xdr:sp macro="" textlink="">
      <xdr:nvSpPr>
        <xdr:cNvPr id="315" name="楕円 314"/>
        <xdr:cNvSpPr/>
      </xdr:nvSpPr>
      <xdr:spPr>
        <a:xfrm>
          <a:off x="10220960" y="6124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32385</xdr:rowOff>
    </xdr:from>
    <xdr:ext cx="598170" cy="258445"/>
    <xdr:sp macro="" textlink="">
      <xdr:nvSpPr>
        <xdr:cNvPr id="316" name="補助費等該当値テキスト"/>
        <xdr:cNvSpPr txBox="1"/>
      </xdr:nvSpPr>
      <xdr:spPr>
        <a:xfrm>
          <a:off x="10318750" y="5982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317" name="楕円 316"/>
        <xdr:cNvSpPr/>
      </xdr:nvSpPr>
      <xdr:spPr>
        <a:xfrm>
          <a:off x="93980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106045</xdr:rowOff>
    </xdr:from>
    <xdr:ext cx="534035" cy="259080"/>
    <xdr:sp macro="" textlink="">
      <xdr:nvSpPr>
        <xdr:cNvPr id="318" name="テキスト ボックス 317"/>
        <xdr:cNvSpPr txBox="1"/>
      </xdr:nvSpPr>
      <xdr:spPr>
        <a:xfrm>
          <a:off x="9185275" y="6386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161925</xdr:rowOff>
    </xdr:from>
    <xdr:to xmlns:xdr="http://schemas.openxmlformats.org/drawingml/2006/spreadsheetDrawing">
      <xdr:col>46</xdr:col>
      <xdr:colOff>38100</xdr:colOff>
      <xdr:row>36</xdr:row>
      <xdr:rowOff>92075</xdr:rowOff>
    </xdr:to>
    <xdr:sp macro="" textlink="">
      <xdr:nvSpPr>
        <xdr:cNvPr id="319" name="楕円 318"/>
        <xdr:cNvSpPr/>
      </xdr:nvSpPr>
      <xdr:spPr>
        <a:xfrm>
          <a:off x="8528050" y="594677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83185</xdr:rowOff>
    </xdr:from>
    <xdr:ext cx="598805" cy="258445"/>
    <xdr:sp macro="" textlink="">
      <xdr:nvSpPr>
        <xdr:cNvPr id="320" name="テキスト ボックス 319"/>
        <xdr:cNvSpPr txBox="1"/>
      </xdr:nvSpPr>
      <xdr:spPr>
        <a:xfrm>
          <a:off x="8282940" y="6033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27940</xdr:rowOff>
    </xdr:from>
    <xdr:to xmlns:xdr="http://schemas.openxmlformats.org/drawingml/2006/spreadsheetDrawing">
      <xdr:col>41</xdr:col>
      <xdr:colOff>101600</xdr:colOff>
      <xdr:row>38</xdr:row>
      <xdr:rowOff>129540</xdr:rowOff>
    </xdr:to>
    <xdr:sp macro="" textlink="">
      <xdr:nvSpPr>
        <xdr:cNvPr id="321" name="楕円 320"/>
        <xdr:cNvSpPr/>
      </xdr:nvSpPr>
      <xdr:spPr>
        <a:xfrm>
          <a:off x="765429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120650</xdr:rowOff>
    </xdr:from>
    <xdr:ext cx="534035" cy="258445"/>
    <xdr:sp macro="" textlink="">
      <xdr:nvSpPr>
        <xdr:cNvPr id="322" name="テキスト ボックス 321"/>
        <xdr:cNvSpPr txBox="1"/>
      </xdr:nvSpPr>
      <xdr:spPr>
        <a:xfrm>
          <a:off x="7445375" y="6400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22860</xdr:rowOff>
    </xdr:from>
    <xdr:to xmlns:xdr="http://schemas.openxmlformats.org/drawingml/2006/spreadsheetDrawing">
      <xdr:col>36</xdr:col>
      <xdr:colOff>165100</xdr:colOff>
      <xdr:row>38</xdr:row>
      <xdr:rowOff>124460</xdr:rowOff>
    </xdr:to>
    <xdr:sp macro="" textlink="">
      <xdr:nvSpPr>
        <xdr:cNvPr id="323" name="楕円 322"/>
        <xdr:cNvSpPr/>
      </xdr:nvSpPr>
      <xdr:spPr>
        <a:xfrm>
          <a:off x="678434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116205</xdr:rowOff>
    </xdr:from>
    <xdr:ext cx="534035" cy="258445"/>
    <xdr:sp macro="" textlink="">
      <xdr:nvSpPr>
        <xdr:cNvPr id="324" name="テキスト ボックス 323"/>
        <xdr:cNvSpPr txBox="1"/>
      </xdr:nvSpPr>
      <xdr:spPr>
        <a:xfrm>
          <a:off x="6571615" y="6396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2" name="正方形/長方形 331"/>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3" name="テキスト ボックス 332"/>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4" name="直線コネクタ 333"/>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8445"/>
    <xdr:sp macro="" textlink="">
      <xdr:nvSpPr>
        <xdr:cNvPr id="336" name="テキスト ボックス 335"/>
        <xdr:cNvSpPr txBox="1"/>
      </xdr:nvSpPr>
      <xdr:spPr>
        <a:xfrm>
          <a:off x="622935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5630" cy="259080"/>
    <xdr:sp macro="" textlink="">
      <xdr:nvSpPr>
        <xdr:cNvPr id="338" name="テキスト ボックス 337"/>
        <xdr:cNvSpPr txBox="1"/>
      </xdr:nvSpPr>
      <xdr:spPr>
        <a:xfrm>
          <a:off x="5890260" y="9396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9" name="直線コネクタ 338"/>
        <xdr:cNvCxnSpPr/>
      </xdr:nvCxnSpPr>
      <xdr:spPr>
        <a:xfrm>
          <a:off x="6474460" y="9218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5630" cy="258445"/>
    <xdr:sp macro="" textlink="">
      <xdr:nvSpPr>
        <xdr:cNvPr id="340" name="テキスト ボックス 339"/>
        <xdr:cNvSpPr txBox="1"/>
      </xdr:nvSpPr>
      <xdr:spPr>
        <a:xfrm>
          <a:off x="5890260" y="9082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5715</xdr:rowOff>
    </xdr:from>
    <xdr:ext cx="595630" cy="259080"/>
    <xdr:sp macro="" textlink="">
      <xdr:nvSpPr>
        <xdr:cNvPr id="342" name="テキスト ボックス 341"/>
        <xdr:cNvSpPr txBox="1"/>
      </xdr:nvSpPr>
      <xdr:spPr>
        <a:xfrm>
          <a:off x="5890260" y="8762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4" name="テキスト ボックス 343"/>
        <xdr:cNvSpPr txBox="1"/>
      </xdr:nvSpPr>
      <xdr:spPr>
        <a:xfrm>
          <a:off x="5890260" y="844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6" name="テキスト ボックス 345"/>
        <xdr:cNvSpPr txBox="1"/>
      </xdr:nvSpPr>
      <xdr:spPr>
        <a:xfrm>
          <a:off x="589026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8" name="テキスト ボックス 347"/>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9" name="普通建設事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149860</xdr:rowOff>
    </xdr:from>
    <xdr:to xmlns:xdr="http://schemas.openxmlformats.org/drawingml/2006/spreadsheetDrawing">
      <xdr:col>54</xdr:col>
      <xdr:colOff>186690</xdr:colOff>
      <xdr:row>59</xdr:row>
      <xdr:rowOff>36830</xdr:rowOff>
    </xdr:to>
    <xdr:cxnSp macro="">
      <xdr:nvCxnSpPr>
        <xdr:cNvPr id="350" name="直線コネクタ 349"/>
        <xdr:cNvCxnSpPr/>
      </xdr:nvCxnSpPr>
      <xdr:spPr>
        <a:xfrm flipV="1">
          <a:off x="10267950" y="841121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035" cy="259080"/>
    <xdr:sp macro="" textlink="">
      <xdr:nvSpPr>
        <xdr:cNvPr id="351" name="普通建設事業費最小値テキスト"/>
        <xdr:cNvSpPr txBox="1"/>
      </xdr:nvSpPr>
      <xdr:spPr>
        <a:xfrm>
          <a:off x="10318750" y="978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182860" y="97840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170" cy="258445"/>
    <xdr:sp macro="" textlink="">
      <xdr:nvSpPr>
        <xdr:cNvPr id="353" name="普通建設事業費最大値テキスト"/>
        <xdr:cNvSpPr txBox="1"/>
      </xdr:nvSpPr>
      <xdr:spPr>
        <a:xfrm>
          <a:off x="10318750" y="81927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182860" y="8411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109220</xdr:rowOff>
    </xdr:from>
    <xdr:to xmlns:xdr="http://schemas.openxmlformats.org/drawingml/2006/spreadsheetDrawing">
      <xdr:col>55</xdr:col>
      <xdr:colOff>0</xdr:colOff>
      <xdr:row>55</xdr:row>
      <xdr:rowOff>66040</xdr:rowOff>
    </xdr:to>
    <xdr:cxnSp macro="">
      <xdr:nvCxnSpPr>
        <xdr:cNvPr id="355" name="直線コネクタ 354"/>
        <xdr:cNvCxnSpPr/>
      </xdr:nvCxnSpPr>
      <xdr:spPr>
        <a:xfrm flipV="1">
          <a:off x="9448800" y="8865870"/>
          <a:ext cx="81915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035" cy="258445"/>
    <xdr:sp macro="" textlink="">
      <xdr:nvSpPr>
        <xdr:cNvPr id="356" name="普通建設事業費平均値テキスト"/>
        <xdr:cNvSpPr txBox="1"/>
      </xdr:nvSpPr>
      <xdr:spPr>
        <a:xfrm>
          <a:off x="10318750" y="95065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220960" y="95281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66040</xdr:rowOff>
    </xdr:from>
    <xdr:to xmlns:xdr="http://schemas.openxmlformats.org/drawingml/2006/spreadsheetDrawing">
      <xdr:col>50</xdr:col>
      <xdr:colOff>114300</xdr:colOff>
      <xdr:row>56</xdr:row>
      <xdr:rowOff>80010</xdr:rowOff>
    </xdr:to>
    <xdr:cxnSp macro="">
      <xdr:nvCxnSpPr>
        <xdr:cNvPr id="358" name="直線コネクタ 357"/>
        <xdr:cNvCxnSpPr/>
      </xdr:nvCxnSpPr>
      <xdr:spPr>
        <a:xfrm flipV="1">
          <a:off x="8578850" y="9152890"/>
          <a:ext cx="86995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398000" y="9493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165100</xdr:rowOff>
    </xdr:from>
    <xdr:ext cx="534035" cy="259080"/>
    <xdr:sp macro="" textlink="">
      <xdr:nvSpPr>
        <xdr:cNvPr id="360" name="テキスト ボックス 359"/>
        <xdr:cNvSpPr txBox="1"/>
      </xdr:nvSpPr>
      <xdr:spPr>
        <a:xfrm>
          <a:off x="9185275" y="958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80010</xdr:rowOff>
    </xdr:from>
    <xdr:to xmlns:xdr="http://schemas.openxmlformats.org/drawingml/2006/spreadsheetDrawing">
      <xdr:col>45</xdr:col>
      <xdr:colOff>177800</xdr:colOff>
      <xdr:row>56</xdr:row>
      <xdr:rowOff>113665</xdr:rowOff>
    </xdr:to>
    <xdr:cxnSp macro="">
      <xdr:nvCxnSpPr>
        <xdr:cNvPr id="361" name="直線コネクタ 360"/>
        <xdr:cNvCxnSpPr/>
      </xdr:nvCxnSpPr>
      <xdr:spPr>
        <a:xfrm flipV="1">
          <a:off x="7705090" y="9331960"/>
          <a:ext cx="8737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528050" y="95053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9525</xdr:rowOff>
    </xdr:from>
    <xdr:ext cx="534035" cy="259080"/>
    <xdr:sp macro="" textlink="">
      <xdr:nvSpPr>
        <xdr:cNvPr id="363" name="テキスト ボックス 362"/>
        <xdr:cNvSpPr txBox="1"/>
      </xdr:nvSpPr>
      <xdr:spPr>
        <a:xfrm>
          <a:off x="8315325" y="9591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113665</xdr:rowOff>
    </xdr:from>
    <xdr:to xmlns:xdr="http://schemas.openxmlformats.org/drawingml/2006/spreadsheetDrawing">
      <xdr:col>41</xdr:col>
      <xdr:colOff>50800</xdr:colOff>
      <xdr:row>57</xdr:row>
      <xdr:rowOff>75565</xdr:rowOff>
    </xdr:to>
    <xdr:cxnSp macro="">
      <xdr:nvCxnSpPr>
        <xdr:cNvPr id="364" name="直線コネクタ 363"/>
        <xdr:cNvCxnSpPr/>
      </xdr:nvCxnSpPr>
      <xdr:spPr>
        <a:xfrm flipV="1">
          <a:off x="6835140" y="9365615"/>
          <a:ext cx="8699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654290" y="9500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5080</xdr:rowOff>
    </xdr:from>
    <xdr:ext cx="534035" cy="259080"/>
    <xdr:sp macro="" textlink="">
      <xdr:nvSpPr>
        <xdr:cNvPr id="366" name="テキスト ボックス 365"/>
        <xdr:cNvSpPr txBox="1"/>
      </xdr:nvSpPr>
      <xdr:spPr>
        <a:xfrm>
          <a:off x="7445375" y="9587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784340" y="9530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34290</xdr:rowOff>
    </xdr:from>
    <xdr:ext cx="534035" cy="259080"/>
    <xdr:sp macro="" textlink="">
      <xdr:nvSpPr>
        <xdr:cNvPr id="368" name="テキスト ボックス 367"/>
        <xdr:cNvSpPr txBox="1"/>
      </xdr:nvSpPr>
      <xdr:spPr>
        <a:xfrm>
          <a:off x="6571615" y="9616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70" name="テキスト ボックス 369"/>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71" name="テキスト ボックス 370"/>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2" name="テキスト ボックス 371"/>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73" name="テキスト ボックス 372"/>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58420</xdr:rowOff>
    </xdr:from>
    <xdr:to xmlns:xdr="http://schemas.openxmlformats.org/drawingml/2006/spreadsheetDrawing">
      <xdr:col>55</xdr:col>
      <xdr:colOff>50800</xdr:colOff>
      <xdr:row>53</xdr:row>
      <xdr:rowOff>160020</xdr:rowOff>
    </xdr:to>
    <xdr:sp macro="" textlink="">
      <xdr:nvSpPr>
        <xdr:cNvPr id="374" name="楕円 373"/>
        <xdr:cNvSpPr/>
      </xdr:nvSpPr>
      <xdr:spPr>
        <a:xfrm>
          <a:off x="10220960" y="88150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81280</xdr:rowOff>
    </xdr:from>
    <xdr:ext cx="598170" cy="259080"/>
    <xdr:sp macro="" textlink="">
      <xdr:nvSpPr>
        <xdr:cNvPr id="375" name="普通建設事業費該当値テキスト"/>
        <xdr:cNvSpPr txBox="1"/>
      </xdr:nvSpPr>
      <xdr:spPr>
        <a:xfrm>
          <a:off x="10318750" y="8672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15240</xdr:rowOff>
    </xdr:from>
    <xdr:to xmlns:xdr="http://schemas.openxmlformats.org/drawingml/2006/spreadsheetDrawing">
      <xdr:col>50</xdr:col>
      <xdr:colOff>165100</xdr:colOff>
      <xdr:row>55</xdr:row>
      <xdr:rowOff>116840</xdr:rowOff>
    </xdr:to>
    <xdr:sp macro="" textlink="">
      <xdr:nvSpPr>
        <xdr:cNvPr id="376" name="楕円 375"/>
        <xdr:cNvSpPr/>
      </xdr:nvSpPr>
      <xdr:spPr>
        <a:xfrm>
          <a:off x="9398000" y="9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133350</xdr:rowOff>
    </xdr:from>
    <xdr:ext cx="598805" cy="259080"/>
    <xdr:sp macro="" textlink="">
      <xdr:nvSpPr>
        <xdr:cNvPr id="377" name="テキスト ボックス 376"/>
        <xdr:cNvSpPr txBox="1"/>
      </xdr:nvSpPr>
      <xdr:spPr>
        <a:xfrm>
          <a:off x="9152890" y="889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29210</xdr:rowOff>
    </xdr:from>
    <xdr:to xmlns:xdr="http://schemas.openxmlformats.org/drawingml/2006/spreadsheetDrawing">
      <xdr:col>46</xdr:col>
      <xdr:colOff>38100</xdr:colOff>
      <xdr:row>56</xdr:row>
      <xdr:rowOff>130810</xdr:rowOff>
    </xdr:to>
    <xdr:sp macro="" textlink="">
      <xdr:nvSpPr>
        <xdr:cNvPr id="378" name="楕円 377"/>
        <xdr:cNvSpPr/>
      </xdr:nvSpPr>
      <xdr:spPr>
        <a:xfrm>
          <a:off x="8528050" y="92811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147320</xdr:rowOff>
    </xdr:from>
    <xdr:ext cx="598805" cy="259080"/>
    <xdr:sp macro="" textlink="">
      <xdr:nvSpPr>
        <xdr:cNvPr id="379" name="テキスト ボックス 378"/>
        <xdr:cNvSpPr txBox="1"/>
      </xdr:nvSpPr>
      <xdr:spPr>
        <a:xfrm>
          <a:off x="8282940" y="906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62865</xdr:rowOff>
    </xdr:from>
    <xdr:to xmlns:xdr="http://schemas.openxmlformats.org/drawingml/2006/spreadsheetDrawing">
      <xdr:col>41</xdr:col>
      <xdr:colOff>101600</xdr:colOff>
      <xdr:row>56</xdr:row>
      <xdr:rowOff>164465</xdr:rowOff>
    </xdr:to>
    <xdr:sp macro="" textlink="">
      <xdr:nvSpPr>
        <xdr:cNvPr id="380" name="楕円 379"/>
        <xdr:cNvSpPr/>
      </xdr:nvSpPr>
      <xdr:spPr>
        <a:xfrm>
          <a:off x="7654290" y="93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9525</xdr:rowOff>
    </xdr:from>
    <xdr:ext cx="598805" cy="259080"/>
    <xdr:sp macro="" textlink="">
      <xdr:nvSpPr>
        <xdr:cNvPr id="381" name="テキスト ボックス 380"/>
        <xdr:cNvSpPr txBox="1"/>
      </xdr:nvSpPr>
      <xdr:spPr>
        <a:xfrm>
          <a:off x="7412990" y="909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24765</xdr:rowOff>
    </xdr:from>
    <xdr:to xmlns:xdr="http://schemas.openxmlformats.org/drawingml/2006/spreadsheetDrawing">
      <xdr:col>36</xdr:col>
      <xdr:colOff>165100</xdr:colOff>
      <xdr:row>57</xdr:row>
      <xdr:rowOff>126365</xdr:rowOff>
    </xdr:to>
    <xdr:sp macro="" textlink="">
      <xdr:nvSpPr>
        <xdr:cNvPr id="382" name="楕円 381"/>
        <xdr:cNvSpPr/>
      </xdr:nvSpPr>
      <xdr:spPr>
        <a:xfrm>
          <a:off x="678434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142875</xdr:rowOff>
    </xdr:from>
    <xdr:ext cx="598805" cy="259080"/>
    <xdr:sp macro="" textlink="">
      <xdr:nvSpPr>
        <xdr:cNvPr id="383" name="テキスト ボックス 382"/>
        <xdr:cNvSpPr txBox="1"/>
      </xdr:nvSpPr>
      <xdr:spPr>
        <a:xfrm>
          <a:off x="6539230" y="9229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1" name="正方形/長方形 390"/>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92" name="テキスト ボックス 391"/>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93" name="直線コネクタ 392"/>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95" name="テキスト ボックス 394"/>
        <xdr:cNvSpPr txBox="1"/>
      </xdr:nvSpPr>
      <xdr:spPr>
        <a:xfrm>
          <a:off x="622935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97" name="テキスト ボックス 396"/>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9080"/>
    <xdr:sp macro="" textlink="">
      <xdr:nvSpPr>
        <xdr:cNvPr id="399" name="テキスト ボックス 398"/>
        <xdr:cNvSpPr txBox="1"/>
      </xdr:nvSpPr>
      <xdr:spPr>
        <a:xfrm>
          <a:off x="595439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401" name="テキスト ボックス 400"/>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8445"/>
    <xdr:sp macro="" textlink="">
      <xdr:nvSpPr>
        <xdr:cNvPr id="403" name="テキスト ボックス 402"/>
        <xdr:cNvSpPr txBox="1"/>
      </xdr:nvSpPr>
      <xdr:spPr>
        <a:xfrm>
          <a:off x="589026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5" name="テキスト ボックス 404"/>
        <xdr:cNvSpPr txBox="1"/>
      </xdr:nvSpPr>
      <xdr:spPr>
        <a:xfrm>
          <a:off x="589026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6" name="普通建設事業費 （ うち新規整備　）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89535</xdr:rowOff>
    </xdr:from>
    <xdr:to xmlns:xdr="http://schemas.openxmlformats.org/drawingml/2006/spreadsheetDrawing">
      <xdr:col>54</xdr:col>
      <xdr:colOff>186690</xdr:colOff>
      <xdr:row>79</xdr:row>
      <xdr:rowOff>44450</xdr:rowOff>
    </xdr:to>
    <xdr:cxnSp macro="">
      <xdr:nvCxnSpPr>
        <xdr:cNvPr id="407" name="直線コネクタ 406"/>
        <xdr:cNvCxnSpPr/>
      </xdr:nvCxnSpPr>
      <xdr:spPr>
        <a:xfrm flipV="1">
          <a:off x="10267950" y="11652885"/>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9080"/>
    <xdr:sp macro="" textlink="">
      <xdr:nvSpPr>
        <xdr:cNvPr id="408" name="普通建設事業費 （ うち新規整備　）最小値テキスト"/>
        <xdr:cNvSpPr txBox="1"/>
      </xdr:nvSpPr>
      <xdr:spPr>
        <a:xfrm>
          <a:off x="103187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18286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170" cy="259080"/>
    <xdr:sp macro="" textlink="">
      <xdr:nvSpPr>
        <xdr:cNvPr id="410" name="普通建設事業費 （ うち新規整備　）最大値テキスト"/>
        <xdr:cNvSpPr txBox="1"/>
      </xdr:nvSpPr>
      <xdr:spPr>
        <a:xfrm>
          <a:off x="10318750" y="11434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182860" y="11652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118110</xdr:rowOff>
    </xdr:from>
    <xdr:to xmlns:xdr="http://schemas.openxmlformats.org/drawingml/2006/spreadsheetDrawing">
      <xdr:col>55</xdr:col>
      <xdr:colOff>0</xdr:colOff>
      <xdr:row>78</xdr:row>
      <xdr:rowOff>146685</xdr:rowOff>
    </xdr:to>
    <xdr:cxnSp macro="">
      <xdr:nvCxnSpPr>
        <xdr:cNvPr id="412" name="直線コネクタ 411"/>
        <xdr:cNvCxnSpPr/>
      </xdr:nvCxnSpPr>
      <xdr:spPr>
        <a:xfrm flipV="1">
          <a:off x="9448800" y="12506960"/>
          <a:ext cx="81915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80010</xdr:rowOff>
    </xdr:from>
    <xdr:ext cx="534035" cy="259080"/>
    <xdr:sp macro="" textlink="">
      <xdr:nvSpPr>
        <xdr:cNvPr id="413" name="普通建設事業費 （ うち新規整備　）平均値テキスト"/>
        <xdr:cNvSpPr txBox="1"/>
      </xdr:nvSpPr>
      <xdr:spPr>
        <a:xfrm>
          <a:off x="10318750" y="127990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220960" y="1282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86995</xdr:rowOff>
    </xdr:from>
    <xdr:to xmlns:xdr="http://schemas.openxmlformats.org/drawingml/2006/spreadsheetDrawing">
      <xdr:col>50</xdr:col>
      <xdr:colOff>114300</xdr:colOff>
      <xdr:row>78</xdr:row>
      <xdr:rowOff>146685</xdr:rowOff>
    </xdr:to>
    <xdr:cxnSp macro="">
      <xdr:nvCxnSpPr>
        <xdr:cNvPr id="415" name="直線コネクタ 414"/>
        <xdr:cNvCxnSpPr/>
      </xdr:nvCxnSpPr>
      <xdr:spPr>
        <a:xfrm>
          <a:off x="8578850" y="12475845"/>
          <a:ext cx="86995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398000"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141605</xdr:rowOff>
    </xdr:from>
    <xdr:ext cx="534035" cy="259080"/>
    <xdr:sp macro="" textlink="">
      <xdr:nvSpPr>
        <xdr:cNvPr id="417" name="テキスト ボックス 416"/>
        <xdr:cNvSpPr txBox="1"/>
      </xdr:nvSpPr>
      <xdr:spPr>
        <a:xfrm>
          <a:off x="9185275" y="1253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161925</xdr:rowOff>
    </xdr:from>
    <xdr:to xmlns:xdr="http://schemas.openxmlformats.org/drawingml/2006/spreadsheetDrawing">
      <xdr:col>45</xdr:col>
      <xdr:colOff>177800</xdr:colOff>
      <xdr:row>75</xdr:row>
      <xdr:rowOff>86995</xdr:rowOff>
    </xdr:to>
    <xdr:cxnSp macro="">
      <xdr:nvCxnSpPr>
        <xdr:cNvPr id="418" name="直線コネクタ 417"/>
        <xdr:cNvCxnSpPr/>
      </xdr:nvCxnSpPr>
      <xdr:spPr>
        <a:xfrm>
          <a:off x="7705090" y="12385675"/>
          <a:ext cx="87376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165100</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528050" y="127190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89535</xdr:rowOff>
    </xdr:from>
    <xdr:ext cx="534035" cy="258445"/>
    <xdr:sp macro="" textlink="">
      <xdr:nvSpPr>
        <xdr:cNvPr id="420" name="テキスト ボックス 419"/>
        <xdr:cNvSpPr txBox="1"/>
      </xdr:nvSpPr>
      <xdr:spPr>
        <a:xfrm>
          <a:off x="8315325" y="1280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161925</xdr:rowOff>
    </xdr:from>
    <xdr:to xmlns:xdr="http://schemas.openxmlformats.org/drawingml/2006/spreadsheetDrawing">
      <xdr:col>41</xdr:col>
      <xdr:colOff>50800</xdr:colOff>
      <xdr:row>77</xdr:row>
      <xdr:rowOff>106680</xdr:rowOff>
    </xdr:to>
    <xdr:cxnSp macro="">
      <xdr:nvCxnSpPr>
        <xdr:cNvPr id="421" name="直線コネクタ 420"/>
        <xdr:cNvCxnSpPr/>
      </xdr:nvCxnSpPr>
      <xdr:spPr>
        <a:xfrm flipV="1">
          <a:off x="6835140" y="12385675"/>
          <a:ext cx="86995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2" name="フローチャート: 判断 421"/>
        <xdr:cNvSpPr/>
      </xdr:nvSpPr>
      <xdr:spPr>
        <a:xfrm>
          <a:off x="765429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99060</xdr:rowOff>
    </xdr:from>
    <xdr:ext cx="534035" cy="259080"/>
    <xdr:sp macro="" textlink="">
      <xdr:nvSpPr>
        <xdr:cNvPr id="423" name="テキスト ボックス 422"/>
        <xdr:cNvSpPr txBox="1"/>
      </xdr:nvSpPr>
      <xdr:spPr>
        <a:xfrm>
          <a:off x="7445375" y="1281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24" name="フローチャート: 判断 423"/>
        <xdr:cNvSpPr/>
      </xdr:nvSpPr>
      <xdr:spPr>
        <a:xfrm>
          <a:off x="6784340" y="127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142875</xdr:rowOff>
    </xdr:from>
    <xdr:ext cx="534035" cy="259080"/>
    <xdr:sp macro="" textlink="">
      <xdr:nvSpPr>
        <xdr:cNvPr id="425" name="テキスト ボックス 424"/>
        <xdr:cNvSpPr txBox="1"/>
      </xdr:nvSpPr>
      <xdr:spPr>
        <a:xfrm>
          <a:off x="6571615" y="12531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7" name="テキスト ボックス 426"/>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8" name="テキスト ボックス 427"/>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9" name="テキスト ボックス 428"/>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30" name="テキスト ボックス 429"/>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67310</xdr:rowOff>
    </xdr:from>
    <xdr:to xmlns:xdr="http://schemas.openxmlformats.org/drawingml/2006/spreadsheetDrawing">
      <xdr:col>55</xdr:col>
      <xdr:colOff>50800</xdr:colOff>
      <xdr:row>75</xdr:row>
      <xdr:rowOff>165100</xdr:rowOff>
    </xdr:to>
    <xdr:sp macro="" textlink="">
      <xdr:nvSpPr>
        <xdr:cNvPr id="431" name="楕円 430"/>
        <xdr:cNvSpPr/>
      </xdr:nvSpPr>
      <xdr:spPr>
        <a:xfrm>
          <a:off x="10220960" y="12456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90170</xdr:rowOff>
    </xdr:from>
    <xdr:ext cx="534035" cy="258445"/>
    <xdr:sp macro="" textlink="">
      <xdr:nvSpPr>
        <xdr:cNvPr id="432" name="普通建設事業費 （ うち新規整備　）該当値テキスト"/>
        <xdr:cNvSpPr txBox="1"/>
      </xdr:nvSpPr>
      <xdr:spPr>
        <a:xfrm>
          <a:off x="10318750" y="1231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95885</xdr:rowOff>
    </xdr:from>
    <xdr:to xmlns:xdr="http://schemas.openxmlformats.org/drawingml/2006/spreadsheetDrawing">
      <xdr:col>50</xdr:col>
      <xdr:colOff>165100</xdr:colOff>
      <xdr:row>79</xdr:row>
      <xdr:rowOff>26035</xdr:rowOff>
    </xdr:to>
    <xdr:sp macro="" textlink="">
      <xdr:nvSpPr>
        <xdr:cNvPr id="433" name="楕円 432"/>
        <xdr:cNvSpPr/>
      </xdr:nvSpPr>
      <xdr:spPr>
        <a:xfrm>
          <a:off x="9398000" y="12980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17145</xdr:rowOff>
    </xdr:from>
    <xdr:ext cx="469900" cy="258445"/>
    <xdr:sp macro="" textlink="">
      <xdr:nvSpPr>
        <xdr:cNvPr id="434" name="テキスト ボックス 433"/>
        <xdr:cNvSpPr txBox="1"/>
      </xdr:nvSpPr>
      <xdr:spPr>
        <a:xfrm>
          <a:off x="9217660" y="13066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36195</xdr:rowOff>
    </xdr:from>
    <xdr:to xmlns:xdr="http://schemas.openxmlformats.org/drawingml/2006/spreadsheetDrawing">
      <xdr:col>46</xdr:col>
      <xdr:colOff>38100</xdr:colOff>
      <xdr:row>75</xdr:row>
      <xdr:rowOff>137795</xdr:rowOff>
    </xdr:to>
    <xdr:sp macro="" textlink="">
      <xdr:nvSpPr>
        <xdr:cNvPr id="435" name="楕円 434"/>
        <xdr:cNvSpPr/>
      </xdr:nvSpPr>
      <xdr:spPr>
        <a:xfrm>
          <a:off x="8528050" y="12425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154305</xdr:rowOff>
    </xdr:from>
    <xdr:ext cx="534035" cy="259080"/>
    <xdr:sp macro="" textlink="">
      <xdr:nvSpPr>
        <xdr:cNvPr id="436" name="テキスト ボックス 435"/>
        <xdr:cNvSpPr txBox="1"/>
      </xdr:nvSpPr>
      <xdr:spPr>
        <a:xfrm>
          <a:off x="8315325" y="1221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111125</xdr:rowOff>
    </xdr:from>
    <xdr:to xmlns:xdr="http://schemas.openxmlformats.org/drawingml/2006/spreadsheetDrawing">
      <xdr:col>41</xdr:col>
      <xdr:colOff>101600</xdr:colOff>
      <xdr:row>75</xdr:row>
      <xdr:rowOff>41275</xdr:rowOff>
    </xdr:to>
    <xdr:sp macro="" textlink="">
      <xdr:nvSpPr>
        <xdr:cNvPr id="437" name="楕円 436"/>
        <xdr:cNvSpPr/>
      </xdr:nvSpPr>
      <xdr:spPr>
        <a:xfrm>
          <a:off x="7654290" y="12334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57785</xdr:rowOff>
    </xdr:from>
    <xdr:ext cx="534035" cy="258445"/>
    <xdr:sp macro="" textlink="">
      <xdr:nvSpPr>
        <xdr:cNvPr id="438" name="テキスト ボックス 437"/>
        <xdr:cNvSpPr txBox="1"/>
      </xdr:nvSpPr>
      <xdr:spPr>
        <a:xfrm>
          <a:off x="7445375" y="12116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55880</xdr:rowOff>
    </xdr:from>
    <xdr:to xmlns:xdr="http://schemas.openxmlformats.org/drawingml/2006/spreadsheetDrawing">
      <xdr:col>36</xdr:col>
      <xdr:colOff>165100</xdr:colOff>
      <xdr:row>77</xdr:row>
      <xdr:rowOff>157480</xdr:rowOff>
    </xdr:to>
    <xdr:sp macro="" textlink="">
      <xdr:nvSpPr>
        <xdr:cNvPr id="439" name="楕円 438"/>
        <xdr:cNvSpPr/>
      </xdr:nvSpPr>
      <xdr:spPr>
        <a:xfrm>
          <a:off x="678434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149225</xdr:rowOff>
    </xdr:from>
    <xdr:ext cx="534035" cy="258445"/>
    <xdr:sp macro="" textlink="">
      <xdr:nvSpPr>
        <xdr:cNvPr id="440" name="テキスト ボックス 439"/>
        <xdr:cNvSpPr txBox="1"/>
      </xdr:nvSpPr>
      <xdr:spPr>
        <a:xfrm>
          <a:off x="6571615"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9" name="テキスト ボックス 448"/>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52" name="テキスト ボックス 451"/>
        <xdr:cNvSpPr txBox="1"/>
      </xdr:nvSpPr>
      <xdr:spPr>
        <a:xfrm>
          <a:off x="622935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54" name="テキスト ボックス 453"/>
        <xdr:cNvSpPr txBox="1"/>
      </xdr:nvSpPr>
      <xdr:spPr>
        <a:xfrm>
          <a:off x="589026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6" name="テキスト ボックス 455"/>
        <xdr:cNvSpPr txBox="1"/>
      </xdr:nvSpPr>
      <xdr:spPr>
        <a:xfrm>
          <a:off x="589026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8" name="テキスト ボックス 457"/>
        <xdr:cNvSpPr txBox="1"/>
      </xdr:nvSpPr>
      <xdr:spPr>
        <a:xfrm>
          <a:off x="589026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60" name="テキスト ボックス 459"/>
        <xdr:cNvSpPr txBox="1"/>
      </xdr:nvSpPr>
      <xdr:spPr>
        <a:xfrm>
          <a:off x="589026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62" name="テキスト ボックス 461"/>
        <xdr:cNvSpPr txBox="1"/>
      </xdr:nvSpPr>
      <xdr:spPr>
        <a:xfrm>
          <a:off x="589026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4" name="テキスト ボックス 463"/>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91</xdr:row>
      <xdr:rowOff>57785</xdr:rowOff>
    </xdr:from>
    <xdr:to xmlns:xdr="http://schemas.openxmlformats.org/drawingml/2006/spreadsheetDrawing">
      <xdr:col>54</xdr:col>
      <xdr:colOff>186690</xdr:colOff>
      <xdr:row>99</xdr:row>
      <xdr:rowOff>63500</xdr:rowOff>
    </xdr:to>
    <xdr:cxnSp macro="">
      <xdr:nvCxnSpPr>
        <xdr:cNvPr id="466" name="直線コネクタ 465"/>
        <xdr:cNvCxnSpPr/>
      </xdr:nvCxnSpPr>
      <xdr:spPr>
        <a:xfrm flipV="1">
          <a:off x="10267950" y="1508823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035" cy="259080"/>
    <xdr:sp macro="" textlink="">
      <xdr:nvSpPr>
        <xdr:cNvPr id="467" name="普通建設事業費 （ うち更新整備　）最小値テキスト"/>
        <xdr:cNvSpPr txBox="1"/>
      </xdr:nvSpPr>
      <xdr:spPr>
        <a:xfrm>
          <a:off x="10318750" y="1646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182860" y="16465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170" cy="259080"/>
    <xdr:sp macro="" textlink="">
      <xdr:nvSpPr>
        <xdr:cNvPr id="469" name="普通建設事業費 （ うち更新整備　）最大値テキスト"/>
        <xdr:cNvSpPr txBox="1"/>
      </xdr:nvSpPr>
      <xdr:spPr>
        <a:xfrm>
          <a:off x="10318750" y="14869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182860" y="15088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67945</xdr:rowOff>
    </xdr:from>
    <xdr:to xmlns:xdr="http://schemas.openxmlformats.org/drawingml/2006/spreadsheetDrawing">
      <xdr:col>55</xdr:col>
      <xdr:colOff>0</xdr:colOff>
      <xdr:row>96</xdr:row>
      <xdr:rowOff>53975</xdr:rowOff>
    </xdr:to>
    <xdr:cxnSp macro="">
      <xdr:nvCxnSpPr>
        <xdr:cNvPr id="471" name="直線コネクタ 470"/>
        <xdr:cNvCxnSpPr/>
      </xdr:nvCxnSpPr>
      <xdr:spPr>
        <a:xfrm flipV="1">
          <a:off x="9448800" y="15784195"/>
          <a:ext cx="8191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4035" cy="259080"/>
    <xdr:sp macro="" textlink="">
      <xdr:nvSpPr>
        <xdr:cNvPr id="472" name="普通建設事業費 （ うち更新整備　）平均値テキスト"/>
        <xdr:cNvSpPr txBox="1"/>
      </xdr:nvSpPr>
      <xdr:spPr>
        <a:xfrm>
          <a:off x="10318750" y="162572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220960" y="162788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53975</xdr:rowOff>
    </xdr:from>
    <xdr:to xmlns:xdr="http://schemas.openxmlformats.org/drawingml/2006/spreadsheetDrawing">
      <xdr:col>50</xdr:col>
      <xdr:colOff>114300</xdr:colOff>
      <xdr:row>98</xdr:row>
      <xdr:rowOff>22225</xdr:rowOff>
    </xdr:to>
    <xdr:cxnSp macro="">
      <xdr:nvCxnSpPr>
        <xdr:cNvPr id="474" name="直線コネクタ 473"/>
        <xdr:cNvCxnSpPr/>
      </xdr:nvCxnSpPr>
      <xdr:spPr>
        <a:xfrm flipV="1">
          <a:off x="8578850" y="15941675"/>
          <a:ext cx="86995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39800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34035" cy="258445"/>
    <xdr:sp macro="" textlink="">
      <xdr:nvSpPr>
        <xdr:cNvPr id="476" name="テキスト ボックス 475"/>
        <xdr:cNvSpPr txBox="1"/>
      </xdr:nvSpPr>
      <xdr:spPr>
        <a:xfrm>
          <a:off x="9185275"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22225</xdr:rowOff>
    </xdr:from>
    <xdr:to xmlns:xdr="http://schemas.openxmlformats.org/drawingml/2006/spreadsheetDrawing">
      <xdr:col>45</xdr:col>
      <xdr:colOff>177800</xdr:colOff>
      <xdr:row>98</xdr:row>
      <xdr:rowOff>100330</xdr:rowOff>
    </xdr:to>
    <xdr:cxnSp macro="">
      <xdr:nvCxnSpPr>
        <xdr:cNvPr id="477" name="直線コネクタ 476"/>
        <xdr:cNvCxnSpPr/>
      </xdr:nvCxnSpPr>
      <xdr:spPr>
        <a:xfrm flipV="1">
          <a:off x="7705090" y="16252825"/>
          <a:ext cx="87376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528050" y="162839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34035" cy="258445"/>
    <xdr:sp macro="" textlink="">
      <xdr:nvSpPr>
        <xdr:cNvPr id="479" name="テキスト ボックス 478"/>
        <xdr:cNvSpPr txBox="1"/>
      </xdr:nvSpPr>
      <xdr:spPr>
        <a:xfrm>
          <a:off x="8315325" y="16376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95250</xdr:rowOff>
    </xdr:from>
    <xdr:to xmlns:xdr="http://schemas.openxmlformats.org/drawingml/2006/spreadsheetDrawing">
      <xdr:col>41</xdr:col>
      <xdr:colOff>50800</xdr:colOff>
      <xdr:row>98</xdr:row>
      <xdr:rowOff>100330</xdr:rowOff>
    </xdr:to>
    <xdr:cxnSp macro="">
      <xdr:nvCxnSpPr>
        <xdr:cNvPr id="480" name="直線コネクタ 479"/>
        <xdr:cNvCxnSpPr/>
      </xdr:nvCxnSpPr>
      <xdr:spPr>
        <a:xfrm>
          <a:off x="6835140" y="1632585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65429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166370</xdr:rowOff>
    </xdr:from>
    <xdr:ext cx="534035" cy="258445"/>
    <xdr:sp macro="" textlink="">
      <xdr:nvSpPr>
        <xdr:cNvPr id="482" name="テキスト ボックス 481"/>
        <xdr:cNvSpPr txBox="1"/>
      </xdr:nvSpPr>
      <xdr:spPr>
        <a:xfrm>
          <a:off x="7445375" y="16054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78434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34035" cy="258445"/>
    <xdr:sp macro="" textlink="">
      <xdr:nvSpPr>
        <xdr:cNvPr id="484" name="テキスト ボックス 483"/>
        <xdr:cNvSpPr txBox="1"/>
      </xdr:nvSpPr>
      <xdr:spPr>
        <a:xfrm>
          <a:off x="6571615" y="16397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6" name="テキスト ボックス 485"/>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7" name="テキスト ボックス 486"/>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8" name="テキスト ボックス 487"/>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9" name="テキスト ボックス 488"/>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17780</xdr:rowOff>
    </xdr:from>
    <xdr:to xmlns:xdr="http://schemas.openxmlformats.org/drawingml/2006/spreadsheetDrawing">
      <xdr:col>55</xdr:col>
      <xdr:colOff>50800</xdr:colOff>
      <xdr:row>95</xdr:row>
      <xdr:rowOff>118745</xdr:rowOff>
    </xdr:to>
    <xdr:sp macro="" textlink="">
      <xdr:nvSpPr>
        <xdr:cNvPr id="490" name="楕円 489"/>
        <xdr:cNvSpPr/>
      </xdr:nvSpPr>
      <xdr:spPr>
        <a:xfrm>
          <a:off x="10220960" y="1573403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40640</xdr:rowOff>
    </xdr:from>
    <xdr:ext cx="598170" cy="258445"/>
    <xdr:sp macro="" textlink="">
      <xdr:nvSpPr>
        <xdr:cNvPr id="491" name="普通建設事業費 （ うち更新整備　）該当値テキスト"/>
        <xdr:cNvSpPr txBox="1"/>
      </xdr:nvSpPr>
      <xdr:spPr>
        <a:xfrm>
          <a:off x="10318750" y="15585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3175</xdr:rowOff>
    </xdr:from>
    <xdr:to xmlns:xdr="http://schemas.openxmlformats.org/drawingml/2006/spreadsheetDrawing">
      <xdr:col>50</xdr:col>
      <xdr:colOff>165100</xdr:colOff>
      <xdr:row>96</xdr:row>
      <xdr:rowOff>104775</xdr:rowOff>
    </xdr:to>
    <xdr:sp macro="" textlink="">
      <xdr:nvSpPr>
        <xdr:cNvPr id="492" name="楕円 491"/>
        <xdr:cNvSpPr/>
      </xdr:nvSpPr>
      <xdr:spPr>
        <a:xfrm>
          <a:off x="9398000" y="15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121285</xdr:rowOff>
    </xdr:from>
    <xdr:ext cx="598805" cy="258445"/>
    <xdr:sp macro="" textlink="">
      <xdr:nvSpPr>
        <xdr:cNvPr id="493" name="テキスト ボックス 492"/>
        <xdr:cNvSpPr txBox="1"/>
      </xdr:nvSpPr>
      <xdr:spPr>
        <a:xfrm>
          <a:off x="9152890" y="15666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73025</xdr:rowOff>
    </xdr:to>
    <xdr:sp macro="" textlink="">
      <xdr:nvSpPr>
        <xdr:cNvPr id="494" name="楕円 493"/>
        <xdr:cNvSpPr/>
      </xdr:nvSpPr>
      <xdr:spPr>
        <a:xfrm>
          <a:off x="8528050" y="1620266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90170</xdr:rowOff>
    </xdr:from>
    <xdr:ext cx="534035" cy="259080"/>
    <xdr:sp macro="" textlink="">
      <xdr:nvSpPr>
        <xdr:cNvPr id="495" name="テキスト ボックス 494"/>
        <xdr:cNvSpPr txBox="1"/>
      </xdr:nvSpPr>
      <xdr:spPr>
        <a:xfrm>
          <a:off x="8315325" y="1597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49530</xdr:rowOff>
    </xdr:from>
    <xdr:to xmlns:xdr="http://schemas.openxmlformats.org/drawingml/2006/spreadsheetDrawing">
      <xdr:col>41</xdr:col>
      <xdr:colOff>101600</xdr:colOff>
      <xdr:row>98</xdr:row>
      <xdr:rowOff>151130</xdr:rowOff>
    </xdr:to>
    <xdr:sp macro="" textlink="">
      <xdr:nvSpPr>
        <xdr:cNvPr id="496" name="楕円 495"/>
        <xdr:cNvSpPr/>
      </xdr:nvSpPr>
      <xdr:spPr>
        <a:xfrm>
          <a:off x="765429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142240</xdr:rowOff>
    </xdr:from>
    <xdr:ext cx="534035" cy="259080"/>
    <xdr:sp macro="" textlink="">
      <xdr:nvSpPr>
        <xdr:cNvPr id="497" name="テキスト ボックス 496"/>
        <xdr:cNvSpPr txBox="1"/>
      </xdr:nvSpPr>
      <xdr:spPr>
        <a:xfrm>
          <a:off x="744537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44450</xdr:rowOff>
    </xdr:from>
    <xdr:to xmlns:xdr="http://schemas.openxmlformats.org/drawingml/2006/spreadsheetDrawing">
      <xdr:col>36</xdr:col>
      <xdr:colOff>165100</xdr:colOff>
      <xdr:row>98</xdr:row>
      <xdr:rowOff>146050</xdr:rowOff>
    </xdr:to>
    <xdr:sp macro="" textlink="">
      <xdr:nvSpPr>
        <xdr:cNvPr id="498" name="楕円 497"/>
        <xdr:cNvSpPr/>
      </xdr:nvSpPr>
      <xdr:spPr>
        <a:xfrm>
          <a:off x="678434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162560</xdr:rowOff>
    </xdr:from>
    <xdr:ext cx="534035" cy="259080"/>
    <xdr:sp macro="" textlink="">
      <xdr:nvSpPr>
        <xdr:cNvPr id="499" name="テキスト ボックス 498"/>
        <xdr:cNvSpPr txBox="1"/>
      </xdr:nvSpPr>
      <xdr:spPr>
        <a:xfrm>
          <a:off x="6571615" y="16050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7" name="正方形/長方形 506"/>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8" name="テキスト ボックス 507"/>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9" name="直線コネクタ 508"/>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0" name="直線コネクタ 509"/>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511" name="テキスト ボックス 510"/>
        <xdr:cNvSpPr txBox="1"/>
      </xdr:nvSpPr>
      <xdr:spPr>
        <a:xfrm>
          <a:off x="119532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2" name="直線コネクタ 511"/>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13" name="テキスト ボックス 512"/>
        <xdr:cNvSpPr txBox="1"/>
      </xdr:nvSpPr>
      <xdr:spPr>
        <a:xfrm>
          <a:off x="1167828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4" name="直線コネクタ 513"/>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0860" cy="259080"/>
    <xdr:sp macro="" textlink="">
      <xdr:nvSpPr>
        <xdr:cNvPr id="515" name="テキスト ボックス 514"/>
        <xdr:cNvSpPr txBox="1"/>
      </xdr:nvSpPr>
      <xdr:spPr>
        <a:xfrm>
          <a:off x="1167828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6" name="直線コネクタ 515"/>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8445"/>
    <xdr:sp macro="" textlink="">
      <xdr:nvSpPr>
        <xdr:cNvPr id="517" name="テキスト ボックス 516"/>
        <xdr:cNvSpPr txBox="1"/>
      </xdr:nvSpPr>
      <xdr:spPr>
        <a:xfrm>
          <a:off x="1167828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8" name="直線コネクタ 517"/>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8445"/>
    <xdr:sp macro="" textlink="">
      <xdr:nvSpPr>
        <xdr:cNvPr id="519" name="テキスト ボックス 518"/>
        <xdr:cNvSpPr txBox="1"/>
      </xdr:nvSpPr>
      <xdr:spPr>
        <a:xfrm>
          <a:off x="1161415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0" name="直線コネクタ 519"/>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21" name="テキスト ボックス 520"/>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22" name="災害復旧事業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124460</xdr:rowOff>
    </xdr:from>
    <xdr:to xmlns:xdr="http://schemas.openxmlformats.org/drawingml/2006/spreadsheetDrawing">
      <xdr:col>85</xdr:col>
      <xdr:colOff>126365</xdr:colOff>
      <xdr:row>39</xdr:row>
      <xdr:rowOff>44450</xdr:rowOff>
    </xdr:to>
    <xdr:cxnSp macro="">
      <xdr:nvCxnSpPr>
        <xdr:cNvPr id="523" name="直線コネクタ 522"/>
        <xdr:cNvCxnSpPr/>
      </xdr:nvCxnSpPr>
      <xdr:spPr>
        <a:xfrm flipV="1">
          <a:off x="15993745" y="5414010"/>
          <a:ext cx="1270" cy="1075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920" cy="259080"/>
    <xdr:sp macro="" textlink="">
      <xdr:nvSpPr>
        <xdr:cNvPr id="524" name="災害復旧事業費最小値テキスト"/>
        <xdr:cNvSpPr txBox="1"/>
      </xdr:nvSpPr>
      <xdr:spPr>
        <a:xfrm>
          <a:off x="160464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5" name="直線コネクタ 524"/>
        <xdr:cNvCxnSpPr/>
      </xdr:nvCxnSpPr>
      <xdr:spPr>
        <a:xfrm>
          <a:off x="159067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71755</xdr:rowOff>
    </xdr:from>
    <xdr:ext cx="534035" cy="259080"/>
    <xdr:sp macro="" textlink="">
      <xdr:nvSpPr>
        <xdr:cNvPr id="526" name="災害復旧事業費最大値テキスト"/>
        <xdr:cNvSpPr txBox="1"/>
      </xdr:nvSpPr>
      <xdr:spPr>
        <a:xfrm>
          <a:off x="16046450" y="5196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124460</xdr:rowOff>
    </xdr:from>
    <xdr:to xmlns:xdr="http://schemas.openxmlformats.org/drawingml/2006/spreadsheetDrawing">
      <xdr:col>86</xdr:col>
      <xdr:colOff>25400</xdr:colOff>
      <xdr:row>32</xdr:row>
      <xdr:rowOff>124460</xdr:rowOff>
    </xdr:to>
    <xdr:cxnSp macro="">
      <xdr:nvCxnSpPr>
        <xdr:cNvPr id="527" name="直線コネクタ 526"/>
        <xdr:cNvCxnSpPr/>
      </xdr:nvCxnSpPr>
      <xdr:spPr>
        <a:xfrm>
          <a:off x="15906750" y="54140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1905</xdr:rowOff>
    </xdr:from>
    <xdr:to xmlns:xdr="http://schemas.openxmlformats.org/drawingml/2006/spreadsheetDrawing">
      <xdr:col>85</xdr:col>
      <xdr:colOff>127000</xdr:colOff>
      <xdr:row>32</xdr:row>
      <xdr:rowOff>124460</xdr:rowOff>
    </xdr:to>
    <xdr:cxnSp macro="">
      <xdr:nvCxnSpPr>
        <xdr:cNvPr id="528" name="直線コネクタ 527"/>
        <xdr:cNvCxnSpPr/>
      </xdr:nvCxnSpPr>
      <xdr:spPr>
        <a:xfrm>
          <a:off x="15172690" y="5291455"/>
          <a:ext cx="82296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31115</xdr:rowOff>
    </xdr:from>
    <xdr:ext cx="469265" cy="258445"/>
    <xdr:sp macro="" textlink="">
      <xdr:nvSpPr>
        <xdr:cNvPr id="529" name="災害復旧事業費平均値テキスト"/>
        <xdr:cNvSpPr txBox="1"/>
      </xdr:nvSpPr>
      <xdr:spPr>
        <a:xfrm>
          <a:off x="16046450" y="63112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52705</xdr:rowOff>
    </xdr:from>
    <xdr:to xmlns:xdr="http://schemas.openxmlformats.org/drawingml/2006/spreadsheetDrawing">
      <xdr:col>85</xdr:col>
      <xdr:colOff>177800</xdr:colOff>
      <xdr:row>38</xdr:row>
      <xdr:rowOff>154305</xdr:rowOff>
    </xdr:to>
    <xdr:sp macro="" textlink="">
      <xdr:nvSpPr>
        <xdr:cNvPr id="530" name="フローチャート: 判断 529"/>
        <xdr:cNvSpPr/>
      </xdr:nvSpPr>
      <xdr:spPr>
        <a:xfrm>
          <a:off x="1594485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137795</xdr:rowOff>
    </xdr:from>
    <xdr:to xmlns:xdr="http://schemas.openxmlformats.org/drawingml/2006/spreadsheetDrawing">
      <xdr:col>81</xdr:col>
      <xdr:colOff>50800</xdr:colOff>
      <xdr:row>32</xdr:row>
      <xdr:rowOff>1905</xdr:rowOff>
    </xdr:to>
    <xdr:cxnSp macro="">
      <xdr:nvCxnSpPr>
        <xdr:cNvPr id="531" name="直線コネクタ 530"/>
        <xdr:cNvCxnSpPr/>
      </xdr:nvCxnSpPr>
      <xdr:spPr>
        <a:xfrm>
          <a:off x="14302740" y="5097145"/>
          <a:ext cx="86995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37465</xdr:rowOff>
    </xdr:from>
    <xdr:to xmlns:xdr="http://schemas.openxmlformats.org/drawingml/2006/spreadsheetDrawing">
      <xdr:col>81</xdr:col>
      <xdr:colOff>101600</xdr:colOff>
      <xdr:row>38</xdr:row>
      <xdr:rowOff>139065</xdr:rowOff>
    </xdr:to>
    <xdr:sp macro="" textlink="">
      <xdr:nvSpPr>
        <xdr:cNvPr id="532" name="フローチャート: 判断 531"/>
        <xdr:cNvSpPr/>
      </xdr:nvSpPr>
      <xdr:spPr>
        <a:xfrm>
          <a:off x="1512189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130175</xdr:rowOff>
    </xdr:from>
    <xdr:ext cx="534035" cy="258445"/>
    <xdr:sp macro="" textlink="">
      <xdr:nvSpPr>
        <xdr:cNvPr id="533" name="テキスト ボックス 532"/>
        <xdr:cNvSpPr txBox="1"/>
      </xdr:nvSpPr>
      <xdr:spPr>
        <a:xfrm>
          <a:off x="1491297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137795</xdr:rowOff>
    </xdr:from>
    <xdr:to xmlns:xdr="http://schemas.openxmlformats.org/drawingml/2006/spreadsheetDrawing">
      <xdr:col>76</xdr:col>
      <xdr:colOff>114300</xdr:colOff>
      <xdr:row>32</xdr:row>
      <xdr:rowOff>106045</xdr:rowOff>
    </xdr:to>
    <xdr:cxnSp macro="">
      <xdr:nvCxnSpPr>
        <xdr:cNvPr id="534" name="直線コネクタ 533"/>
        <xdr:cNvCxnSpPr/>
      </xdr:nvCxnSpPr>
      <xdr:spPr>
        <a:xfrm flipV="1">
          <a:off x="13432790" y="5097145"/>
          <a:ext cx="86995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35" name="フローチャート: 判断 534"/>
        <xdr:cNvSpPr/>
      </xdr:nvSpPr>
      <xdr:spPr>
        <a:xfrm>
          <a:off x="1425194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140970</xdr:rowOff>
    </xdr:from>
    <xdr:ext cx="469900" cy="259080"/>
    <xdr:sp macro="" textlink="">
      <xdr:nvSpPr>
        <xdr:cNvPr id="536" name="テキスト ボックス 535"/>
        <xdr:cNvSpPr txBox="1"/>
      </xdr:nvSpPr>
      <xdr:spPr>
        <a:xfrm>
          <a:off x="14071600" y="642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106045</xdr:rowOff>
    </xdr:from>
    <xdr:to xmlns:xdr="http://schemas.openxmlformats.org/drawingml/2006/spreadsheetDrawing">
      <xdr:col>71</xdr:col>
      <xdr:colOff>177800</xdr:colOff>
      <xdr:row>36</xdr:row>
      <xdr:rowOff>48260</xdr:rowOff>
    </xdr:to>
    <xdr:cxnSp macro="">
      <xdr:nvCxnSpPr>
        <xdr:cNvPr id="537" name="直線コネクタ 536"/>
        <xdr:cNvCxnSpPr/>
      </xdr:nvCxnSpPr>
      <xdr:spPr>
        <a:xfrm flipV="1">
          <a:off x="12559030" y="5395595"/>
          <a:ext cx="873760" cy="602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138430</xdr:rowOff>
    </xdr:to>
    <xdr:sp macro="" textlink="">
      <xdr:nvSpPr>
        <xdr:cNvPr id="538" name="フローチャート: 判断 537"/>
        <xdr:cNvSpPr/>
      </xdr:nvSpPr>
      <xdr:spPr>
        <a:xfrm>
          <a:off x="13381990" y="63169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129540</xdr:rowOff>
    </xdr:from>
    <xdr:ext cx="534035" cy="258445"/>
    <xdr:sp macro="" textlink="">
      <xdr:nvSpPr>
        <xdr:cNvPr id="539" name="テキスト ボックス 538"/>
        <xdr:cNvSpPr txBox="1"/>
      </xdr:nvSpPr>
      <xdr:spPr>
        <a:xfrm>
          <a:off x="13169265" y="640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151130</xdr:rowOff>
    </xdr:to>
    <xdr:sp macro="" textlink="">
      <xdr:nvSpPr>
        <xdr:cNvPr id="540" name="フローチャート: 判断 539"/>
        <xdr:cNvSpPr/>
      </xdr:nvSpPr>
      <xdr:spPr>
        <a:xfrm>
          <a:off x="12508230" y="6330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142240</xdr:rowOff>
    </xdr:from>
    <xdr:ext cx="469900" cy="259080"/>
    <xdr:sp macro="" textlink="">
      <xdr:nvSpPr>
        <xdr:cNvPr id="541" name="テキスト ボックス 540"/>
        <xdr:cNvSpPr txBox="1"/>
      </xdr:nvSpPr>
      <xdr:spPr>
        <a:xfrm>
          <a:off x="12327890" y="642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2" name="テキスト ボックス 541"/>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3" name="テキスト ボックス 542"/>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4" name="テキスト ボックス 543"/>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5" name="テキスト ボックス 544"/>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6" name="テキスト ボックス 545"/>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73660</xdr:rowOff>
    </xdr:from>
    <xdr:to xmlns:xdr="http://schemas.openxmlformats.org/drawingml/2006/spreadsheetDrawing">
      <xdr:col>85</xdr:col>
      <xdr:colOff>177800</xdr:colOff>
      <xdr:row>33</xdr:row>
      <xdr:rowOff>3810</xdr:rowOff>
    </xdr:to>
    <xdr:sp macro="" textlink="">
      <xdr:nvSpPr>
        <xdr:cNvPr id="547" name="楕円 546"/>
        <xdr:cNvSpPr/>
      </xdr:nvSpPr>
      <xdr:spPr>
        <a:xfrm>
          <a:off x="15944850" y="5363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27305</xdr:rowOff>
    </xdr:from>
    <xdr:ext cx="534035" cy="258445"/>
    <xdr:sp macro="" textlink="">
      <xdr:nvSpPr>
        <xdr:cNvPr id="548" name="災害復旧事業費該当値テキスト"/>
        <xdr:cNvSpPr txBox="1"/>
      </xdr:nvSpPr>
      <xdr:spPr>
        <a:xfrm>
          <a:off x="16046450" y="5316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122555</xdr:rowOff>
    </xdr:from>
    <xdr:to xmlns:xdr="http://schemas.openxmlformats.org/drawingml/2006/spreadsheetDrawing">
      <xdr:col>81</xdr:col>
      <xdr:colOff>101600</xdr:colOff>
      <xdr:row>32</xdr:row>
      <xdr:rowOff>52705</xdr:rowOff>
    </xdr:to>
    <xdr:sp macro="" textlink="">
      <xdr:nvSpPr>
        <xdr:cNvPr id="549" name="楕円 548"/>
        <xdr:cNvSpPr/>
      </xdr:nvSpPr>
      <xdr:spPr>
        <a:xfrm>
          <a:off x="15121890" y="524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69215</xdr:rowOff>
    </xdr:from>
    <xdr:ext cx="534035" cy="259080"/>
    <xdr:sp macro="" textlink="">
      <xdr:nvSpPr>
        <xdr:cNvPr id="550" name="テキスト ボックス 549"/>
        <xdr:cNvSpPr txBox="1"/>
      </xdr:nvSpPr>
      <xdr:spPr>
        <a:xfrm>
          <a:off x="14912975" y="5028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86995</xdr:rowOff>
    </xdr:from>
    <xdr:to xmlns:xdr="http://schemas.openxmlformats.org/drawingml/2006/spreadsheetDrawing">
      <xdr:col>76</xdr:col>
      <xdr:colOff>165100</xdr:colOff>
      <xdr:row>31</xdr:row>
      <xdr:rowOff>17145</xdr:rowOff>
    </xdr:to>
    <xdr:sp macro="" textlink="">
      <xdr:nvSpPr>
        <xdr:cNvPr id="551" name="楕円 550"/>
        <xdr:cNvSpPr/>
      </xdr:nvSpPr>
      <xdr:spPr>
        <a:xfrm>
          <a:off x="14251940" y="5046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29</xdr:row>
      <xdr:rowOff>33655</xdr:rowOff>
    </xdr:from>
    <xdr:ext cx="598805" cy="259080"/>
    <xdr:sp macro="" textlink="">
      <xdr:nvSpPr>
        <xdr:cNvPr id="552" name="テキスト ボックス 551"/>
        <xdr:cNvSpPr txBox="1"/>
      </xdr:nvSpPr>
      <xdr:spPr>
        <a:xfrm>
          <a:off x="14006830" y="4827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55245</xdr:rowOff>
    </xdr:from>
    <xdr:to xmlns:xdr="http://schemas.openxmlformats.org/drawingml/2006/spreadsheetDrawing">
      <xdr:col>72</xdr:col>
      <xdr:colOff>38100</xdr:colOff>
      <xdr:row>32</xdr:row>
      <xdr:rowOff>156845</xdr:rowOff>
    </xdr:to>
    <xdr:sp macro="" textlink="">
      <xdr:nvSpPr>
        <xdr:cNvPr id="553" name="楕円 552"/>
        <xdr:cNvSpPr/>
      </xdr:nvSpPr>
      <xdr:spPr>
        <a:xfrm>
          <a:off x="13381990" y="53447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1905</xdr:rowOff>
    </xdr:from>
    <xdr:ext cx="534035" cy="259080"/>
    <xdr:sp macro="" textlink="">
      <xdr:nvSpPr>
        <xdr:cNvPr id="554" name="テキスト ボックス 553"/>
        <xdr:cNvSpPr txBox="1"/>
      </xdr:nvSpPr>
      <xdr:spPr>
        <a:xfrm>
          <a:off x="13169265" y="512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165100</xdr:rowOff>
    </xdr:from>
    <xdr:to xmlns:xdr="http://schemas.openxmlformats.org/drawingml/2006/spreadsheetDrawing">
      <xdr:col>67</xdr:col>
      <xdr:colOff>101600</xdr:colOff>
      <xdr:row>36</xdr:row>
      <xdr:rowOff>99060</xdr:rowOff>
    </xdr:to>
    <xdr:sp macro="" textlink="">
      <xdr:nvSpPr>
        <xdr:cNvPr id="555" name="楕円 554"/>
        <xdr:cNvSpPr/>
      </xdr:nvSpPr>
      <xdr:spPr>
        <a:xfrm>
          <a:off x="12508230" y="5949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116205</xdr:rowOff>
    </xdr:from>
    <xdr:ext cx="534035" cy="258445"/>
    <xdr:sp macro="" textlink="">
      <xdr:nvSpPr>
        <xdr:cNvPr id="556" name="テキスト ボックス 555"/>
        <xdr:cNvSpPr txBox="1"/>
      </xdr:nvSpPr>
      <xdr:spPr>
        <a:xfrm>
          <a:off x="12299315" y="5735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7" name="正方形/長方形 556"/>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4" name="正方形/長方形 563"/>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5" name="テキスト ボックス 564"/>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6" name="直線コネクタ 565"/>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920" cy="259080"/>
    <xdr:sp macro="" textlink="">
      <xdr:nvSpPr>
        <xdr:cNvPr id="568" name="テキスト ボックス 567"/>
        <xdr:cNvSpPr txBox="1"/>
      </xdr:nvSpPr>
      <xdr:spPr>
        <a:xfrm>
          <a:off x="11953240" y="928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9" name="直線コネクタ 568"/>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920" cy="258445"/>
    <xdr:sp macro="" textlink="">
      <xdr:nvSpPr>
        <xdr:cNvPr id="570" name="テキスト ボックス 569"/>
        <xdr:cNvSpPr txBox="1"/>
      </xdr:nvSpPr>
      <xdr:spPr>
        <a:xfrm>
          <a:off x="11953240" y="855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72" name="テキスト ボックス 571"/>
        <xdr:cNvSpPr txBox="1"/>
      </xdr:nvSpPr>
      <xdr:spPr>
        <a:xfrm>
          <a:off x="11953240" y="7820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3" name="失業対策事業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4" name="直線コネクタ 573"/>
        <xdr:cNvCxnSpPr/>
      </xdr:nvCxnSpPr>
      <xdr:spPr>
        <a:xfrm>
          <a:off x="15993745" y="94234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8920" cy="259080"/>
    <xdr:sp macro="" textlink="">
      <xdr:nvSpPr>
        <xdr:cNvPr id="575" name="失業対策事業費最小値テキスト"/>
        <xdr:cNvSpPr txBox="1"/>
      </xdr:nvSpPr>
      <xdr:spPr>
        <a:xfrm>
          <a:off x="16046450" y="9465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6" name="直線コネクタ 575"/>
        <xdr:cNvCxnSpPr/>
      </xdr:nvCxnSpPr>
      <xdr:spPr>
        <a:xfrm>
          <a:off x="15906750" y="94234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8920" cy="259080"/>
    <xdr:sp macro="" textlink="">
      <xdr:nvSpPr>
        <xdr:cNvPr id="577" name="失業対策事業費最大値テキスト"/>
        <xdr:cNvSpPr txBox="1"/>
      </xdr:nvSpPr>
      <xdr:spPr>
        <a:xfrm>
          <a:off x="16046450" y="913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5906750" y="94234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9" name="直線コネクタ 578"/>
        <xdr:cNvCxnSpPr/>
      </xdr:nvCxnSpPr>
      <xdr:spPr>
        <a:xfrm>
          <a:off x="15172690" y="942340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8920" cy="259080"/>
    <xdr:sp macro="" textlink="">
      <xdr:nvSpPr>
        <xdr:cNvPr id="580" name="失業対策事業費平均値テキスト"/>
        <xdr:cNvSpPr txBox="1"/>
      </xdr:nvSpPr>
      <xdr:spPr>
        <a:xfrm>
          <a:off x="16046450" y="93573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1" name="フローチャート: 判断 580"/>
        <xdr:cNvSpPr/>
      </xdr:nvSpPr>
      <xdr:spPr>
        <a:xfrm>
          <a:off x="1594485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2" name="直線コネクタ 581"/>
        <xdr:cNvCxnSpPr/>
      </xdr:nvCxnSpPr>
      <xdr:spPr>
        <a:xfrm>
          <a:off x="14302740" y="94234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3" name="フローチャート: 判断 582"/>
        <xdr:cNvSpPr/>
      </xdr:nvSpPr>
      <xdr:spPr>
        <a:xfrm>
          <a:off x="1512189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4" name="テキスト ボックス 583"/>
        <xdr:cNvSpPr txBox="1"/>
      </xdr:nvSpPr>
      <xdr:spPr>
        <a:xfrm>
          <a:off x="15052040" y="9465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5" name="直線コネクタ 584"/>
        <xdr:cNvCxnSpPr/>
      </xdr:nvCxnSpPr>
      <xdr:spPr>
        <a:xfrm>
          <a:off x="13432790" y="94234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フローチャート: 判断 585"/>
        <xdr:cNvSpPr/>
      </xdr:nvSpPr>
      <xdr:spPr>
        <a:xfrm>
          <a:off x="14251940" y="9378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182090" y="9465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8" name="直線コネクタ 587"/>
        <xdr:cNvCxnSpPr/>
      </xdr:nvCxnSpPr>
      <xdr:spPr>
        <a:xfrm>
          <a:off x="12559030" y="94234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9" name="フローチャート: 判断 588"/>
        <xdr:cNvSpPr/>
      </xdr:nvSpPr>
      <xdr:spPr>
        <a:xfrm>
          <a:off x="13381990" y="93789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90" name="テキスト ボックス 589"/>
        <xdr:cNvSpPr txBox="1"/>
      </xdr:nvSpPr>
      <xdr:spPr>
        <a:xfrm>
          <a:off x="13308330" y="9465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1" name="フローチャート: 判断 590"/>
        <xdr:cNvSpPr/>
      </xdr:nvSpPr>
      <xdr:spPr>
        <a:xfrm>
          <a:off x="12508230" y="864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165100</xdr:rowOff>
    </xdr:from>
    <xdr:ext cx="248920" cy="259080"/>
    <xdr:sp macro="" textlink="">
      <xdr:nvSpPr>
        <xdr:cNvPr id="592" name="テキスト ボックス 591"/>
        <xdr:cNvSpPr txBox="1"/>
      </xdr:nvSpPr>
      <xdr:spPr>
        <a:xfrm>
          <a:off x="12438380" y="8426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4" name="テキスト ボックス 593"/>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5" name="テキスト ボックス 594"/>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6" name="テキスト ボックス 595"/>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7" name="テキスト ボックス 596"/>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8" name="楕円 597"/>
        <xdr:cNvSpPr/>
      </xdr:nvSpPr>
      <xdr:spPr>
        <a:xfrm>
          <a:off x="15944850"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8920" cy="258445"/>
    <xdr:sp macro="" textlink="">
      <xdr:nvSpPr>
        <xdr:cNvPr id="599" name="失業対策事業費該当値テキスト"/>
        <xdr:cNvSpPr txBox="1"/>
      </xdr:nvSpPr>
      <xdr:spPr>
        <a:xfrm>
          <a:off x="16046450" y="9249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0" name="楕円 599"/>
        <xdr:cNvSpPr/>
      </xdr:nvSpPr>
      <xdr:spPr>
        <a:xfrm>
          <a:off x="15121890"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9080"/>
    <xdr:sp macro="" textlink="">
      <xdr:nvSpPr>
        <xdr:cNvPr id="601" name="テキスト ボックス 600"/>
        <xdr:cNvSpPr txBox="1"/>
      </xdr:nvSpPr>
      <xdr:spPr>
        <a:xfrm>
          <a:off x="15052040" y="9160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2" name="楕円 601"/>
        <xdr:cNvSpPr/>
      </xdr:nvSpPr>
      <xdr:spPr>
        <a:xfrm>
          <a:off x="14251940"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8920" cy="259080"/>
    <xdr:sp macro="" textlink="">
      <xdr:nvSpPr>
        <xdr:cNvPr id="603" name="テキスト ボックス 602"/>
        <xdr:cNvSpPr txBox="1"/>
      </xdr:nvSpPr>
      <xdr:spPr>
        <a:xfrm>
          <a:off x="14182090" y="9160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4" name="楕円 603"/>
        <xdr:cNvSpPr/>
      </xdr:nvSpPr>
      <xdr:spPr>
        <a:xfrm>
          <a:off x="13381990" y="93789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8920" cy="259080"/>
    <xdr:sp macro="" textlink="">
      <xdr:nvSpPr>
        <xdr:cNvPr id="605" name="テキスト ボックス 604"/>
        <xdr:cNvSpPr txBox="1"/>
      </xdr:nvSpPr>
      <xdr:spPr>
        <a:xfrm>
          <a:off x="13308330" y="9160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6" name="楕円 605"/>
        <xdr:cNvSpPr/>
      </xdr:nvSpPr>
      <xdr:spPr>
        <a:xfrm>
          <a:off x="12508230" y="9378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607" name="テキスト ボックス 606"/>
        <xdr:cNvSpPr txBox="1"/>
      </xdr:nvSpPr>
      <xdr:spPr>
        <a:xfrm>
          <a:off x="12438380" y="9465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5" name="正方形/長方形 614"/>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6" name="テキスト ボックス 615"/>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17" name="直線コネクタ 616"/>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8" name="直線コネクタ 617"/>
        <xdr:cNvCxnSpPr/>
      </xdr:nvCxnSpPr>
      <xdr:spPr>
        <a:xfrm>
          <a:off x="1219835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920" cy="258445"/>
    <xdr:sp macro="" textlink="">
      <xdr:nvSpPr>
        <xdr:cNvPr id="619" name="テキスト ボックス 618"/>
        <xdr:cNvSpPr txBox="1"/>
      </xdr:nvSpPr>
      <xdr:spPr>
        <a:xfrm>
          <a:off x="11953240" y="13012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0" name="直線コネクタ 619"/>
        <xdr:cNvCxnSpPr/>
      </xdr:nvCxnSpPr>
      <xdr:spPr>
        <a:xfrm>
          <a:off x="1219835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5630" cy="259080"/>
    <xdr:sp macro="" textlink="">
      <xdr:nvSpPr>
        <xdr:cNvPr id="621" name="テキスト ボックス 620"/>
        <xdr:cNvSpPr txBox="1"/>
      </xdr:nvSpPr>
      <xdr:spPr>
        <a:xfrm>
          <a:off x="11614150" y="12698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22" name="直線コネクタ 621"/>
        <xdr:cNvCxnSpPr/>
      </xdr:nvCxnSpPr>
      <xdr:spPr>
        <a:xfrm>
          <a:off x="1219835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5630" cy="258445"/>
    <xdr:sp macro="" textlink="">
      <xdr:nvSpPr>
        <xdr:cNvPr id="623" name="テキスト ボックス 622"/>
        <xdr:cNvSpPr txBox="1"/>
      </xdr:nvSpPr>
      <xdr:spPr>
        <a:xfrm>
          <a:off x="11614150" y="12384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4" name="直線コネクタ 623"/>
        <xdr:cNvCxnSpPr/>
      </xdr:nvCxnSpPr>
      <xdr:spPr>
        <a:xfrm>
          <a:off x="1219835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5630" cy="259080"/>
    <xdr:sp macro="" textlink="">
      <xdr:nvSpPr>
        <xdr:cNvPr id="625" name="テキスト ボックス 624"/>
        <xdr:cNvSpPr txBox="1"/>
      </xdr:nvSpPr>
      <xdr:spPr>
        <a:xfrm>
          <a:off x="11614150" y="12064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6" name="直線コネクタ 625"/>
        <xdr:cNvCxnSpPr/>
      </xdr:nvCxnSpPr>
      <xdr:spPr>
        <a:xfrm>
          <a:off x="1219835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5630" cy="259080"/>
    <xdr:sp macro="" textlink="">
      <xdr:nvSpPr>
        <xdr:cNvPr id="627" name="テキスト ボックス 626"/>
        <xdr:cNvSpPr txBox="1"/>
      </xdr:nvSpPr>
      <xdr:spPr>
        <a:xfrm>
          <a:off x="1161415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8" name="直線コネクタ 627"/>
        <xdr:cNvCxnSpPr/>
      </xdr:nvCxnSpPr>
      <xdr:spPr>
        <a:xfrm>
          <a:off x="1219835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29" name="テキスト ボックス 628"/>
        <xdr:cNvSpPr txBox="1"/>
      </xdr:nvSpPr>
      <xdr:spPr>
        <a:xfrm>
          <a:off x="1161415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31" name="テキスト ボックス 630"/>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32" name="公債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165100</xdr:rowOff>
    </xdr:to>
    <xdr:cxnSp macro="">
      <xdr:nvCxnSpPr>
        <xdr:cNvPr id="633" name="直線コネクタ 632"/>
        <xdr:cNvCxnSpPr/>
      </xdr:nvCxnSpPr>
      <xdr:spPr>
        <a:xfrm flipV="1">
          <a:off x="15993745" y="11507470"/>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165100</xdr:rowOff>
    </xdr:from>
    <xdr:ext cx="534035" cy="259080"/>
    <xdr:sp macro="" textlink="">
      <xdr:nvSpPr>
        <xdr:cNvPr id="634" name="公債費最小値テキスト"/>
        <xdr:cNvSpPr txBox="1"/>
      </xdr:nvSpPr>
      <xdr:spPr>
        <a:xfrm>
          <a:off x="16046450" y="1304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165100</xdr:rowOff>
    </xdr:from>
    <xdr:to xmlns:xdr="http://schemas.openxmlformats.org/drawingml/2006/spreadsheetDrawing">
      <xdr:col>86</xdr:col>
      <xdr:colOff>25400</xdr:colOff>
      <xdr:row>78</xdr:row>
      <xdr:rowOff>165100</xdr:rowOff>
    </xdr:to>
    <xdr:cxnSp macro="">
      <xdr:nvCxnSpPr>
        <xdr:cNvPr id="635" name="直線コネクタ 634"/>
        <xdr:cNvCxnSpPr/>
      </xdr:nvCxnSpPr>
      <xdr:spPr>
        <a:xfrm>
          <a:off x="15906750" y="1304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170" cy="258445"/>
    <xdr:sp macro="" textlink="">
      <xdr:nvSpPr>
        <xdr:cNvPr id="636" name="公債費最大値テキスト"/>
        <xdr:cNvSpPr txBox="1"/>
      </xdr:nvSpPr>
      <xdr:spPr>
        <a:xfrm>
          <a:off x="16046450" y="11289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7" name="直線コネクタ 636"/>
        <xdr:cNvCxnSpPr/>
      </xdr:nvCxnSpPr>
      <xdr:spPr>
        <a:xfrm>
          <a:off x="15906750" y="11507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109855</xdr:rowOff>
    </xdr:from>
    <xdr:to xmlns:xdr="http://schemas.openxmlformats.org/drawingml/2006/spreadsheetDrawing">
      <xdr:col>85</xdr:col>
      <xdr:colOff>127000</xdr:colOff>
      <xdr:row>77</xdr:row>
      <xdr:rowOff>121920</xdr:rowOff>
    </xdr:to>
    <xdr:cxnSp macro="">
      <xdr:nvCxnSpPr>
        <xdr:cNvPr id="638" name="直線コネクタ 637"/>
        <xdr:cNvCxnSpPr/>
      </xdr:nvCxnSpPr>
      <xdr:spPr>
        <a:xfrm flipV="1">
          <a:off x="15172690" y="12828905"/>
          <a:ext cx="8229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035" cy="258445"/>
    <xdr:sp macro="" textlink="">
      <xdr:nvSpPr>
        <xdr:cNvPr id="639" name="公債費平均値テキスト"/>
        <xdr:cNvSpPr txBox="1"/>
      </xdr:nvSpPr>
      <xdr:spPr>
        <a:xfrm>
          <a:off x="16046450" y="128352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0" name="フローチャート: 判断 639"/>
        <xdr:cNvSpPr/>
      </xdr:nvSpPr>
      <xdr:spPr>
        <a:xfrm>
          <a:off x="15944850" y="12856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121920</xdr:rowOff>
    </xdr:from>
    <xdr:to xmlns:xdr="http://schemas.openxmlformats.org/drawingml/2006/spreadsheetDrawing">
      <xdr:col>81</xdr:col>
      <xdr:colOff>50800</xdr:colOff>
      <xdr:row>77</xdr:row>
      <xdr:rowOff>144145</xdr:rowOff>
    </xdr:to>
    <xdr:cxnSp macro="">
      <xdr:nvCxnSpPr>
        <xdr:cNvPr id="641" name="直線コネクタ 640"/>
        <xdr:cNvCxnSpPr/>
      </xdr:nvCxnSpPr>
      <xdr:spPr>
        <a:xfrm flipV="1">
          <a:off x="14302740" y="12840970"/>
          <a:ext cx="869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2" name="フローチャート: 判断 641"/>
        <xdr:cNvSpPr/>
      </xdr:nvSpPr>
      <xdr:spPr>
        <a:xfrm>
          <a:off x="15121890" y="1286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67310</xdr:rowOff>
    </xdr:from>
    <xdr:ext cx="534035" cy="259080"/>
    <xdr:sp macro="" textlink="">
      <xdr:nvSpPr>
        <xdr:cNvPr id="643" name="テキスト ボックス 642"/>
        <xdr:cNvSpPr txBox="1"/>
      </xdr:nvSpPr>
      <xdr:spPr>
        <a:xfrm>
          <a:off x="14912975" y="1295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144145</xdr:rowOff>
    </xdr:from>
    <xdr:to xmlns:xdr="http://schemas.openxmlformats.org/drawingml/2006/spreadsheetDrawing">
      <xdr:col>76</xdr:col>
      <xdr:colOff>114300</xdr:colOff>
      <xdr:row>77</xdr:row>
      <xdr:rowOff>163830</xdr:rowOff>
    </xdr:to>
    <xdr:cxnSp macro="">
      <xdr:nvCxnSpPr>
        <xdr:cNvPr id="644" name="直線コネクタ 643"/>
        <xdr:cNvCxnSpPr/>
      </xdr:nvCxnSpPr>
      <xdr:spPr>
        <a:xfrm flipV="1">
          <a:off x="13432790" y="12863195"/>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5" name="フローチャート: 判断 644"/>
        <xdr:cNvSpPr/>
      </xdr:nvSpPr>
      <xdr:spPr>
        <a:xfrm>
          <a:off x="14251940" y="12879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81915</xdr:rowOff>
    </xdr:from>
    <xdr:ext cx="534035" cy="259080"/>
    <xdr:sp macro="" textlink="">
      <xdr:nvSpPr>
        <xdr:cNvPr id="646" name="テキスト ボックス 645"/>
        <xdr:cNvSpPr txBox="1"/>
      </xdr:nvSpPr>
      <xdr:spPr>
        <a:xfrm>
          <a:off x="14039215" y="12966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163830</xdr:rowOff>
    </xdr:from>
    <xdr:to xmlns:xdr="http://schemas.openxmlformats.org/drawingml/2006/spreadsheetDrawing">
      <xdr:col>71</xdr:col>
      <xdr:colOff>177800</xdr:colOff>
      <xdr:row>78</xdr:row>
      <xdr:rowOff>5715</xdr:rowOff>
    </xdr:to>
    <xdr:cxnSp macro="">
      <xdr:nvCxnSpPr>
        <xdr:cNvPr id="647" name="直線コネクタ 646"/>
        <xdr:cNvCxnSpPr/>
      </xdr:nvCxnSpPr>
      <xdr:spPr>
        <a:xfrm flipV="1">
          <a:off x="12559030" y="12882880"/>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48" name="フローチャート: 判断 647"/>
        <xdr:cNvSpPr/>
      </xdr:nvSpPr>
      <xdr:spPr>
        <a:xfrm>
          <a:off x="13381990" y="128841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86360</xdr:rowOff>
    </xdr:from>
    <xdr:ext cx="534035" cy="258445"/>
    <xdr:sp macro="" textlink="">
      <xdr:nvSpPr>
        <xdr:cNvPr id="649" name="テキスト ボックス 648"/>
        <xdr:cNvSpPr txBox="1"/>
      </xdr:nvSpPr>
      <xdr:spPr>
        <a:xfrm>
          <a:off x="13169265" y="12970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0" name="フローチャート: 判断 649"/>
        <xdr:cNvSpPr/>
      </xdr:nvSpPr>
      <xdr:spPr>
        <a:xfrm>
          <a:off x="12508230" y="12882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84455</xdr:rowOff>
    </xdr:from>
    <xdr:ext cx="534035" cy="258445"/>
    <xdr:sp macro="" textlink="">
      <xdr:nvSpPr>
        <xdr:cNvPr id="651" name="テキスト ボックス 650"/>
        <xdr:cNvSpPr txBox="1"/>
      </xdr:nvSpPr>
      <xdr:spPr>
        <a:xfrm>
          <a:off x="1229931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3" name="テキスト ボックス 652"/>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4" name="テキスト ボックス 653"/>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5" name="テキスト ボックス 654"/>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6" name="テキスト ボックス 655"/>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57" name="楕円 656"/>
        <xdr:cNvSpPr/>
      </xdr:nvSpPr>
      <xdr:spPr>
        <a:xfrm>
          <a:off x="1594485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81915</xdr:rowOff>
    </xdr:from>
    <xdr:ext cx="598170" cy="259080"/>
    <xdr:sp macro="" textlink="">
      <xdr:nvSpPr>
        <xdr:cNvPr id="658" name="公債費該当値テキスト"/>
        <xdr:cNvSpPr txBox="1"/>
      </xdr:nvSpPr>
      <xdr:spPr>
        <a:xfrm>
          <a:off x="16046450" y="12635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71120</xdr:rowOff>
    </xdr:from>
    <xdr:to xmlns:xdr="http://schemas.openxmlformats.org/drawingml/2006/spreadsheetDrawing">
      <xdr:col>81</xdr:col>
      <xdr:colOff>101600</xdr:colOff>
      <xdr:row>78</xdr:row>
      <xdr:rowOff>1270</xdr:rowOff>
    </xdr:to>
    <xdr:sp macro="" textlink="">
      <xdr:nvSpPr>
        <xdr:cNvPr id="659" name="楕円 658"/>
        <xdr:cNvSpPr/>
      </xdr:nvSpPr>
      <xdr:spPr>
        <a:xfrm>
          <a:off x="15121890" y="12790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17780</xdr:rowOff>
    </xdr:from>
    <xdr:ext cx="534035" cy="258445"/>
    <xdr:sp macro="" textlink="">
      <xdr:nvSpPr>
        <xdr:cNvPr id="660" name="テキスト ボックス 659"/>
        <xdr:cNvSpPr txBox="1"/>
      </xdr:nvSpPr>
      <xdr:spPr>
        <a:xfrm>
          <a:off x="14912975" y="1257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93345</xdr:rowOff>
    </xdr:from>
    <xdr:to xmlns:xdr="http://schemas.openxmlformats.org/drawingml/2006/spreadsheetDrawing">
      <xdr:col>76</xdr:col>
      <xdr:colOff>165100</xdr:colOff>
      <xdr:row>78</xdr:row>
      <xdr:rowOff>23495</xdr:rowOff>
    </xdr:to>
    <xdr:sp macro="" textlink="">
      <xdr:nvSpPr>
        <xdr:cNvPr id="661" name="楕円 660"/>
        <xdr:cNvSpPr/>
      </xdr:nvSpPr>
      <xdr:spPr>
        <a:xfrm>
          <a:off x="14251940" y="12812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40640</xdr:rowOff>
    </xdr:from>
    <xdr:ext cx="534035" cy="259080"/>
    <xdr:sp macro="" textlink="">
      <xdr:nvSpPr>
        <xdr:cNvPr id="662" name="テキスト ボックス 661"/>
        <xdr:cNvSpPr txBox="1"/>
      </xdr:nvSpPr>
      <xdr:spPr>
        <a:xfrm>
          <a:off x="14039215" y="1259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113030</xdr:rowOff>
    </xdr:from>
    <xdr:to xmlns:xdr="http://schemas.openxmlformats.org/drawingml/2006/spreadsheetDrawing">
      <xdr:col>72</xdr:col>
      <xdr:colOff>38100</xdr:colOff>
      <xdr:row>78</xdr:row>
      <xdr:rowOff>43180</xdr:rowOff>
    </xdr:to>
    <xdr:sp macro="" textlink="">
      <xdr:nvSpPr>
        <xdr:cNvPr id="663" name="楕円 662"/>
        <xdr:cNvSpPr/>
      </xdr:nvSpPr>
      <xdr:spPr>
        <a:xfrm>
          <a:off x="13381990" y="128320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59690</xdr:rowOff>
    </xdr:from>
    <xdr:ext cx="534035" cy="258445"/>
    <xdr:sp macro="" textlink="">
      <xdr:nvSpPr>
        <xdr:cNvPr id="664" name="テキスト ボックス 663"/>
        <xdr:cNvSpPr txBox="1"/>
      </xdr:nvSpPr>
      <xdr:spPr>
        <a:xfrm>
          <a:off x="13169265" y="12613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126365</xdr:rowOff>
    </xdr:from>
    <xdr:to xmlns:xdr="http://schemas.openxmlformats.org/drawingml/2006/spreadsheetDrawing">
      <xdr:col>67</xdr:col>
      <xdr:colOff>101600</xdr:colOff>
      <xdr:row>78</xdr:row>
      <xdr:rowOff>56515</xdr:rowOff>
    </xdr:to>
    <xdr:sp macro="" textlink="">
      <xdr:nvSpPr>
        <xdr:cNvPr id="665" name="楕円 664"/>
        <xdr:cNvSpPr/>
      </xdr:nvSpPr>
      <xdr:spPr>
        <a:xfrm>
          <a:off x="12508230" y="12845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73025</xdr:rowOff>
    </xdr:from>
    <xdr:ext cx="534035" cy="259080"/>
    <xdr:sp macro="" textlink="">
      <xdr:nvSpPr>
        <xdr:cNvPr id="666" name="テキスト ボックス 665"/>
        <xdr:cNvSpPr txBox="1"/>
      </xdr:nvSpPr>
      <xdr:spPr>
        <a:xfrm>
          <a:off x="12299315" y="1262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5" name="テキスト ボックス 674"/>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78" name="テキスト ボックス 677"/>
        <xdr:cNvSpPr txBox="1"/>
      </xdr:nvSpPr>
      <xdr:spPr>
        <a:xfrm>
          <a:off x="1195324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80" name="テキスト ボックス 679"/>
        <xdr:cNvSpPr txBox="1"/>
      </xdr:nvSpPr>
      <xdr:spPr>
        <a:xfrm>
          <a:off x="1161415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82" name="テキスト ボックス 681"/>
        <xdr:cNvSpPr txBox="1"/>
      </xdr:nvSpPr>
      <xdr:spPr>
        <a:xfrm>
          <a:off x="1161415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4" name="テキスト ボックス 683"/>
        <xdr:cNvSpPr txBox="1"/>
      </xdr:nvSpPr>
      <xdr:spPr>
        <a:xfrm>
          <a:off x="1161415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8445"/>
    <xdr:sp macro="" textlink="">
      <xdr:nvSpPr>
        <xdr:cNvPr id="686" name="テキスト ボックス 685"/>
        <xdr:cNvSpPr txBox="1"/>
      </xdr:nvSpPr>
      <xdr:spPr>
        <a:xfrm>
          <a:off x="11614150" y="14792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800" cy="258445"/>
    <xdr:sp macro="" textlink="">
      <xdr:nvSpPr>
        <xdr:cNvPr id="688" name="テキスト ボックス 687"/>
        <xdr:cNvSpPr txBox="1"/>
      </xdr:nvSpPr>
      <xdr:spPr>
        <a:xfrm>
          <a:off x="11527790" y="14424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積立金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0" name="直線コネクタ 689"/>
        <xdr:cNvCxnSpPr/>
      </xdr:nvCxnSpPr>
      <xdr:spPr>
        <a:xfrm flipV="1">
          <a:off x="15993745" y="1493583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265" cy="259080"/>
    <xdr:sp macro="" textlink="">
      <xdr:nvSpPr>
        <xdr:cNvPr id="691" name="積立金最小値テキスト"/>
        <xdr:cNvSpPr txBox="1"/>
      </xdr:nvSpPr>
      <xdr:spPr>
        <a:xfrm>
          <a:off x="16046450" y="1644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2" name="直線コネクタ 691"/>
        <xdr:cNvCxnSpPr/>
      </xdr:nvCxnSpPr>
      <xdr:spPr>
        <a:xfrm>
          <a:off x="15906750" y="164445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17145</xdr:rowOff>
    </xdr:from>
    <xdr:ext cx="598170" cy="258445"/>
    <xdr:sp macro="" textlink="">
      <xdr:nvSpPr>
        <xdr:cNvPr id="693" name="積立金最大値テキスト"/>
        <xdr:cNvSpPr txBox="1"/>
      </xdr:nvSpPr>
      <xdr:spPr>
        <a:xfrm>
          <a:off x="16046450" y="14717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4" name="直線コネクタ 693"/>
        <xdr:cNvCxnSpPr/>
      </xdr:nvCxnSpPr>
      <xdr:spPr>
        <a:xfrm>
          <a:off x="15906750" y="149358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20320</xdr:rowOff>
    </xdr:from>
    <xdr:to xmlns:xdr="http://schemas.openxmlformats.org/drawingml/2006/spreadsheetDrawing">
      <xdr:col>85</xdr:col>
      <xdr:colOff>127000</xdr:colOff>
      <xdr:row>98</xdr:row>
      <xdr:rowOff>43815</xdr:rowOff>
    </xdr:to>
    <xdr:cxnSp macro="">
      <xdr:nvCxnSpPr>
        <xdr:cNvPr id="695" name="直線コネクタ 694"/>
        <xdr:cNvCxnSpPr/>
      </xdr:nvCxnSpPr>
      <xdr:spPr>
        <a:xfrm>
          <a:off x="15172690" y="16250920"/>
          <a:ext cx="8229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59690</xdr:rowOff>
    </xdr:from>
    <xdr:ext cx="534035" cy="259080"/>
    <xdr:sp macro="" textlink="">
      <xdr:nvSpPr>
        <xdr:cNvPr id="696" name="積立金平均値テキスト"/>
        <xdr:cNvSpPr txBox="1"/>
      </xdr:nvSpPr>
      <xdr:spPr>
        <a:xfrm>
          <a:off x="16046450" y="162902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7" name="フローチャート: 判断 696"/>
        <xdr:cNvSpPr/>
      </xdr:nvSpPr>
      <xdr:spPr>
        <a:xfrm>
          <a:off x="1594485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20320</xdr:rowOff>
    </xdr:from>
    <xdr:to xmlns:xdr="http://schemas.openxmlformats.org/drawingml/2006/spreadsheetDrawing">
      <xdr:col>81</xdr:col>
      <xdr:colOff>50800</xdr:colOff>
      <xdr:row>98</xdr:row>
      <xdr:rowOff>106045</xdr:rowOff>
    </xdr:to>
    <xdr:cxnSp macro="">
      <xdr:nvCxnSpPr>
        <xdr:cNvPr id="698" name="直線コネクタ 697"/>
        <xdr:cNvCxnSpPr/>
      </xdr:nvCxnSpPr>
      <xdr:spPr>
        <a:xfrm flipV="1">
          <a:off x="14302740" y="16250920"/>
          <a:ext cx="8699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699" name="フローチャート: 判断 698"/>
        <xdr:cNvSpPr/>
      </xdr:nvSpPr>
      <xdr:spPr>
        <a:xfrm>
          <a:off x="15121890" y="163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165100</xdr:rowOff>
    </xdr:from>
    <xdr:ext cx="534035" cy="259080"/>
    <xdr:sp macro="" textlink="">
      <xdr:nvSpPr>
        <xdr:cNvPr id="700" name="テキスト ボックス 699"/>
        <xdr:cNvSpPr txBox="1"/>
      </xdr:nvSpPr>
      <xdr:spPr>
        <a:xfrm>
          <a:off x="14912975"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106045</xdr:rowOff>
    </xdr:from>
    <xdr:to xmlns:xdr="http://schemas.openxmlformats.org/drawingml/2006/spreadsheetDrawing">
      <xdr:col>76</xdr:col>
      <xdr:colOff>114300</xdr:colOff>
      <xdr:row>98</xdr:row>
      <xdr:rowOff>132715</xdr:rowOff>
    </xdr:to>
    <xdr:cxnSp macro="">
      <xdr:nvCxnSpPr>
        <xdr:cNvPr id="701" name="直線コネクタ 700"/>
        <xdr:cNvCxnSpPr/>
      </xdr:nvCxnSpPr>
      <xdr:spPr>
        <a:xfrm flipV="1">
          <a:off x="13432790" y="16336645"/>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2" name="フローチャート: 判断 701"/>
        <xdr:cNvSpPr/>
      </xdr:nvSpPr>
      <xdr:spPr>
        <a:xfrm>
          <a:off x="1425194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26035</xdr:rowOff>
    </xdr:from>
    <xdr:ext cx="534035" cy="259080"/>
    <xdr:sp macro="" textlink="">
      <xdr:nvSpPr>
        <xdr:cNvPr id="703" name="テキスト ボックス 702"/>
        <xdr:cNvSpPr txBox="1"/>
      </xdr:nvSpPr>
      <xdr:spPr>
        <a:xfrm>
          <a:off x="14039215" y="1642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109220</xdr:rowOff>
    </xdr:from>
    <xdr:to xmlns:xdr="http://schemas.openxmlformats.org/drawingml/2006/spreadsheetDrawing">
      <xdr:col>71</xdr:col>
      <xdr:colOff>177800</xdr:colOff>
      <xdr:row>98</xdr:row>
      <xdr:rowOff>132715</xdr:rowOff>
    </xdr:to>
    <xdr:cxnSp macro="">
      <xdr:nvCxnSpPr>
        <xdr:cNvPr id="704" name="直線コネクタ 703"/>
        <xdr:cNvCxnSpPr/>
      </xdr:nvCxnSpPr>
      <xdr:spPr>
        <a:xfrm>
          <a:off x="12559030" y="16339820"/>
          <a:ext cx="8737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5" name="フローチャート: 判断 704"/>
        <xdr:cNvSpPr/>
      </xdr:nvSpPr>
      <xdr:spPr>
        <a:xfrm>
          <a:off x="13381990" y="163468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37465</xdr:rowOff>
    </xdr:from>
    <xdr:ext cx="534035" cy="259080"/>
    <xdr:sp macro="" textlink="">
      <xdr:nvSpPr>
        <xdr:cNvPr id="706" name="テキスト ボックス 705"/>
        <xdr:cNvSpPr txBox="1"/>
      </xdr:nvSpPr>
      <xdr:spPr>
        <a:xfrm>
          <a:off x="13169265" y="16439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7" name="フローチャート: 判断 706"/>
        <xdr:cNvSpPr/>
      </xdr:nvSpPr>
      <xdr:spPr>
        <a:xfrm>
          <a:off x="1250823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45085</xdr:rowOff>
    </xdr:from>
    <xdr:ext cx="534035" cy="258445"/>
    <xdr:sp macro="" textlink="">
      <xdr:nvSpPr>
        <xdr:cNvPr id="708" name="テキスト ボックス 707"/>
        <xdr:cNvSpPr txBox="1"/>
      </xdr:nvSpPr>
      <xdr:spPr>
        <a:xfrm>
          <a:off x="12299315" y="1644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0" name="テキスト ボックス 709"/>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1" name="テキスト ボックス 710"/>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2" name="テキスト ボックス 711"/>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3" name="テキスト ボックス 712"/>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164465</xdr:rowOff>
    </xdr:from>
    <xdr:to xmlns:xdr="http://schemas.openxmlformats.org/drawingml/2006/spreadsheetDrawing">
      <xdr:col>85</xdr:col>
      <xdr:colOff>177800</xdr:colOff>
      <xdr:row>98</xdr:row>
      <xdr:rowOff>94615</xdr:rowOff>
    </xdr:to>
    <xdr:sp macro="" textlink="">
      <xdr:nvSpPr>
        <xdr:cNvPr id="714" name="楕円 713"/>
        <xdr:cNvSpPr/>
      </xdr:nvSpPr>
      <xdr:spPr>
        <a:xfrm>
          <a:off x="15944850" y="162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15875</xdr:rowOff>
    </xdr:from>
    <xdr:ext cx="534035" cy="259080"/>
    <xdr:sp macro="" textlink="">
      <xdr:nvSpPr>
        <xdr:cNvPr id="715" name="積立金該当値テキスト"/>
        <xdr:cNvSpPr txBox="1"/>
      </xdr:nvSpPr>
      <xdr:spPr>
        <a:xfrm>
          <a:off x="16046450" y="16075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140970</xdr:rowOff>
    </xdr:from>
    <xdr:to xmlns:xdr="http://schemas.openxmlformats.org/drawingml/2006/spreadsheetDrawing">
      <xdr:col>81</xdr:col>
      <xdr:colOff>101600</xdr:colOff>
      <xdr:row>98</xdr:row>
      <xdr:rowOff>71120</xdr:rowOff>
    </xdr:to>
    <xdr:sp macro="" textlink="">
      <xdr:nvSpPr>
        <xdr:cNvPr id="716" name="楕円 715"/>
        <xdr:cNvSpPr/>
      </xdr:nvSpPr>
      <xdr:spPr>
        <a:xfrm>
          <a:off x="1512189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87630</xdr:rowOff>
    </xdr:from>
    <xdr:ext cx="598805" cy="258445"/>
    <xdr:sp macro="" textlink="">
      <xdr:nvSpPr>
        <xdr:cNvPr id="717" name="テキスト ボックス 716"/>
        <xdr:cNvSpPr txBox="1"/>
      </xdr:nvSpPr>
      <xdr:spPr>
        <a:xfrm>
          <a:off x="14880590" y="159753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55245</xdr:rowOff>
    </xdr:from>
    <xdr:to xmlns:xdr="http://schemas.openxmlformats.org/drawingml/2006/spreadsheetDrawing">
      <xdr:col>76</xdr:col>
      <xdr:colOff>165100</xdr:colOff>
      <xdr:row>98</xdr:row>
      <xdr:rowOff>156845</xdr:rowOff>
    </xdr:to>
    <xdr:sp macro="" textlink="">
      <xdr:nvSpPr>
        <xdr:cNvPr id="718" name="楕円 717"/>
        <xdr:cNvSpPr/>
      </xdr:nvSpPr>
      <xdr:spPr>
        <a:xfrm>
          <a:off x="14251940" y="162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1905</xdr:rowOff>
    </xdr:from>
    <xdr:ext cx="534035" cy="259080"/>
    <xdr:sp macro="" textlink="">
      <xdr:nvSpPr>
        <xdr:cNvPr id="719" name="テキスト ボックス 718"/>
        <xdr:cNvSpPr txBox="1"/>
      </xdr:nvSpPr>
      <xdr:spPr>
        <a:xfrm>
          <a:off x="14039215" y="16061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81915</xdr:rowOff>
    </xdr:from>
    <xdr:to xmlns:xdr="http://schemas.openxmlformats.org/drawingml/2006/spreadsheetDrawing">
      <xdr:col>72</xdr:col>
      <xdr:colOff>38100</xdr:colOff>
      <xdr:row>99</xdr:row>
      <xdr:rowOff>12065</xdr:rowOff>
    </xdr:to>
    <xdr:sp macro="" textlink="">
      <xdr:nvSpPr>
        <xdr:cNvPr id="720" name="楕円 719"/>
        <xdr:cNvSpPr/>
      </xdr:nvSpPr>
      <xdr:spPr>
        <a:xfrm>
          <a:off x="13381990" y="163125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29210</xdr:rowOff>
    </xdr:from>
    <xdr:ext cx="534035" cy="258445"/>
    <xdr:sp macro="" textlink="">
      <xdr:nvSpPr>
        <xdr:cNvPr id="721" name="テキスト ボックス 720"/>
        <xdr:cNvSpPr txBox="1"/>
      </xdr:nvSpPr>
      <xdr:spPr>
        <a:xfrm>
          <a:off x="13169265" y="1608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58420</xdr:rowOff>
    </xdr:from>
    <xdr:to xmlns:xdr="http://schemas.openxmlformats.org/drawingml/2006/spreadsheetDrawing">
      <xdr:col>67</xdr:col>
      <xdr:colOff>101600</xdr:colOff>
      <xdr:row>98</xdr:row>
      <xdr:rowOff>160020</xdr:rowOff>
    </xdr:to>
    <xdr:sp macro="" textlink="">
      <xdr:nvSpPr>
        <xdr:cNvPr id="722" name="楕円 721"/>
        <xdr:cNvSpPr/>
      </xdr:nvSpPr>
      <xdr:spPr>
        <a:xfrm>
          <a:off x="1250823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6350</xdr:rowOff>
    </xdr:from>
    <xdr:ext cx="534035" cy="258445"/>
    <xdr:sp macro="" textlink="">
      <xdr:nvSpPr>
        <xdr:cNvPr id="723" name="テキスト ボックス 722"/>
        <xdr:cNvSpPr txBox="1"/>
      </xdr:nvSpPr>
      <xdr:spPr>
        <a:xfrm>
          <a:off x="1229931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1" name="正方形/長方形 730"/>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32" name="テキスト ボックス 731"/>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33" name="直線コネクタ 732"/>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4" name="直線コネクタ 733"/>
        <xdr:cNvCxnSpPr/>
      </xdr:nvCxnSpPr>
      <xdr:spPr>
        <a:xfrm>
          <a:off x="1792224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8445"/>
    <xdr:sp macro="" textlink="">
      <xdr:nvSpPr>
        <xdr:cNvPr id="735" name="テキスト ボックス 734"/>
        <xdr:cNvSpPr txBox="1"/>
      </xdr:nvSpPr>
      <xdr:spPr>
        <a:xfrm>
          <a:off x="1768094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6" name="直線コネクタ 735"/>
        <xdr:cNvCxnSpPr/>
      </xdr:nvCxnSpPr>
      <xdr:spPr>
        <a:xfrm>
          <a:off x="1792224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9080"/>
    <xdr:sp macro="" textlink="">
      <xdr:nvSpPr>
        <xdr:cNvPr id="737" name="テキスト ボックス 736"/>
        <xdr:cNvSpPr txBox="1"/>
      </xdr:nvSpPr>
      <xdr:spPr>
        <a:xfrm>
          <a:off x="17402175" y="6094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131445</xdr:rowOff>
    </xdr:from>
    <xdr:to xmlns:xdr="http://schemas.openxmlformats.org/drawingml/2006/spreadsheetDrawing">
      <xdr:col>120</xdr:col>
      <xdr:colOff>114300</xdr:colOff>
      <xdr:row>35</xdr:row>
      <xdr:rowOff>131445</xdr:rowOff>
    </xdr:to>
    <xdr:cxnSp macro="">
      <xdr:nvCxnSpPr>
        <xdr:cNvPr id="738" name="直線コネクタ 737"/>
        <xdr:cNvCxnSpPr/>
      </xdr:nvCxnSpPr>
      <xdr:spPr>
        <a:xfrm>
          <a:off x="17922240" y="5916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8445"/>
    <xdr:sp macro="" textlink="">
      <xdr:nvSpPr>
        <xdr:cNvPr id="739" name="テキスト ボックス 738"/>
        <xdr:cNvSpPr txBox="1"/>
      </xdr:nvSpPr>
      <xdr:spPr>
        <a:xfrm>
          <a:off x="1740217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0" name="直線コネクタ 739"/>
        <xdr:cNvCxnSpPr/>
      </xdr:nvCxnSpPr>
      <xdr:spPr>
        <a:xfrm>
          <a:off x="1792224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5715</xdr:rowOff>
    </xdr:from>
    <xdr:ext cx="530860" cy="259080"/>
    <xdr:sp macro="" textlink="">
      <xdr:nvSpPr>
        <xdr:cNvPr id="741" name="テキスト ボックス 740"/>
        <xdr:cNvSpPr txBox="1"/>
      </xdr:nvSpPr>
      <xdr:spPr>
        <a:xfrm>
          <a:off x="17402175" y="5460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2" name="直線コネクタ 741"/>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9080"/>
    <xdr:sp macro="" textlink="">
      <xdr:nvSpPr>
        <xdr:cNvPr id="743" name="テキスト ボックス 742"/>
        <xdr:cNvSpPr txBox="1"/>
      </xdr:nvSpPr>
      <xdr:spPr>
        <a:xfrm>
          <a:off x="17402175" y="514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4" name="直線コネクタ 743"/>
        <xdr:cNvCxnSpPr/>
      </xdr:nvCxnSpPr>
      <xdr:spPr>
        <a:xfrm>
          <a:off x="1792224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45" name="テキスト ボックス 744"/>
        <xdr:cNvSpPr txBox="1"/>
      </xdr:nvSpPr>
      <xdr:spPr>
        <a:xfrm>
          <a:off x="1740217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47" name="テキスト ボックス 746"/>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8" name="投資及び出資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49" name="直線コネクタ 748"/>
        <xdr:cNvCxnSpPr/>
      </xdr:nvCxnSpPr>
      <xdr:spPr>
        <a:xfrm flipV="1">
          <a:off x="21717635" y="516318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8920" cy="259080"/>
    <xdr:sp macro="" textlink="">
      <xdr:nvSpPr>
        <xdr:cNvPr id="750" name="投資及び出資金最小値テキスト"/>
        <xdr:cNvSpPr txBox="1"/>
      </xdr:nvSpPr>
      <xdr:spPr>
        <a:xfrm>
          <a:off x="2177034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1" name="直線コネクタ 750"/>
        <xdr:cNvCxnSpPr/>
      </xdr:nvCxnSpPr>
      <xdr:spPr>
        <a:xfrm>
          <a:off x="216344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035" cy="258445"/>
    <xdr:sp macro="" textlink="">
      <xdr:nvSpPr>
        <xdr:cNvPr id="752" name="投資及び出資金最大値テキスト"/>
        <xdr:cNvSpPr txBox="1"/>
      </xdr:nvSpPr>
      <xdr:spPr>
        <a:xfrm>
          <a:off x="21770340" y="4951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3" name="直線コネクタ 752"/>
        <xdr:cNvCxnSpPr/>
      </xdr:nvCxnSpPr>
      <xdr:spPr>
        <a:xfrm>
          <a:off x="21634450" y="5163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81915</xdr:rowOff>
    </xdr:from>
    <xdr:to xmlns:xdr="http://schemas.openxmlformats.org/drawingml/2006/spreadsheetDrawing">
      <xdr:col>116</xdr:col>
      <xdr:colOff>63500</xdr:colOff>
      <xdr:row>38</xdr:row>
      <xdr:rowOff>118110</xdr:rowOff>
    </xdr:to>
    <xdr:cxnSp macro="">
      <xdr:nvCxnSpPr>
        <xdr:cNvPr id="754" name="直線コネクタ 753"/>
        <xdr:cNvCxnSpPr/>
      </xdr:nvCxnSpPr>
      <xdr:spPr>
        <a:xfrm flipV="1">
          <a:off x="20900390" y="6362065"/>
          <a:ext cx="8191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265" cy="259080"/>
    <xdr:sp macro="" textlink="">
      <xdr:nvSpPr>
        <xdr:cNvPr id="755" name="投資及び出資金平均値テキスト"/>
        <xdr:cNvSpPr txBox="1"/>
      </xdr:nvSpPr>
      <xdr:spPr>
        <a:xfrm>
          <a:off x="21770340" y="63525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6" name="フローチャート: 判断 755"/>
        <xdr:cNvSpPr/>
      </xdr:nvSpPr>
      <xdr:spPr>
        <a:xfrm>
          <a:off x="2166874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118110</xdr:rowOff>
    </xdr:from>
    <xdr:to xmlns:xdr="http://schemas.openxmlformats.org/drawingml/2006/spreadsheetDrawing">
      <xdr:col>111</xdr:col>
      <xdr:colOff>177800</xdr:colOff>
      <xdr:row>39</xdr:row>
      <xdr:rowOff>45720</xdr:rowOff>
    </xdr:to>
    <xdr:cxnSp macro="">
      <xdr:nvCxnSpPr>
        <xdr:cNvPr id="757" name="直線コネクタ 756"/>
        <xdr:cNvCxnSpPr/>
      </xdr:nvCxnSpPr>
      <xdr:spPr>
        <a:xfrm flipV="1">
          <a:off x="20026630" y="6398260"/>
          <a:ext cx="87376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58" name="フローチャート: 判断 757"/>
        <xdr:cNvSpPr/>
      </xdr:nvSpPr>
      <xdr:spPr>
        <a:xfrm>
          <a:off x="20849590" y="63811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9900" cy="259080"/>
    <xdr:sp macro="" textlink="">
      <xdr:nvSpPr>
        <xdr:cNvPr id="759" name="テキスト ボックス 758"/>
        <xdr:cNvSpPr txBox="1"/>
      </xdr:nvSpPr>
      <xdr:spPr>
        <a:xfrm>
          <a:off x="20669250" y="6467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45720</xdr:rowOff>
    </xdr:from>
    <xdr:to xmlns:xdr="http://schemas.openxmlformats.org/drawingml/2006/spreadsheetDrawing">
      <xdr:col>107</xdr:col>
      <xdr:colOff>50800</xdr:colOff>
      <xdr:row>39</xdr:row>
      <xdr:rowOff>57150</xdr:rowOff>
    </xdr:to>
    <xdr:cxnSp macro="">
      <xdr:nvCxnSpPr>
        <xdr:cNvPr id="760" name="直線コネクタ 759"/>
        <xdr:cNvCxnSpPr/>
      </xdr:nvCxnSpPr>
      <xdr:spPr>
        <a:xfrm flipV="1">
          <a:off x="19156680" y="649097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1" name="フローチャート: 判断 760"/>
        <xdr:cNvSpPr/>
      </xdr:nvSpPr>
      <xdr:spPr>
        <a:xfrm>
          <a:off x="1997583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38100</xdr:rowOff>
    </xdr:from>
    <xdr:ext cx="469900" cy="259080"/>
    <xdr:sp macro="" textlink="">
      <xdr:nvSpPr>
        <xdr:cNvPr id="762" name="テキスト ボックス 761"/>
        <xdr:cNvSpPr txBox="1"/>
      </xdr:nvSpPr>
      <xdr:spPr>
        <a:xfrm>
          <a:off x="19795490" y="615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57150</xdr:rowOff>
    </xdr:from>
    <xdr:to xmlns:xdr="http://schemas.openxmlformats.org/drawingml/2006/spreadsheetDrawing">
      <xdr:col>102</xdr:col>
      <xdr:colOff>114300</xdr:colOff>
      <xdr:row>39</xdr:row>
      <xdr:rowOff>64135</xdr:rowOff>
    </xdr:to>
    <xdr:cxnSp macro="">
      <xdr:nvCxnSpPr>
        <xdr:cNvPr id="763" name="直線コネクタ 762"/>
        <xdr:cNvCxnSpPr/>
      </xdr:nvCxnSpPr>
      <xdr:spPr>
        <a:xfrm flipV="1">
          <a:off x="18286730" y="650240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4" name="フローチャート: 判断 763"/>
        <xdr:cNvSpPr/>
      </xdr:nvSpPr>
      <xdr:spPr>
        <a:xfrm>
          <a:off x="19105880" y="641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83185</xdr:rowOff>
    </xdr:from>
    <xdr:ext cx="469900" cy="258445"/>
    <xdr:sp macro="" textlink="">
      <xdr:nvSpPr>
        <xdr:cNvPr id="765" name="テキスト ボックス 764"/>
        <xdr:cNvSpPr txBox="1"/>
      </xdr:nvSpPr>
      <xdr:spPr>
        <a:xfrm>
          <a:off x="18925540" y="6198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6" name="フローチャート: 判断 765"/>
        <xdr:cNvSpPr/>
      </xdr:nvSpPr>
      <xdr:spPr>
        <a:xfrm>
          <a:off x="18235930" y="64223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88900</xdr:rowOff>
    </xdr:from>
    <xdr:ext cx="469900" cy="258445"/>
    <xdr:sp macro="" textlink="">
      <xdr:nvSpPr>
        <xdr:cNvPr id="767" name="テキスト ボックス 766"/>
        <xdr:cNvSpPr txBox="1"/>
      </xdr:nvSpPr>
      <xdr:spPr>
        <a:xfrm>
          <a:off x="18055590" y="6203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8" name="テキスト ボックス 767"/>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9" name="テキスト ボックス 768"/>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0" name="テキスト ボックス 769"/>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71" name="テキスト ボックス 770"/>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72" name="テキスト ボックス 771"/>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31115</xdr:rowOff>
    </xdr:from>
    <xdr:to xmlns:xdr="http://schemas.openxmlformats.org/drawingml/2006/spreadsheetDrawing">
      <xdr:col>116</xdr:col>
      <xdr:colOff>114300</xdr:colOff>
      <xdr:row>38</xdr:row>
      <xdr:rowOff>132715</xdr:rowOff>
    </xdr:to>
    <xdr:sp macro="" textlink="">
      <xdr:nvSpPr>
        <xdr:cNvPr id="773" name="楕円 772"/>
        <xdr:cNvSpPr/>
      </xdr:nvSpPr>
      <xdr:spPr>
        <a:xfrm>
          <a:off x="2166874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53975</xdr:rowOff>
    </xdr:from>
    <xdr:ext cx="469265" cy="258445"/>
    <xdr:sp macro="" textlink="">
      <xdr:nvSpPr>
        <xdr:cNvPr id="774" name="投資及び出資金該当値テキスト"/>
        <xdr:cNvSpPr txBox="1"/>
      </xdr:nvSpPr>
      <xdr:spPr>
        <a:xfrm>
          <a:off x="21770340" y="616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67310</xdr:rowOff>
    </xdr:from>
    <xdr:to xmlns:xdr="http://schemas.openxmlformats.org/drawingml/2006/spreadsheetDrawing">
      <xdr:col>112</xdr:col>
      <xdr:colOff>38100</xdr:colOff>
      <xdr:row>38</xdr:row>
      <xdr:rowOff>165100</xdr:rowOff>
    </xdr:to>
    <xdr:sp macro="" textlink="">
      <xdr:nvSpPr>
        <xdr:cNvPr id="775" name="楕円 774"/>
        <xdr:cNvSpPr/>
      </xdr:nvSpPr>
      <xdr:spPr>
        <a:xfrm>
          <a:off x="20849590" y="63474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13970</xdr:rowOff>
    </xdr:from>
    <xdr:ext cx="469900" cy="259080"/>
    <xdr:sp macro="" textlink="">
      <xdr:nvSpPr>
        <xdr:cNvPr id="776" name="テキスト ボックス 775"/>
        <xdr:cNvSpPr txBox="1"/>
      </xdr:nvSpPr>
      <xdr:spPr>
        <a:xfrm>
          <a:off x="20669250" y="6129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96520</xdr:rowOff>
    </xdr:to>
    <xdr:sp macro="" textlink="">
      <xdr:nvSpPr>
        <xdr:cNvPr id="777" name="楕円 776"/>
        <xdr:cNvSpPr/>
      </xdr:nvSpPr>
      <xdr:spPr>
        <a:xfrm>
          <a:off x="19975830" y="64452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87630</xdr:rowOff>
    </xdr:from>
    <xdr:ext cx="469900" cy="258445"/>
    <xdr:sp macro="" textlink="">
      <xdr:nvSpPr>
        <xdr:cNvPr id="778" name="テキスト ボックス 777"/>
        <xdr:cNvSpPr txBox="1"/>
      </xdr:nvSpPr>
      <xdr:spPr>
        <a:xfrm>
          <a:off x="19795490" y="653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107950</xdr:rowOff>
    </xdr:to>
    <xdr:sp macro="" textlink="">
      <xdr:nvSpPr>
        <xdr:cNvPr id="779" name="楕円 778"/>
        <xdr:cNvSpPr/>
      </xdr:nvSpPr>
      <xdr:spPr>
        <a:xfrm>
          <a:off x="1910588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99060</xdr:rowOff>
    </xdr:from>
    <xdr:ext cx="469900" cy="259080"/>
    <xdr:sp macro="" textlink="">
      <xdr:nvSpPr>
        <xdr:cNvPr id="780" name="テキスト ボックス 779"/>
        <xdr:cNvSpPr txBox="1"/>
      </xdr:nvSpPr>
      <xdr:spPr>
        <a:xfrm>
          <a:off x="18925540" y="654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13335</xdr:rowOff>
    </xdr:from>
    <xdr:to xmlns:xdr="http://schemas.openxmlformats.org/drawingml/2006/spreadsheetDrawing">
      <xdr:col>98</xdr:col>
      <xdr:colOff>38100</xdr:colOff>
      <xdr:row>39</xdr:row>
      <xdr:rowOff>114935</xdr:rowOff>
    </xdr:to>
    <xdr:sp macro="" textlink="">
      <xdr:nvSpPr>
        <xdr:cNvPr id="781" name="楕円 780"/>
        <xdr:cNvSpPr/>
      </xdr:nvSpPr>
      <xdr:spPr>
        <a:xfrm>
          <a:off x="18235930" y="64585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106045</xdr:rowOff>
    </xdr:from>
    <xdr:ext cx="469900" cy="259080"/>
    <xdr:sp macro="" textlink="">
      <xdr:nvSpPr>
        <xdr:cNvPr id="782" name="テキスト ボックス 781"/>
        <xdr:cNvSpPr txBox="1"/>
      </xdr:nvSpPr>
      <xdr:spPr>
        <a:xfrm>
          <a:off x="18055590" y="655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0" name="正方形/長方形 789"/>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91" name="テキスト ボックス 790"/>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92" name="直線コネクタ 791"/>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3" name="直線コネクタ 792"/>
        <xdr:cNvCxnSpPr/>
      </xdr:nvCxnSpPr>
      <xdr:spPr>
        <a:xfrm>
          <a:off x="1792224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8920" cy="259080"/>
    <xdr:sp macro="" textlink="">
      <xdr:nvSpPr>
        <xdr:cNvPr id="794" name="テキスト ボックス 793"/>
        <xdr:cNvSpPr txBox="1"/>
      </xdr:nvSpPr>
      <xdr:spPr>
        <a:xfrm>
          <a:off x="17680940" y="9582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5" name="直線コネクタ 794"/>
        <xdr:cNvCxnSpPr/>
      </xdr:nvCxnSpPr>
      <xdr:spPr>
        <a:xfrm>
          <a:off x="1792224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860" cy="258445"/>
    <xdr:sp macro="" textlink="">
      <xdr:nvSpPr>
        <xdr:cNvPr id="796" name="テキスト ボックス 795"/>
        <xdr:cNvSpPr txBox="1"/>
      </xdr:nvSpPr>
      <xdr:spPr>
        <a:xfrm>
          <a:off x="17402175" y="9141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83185</xdr:rowOff>
    </xdr:from>
    <xdr:to xmlns:xdr="http://schemas.openxmlformats.org/drawingml/2006/spreadsheetDrawing">
      <xdr:col>120</xdr:col>
      <xdr:colOff>114300</xdr:colOff>
      <xdr:row>53</xdr:row>
      <xdr:rowOff>83185</xdr:rowOff>
    </xdr:to>
    <xdr:cxnSp macro="">
      <xdr:nvCxnSpPr>
        <xdr:cNvPr id="797" name="直線コネクタ 796"/>
        <xdr:cNvCxnSpPr/>
      </xdr:nvCxnSpPr>
      <xdr:spPr>
        <a:xfrm>
          <a:off x="1792224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860" cy="259080"/>
    <xdr:sp macro="" textlink="">
      <xdr:nvSpPr>
        <xdr:cNvPr id="798" name="テキスト ボックス 797"/>
        <xdr:cNvSpPr txBox="1"/>
      </xdr:nvSpPr>
      <xdr:spPr>
        <a:xfrm>
          <a:off x="17402175" y="8703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9" name="直線コネクタ 798"/>
        <xdr:cNvCxnSpPr/>
      </xdr:nvCxnSpPr>
      <xdr:spPr>
        <a:xfrm>
          <a:off x="1792224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165100</xdr:rowOff>
    </xdr:from>
    <xdr:ext cx="530860" cy="259080"/>
    <xdr:sp macro="" textlink="">
      <xdr:nvSpPr>
        <xdr:cNvPr id="800" name="テキスト ボックス 799"/>
        <xdr:cNvSpPr txBox="1"/>
      </xdr:nvSpPr>
      <xdr:spPr>
        <a:xfrm>
          <a:off x="17402175" y="8261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1" name="直線コネクタ 800"/>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802" name="テキスト ボックス 801"/>
        <xdr:cNvSpPr txBox="1"/>
      </xdr:nvSpPr>
      <xdr:spPr>
        <a:xfrm>
          <a:off x="1740217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803" name="貸付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4" name="直線コネクタ 803"/>
        <xdr:cNvCxnSpPr/>
      </xdr:nvCxnSpPr>
      <xdr:spPr>
        <a:xfrm flipV="1">
          <a:off x="21717635" y="835723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8920" cy="259080"/>
    <xdr:sp macro="" textlink="">
      <xdr:nvSpPr>
        <xdr:cNvPr id="805" name="貸付金最小値テキスト"/>
        <xdr:cNvSpPr txBox="1"/>
      </xdr:nvSpPr>
      <xdr:spPr>
        <a:xfrm>
          <a:off x="21770340" y="9725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6" name="直線コネクタ 805"/>
        <xdr:cNvCxnSpPr/>
      </xdr:nvCxnSpPr>
      <xdr:spPr>
        <a:xfrm>
          <a:off x="21634450" y="9721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035" cy="259080"/>
    <xdr:sp macro="" textlink="">
      <xdr:nvSpPr>
        <xdr:cNvPr id="807" name="貸付金最大値テキスト"/>
        <xdr:cNvSpPr txBox="1"/>
      </xdr:nvSpPr>
      <xdr:spPr>
        <a:xfrm>
          <a:off x="21770340" y="8138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08" name="直線コネクタ 807"/>
        <xdr:cNvCxnSpPr/>
      </xdr:nvCxnSpPr>
      <xdr:spPr>
        <a:xfrm>
          <a:off x="21634450" y="8357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83820</xdr:rowOff>
    </xdr:from>
    <xdr:to xmlns:xdr="http://schemas.openxmlformats.org/drawingml/2006/spreadsheetDrawing">
      <xdr:col>116</xdr:col>
      <xdr:colOff>63500</xdr:colOff>
      <xdr:row>54</xdr:row>
      <xdr:rowOff>99695</xdr:rowOff>
    </xdr:to>
    <xdr:cxnSp macro="">
      <xdr:nvCxnSpPr>
        <xdr:cNvPr id="809" name="直線コネクタ 808"/>
        <xdr:cNvCxnSpPr/>
      </xdr:nvCxnSpPr>
      <xdr:spPr>
        <a:xfrm flipV="1">
          <a:off x="20900390" y="9005570"/>
          <a:ext cx="8191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103505</xdr:rowOff>
    </xdr:from>
    <xdr:ext cx="469265" cy="259080"/>
    <xdr:sp macro="" textlink="">
      <xdr:nvSpPr>
        <xdr:cNvPr id="810" name="貸付金平均値テキスト"/>
        <xdr:cNvSpPr txBox="1"/>
      </xdr:nvSpPr>
      <xdr:spPr>
        <a:xfrm>
          <a:off x="21770340" y="95205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1" name="フローチャート: 判断 810"/>
        <xdr:cNvSpPr/>
      </xdr:nvSpPr>
      <xdr:spPr>
        <a:xfrm>
          <a:off x="21668740" y="9542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99695</xdr:rowOff>
    </xdr:from>
    <xdr:to xmlns:xdr="http://schemas.openxmlformats.org/drawingml/2006/spreadsheetDrawing">
      <xdr:col>111</xdr:col>
      <xdr:colOff>177800</xdr:colOff>
      <xdr:row>54</xdr:row>
      <xdr:rowOff>162560</xdr:rowOff>
    </xdr:to>
    <xdr:cxnSp macro="">
      <xdr:nvCxnSpPr>
        <xdr:cNvPr id="812" name="直線コネクタ 811"/>
        <xdr:cNvCxnSpPr/>
      </xdr:nvCxnSpPr>
      <xdr:spPr>
        <a:xfrm flipV="1">
          <a:off x="20026630" y="9021445"/>
          <a:ext cx="8737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3" name="フローチャート: 判断 812"/>
        <xdr:cNvSpPr/>
      </xdr:nvSpPr>
      <xdr:spPr>
        <a:xfrm>
          <a:off x="20849590" y="95491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53340</xdr:rowOff>
    </xdr:from>
    <xdr:ext cx="469900" cy="258445"/>
    <xdr:sp macro="" textlink="">
      <xdr:nvSpPr>
        <xdr:cNvPr id="814" name="テキスト ボックス 813"/>
        <xdr:cNvSpPr txBox="1"/>
      </xdr:nvSpPr>
      <xdr:spPr>
        <a:xfrm>
          <a:off x="20669250" y="9635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162560</xdr:rowOff>
    </xdr:from>
    <xdr:to xmlns:xdr="http://schemas.openxmlformats.org/drawingml/2006/spreadsheetDrawing">
      <xdr:col>107</xdr:col>
      <xdr:colOff>50800</xdr:colOff>
      <xdr:row>55</xdr:row>
      <xdr:rowOff>165100</xdr:rowOff>
    </xdr:to>
    <xdr:cxnSp macro="">
      <xdr:nvCxnSpPr>
        <xdr:cNvPr id="815" name="直線コネクタ 814"/>
        <xdr:cNvCxnSpPr/>
      </xdr:nvCxnSpPr>
      <xdr:spPr>
        <a:xfrm flipV="1">
          <a:off x="19156680" y="9084310"/>
          <a:ext cx="86995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6" name="フローチャート: 判断 815"/>
        <xdr:cNvSpPr/>
      </xdr:nvSpPr>
      <xdr:spPr>
        <a:xfrm>
          <a:off x="19975830" y="9533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38100</xdr:rowOff>
    </xdr:from>
    <xdr:ext cx="469900" cy="259080"/>
    <xdr:sp macro="" textlink="">
      <xdr:nvSpPr>
        <xdr:cNvPr id="817" name="テキスト ボックス 816"/>
        <xdr:cNvSpPr txBox="1"/>
      </xdr:nvSpPr>
      <xdr:spPr>
        <a:xfrm>
          <a:off x="19795490" y="962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165100</xdr:rowOff>
    </xdr:from>
    <xdr:to xmlns:xdr="http://schemas.openxmlformats.org/drawingml/2006/spreadsheetDrawing">
      <xdr:col>102</xdr:col>
      <xdr:colOff>114300</xdr:colOff>
      <xdr:row>56</xdr:row>
      <xdr:rowOff>38100</xdr:rowOff>
    </xdr:to>
    <xdr:cxnSp macro="">
      <xdr:nvCxnSpPr>
        <xdr:cNvPr id="818" name="直線コネクタ 817"/>
        <xdr:cNvCxnSpPr/>
      </xdr:nvCxnSpPr>
      <xdr:spPr>
        <a:xfrm flipV="1">
          <a:off x="18286730" y="9251950"/>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65405</xdr:rowOff>
    </xdr:to>
    <xdr:sp macro="" textlink="">
      <xdr:nvSpPr>
        <xdr:cNvPr id="819" name="フローチャート: 判断 818"/>
        <xdr:cNvSpPr/>
      </xdr:nvSpPr>
      <xdr:spPr>
        <a:xfrm>
          <a:off x="19105880" y="9552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56515</xdr:rowOff>
    </xdr:from>
    <xdr:ext cx="469900" cy="258445"/>
    <xdr:sp macro="" textlink="">
      <xdr:nvSpPr>
        <xdr:cNvPr id="820" name="テキスト ボックス 819"/>
        <xdr:cNvSpPr txBox="1"/>
      </xdr:nvSpPr>
      <xdr:spPr>
        <a:xfrm>
          <a:off x="18925540" y="963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62865</xdr:rowOff>
    </xdr:to>
    <xdr:sp macro="" textlink="">
      <xdr:nvSpPr>
        <xdr:cNvPr id="821" name="フローチャート: 判断 820"/>
        <xdr:cNvSpPr/>
      </xdr:nvSpPr>
      <xdr:spPr>
        <a:xfrm>
          <a:off x="18235930" y="95497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53975</xdr:rowOff>
    </xdr:from>
    <xdr:ext cx="469900" cy="258445"/>
    <xdr:sp macro="" textlink="">
      <xdr:nvSpPr>
        <xdr:cNvPr id="822" name="テキスト ボックス 821"/>
        <xdr:cNvSpPr txBox="1"/>
      </xdr:nvSpPr>
      <xdr:spPr>
        <a:xfrm>
          <a:off x="18055590" y="9636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3" name="テキスト ボックス 822"/>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24" name="テキスト ボックス 823"/>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5" name="テキスト ボックス 824"/>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26" name="テキスト ボックス 825"/>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27" name="テキスト ボックス 826"/>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33020</xdr:rowOff>
    </xdr:from>
    <xdr:to xmlns:xdr="http://schemas.openxmlformats.org/drawingml/2006/spreadsheetDrawing">
      <xdr:col>116</xdr:col>
      <xdr:colOff>114300</xdr:colOff>
      <xdr:row>54</xdr:row>
      <xdr:rowOff>134620</xdr:rowOff>
    </xdr:to>
    <xdr:sp macro="" textlink="">
      <xdr:nvSpPr>
        <xdr:cNvPr id="828" name="楕円 827"/>
        <xdr:cNvSpPr/>
      </xdr:nvSpPr>
      <xdr:spPr>
        <a:xfrm>
          <a:off x="21668740" y="89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55880</xdr:rowOff>
    </xdr:from>
    <xdr:ext cx="534035" cy="258445"/>
    <xdr:sp macro="" textlink="">
      <xdr:nvSpPr>
        <xdr:cNvPr id="829" name="貸付金該当値テキスト"/>
        <xdr:cNvSpPr txBox="1"/>
      </xdr:nvSpPr>
      <xdr:spPr>
        <a:xfrm>
          <a:off x="21770340" y="881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48895</xdr:rowOff>
    </xdr:from>
    <xdr:to xmlns:xdr="http://schemas.openxmlformats.org/drawingml/2006/spreadsheetDrawing">
      <xdr:col>112</xdr:col>
      <xdr:colOff>38100</xdr:colOff>
      <xdr:row>54</xdr:row>
      <xdr:rowOff>150495</xdr:rowOff>
    </xdr:to>
    <xdr:sp macro="" textlink="">
      <xdr:nvSpPr>
        <xdr:cNvPr id="830" name="楕円 829"/>
        <xdr:cNvSpPr/>
      </xdr:nvSpPr>
      <xdr:spPr>
        <a:xfrm>
          <a:off x="20849590" y="8970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52</xdr:row>
      <xdr:rowOff>165100</xdr:rowOff>
    </xdr:from>
    <xdr:ext cx="534035" cy="259080"/>
    <xdr:sp macro="" textlink="">
      <xdr:nvSpPr>
        <xdr:cNvPr id="831" name="テキスト ボックス 830"/>
        <xdr:cNvSpPr txBox="1"/>
      </xdr:nvSpPr>
      <xdr:spPr>
        <a:xfrm>
          <a:off x="20636865" y="875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111760</xdr:rowOff>
    </xdr:from>
    <xdr:to xmlns:xdr="http://schemas.openxmlformats.org/drawingml/2006/spreadsheetDrawing">
      <xdr:col>107</xdr:col>
      <xdr:colOff>101600</xdr:colOff>
      <xdr:row>55</xdr:row>
      <xdr:rowOff>41910</xdr:rowOff>
    </xdr:to>
    <xdr:sp macro="" textlink="">
      <xdr:nvSpPr>
        <xdr:cNvPr id="832" name="楕円 831"/>
        <xdr:cNvSpPr/>
      </xdr:nvSpPr>
      <xdr:spPr>
        <a:xfrm>
          <a:off x="19975830" y="9033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58420</xdr:rowOff>
    </xdr:from>
    <xdr:ext cx="534035" cy="258445"/>
    <xdr:sp macro="" textlink="">
      <xdr:nvSpPr>
        <xdr:cNvPr id="833" name="テキスト ボックス 832"/>
        <xdr:cNvSpPr txBox="1"/>
      </xdr:nvSpPr>
      <xdr:spPr>
        <a:xfrm>
          <a:off x="19766915" y="881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119380</xdr:rowOff>
    </xdr:from>
    <xdr:to xmlns:xdr="http://schemas.openxmlformats.org/drawingml/2006/spreadsheetDrawing">
      <xdr:col>102</xdr:col>
      <xdr:colOff>165100</xdr:colOff>
      <xdr:row>56</xdr:row>
      <xdr:rowOff>50165</xdr:rowOff>
    </xdr:to>
    <xdr:sp macro="" textlink="">
      <xdr:nvSpPr>
        <xdr:cNvPr id="834" name="楕円 833"/>
        <xdr:cNvSpPr/>
      </xdr:nvSpPr>
      <xdr:spPr>
        <a:xfrm>
          <a:off x="19105880" y="92062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66040</xdr:rowOff>
    </xdr:from>
    <xdr:ext cx="534035" cy="259080"/>
    <xdr:sp macro="" textlink="">
      <xdr:nvSpPr>
        <xdr:cNvPr id="835" name="テキスト ボックス 834"/>
        <xdr:cNvSpPr txBox="1"/>
      </xdr:nvSpPr>
      <xdr:spPr>
        <a:xfrm>
          <a:off x="18893155" y="898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158750</xdr:rowOff>
    </xdr:from>
    <xdr:to xmlns:xdr="http://schemas.openxmlformats.org/drawingml/2006/spreadsheetDrawing">
      <xdr:col>98</xdr:col>
      <xdr:colOff>38100</xdr:colOff>
      <xdr:row>56</xdr:row>
      <xdr:rowOff>88900</xdr:rowOff>
    </xdr:to>
    <xdr:sp macro="" textlink="">
      <xdr:nvSpPr>
        <xdr:cNvPr id="836" name="楕円 835"/>
        <xdr:cNvSpPr/>
      </xdr:nvSpPr>
      <xdr:spPr>
        <a:xfrm>
          <a:off x="18235930" y="9245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105410</xdr:rowOff>
    </xdr:from>
    <xdr:ext cx="534035" cy="259080"/>
    <xdr:sp macro="" textlink="">
      <xdr:nvSpPr>
        <xdr:cNvPr id="837" name="テキスト ボックス 836"/>
        <xdr:cNvSpPr txBox="1"/>
      </xdr:nvSpPr>
      <xdr:spPr>
        <a:xfrm>
          <a:off x="18023205" y="9027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8" name="正方形/長方形 837"/>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9" name="正方形/長方形 838"/>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0" name="正方形/長方形 839"/>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1" name="正方形/長方形 840"/>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2" name="正方形/長方形 841"/>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3" name="正方形/長方形 842"/>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4" name="正方形/長方形 843"/>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45" name="正方形/長方形 844"/>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5425"/>
    <xdr:sp macro="" textlink="">
      <xdr:nvSpPr>
        <xdr:cNvPr id="846" name="テキスト ボックス 845"/>
        <xdr:cNvSpPr txBox="1"/>
      </xdr:nvSpPr>
      <xdr:spPr>
        <a:xfrm>
          <a:off x="178879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47" name="直線コネクタ 846"/>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48" name="テキスト ボックス 847"/>
        <xdr:cNvSpPr txBox="1"/>
      </xdr:nvSpPr>
      <xdr:spPr>
        <a:xfrm>
          <a:off x="17680940" y="13326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9" name="直線コネクタ 848"/>
        <xdr:cNvCxnSpPr/>
      </xdr:nvCxnSpPr>
      <xdr:spPr>
        <a:xfrm>
          <a:off x="1792224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8445"/>
    <xdr:sp macro="" textlink="">
      <xdr:nvSpPr>
        <xdr:cNvPr id="850" name="テキスト ボックス 849"/>
        <xdr:cNvSpPr txBox="1"/>
      </xdr:nvSpPr>
      <xdr:spPr>
        <a:xfrm>
          <a:off x="17402175" y="13012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1" name="直線コネクタ 850"/>
        <xdr:cNvCxnSpPr/>
      </xdr:nvCxnSpPr>
      <xdr:spPr>
        <a:xfrm>
          <a:off x="1792224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9080"/>
    <xdr:sp macro="" textlink="">
      <xdr:nvSpPr>
        <xdr:cNvPr id="852" name="テキスト ボックス 851"/>
        <xdr:cNvSpPr txBox="1"/>
      </xdr:nvSpPr>
      <xdr:spPr>
        <a:xfrm>
          <a:off x="17402175" y="12698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53" name="直線コネクタ 852"/>
        <xdr:cNvCxnSpPr/>
      </xdr:nvCxnSpPr>
      <xdr:spPr>
        <a:xfrm>
          <a:off x="17922240" y="12520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8445"/>
    <xdr:sp macro="" textlink="">
      <xdr:nvSpPr>
        <xdr:cNvPr id="854" name="テキスト ボックス 853"/>
        <xdr:cNvSpPr txBox="1"/>
      </xdr:nvSpPr>
      <xdr:spPr>
        <a:xfrm>
          <a:off x="1740217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5" name="直線コネクタ 854"/>
        <xdr:cNvCxnSpPr/>
      </xdr:nvCxnSpPr>
      <xdr:spPr>
        <a:xfrm>
          <a:off x="1792224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0860" cy="259080"/>
    <xdr:sp macro="" textlink="">
      <xdr:nvSpPr>
        <xdr:cNvPr id="856" name="テキスト ボックス 855"/>
        <xdr:cNvSpPr txBox="1"/>
      </xdr:nvSpPr>
      <xdr:spPr>
        <a:xfrm>
          <a:off x="17402175" y="1206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7" name="直線コネクタ 856"/>
        <xdr:cNvCxnSpPr/>
      </xdr:nvCxnSpPr>
      <xdr:spPr>
        <a:xfrm>
          <a:off x="1792224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9080"/>
    <xdr:sp macro="" textlink="">
      <xdr:nvSpPr>
        <xdr:cNvPr id="858" name="テキスト ボックス 857"/>
        <xdr:cNvSpPr txBox="1"/>
      </xdr:nvSpPr>
      <xdr:spPr>
        <a:xfrm>
          <a:off x="17341850" y="11750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9" name="直線コネクタ 858"/>
        <xdr:cNvCxnSpPr/>
      </xdr:nvCxnSpPr>
      <xdr:spPr>
        <a:xfrm>
          <a:off x="1792224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60" name="テキスト ボックス 859"/>
        <xdr:cNvSpPr txBox="1"/>
      </xdr:nvSpPr>
      <xdr:spPr>
        <a:xfrm>
          <a:off x="17341850" y="11436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1" name="直線コネクタ 860"/>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62" name="テキスト ボックス 861"/>
        <xdr:cNvSpPr txBox="1"/>
      </xdr:nvSpPr>
      <xdr:spPr>
        <a:xfrm>
          <a:off x="173418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63" name="繰出金グラフ枠"/>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4" name="直線コネクタ 863"/>
        <xdr:cNvCxnSpPr/>
      </xdr:nvCxnSpPr>
      <xdr:spPr>
        <a:xfrm flipV="1">
          <a:off x="21717635" y="1150366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035" cy="258445"/>
    <xdr:sp macro="" textlink="">
      <xdr:nvSpPr>
        <xdr:cNvPr id="865" name="繰出金最小値テキスト"/>
        <xdr:cNvSpPr txBox="1"/>
      </xdr:nvSpPr>
      <xdr:spPr>
        <a:xfrm>
          <a:off x="21770340" y="1300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6" name="直線コネクタ 865"/>
        <xdr:cNvCxnSpPr/>
      </xdr:nvCxnSpPr>
      <xdr:spPr>
        <a:xfrm>
          <a:off x="21634450" y="13005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170" cy="258445"/>
    <xdr:sp macro="" textlink="">
      <xdr:nvSpPr>
        <xdr:cNvPr id="867" name="繰出金最大値テキスト"/>
        <xdr:cNvSpPr txBox="1"/>
      </xdr:nvSpPr>
      <xdr:spPr>
        <a:xfrm>
          <a:off x="21770340" y="11285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68" name="直線コネクタ 867"/>
        <xdr:cNvCxnSpPr/>
      </xdr:nvCxnSpPr>
      <xdr:spPr>
        <a:xfrm>
          <a:off x="21634450" y="1150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58420</xdr:rowOff>
    </xdr:from>
    <xdr:to xmlns:xdr="http://schemas.openxmlformats.org/drawingml/2006/spreadsheetDrawing">
      <xdr:col>116</xdr:col>
      <xdr:colOff>63500</xdr:colOff>
      <xdr:row>75</xdr:row>
      <xdr:rowOff>97155</xdr:rowOff>
    </xdr:to>
    <xdr:cxnSp macro="">
      <xdr:nvCxnSpPr>
        <xdr:cNvPr id="869" name="直線コネクタ 868"/>
        <xdr:cNvCxnSpPr/>
      </xdr:nvCxnSpPr>
      <xdr:spPr>
        <a:xfrm>
          <a:off x="20900390" y="12117070"/>
          <a:ext cx="81915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128905</xdr:rowOff>
    </xdr:from>
    <xdr:ext cx="534035" cy="258445"/>
    <xdr:sp macro="" textlink="">
      <xdr:nvSpPr>
        <xdr:cNvPr id="870" name="繰出金平均値テキスト"/>
        <xdr:cNvSpPr txBox="1"/>
      </xdr:nvSpPr>
      <xdr:spPr>
        <a:xfrm>
          <a:off x="21770340" y="125177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1" name="フローチャート: 判断 870"/>
        <xdr:cNvSpPr/>
      </xdr:nvSpPr>
      <xdr:spPr>
        <a:xfrm>
          <a:off x="21668740" y="12539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50165</xdr:rowOff>
    </xdr:from>
    <xdr:to xmlns:xdr="http://schemas.openxmlformats.org/drawingml/2006/spreadsheetDrawing">
      <xdr:col>111</xdr:col>
      <xdr:colOff>177800</xdr:colOff>
      <xdr:row>73</xdr:row>
      <xdr:rowOff>58420</xdr:rowOff>
    </xdr:to>
    <xdr:cxnSp macro="">
      <xdr:nvCxnSpPr>
        <xdr:cNvPr id="872" name="直線コネクタ 871"/>
        <xdr:cNvCxnSpPr/>
      </xdr:nvCxnSpPr>
      <xdr:spPr>
        <a:xfrm>
          <a:off x="20026630" y="12108815"/>
          <a:ext cx="8737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3" name="フローチャート: 判断 872"/>
        <xdr:cNvSpPr/>
      </xdr:nvSpPr>
      <xdr:spPr>
        <a:xfrm>
          <a:off x="20849590" y="125476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34035" cy="259080"/>
    <xdr:sp macro="" textlink="">
      <xdr:nvSpPr>
        <xdr:cNvPr id="874" name="テキスト ボックス 873"/>
        <xdr:cNvSpPr txBox="1"/>
      </xdr:nvSpPr>
      <xdr:spPr>
        <a:xfrm>
          <a:off x="20636865" y="12633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50165</xdr:rowOff>
    </xdr:from>
    <xdr:to xmlns:xdr="http://schemas.openxmlformats.org/drawingml/2006/spreadsheetDrawing">
      <xdr:col>107</xdr:col>
      <xdr:colOff>50800</xdr:colOff>
      <xdr:row>73</xdr:row>
      <xdr:rowOff>93345</xdr:rowOff>
    </xdr:to>
    <xdr:cxnSp macro="">
      <xdr:nvCxnSpPr>
        <xdr:cNvPr id="875" name="直線コネクタ 874"/>
        <xdr:cNvCxnSpPr/>
      </xdr:nvCxnSpPr>
      <xdr:spPr>
        <a:xfrm flipV="1">
          <a:off x="19156680" y="12108815"/>
          <a:ext cx="869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6" name="フローチャート: 判断 875"/>
        <xdr:cNvSpPr/>
      </xdr:nvSpPr>
      <xdr:spPr>
        <a:xfrm>
          <a:off x="19975830" y="125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34035" cy="259080"/>
    <xdr:sp macro="" textlink="">
      <xdr:nvSpPr>
        <xdr:cNvPr id="877" name="テキスト ボックス 876"/>
        <xdr:cNvSpPr txBox="1"/>
      </xdr:nvSpPr>
      <xdr:spPr>
        <a:xfrm>
          <a:off x="19766915" y="1266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93345</xdr:rowOff>
    </xdr:from>
    <xdr:to xmlns:xdr="http://schemas.openxmlformats.org/drawingml/2006/spreadsheetDrawing">
      <xdr:col>102</xdr:col>
      <xdr:colOff>114300</xdr:colOff>
      <xdr:row>73</xdr:row>
      <xdr:rowOff>153035</xdr:rowOff>
    </xdr:to>
    <xdr:cxnSp macro="">
      <xdr:nvCxnSpPr>
        <xdr:cNvPr id="878" name="直線コネクタ 877"/>
        <xdr:cNvCxnSpPr/>
      </xdr:nvCxnSpPr>
      <xdr:spPr>
        <a:xfrm flipV="1">
          <a:off x="18286730" y="12151995"/>
          <a:ext cx="869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165100</xdr:rowOff>
    </xdr:to>
    <xdr:sp macro="" textlink="">
      <xdr:nvSpPr>
        <xdr:cNvPr id="879" name="フローチャート: 判断 878"/>
        <xdr:cNvSpPr/>
      </xdr:nvSpPr>
      <xdr:spPr>
        <a:xfrm>
          <a:off x="19105880" y="12454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158750</xdr:rowOff>
    </xdr:from>
    <xdr:ext cx="534035" cy="258445"/>
    <xdr:sp macro="" textlink="">
      <xdr:nvSpPr>
        <xdr:cNvPr id="880" name="テキスト ボックス 879"/>
        <xdr:cNvSpPr txBox="1"/>
      </xdr:nvSpPr>
      <xdr:spPr>
        <a:xfrm>
          <a:off x="18893155" y="1254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1" name="フローチャート: 判断 880"/>
        <xdr:cNvSpPr/>
      </xdr:nvSpPr>
      <xdr:spPr>
        <a:xfrm>
          <a:off x="18235930" y="12433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137160</xdr:rowOff>
    </xdr:from>
    <xdr:ext cx="534035" cy="259080"/>
    <xdr:sp macro="" textlink="">
      <xdr:nvSpPr>
        <xdr:cNvPr id="882" name="テキスト ボックス 881"/>
        <xdr:cNvSpPr txBox="1"/>
      </xdr:nvSpPr>
      <xdr:spPr>
        <a:xfrm>
          <a:off x="18023205" y="1252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3" name="テキスト ボックス 882"/>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84" name="テキスト ボックス 883"/>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85" name="テキスト ボックス 884"/>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86" name="テキスト ボックス 885"/>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87" name="テキスト ボックス 886"/>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46355</xdr:rowOff>
    </xdr:from>
    <xdr:to xmlns:xdr="http://schemas.openxmlformats.org/drawingml/2006/spreadsheetDrawing">
      <xdr:col>116</xdr:col>
      <xdr:colOff>114300</xdr:colOff>
      <xdr:row>75</xdr:row>
      <xdr:rowOff>147955</xdr:rowOff>
    </xdr:to>
    <xdr:sp macro="" textlink="">
      <xdr:nvSpPr>
        <xdr:cNvPr id="888" name="楕円 887"/>
        <xdr:cNvSpPr/>
      </xdr:nvSpPr>
      <xdr:spPr>
        <a:xfrm>
          <a:off x="21668740" y="124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69215</xdr:rowOff>
    </xdr:from>
    <xdr:ext cx="534035" cy="259080"/>
    <xdr:sp macro="" textlink="">
      <xdr:nvSpPr>
        <xdr:cNvPr id="889" name="繰出金該当値テキスト"/>
        <xdr:cNvSpPr txBox="1"/>
      </xdr:nvSpPr>
      <xdr:spPr>
        <a:xfrm>
          <a:off x="21770340" y="12292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7620</xdr:rowOff>
    </xdr:from>
    <xdr:to xmlns:xdr="http://schemas.openxmlformats.org/drawingml/2006/spreadsheetDrawing">
      <xdr:col>112</xdr:col>
      <xdr:colOff>38100</xdr:colOff>
      <xdr:row>73</xdr:row>
      <xdr:rowOff>109220</xdr:rowOff>
    </xdr:to>
    <xdr:sp macro="" textlink="">
      <xdr:nvSpPr>
        <xdr:cNvPr id="890" name="楕円 889"/>
        <xdr:cNvSpPr/>
      </xdr:nvSpPr>
      <xdr:spPr>
        <a:xfrm>
          <a:off x="20849590" y="120662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125730</xdr:rowOff>
    </xdr:from>
    <xdr:ext cx="534035" cy="258445"/>
    <xdr:sp macro="" textlink="">
      <xdr:nvSpPr>
        <xdr:cNvPr id="891" name="テキスト ボックス 890"/>
        <xdr:cNvSpPr txBox="1"/>
      </xdr:nvSpPr>
      <xdr:spPr>
        <a:xfrm>
          <a:off x="20636865" y="1185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165100</xdr:rowOff>
    </xdr:from>
    <xdr:to xmlns:xdr="http://schemas.openxmlformats.org/drawingml/2006/spreadsheetDrawing">
      <xdr:col>107</xdr:col>
      <xdr:colOff>101600</xdr:colOff>
      <xdr:row>73</xdr:row>
      <xdr:rowOff>100330</xdr:rowOff>
    </xdr:to>
    <xdr:sp macro="" textlink="">
      <xdr:nvSpPr>
        <xdr:cNvPr id="892" name="楕円 891"/>
        <xdr:cNvSpPr/>
      </xdr:nvSpPr>
      <xdr:spPr>
        <a:xfrm>
          <a:off x="19975830" y="12058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116840</xdr:rowOff>
    </xdr:from>
    <xdr:ext cx="534035" cy="258445"/>
    <xdr:sp macro="" textlink="">
      <xdr:nvSpPr>
        <xdr:cNvPr id="893" name="テキスト ボックス 892"/>
        <xdr:cNvSpPr txBox="1"/>
      </xdr:nvSpPr>
      <xdr:spPr>
        <a:xfrm>
          <a:off x="19766915" y="1184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42545</xdr:rowOff>
    </xdr:from>
    <xdr:to xmlns:xdr="http://schemas.openxmlformats.org/drawingml/2006/spreadsheetDrawing">
      <xdr:col>102</xdr:col>
      <xdr:colOff>165100</xdr:colOff>
      <xdr:row>73</xdr:row>
      <xdr:rowOff>144145</xdr:rowOff>
    </xdr:to>
    <xdr:sp macro="" textlink="">
      <xdr:nvSpPr>
        <xdr:cNvPr id="894" name="楕円 893"/>
        <xdr:cNvSpPr/>
      </xdr:nvSpPr>
      <xdr:spPr>
        <a:xfrm>
          <a:off x="19105880" y="121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160655</xdr:rowOff>
    </xdr:from>
    <xdr:ext cx="534035" cy="258445"/>
    <xdr:sp macro="" textlink="">
      <xdr:nvSpPr>
        <xdr:cNvPr id="895" name="テキスト ボックス 894"/>
        <xdr:cNvSpPr txBox="1"/>
      </xdr:nvSpPr>
      <xdr:spPr>
        <a:xfrm>
          <a:off x="18893155" y="1188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102235</xdr:rowOff>
    </xdr:from>
    <xdr:to xmlns:xdr="http://schemas.openxmlformats.org/drawingml/2006/spreadsheetDrawing">
      <xdr:col>98</xdr:col>
      <xdr:colOff>38100</xdr:colOff>
      <xdr:row>74</xdr:row>
      <xdr:rowOff>32385</xdr:rowOff>
    </xdr:to>
    <xdr:sp macro="" textlink="">
      <xdr:nvSpPr>
        <xdr:cNvPr id="896" name="楕円 895"/>
        <xdr:cNvSpPr/>
      </xdr:nvSpPr>
      <xdr:spPr>
        <a:xfrm>
          <a:off x="18235930" y="121608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48895</xdr:rowOff>
    </xdr:from>
    <xdr:ext cx="534035" cy="259080"/>
    <xdr:sp macro="" textlink="">
      <xdr:nvSpPr>
        <xdr:cNvPr id="897" name="テキスト ボックス 896"/>
        <xdr:cNvSpPr txBox="1"/>
      </xdr:nvSpPr>
      <xdr:spPr>
        <a:xfrm>
          <a:off x="18023205" y="1194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8" name="正方形/長方形 897"/>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9" name="正方形/長方形 898"/>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0" name="正方形/長方形 899"/>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1" name="正方形/長方形 900"/>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2" name="正方形/長方形 901"/>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3" name="正方形/長方形 902"/>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4" name="正方形/長方形 903"/>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5" name="正方形/長方形 904"/>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5425"/>
    <xdr:sp macro="" textlink="">
      <xdr:nvSpPr>
        <xdr:cNvPr id="906" name="テキスト ボックス 905"/>
        <xdr:cNvSpPr txBox="1"/>
      </xdr:nvSpPr>
      <xdr:spPr>
        <a:xfrm>
          <a:off x="178879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7" name="直線コネクタ 906"/>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08" name="直線コネクタ 907"/>
        <xdr:cNvCxnSpPr/>
      </xdr:nvCxnSpPr>
      <xdr:spPr>
        <a:xfrm>
          <a:off x="1792224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920" cy="259080"/>
    <xdr:sp macro="" textlink="">
      <xdr:nvSpPr>
        <xdr:cNvPr id="909" name="テキスト ボックス 908"/>
        <xdr:cNvSpPr txBox="1"/>
      </xdr:nvSpPr>
      <xdr:spPr>
        <a:xfrm>
          <a:off x="1768094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0" name="直線コネクタ 909"/>
        <xdr:cNvCxnSpPr/>
      </xdr:nvCxnSpPr>
      <xdr:spPr>
        <a:xfrm>
          <a:off x="1792224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7360" cy="258445"/>
    <xdr:sp macro="" textlink="">
      <xdr:nvSpPr>
        <xdr:cNvPr id="911" name="テキスト ボックス 910"/>
        <xdr:cNvSpPr txBox="1"/>
      </xdr:nvSpPr>
      <xdr:spPr>
        <a:xfrm>
          <a:off x="17466310" y="160318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2" name="直線コネクタ 911"/>
        <xdr:cNvCxnSpPr/>
      </xdr:nvCxnSpPr>
      <xdr:spPr>
        <a:xfrm>
          <a:off x="1792224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7360" cy="259080"/>
    <xdr:sp macro="" textlink="">
      <xdr:nvSpPr>
        <xdr:cNvPr id="913" name="テキスト ボックス 912"/>
        <xdr:cNvSpPr txBox="1"/>
      </xdr:nvSpPr>
      <xdr:spPr>
        <a:xfrm>
          <a:off x="17466310" y="157054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4" name="直線コネクタ 913"/>
        <xdr:cNvCxnSpPr/>
      </xdr:nvCxnSpPr>
      <xdr:spPr>
        <a:xfrm>
          <a:off x="1792224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7360" cy="258445"/>
    <xdr:sp macro="" textlink="">
      <xdr:nvSpPr>
        <xdr:cNvPr id="915" name="テキスト ボックス 914"/>
        <xdr:cNvSpPr txBox="1"/>
      </xdr:nvSpPr>
      <xdr:spPr>
        <a:xfrm>
          <a:off x="17466310" y="15379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6" name="直線コネクタ 915"/>
        <xdr:cNvCxnSpPr/>
      </xdr:nvCxnSpPr>
      <xdr:spPr>
        <a:xfrm>
          <a:off x="1792224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7360" cy="258445"/>
    <xdr:sp macro="" textlink="">
      <xdr:nvSpPr>
        <xdr:cNvPr id="917" name="テキスト ボックス 916"/>
        <xdr:cNvSpPr txBox="1"/>
      </xdr:nvSpPr>
      <xdr:spPr>
        <a:xfrm>
          <a:off x="17466310" y="15052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18" name="直線コネクタ 917"/>
        <xdr:cNvCxnSpPr/>
      </xdr:nvCxnSpPr>
      <xdr:spPr>
        <a:xfrm>
          <a:off x="1792224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0860" cy="259080"/>
    <xdr:sp macro="" textlink="">
      <xdr:nvSpPr>
        <xdr:cNvPr id="919" name="テキスト ボックス 918"/>
        <xdr:cNvSpPr txBox="1"/>
      </xdr:nvSpPr>
      <xdr:spPr>
        <a:xfrm>
          <a:off x="17402175" y="14738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0" name="直線コネクタ 919"/>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8445"/>
    <xdr:sp macro="" textlink="">
      <xdr:nvSpPr>
        <xdr:cNvPr id="921" name="テキスト ボックス 920"/>
        <xdr:cNvSpPr txBox="1"/>
      </xdr:nvSpPr>
      <xdr:spPr>
        <a:xfrm>
          <a:off x="17402175" y="14424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2" name="前年度繰上充用金グラフ枠"/>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3" name="直線コネクタ 922"/>
        <xdr:cNvCxnSpPr/>
      </xdr:nvCxnSpPr>
      <xdr:spPr>
        <a:xfrm flipV="1">
          <a:off x="21717635" y="149536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8920" cy="258445"/>
    <xdr:sp macro="" textlink="">
      <xdr:nvSpPr>
        <xdr:cNvPr id="924" name="前年度繰上充用金最小値テキスト"/>
        <xdr:cNvSpPr txBox="1"/>
      </xdr:nvSpPr>
      <xdr:spPr>
        <a:xfrm>
          <a:off x="21770340" y="16548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5" name="直線コネクタ 924"/>
        <xdr:cNvCxnSpPr/>
      </xdr:nvCxnSpPr>
      <xdr:spPr>
        <a:xfrm>
          <a:off x="21634450" y="165011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265" cy="259080"/>
    <xdr:sp macro="" textlink="">
      <xdr:nvSpPr>
        <xdr:cNvPr id="926" name="前年度繰上充用金最大値テキスト"/>
        <xdr:cNvSpPr txBox="1"/>
      </xdr:nvSpPr>
      <xdr:spPr>
        <a:xfrm>
          <a:off x="21770340" y="14735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7" name="直線コネクタ 926"/>
        <xdr:cNvCxnSpPr/>
      </xdr:nvCxnSpPr>
      <xdr:spPr>
        <a:xfrm>
          <a:off x="21634450" y="149536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28" name="直線コネクタ 927"/>
        <xdr:cNvCxnSpPr/>
      </xdr:nvCxnSpPr>
      <xdr:spPr>
        <a:xfrm>
          <a:off x="20900390" y="1650111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055" cy="258445"/>
    <xdr:sp macro="" textlink="">
      <xdr:nvSpPr>
        <xdr:cNvPr id="929" name="前年度繰上充用金平均値テキスト"/>
        <xdr:cNvSpPr txBox="1"/>
      </xdr:nvSpPr>
      <xdr:spPr>
        <a:xfrm>
          <a:off x="21770340" y="16294100"/>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0" name="フローチャート: 判断 929"/>
        <xdr:cNvSpPr/>
      </xdr:nvSpPr>
      <xdr:spPr>
        <a:xfrm>
          <a:off x="2166874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1" name="直線コネクタ 930"/>
        <xdr:cNvCxnSpPr/>
      </xdr:nvCxnSpPr>
      <xdr:spPr>
        <a:xfrm>
          <a:off x="20026630" y="165011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2" name="フローチャート: 判断 931"/>
        <xdr:cNvSpPr/>
      </xdr:nvSpPr>
      <xdr:spPr>
        <a:xfrm>
          <a:off x="20849590" y="1644269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8445"/>
    <xdr:sp macro="" textlink="">
      <xdr:nvSpPr>
        <xdr:cNvPr id="933" name="テキスト ボックス 932"/>
        <xdr:cNvSpPr txBox="1"/>
      </xdr:nvSpPr>
      <xdr:spPr>
        <a:xfrm>
          <a:off x="20743545" y="162172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4" name="直線コネクタ 933"/>
        <xdr:cNvCxnSpPr/>
      </xdr:nvCxnSpPr>
      <xdr:spPr>
        <a:xfrm>
          <a:off x="19156680" y="165011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5" name="フローチャート: 判断 934"/>
        <xdr:cNvSpPr/>
      </xdr:nvSpPr>
      <xdr:spPr>
        <a:xfrm>
          <a:off x="1997583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8445"/>
    <xdr:sp macro="" textlink="">
      <xdr:nvSpPr>
        <xdr:cNvPr id="936" name="テキスト ボックス 935"/>
        <xdr:cNvSpPr txBox="1"/>
      </xdr:nvSpPr>
      <xdr:spPr>
        <a:xfrm>
          <a:off x="19873595" y="162166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7" name="直線コネクタ 936"/>
        <xdr:cNvCxnSpPr/>
      </xdr:nvCxnSpPr>
      <xdr:spPr>
        <a:xfrm>
          <a:off x="18286730" y="165011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38" name="フローチャート: 判断 937"/>
        <xdr:cNvSpPr/>
      </xdr:nvSpPr>
      <xdr:spPr>
        <a:xfrm>
          <a:off x="1910588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8445"/>
    <xdr:sp macro="" textlink="">
      <xdr:nvSpPr>
        <xdr:cNvPr id="939" name="テキスト ボックス 938"/>
        <xdr:cNvSpPr txBox="1"/>
      </xdr:nvSpPr>
      <xdr:spPr>
        <a:xfrm>
          <a:off x="19003645" y="162147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0" name="フローチャート: 判断 939"/>
        <xdr:cNvSpPr/>
      </xdr:nvSpPr>
      <xdr:spPr>
        <a:xfrm>
          <a:off x="18235930" y="164395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8445"/>
    <xdr:sp macro="" textlink="">
      <xdr:nvSpPr>
        <xdr:cNvPr id="941" name="テキスト ボックス 940"/>
        <xdr:cNvSpPr txBox="1"/>
      </xdr:nvSpPr>
      <xdr:spPr>
        <a:xfrm>
          <a:off x="18129885" y="162147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2" name="テキスト ボックス 941"/>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43" name="テキスト ボックス 942"/>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44" name="テキスト ボックス 943"/>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45" name="テキスト ボックス 944"/>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46" name="テキスト ボックス 945"/>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7" name="楕円 946"/>
        <xdr:cNvSpPr/>
      </xdr:nvSpPr>
      <xdr:spPr>
        <a:xfrm>
          <a:off x="2166874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8920" cy="258445"/>
    <xdr:sp macro="" textlink="">
      <xdr:nvSpPr>
        <xdr:cNvPr id="948" name="前年度繰上充用金該当値テキスト"/>
        <xdr:cNvSpPr txBox="1"/>
      </xdr:nvSpPr>
      <xdr:spPr>
        <a:xfrm>
          <a:off x="21770340" y="16421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49" name="楕円 948"/>
        <xdr:cNvSpPr/>
      </xdr:nvSpPr>
      <xdr:spPr>
        <a:xfrm>
          <a:off x="20849590" y="16450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8920" cy="259080"/>
    <xdr:sp macro="" textlink="">
      <xdr:nvSpPr>
        <xdr:cNvPr id="950" name="テキスト ボックス 949"/>
        <xdr:cNvSpPr txBox="1"/>
      </xdr:nvSpPr>
      <xdr:spPr>
        <a:xfrm>
          <a:off x="20775930"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1" name="楕円 950"/>
        <xdr:cNvSpPr/>
      </xdr:nvSpPr>
      <xdr:spPr>
        <a:xfrm>
          <a:off x="1997583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8920" cy="259080"/>
    <xdr:sp macro="" textlink="">
      <xdr:nvSpPr>
        <xdr:cNvPr id="952" name="テキスト ボックス 951"/>
        <xdr:cNvSpPr txBox="1"/>
      </xdr:nvSpPr>
      <xdr:spPr>
        <a:xfrm>
          <a:off x="19905980"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3" name="楕円 952"/>
        <xdr:cNvSpPr/>
      </xdr:nvSpPr>
      <xdr:spPr>
        <a:xfrm>
          <a:off x="1910588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8920" cy="259080"/>
    <xdr:sp macro="" textlink="">
      <xdr:nvSpPr>
        <xdr:cNvPr id="954" name="テキスト ボックス 953"/>
        <xdr:cNvSpPr txBox="1"/>
      </xdr:nvSpPr>
      <xdr:spPr>
        <a:xfrm>
          <a:off x="19036030"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5" name="楕円 954"/>
        <xdr:cNvSpPr/>
      </xdr:nvSpPr>
      <xdr:spPr>
        <a:xfrm>
          <a:off x="18235930" y="16450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8920" cy="259080"/>
    <xdr:sp macro="" textlink="">
      <xdr:nvSpPr>
        <xdr:cNvPr id="956" name="テキスト ボックス 955"/>
        <xdr:cNvSpPr txBox="1"/>
      </xdr:nvSpPr>
      <xdr:spPr>
        <a:xfrm>
          <a:off x="18162270" y="165430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7" name="正方形/長方形 956"/>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58" name="正方形/長方形 957"/>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59" name="テキスト ボックス 958"/>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歳出決算総額は、住民一人当たり</a:t>
          </a:r>
          <a:r>
            <a:rPr kumimoji="1" lang="en-US" altLang="ja-JP" sz="900">
              <a:solidFill>
                <a:schemeClr val="dk1"/>
              </a:solidFill>
              <a:effectLst/>
              <a:latin typeface="+mn-lt"/>
              <a:ea typeface="+mn-ea"/>
              <a:cs typeface="+mn-cs"/>
            </a:rPr>
            <a:t>1,170,342</a:t>
          </a:r>
          <a:r>
            <a:rPr kumimoji="1" lang="ja-JP" altLang="ja-JP" sz="900">
              <a:solidFill>
                <a:schemeClr val="dk1"/>
              </a:solidFill>
              <a:effectLst/>
              <a:latin typeface="+mn-lt"/>
              <a:ea typeface="+mn-ea"/>
              <a:cs typeface="+mn-cs"/>
            </a:rPr>
            <a:t>円で、対前年度</a:t>
          </a:r>
          <a:r>
            <a:rPr kumimoji="1" lang="en-US" altLang="ja-JP" sz="900">
              <a:solidFill>
                <a:schemeClr val="dk1"/>
              </a:solidFill>
              <a:effectLst/>
              <a:latin typeface="+mn-lt"/>
              <a:ea typeface="+mn-ea"/>
              <a:cs typeface="+mn-cs"/>
            </a:rPr>
            <a:t>93,455</a:t>
          </a:r>
          <a:r>
            <a:rPr kumimoji="1" lang="ja-JP" altLang="ja-JP" sz="900">
              <a:solidFill>
                <a:schemeClr val="dk1"/>
              </a:solidFill>
              <a:effectLst/>
              <a:latin typeface="+mn-lt"/>
              <a:ea typeface="+mn-ea"/>
              <a:cs typeface="+mn-cs"/>
            </a:rPr>
            <a:t>円の増となっている。</a:t>
          </a:r>
          <a:endParaRPr lang="ja-JP" altLang="ja-JP" sz="1050">
            <a:effectLst/>
          </a:endParaRPr>
        </a:p>
        <a:p>
          <a:r>
            <a:rPr kumimoji="1" lang="ja-JP" altLang="ja-JP" sz="900">
              <a:solidFill>
                <a:schemeClr val="dk1"/>
              </a:solidFill>
              <a:effectLst/>
              <a:latin typeface="+mn-lt"/>
              <a:ea typeface="+mn-ea"/>
              <a:cs typeface="+mn-cs"/>
            </a:rPr>
            <a:t>人件費は、住民一人当たり</a:t>
          </a:r>
          <a:r>
            <a:rPr kumimoji="1" lang="en-US" altLang="ja-JP" sz="900">
              <a:solidFill>
                <a:schemeClr val="dk1"/>
              </a:solidFill>
              <a:effectLst/>
              <a:latin typeface="+mn-lt"/>
              <a:ea typeface="+mn-ea"/>
              <a:cs typeface="+mn-cs"/>
            </a:rPr>
            <a:t>132,093</a:t>
          </a:r>
          <a:r>
            <a:rPr kumimoji="1" lang="ja-JP" altLang="ja-JP" sz="900">
              <a:solidFill>
                <a:schemeClr val="dk1"/>
              </a:solidFill>
              <a:effectLst/>
              <a:latin typeface="+mn-lt"/>
              <a:ea typeface="+mn-ea"/>
              <a:cs typeface="+mn-cs"/>
            </a:rPr>
            <a:t>円で、対前年度</a:t>
          </a:r>
          <a:r>
            <a:rPr kumimoji="1" lang="en-US" altLang="ja-JP" sz="900">
              <a:solidFill>
                <a:schemeClr val="dk1"/>
              </a:solidFill>
              <a:effectLst/>
              <a:latin typeface="+mn-lt"/>
              <a:ea typeface="+mn-ea"/>
              <a:cs typeface="+mn-cs"/>
            </a:rPr>
            <a:t>1,893</a:t>
          </a:r>
          <a:r>
            <a:rPr kumimoji="1" lang="ja-JP" altLang="ja-JP" sz="900">
              <a:solidFill>
                <a:schemeClr val="dk1"/>
              </a:solidFill>
              <a:effectLst/>
              <a:latin typeface="+mn-lt"/>
              <a:ea typeface="+mn-ea"/>
              <a:cs typeface="+mn-cs"/>
            </a:rPr>
            <a:t>円の増となり、依然として全国平均・類団平均と比較すると高い水準にある。これは、人口</a:t>
          </a:r>
          <a:r>
            <a:rPr kumimoji="1" lang="en-US" altLang="ja-JP" sz="900">
              <a:solidFill>
                <a:schemeClr val="dk1"/>
              </a:solidFill>
              <a:effectLst/>
              <a:latin typeface="+mn-lt"/>
              <a:ea typeface="+mn-ea"/>
              <a:cs typeface="+mn-cs"/>
            </a:rPr>
            <a:t>1,000</a:t>
          </a:r>
          <a:r>
            <a:rPr kumimoji="1" lang="ja-JP" altLang="ja-JP" sz="900">
              <a:solidFill>
                <a:schemeClr val="dk1"/>
              </a:solidFill>
              <a:effectLst/>
              <a:latin typeface="+mn-lt"/>
              <a:ea typeface="+mn-ea"/>
              <a:cs typeface="+mn-cs"/>
            </a:rPr>
            <a:t>人当たりの職員数が類団平均比較で</a:t>
          </a:r>
          <a:r>
            <a:rPr kumimoji="1" lang="en-US" altLang="ja-JP" sz="900">
              <a:solidFill>
                <a:schemeClr val="dk1"/>
              </a:solidFill>
              <a:effectLst/>
              <a:latin typeface="+mn-lt"/>
              <a:ea typeface="+mn-ea"/>
              <a:cs typeface="+mn-cs"/>
            </a:rPr>
            <a:t>4.83</a:t>
          </a:r>
          <a:r>
            <a:rPr kumimoji="1" lang="ja-JP" altLang="ja-JP" sz="900">
              <a:solidFill>
                <a:schemeClr val="dk1"/>
              </a:solidFill>
              <a:effectLst/>
              <a:latin typeface="+mn-lt"/>
              <a:ea typeface="+mn-ea"/>
              <a:cs typeface="+mn-cs"/>
            </a:rPr>
            <a:t>人多いことが主な要因である。職員数については、定員管理適正化計画に基づき、適正な定員管理に努めていく。</a:t>
          </a:r>
          <a:endParaRPr lang="ja-JP" altLang="ja-JP" sz="1050">
            <a:effectLst/>
          </a:endParaRPr>
        </a:p>
        <a:p>
          <a:r>
            <a:rPr kumimoji="1" lang="ja-JP" altLang="ja-JP" sz="900">
              <a:solidFill>
                <a:schemeClr val="dk1"/>
              </a:solidFill>
              <a:effectLst/>
              <a:latin typeface="+mn-lt"/>
              <a:ea typeface="+mn-ea"/>
              <a:cs typeface="+mn-cs"/>
            </a:rPr>
            <a:t>災害復旧事業費は、平成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月豪雨に伴う災害復旧費の影響が続いており住民一人当たりのコストは依然高い状況となっているが、令和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年度までで復旧完了見込みであることから、進捗により減となっており、今後も減少していく見込みである。</a:t>
          </a:r>
          <a:endParaRPr lang="ja-JP" altLang="ja-JP" sz="1050">
            <a:effectLst/>
          </a:endParaRPr>
        </a:p>
        <a:p>
          <a:r>
            <a:rPr kumimoji="1" lang="ja-JP" altLang="ja-JP" sz="900">
              <a:solidFill>
                <a:schemeClr val="dk1"/>
              </a:solidFill>
              <a:effectLst/>
              <a:latin typeface="+mn-lt"/>
              <a:ea typeface="+mn-ea"/>
              <a:cs typeface="+mn-cs"/>
            </a:rPr>
            <a:t>普通建設事業費（うち更新整備分）は、市庁舎と統合中学校の建設事業の本格着手により類団平均と比較すると大幅に高い水準となっており、令和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年度まで増加する見込みである。</a:t>
          </a:r>
          <a:endParaRPr lang="ja-JP" altLang="ja-JP" sz="1050">
            <a:effectLst/>
          </a:endParaRPr>
        </a:p>
        <a:p>
          <a:r>
            <a:rPr kumimoji="1" lang="ja-JP" altLang="ja-JP" sz="900">
              <a:solidFill>
                <a:schemeClr val="dk1"/>
              </a:solidFill>
              <a:effectLst/>
              <a:latin typeface="+mn-lt"/>
              <a:ea typeface="+mn-ea"/>
              <a:cs typeface="+mn-cs"/>
            </a:rPr>
            <a:t>公債費は、近年の大型事業に対して発行した市債の元金償還が始まったことで増加しており、今後も、平成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月豪雨の災害復旧事業や、市庁舎建設並びに統合中学校建設など大型事業も進行していることから増加を見込んでいるが、繰上償還の実施など弾力的な財政運営に努める。</a:t>
          </a:r>
          <a:endParaRPr lang="ja-JP" altLang="ja-JP" sz="1050">
            <a:effectLst/>
          </a:endParaRPr>
        </a:p>
        <a:p>
          <a:r>
            <a:rPr kumimoji="1" lang="ja-JP" altLang="ja-JP" sz="900">
              <a:solidFill>
                <a:schemeClr val="dk1"/>
              </a:solidFill>
              <a:effectLst/>
              <a:latin typeface="+mn-lt"/>
              <a:ea typeface="+mn-ea"/>
              <a:cs typeface="+mn-cs"/>
            </a:rPr>
            <a:t>貸付金は、鉄道経営助成基金事業特別会計を有することが類似団体よりも高い水準になる要因であるが、土佐くろしお鉄道ごめん・なはり線のキャッシュフロー対策としての貸付金が、経営悪化により年々増加しており、経営改善を支援していく必要がある。</a:t>
          </a:r>
          <a:endParaRPr lang="ja-JP" altLang="ja-JP" sz="1050">
            <a:effectLst/>
          </a:endParaRPr>
        </a:p>
        <a:p>
          <a:r>
            <a:rPr kumimoji="1" lang="ja-JP" altLang="ja-JP" sz="900">
              <a:solidFill>
                <a:schemeClr val="dk1"/>
              </a:solidFill>
              <a:effectLst/>
              <a:latin typeface="+mn-lt"/>
              <a:ea typeface="+mn-ea"/>
              <a:cs typeface="+mn-cs"/>
            </a:rPr>
            <a:t>繰出金は、公共下水道事業会計への繰出金が、法適用化に伴い補助費等に性質が変更になったことから減少した。</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16,235
16,149
317.16
20,081,912
19,000,505
428,138
6,730,951
16,366,361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7070"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87070" y="33718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247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505460" y="672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9083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90830" y="598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7360" cy="259080"/>
    <xdr:sp macro="" textlink="">
      <xdr:nvSpPr>
        <xdr:cNvPr id="48" name="テキスト ボックス 47"/>
        <xdr:cNvSpPr txBox="1"/>
      </xdr:nvSpPr>
      <xdr:spPr>
        <a:xfrm>
          <a:off x="290830" y="5619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8445"/>
    <xdr:sp macro="" textlink="">
      <xdr:nvSpPr>
        <xdr:cNvPr id="50" name="テキスト ボックス 49"/>
        <xdr:cNvSpPr txBox="1"/>
      </xdr:nvSpPr>
      <xdr:spPr>
        <a:xfrm>
          <a:off x="290830" y="5255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8445"/>
    <xdr:sp macro="" textlink="">
      <xdr:nvSpPr>
        <xdr:cNvPr id="52" name="テキスト ボックス 51"/>
        <xdr:cNvSpPr txBox="1"/>
      </xdr:nvSpPr>
      <xdr:spPr>
        <a:xfrm>
          <a:off x="22669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8445"/>
    <xdr:sp macro="" textlink="">
      <xdr:nvSpPr>
        <xdr:cNvPr id="54" name="テキスト ボックス 53"/>
        <xdr:cNvSpPr txBox="1"/>
      </xdr:nvSpPr>
      <xdr:spPr>
        <a:xfrm>
          <a:off x="22669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議会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542155" y="499681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265" cy="258445"/>
    <xdr:sp macro="" textlink="">
      <xdr:nvSpPr>
        <xdr:cNvPr id="57" name="議会費最小値テキスト"/>
        <xdr:cNvSpPr txBox="1"/>
      </xdr:nvSpPr>
      <xdr:spPr>
        <a:xfrm>
          <a:off x="4594860" y="6268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458970" y="62649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035" cy="258445"/>
    <xdr:sp macro="" textlink="">
      <xdr:nvSpPr>
        <xdr:cNvPr id="59" name="議会費最大値テキスト"/>
        <xdr:cNvSpPr txBox="1"/>
      </xdr:nvSpPr>
      <xdr:spPr>
        <a:xfrm>
          <a:off x="4594860" y="478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458970" y="49968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162560</xdr:rowOff>
    </xdr:from>
    <xdr:to xmlns:xdr="http://schemas.openxmlformats.org/drawingml/2006/spreadsheetDrawing">
      <xdr:col>24</xdr:col>
      <xdr:colOff>63500</xdr:colOff>
      <xdr:row>33</xdr:row>
      <xdr:rowOff>27305</xdr:rowOff>
    </xdr:to>
    <xdr:cxnSp macro="">
      <xdr:nvCxnSpPr>
        <xdr:cNvPr id="61" name="直線コネクタ 60"/>
        <xdr:cNvCxnSpPr/>
      </xdr:nvCxnSpPr>
      <xdr:spPr>
        <a:xfrm flipV="1">
          <a:off x="3724910" y="5452110"/>
          <a:ext cx="8191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68580</xdr:rowOff>
    </xdr:from>
    <xdr:ext cx="469265" cy="259080"/>
    <xdr:sp macro="" textlink="">
      <xdr:nvSpPr>
        <xdr:cNvPr id="62" name="議会費平均値テキスト"/>
        <xdr:cNvSpPr txBox="1"/>
      </xdr:nvSpPr>
      <xdr:spPr>
        <a:xfrm>
          <a:off x="4594860" y="58534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493260" y="5875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27305</xdr:rowOff>
    </xdr:from>
    <xdr:to xmlns:xdr="http://schemas.openxmlformats.org/drawingml/2006/spreadsheetDrawing">
      <xdr:col>19</xdr:col>
      <xdr:colOff>177800</xdr:colOff>
      <xdr:row>33</xdr:row>
      <xdr:rowOff>109220</xdr:rowOff>
    </xdr:to>
    <xdr:cxnSp macro="">
      <xdr:nvCxnSpPr>
        <xdr:cNvPr id="64" name="直線コネクタ 63"/>
        <xdr:cNvCxnSpPr/>
      </xdr:nvCxnSpPr>
      <xdr:spPr>
        <a:xfrm flipV="1">
          <a:off x="2851150" y="5481955"/>
          <a:ext cx="8737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674110" y="58851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21590</xdr:rowOff>
    </xdr:from>
    <xdr:ext cx="469900" cy="258445"/>
    <xdr:sp macro="" textlink="">
      <xdr:nvSpPr>
        <xdr:cNvPr id="66" name="テキスト ボックス 65"/>
        <xdr:cNvSpPr txBox="1"/>
      </xdr:nvSpPr>
      <xdr:spPr>
        <a:xfrm>
          <a:off x="3493770" y="59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27940</xdr:rowOff>
    </xdr:from>
    <xdr:to xmlns:xdr="http://schemas.openxmlformats.org/drawingml/2006/spreadsheetDrawing">
      <xdr:col>15</xdr:col>
      <xdr:colOff>50800</xdr:colOff>
      <xdr:row>33</xdr:row>
      <xdr:rowOff>109220</xdr:rowOff>
    </xdr:to>
    <xdr:cxnSp macro="">
      <xdr:nvCxnSpPr>
        <xdr:cNvPr id="67" name="直線コネクタ 66"/>
        <xdr:cNvCxnSpPr/>
      </xdr:nvCxnSpPr>
      <xdr:spPr>
        <a:xfrm>
          <a:off x="1981200" y="5482590"/>
          <a:ext cx="8699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800350" y="591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46990</xdr:rowOff>
    </xdr:from>
    <xdr:ext cx="469900" cy="259080"/>
    <xdr:sp macro="" textlink="">
      <xdr:nvSpPr>
        <xdr:cNvPr id="69" name="テキスト ボックス 68"/>
        <xdr:cNvSpPr txBox="1"/>
      </xdr:nvSpPr>
      <xdr:spPr>
        <a:xfrm>
          <a:off x="2620010" y="599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27940</xdr:rowOff>
    </xdr:from>
    <xdr:to xmlns:xdr="http://schemas.openxmlformats.org/drawingml/2006/spreadsheetDrawing">
      <xdr:col>10</xdr:col>
      <xdr:colOff>114300</xdr:colOff>
      <xdr:row>33</xdr:row>
      <xdr:rowOff>50165</xdr:rowOff>
    </xdr:to>
    <xdr:cxnSp macro="">
      <xdr:nvCxnSpPr>
        <xdr:cNvPr id="70" name="直線コネクタ 69"/>
        <xdr:cNvCxnSpPr/>
      </xdr:nvCxnSpPr>
      <xdr:spPr>
        <a:xfrm flipV="1">
          <a:off x="1111250" y="5482590"/>
          <a:ext cx="869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17145</xdr:rowOff>
    </xdr:to>
    <xdr:sp macro="" textlink="">
      <xdr:nvSpPr>
        <xdr:cNvPr id="71" name="フローチャート: 判断 70"/>
        <xdr:cNvSpPr/>
      </xdr:nvSpPr>
      <xdr:spPr>
        <a:xfrm>
          <a:off x="1930400" y="58712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9900" cy="259080"/>
    <xdr:sp macro="" textlink="">
      <xdr:nvSpPr>
        <xdr:cNvPr id="72" name="テキスト ボックス 71"/>
        <xdr:cNvSpPr txBox="1"/>
      </xdr:nvSpPr>
      <xdr:spPr>
        <a:xfrm>
          <a:off x="1750060" y="595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60450" y="58661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2540</xdr:rowOff>
    </xdr:from>
    <xdr:ext cx="469900" cy="259080"/>
    <xdr:sp macro="" textlink="">
      <xdr:nvSpPr>
        <xdr:cNvPr id="74" name="テキスト ボックス 73"/>
        <xdr:cNvSpPr txBox="1"/>
      </xdr:nvSpPr>
      <xdr:spPr>
        <a:xfrm>
          <a:off x="880110" y="595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111760</xdr:rowOff>
    </xdr:from>
    <xdr:to xmlns:xdr="http://schemas.openxmlformats.org/drawingml/2006/spreadsheetDrawing">
      <xdr:col>24</xdr:col>
      <xdr:colOff>114300</xdr:colOff>
      <xdr:row>33</xdr:row>
      <xdr:rowOff>41910</xdr:rowOff>
    </xdr:to>
    <xdr:sp macro="" textlink="">
      <xdr:nvSpPr>
        <xdr:cNvPr id="80" name="楕円 79"/>
        <xdr:cNvSpPr/>
      </xdr:nvSpPr>
      <xdr:spPr>
        <a:xfrm>
          <a:off x="4493260" y="5401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134620</xdr:rowOff>
    </xdr:from>
    <xdr:ext cx="469265" cy="259080"/>
    <xdr:sp macro="" textlink="">
      <xdr:nvSpPr>
        <xdr:cNvPr id="81" name="議会費該当値テキスト"/>
        <xdr:cNvSpPr txBox="1"/>
      </xdr:nvSpPr>
      <xdr:spPr>
        <a:xfrm>
          <a:off x="4594860" y="5259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147955</xdr:rowOff>
    </xdr:from>
    <xdr:to xmlns:xdr="http://schemas.openxmlformats.org/drawingml/2006/spreadsheetDrawing">
      <xdr:col>20</xdr:col>
      <xdr:colOff>38100</xdr:colOff>
      <xdr:row>33</xdr:row>
      <xdr:rowOff>78105</xdr:rowOff>
    </xdr:to>
    <xdr:sp macro="" textlink="">
      <xdr:nvSpPr>
        <xdr:cNvPr id="82" name="楕円 81"/>
        <xdr:cNvSpPr/>
      </xdr:nvSpPr>
      <xdr:spPr>
        <a:xfrm>
          <a:off x="3674110" y="54375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94615</xdr:rowOff>
    </xdr:from>
    <xdr:ext cx="469900" cy="258445"/>
    <xdr:sp macro="" textlink="">
      <xdr:nvSpPr>
        <xdr:cNvPr id="83" name="テキスト ボックス 82"/>
        <xdr:cNvSpPr txBox="1"/>
      </xdr:nvSpPr>
      <xdr:spPr>
        <a:xfrm>
          <a:off x="3493770" y="5219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58420</xdr:rowOff>
    </xdr:from>
    <xdr:to xmlns:xdr="http://schemas.openxmlformats.org/drawingml/2006/spreadsheetDrawing">
      <xdr:col>15</xdr:col>
      <xdr:colOff>101600</xdr:colOff>
      <xdr:row>33</xdr:row>
      <xdr:rowOff>160020</xdr:rowOff>
    </xdr:to>
    <xdr:sp macro="" textlink="">
      <xdr:nvSpPr>
        <xdr:cNvPr id="84" name="楕円 83"/>
        <xdr:cNvSpPr/>
      </xdr:nvSpPr>
      <xdr:spPr>
        <a:xfrm>
          <a:off x="280035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5080</xdr:rowOff>
    </xdr:from>
    <xdr:ext cx="469900" cy="259080"/>
    <xdr:sp macro="" textlink="">
      <xdr:nvSpPr>
        <xdr:cNvPr id="85" name="テキスト ボックス 84"/>
        <xdr:cNvSpPr txBox="1"/>
      </xdr:nvSpPr>
      <xdr:spPr>
        <a:xfrm>
          <a:off x="2620010" y="529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149225</xdr:rowOff>
    </xdr:from>
    <xdr:to xmlns:xdr="http://schemas.openxmlformats.org/drawingml/2006/spreadsheetDrawing">
      <xdr:col>10</xdr:col>
      <xdr:colOff>165100</xdr:colOff>
      <xdr:row>33</xdr:row>
      <xdr:rowOff>78740</xdr:rowOff>
    </xdr:to>
    <xdr:sp macro="" textlink="">
      <xdr:nvSpPr>
        <xdr:cNvPr id="86" name="楕円 85"/>
        <xdr:cNvSpPr/>
      </xdr:nvSpPr>
      <xdr:spPr>
        <a:xfrm>
          <a:off x="1930400" y="54387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95250</xdr:rowOff>
    </xdr:from>
    <xdr:ext cx="469900" cy="258445"/>
    <xdr:sp macro="" textlink="">
      <xdr:nvSpPr>
        <xdr:cNvPr id="87" name="テキスト ボックス 86"/>
        <xdr:cNvSpPr txBox="1"/>
      </xdr:nvSpPr>
      <xdr:spPr>
        <a:xfrm>
          <a:off x="1750060" y="5219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165100</xdr:rowOff>
    </xdr:from>
    <xdr:to xmlns:xdr="http://schemas.openxmlformats.org/drawingml/2006/spreadsheetDrawing">
      <xdr:col>6</xdr:col>
      <xdr:colOff>38100</xdr:colOff>
      <xdr:row>33</xdr:row>
      <xdr:rowOff>100965</xdr:rowOff>
    </xdr:to>
    <xdr:sp macro="" textlink="">
      <xdr:nvSpPr>
        <xdr:cNvPr id="88" name="楕円 87"/>
        <xdr:cNvSpPr/>
      </xdr:nvSpPr>
      <xdr:spPr>
        <a:xfrm>
          <a:off x="1060450" y="545465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117475</xdr:rowOff>
    </xdr:from>
    <xdr:ext cx="469900" cy="258445"/>
    <xdr:sp macro="" textlink="">
      <xdr:nvSpPr>
        <xdr:cNvPr id="89" name="テキスト ボックス 88"/>
        <xdr:cNvSpPr txBox="1"/>
      </xdr:nvSpPr>
      <xdr:spPr>
        <a:xfrm>
          <a:off x="880110" y="52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7" name="正方形/長方形 96"/>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71247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9" name="直線コネクタ 98"/>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1" name="テキスト ボックス 100"/>
        <xdr:cNvSpPr txBox="1"/>
      </xdr:nvSpPr>
      <xdr:spPr>
        <a:xfrm>
          <a:off x="50546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9080"/>
    <xdr:sp macro="" textlink="">
      <xdr:nvSpPr>
        <xdr:cNvPr id="103" name="テキスト ボックス 102"/>
        <xdr:cNvSpPr txBox="1"/>
      </xdr:nvSpPr>
      <xdr:spPr>
        <a:xfrm>
          <a:off x="166370" y="9396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4" name="直線コネクタ 103"/>
        <xdr:cNvCxnSpPr/>
      </xdr:nvCxnSpPr>
      <xdr:spPr>
        <a:xfrm>
          <a:off x="746760" y="9218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8445"/>
    <xdr:sp macro="" textlink="">
      <xdr:nvSpPr>
        <xdr:cNvPr id="105" name="テキスト ボックス 104"/>
        <xdr:cNvSpPr txBox="1"/>
      </xdr:nvSpPr>
      <xdr:spPr>
        <a:xfrm>
          <a:off x="166370" y="9082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07" name="テキスト ボックス 106"/>
        <xdr:cNvSpPr txBox="1"/>
      </xdr:nvSpPr>
      <xdr:spPr>
        <a:xfrm>
          <a:off x="166370" y="8762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800" cy="259080"/>
    <xdr:sp macro="" textlink="">
      <xdr:nvSpPr>
        <xdr:cNvPr id="109" name="テキスト ボックス 108"/>
        <xdr:cNvSpPr txBox="1"/>
      </xdr:nvSpPr>
      <xdr:spPr>
        <a:xfrm>
          <a:off x="76200" y="844867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800" cy="259080"/>
    <xdr:sp macro="" textlink="">
      <xdr:nvSpPr>
        <xdr:cNvPr id="111" name="テキスト ボックス 110"/>
        <xdr:cNvSpPr txBox="1"/>
      </xdr:nvSpPr>
      <xdr:spPr>
        <a:xfrm>
          <a:off x="76200" y="81343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8445"/>
    <xdr:sp macro="" textlink="">
      <xdr:nvSpPr>
        <xdr:cNvPr id="113" name="テキスト ボックス 112"/>
        <xdr:cNvSpPr txBox="1"/>
      </xdr:nvSpPr>
      <xdr:spPr>
        <a:xfrm>
          <a:off x="76200" y="78206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4" name="総務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40005</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542155" y="846645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035" cy="258445"/>
    <xdr:sp macro="" textlink="">
      <xdr:nvSpPr>
        <xdr:cNvPr id="116" name="総務費最小値テキスト"/>
        <xdr:cNvSpPr txBox="1"/>
      </xdr:nvSpPr>
      <xdr:spPr>
        <a:xfrm>
          <a:off x="4594860" y="9803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458970" y="97993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89610" cy="258445"/>
    <xdr:sp macro="" textlink="">
      <xdr:nvSpPr>
        <xdr:cNvPr id="118" name="総務費最大値テキスト"/>
        <xdr:cNvSpPr txBox="1"/>
      </xdr:nvSpPr>
      <xdr:spPr>
        <a:xfrm>
          <a:off x="4594860" y="825436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40005</xdr:rowOff>
    </xdr:from>
    <xdr:to xmlns:xdr="http://schemas.openxmlformats.org/drawingml/2006/spreadsheetDrawing">
      <xdr:col>24</xdr:col>
      <xdr:colOff>152400</xdr:colOff>
      <xdr:row>51</xdr:row>
      <xdr:rowOff>40005</xdr:rowOff>
    </xdr:to>
    <xdr:cxnSp macro="">
      <xdr:nvCxnSpPr>
        <xdr:cNvPr id="119" name="直線コネクタ 118"/>
        <xdr:cNvCxnSpPr/>
      </xdr:nvCxnSpPr>
      <xdr:spPr>
        <a:xfrm>
          <a:off x="4458970" y="8466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110490</xdr:rowOff>
    </xdr:from>
    <xdr:to xmlns:xdr="http://schemas.openxmlformats.org/drawingml/2006/spreadsheetDrawing">
      <xdr:col>24</xdr:col>
      <xdr:colOff>63500</xdr:colOff>
      <xdr:row>57</xdr:row>
      <xdr:rowOff>116840</xdr:rowOff>
    </xdr:to>
    <xdr:cxnSp macro="">
      <xdr:nvCxnSpPr>
        <xdr:cNvPr id="120" name="直線コネクタ 119"/>
        <xdr:cNvCxnSpPr/>
      </xdr:nvCxnSpPr>
      <xdr:spPr>
        <a:xfrm flipV="1">
          <a:off x="3724910" y="9527540"/>
          <a:ext cx="8191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54610</xdr:rowOff>
    </xdr:from>
    <xdr:ext cx="598170" cy="258445"/>
    <xdr:sp macro="" textlink="">
      <xdr:nvSpPr>
        <xdr:cNvPr id="121" name="総務費平均値テキスト"/>
        <xdr:cNvSpPr txBox="1"/>
      </xdr:nvSpPr>
      <xdr:spPr>
        <a:xfrm>
          <a:off x="4594860" y="963676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493260" y="9658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102870</xdr:rowOff>
    </xdr:from>
    <xdr:to xmlns:xdr="http://schemas.openxmlformats.org/drawingml/2006/spreadsheetDrawing">
      <xdr:col>19</xdr:col>
      <xdr:colOff>177800</xdr:colOff>
      <xdr:row>57</xdr:row>
      <xdr:rowOff>116840</xdr:rowOff>
    </xdr:to>
    <xdr:cxnSp macro="">
      <xdr:nvCxnSpPr>
        <xdr:cNvPr id="123" name="直線コネクタ 122"/>
        <xdr:cNvCxnSpPr/>
      </xdr:nvCxnSpPr>
      <xdr:spPr>
        <a:xfrm>
          <a:off x="2851150" y="9519920"/>
          <a:ext cx="8737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674110" y="96558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165100</xdr:rowOff>
    </xdr:from>
    <xdr:ext cx="598805" cy="259080"/>
    <xdr:sp macro="" textlink="">
      <xdr:nvSpPr>
        <xdr:cNvPr id="125" name="テキスト ボックス 124"/>
        <xdr:cNvSpPr txBox="1"/>
      </xdr:nvSpPr>
      <xdr:spPr>
        <a:xfrm>
          <a:off x="3429000" y="9747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102870</xdr:rowOff>
    </xdr:from>
    <xdr:to xmlns:xdr="http://schemas.openxmlformats.org/drawingml/2006/spreadsheetDrawing">
      <xdr:col>15</xdr:col>
      <xdr:colOff>50800</xdr:colOff>
      <xdr:row>58</xdr:row>
      <xdr:rowOff>91440</xdr:rowOff>
    </xdr:to>
    <xdr:cxnSp macro="">
      <xdr:nvCxnSpPr>
        <xdr:cNvPr id="126" name="直線コネクタ 125"/>
        <xdr:cNvCxnSpPr/>
      </xdr:nvCxnSpPr>
      <xdr:spPr>
        <a:xfrm flipV="1">
          <a:off x="1981200" y="9519920"/>
          <a:ext cx="86995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800350" y="9578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83185</xdr:rowOff>
    </xdr:from>
    <xdr:ext cx="598805" cy="258445"/>
    <xdr:sp macro="" textlink="">
      <xdr:nvSpPr>
        <xdr:cNvPr id="128" name="テキスト ボックス 127"/>
        <xdr:cNvSpPr txBox="1"/>
      </xdr:nvSpPr>
      <xdr:spPr>
        <a:xfrm>
          <a:off x="2559050" y="9665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89535</xdr:rowOff>
    </xdr:from>
    <xdr:to xmlns:xdr="http://schemas.openxmlformats.org/drawingml/2006/spreadsheetDrawing">
      <xdr:col>10</xdr:col>
      <xdr:colOff>114300</xdr:colOff>
      <xdr:row>58</xdr:row>
      <xdr:rowOff>91440</xdr:rowOff>
    </xdr:to>
    <xdr:cxnSp macro="">
      <xdr:nvCxnSpPr>
        <xdr:cNvPr id="129" name="直線コネクタ 128"/>
        <xdr:cNvCxnSpPr/>
      </xdr:nvCxnSpPr>
      <xdr:spPr>
        <a:xfrm>
          <a:off x="1111250" y="967168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304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30480</xdr:rowOff>
    </xdr:from>
    <xdr:ext cx="598805" cy="258445"/>
    <xdr:sp macro="" textlink="">
      <xdr:nvSpPr>
        <xdr:cNvPr id="131" name="テキスト ボックス 130"/>
        <xdr:cNvSpPr txBox="1"/>
      </xdr:nvSpPr>
      <xdr:spPr>
        <a:xfrm>
          <a:off x="1685290" y="9777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60450" y="97047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43815</xdr:rowOff>
    </xdr:from>
    <xdr:ext cx="534035" cy="259080"/>
    <xdr:sp macro="" textlink="">
      <xdr:nvSpPr>
        <xdr:cNvPr id="133" name="テキスト ボックス 132"/>
        <xdr:cNvSpPr txBox="1"/>
      </xdr:nvSpPr>
      <xdr:spPr>
        <a:xfrm>
          <a:off x="847725" y="9791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5" name="テキスト ボックス 134"/>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6" name="テキスト ボックス 135"/>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7" name="テキスト ボックス 136"/>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8" name="テキスト ボックス 137"/>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59690</xdr:rowOff>
    </xdr:from>
    <xdr:to xmlns:xdr="http://schemas.openxmlformats.org/drawingml/2006/spreadsheetDrawing">
      <xdr:col>24</xdr:col>
      <xdr:colOff>114300</xdr:colOff>
      <xdr:row>57</xdr:row>
      <xdr:rowOff>161290</xdr:rowOff>
    </xdr:to>
    <xdr:sp macro="" textlink="">
      <xdr:nvSpPr>
        <xdr:cNvPr id="139" name="楕円 138"/>
        <xdr:cNvSpPr/>
      </xdr:nvSpPr>
      <xdr:spPr>
        <a:xfrm>
          <a:off x="449326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83185</xdr:rowOff>
    </xdr:from>
    <xdr:ext cx="598170" cy="258445"/>
    <xdr:sp macro="" textlink="">
      <xdr:nvSpPr>
        <xdr:cNvPr id="140" name="総務費該当値テキスト"/>
        <xdr:cNvSpPr txBox="1"/>
      </xdr:nvSpPr>
      <xdr:spPr>
        <a:xfrm>
          <a:off x="4594860" y="9335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66040</xdr:rowOff>
    </xdr:from>
    <xdr:to xmlns:xdr="http://schemas.openxmlformats.org/drawingml/2006/spreadsheetDrawing">
      <xdr:col>20</xdr:col>
      <xdr:colOff>38100</xdr:colOff>
      <xdr:row>57</xdr:row>
      <xdr:rowOff>165100</xdr:rowOff>
    </xdr:to>
    <xdr:sp macro="" textlink="">
      <xdr:nvSpPr>
        <xdr:cNvPr id="141" name="楕円 140"/>
        <xdr:cNvSpPr/>
      </xdr:nvSpPr>
      <xdr:spPr>
        <a:xfrm>
          <a:off x="3674110" y="948309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12700</xdr:rowOff>
    </xdr:from>
    <xdr:ext cx="598805" cy="259080"/>
    <xdr:sp macro="" textlink="">
      <xdr:nvSpPr>
        <xdr:cNvPr id="142" name="テキスト ボックス 141"/>
        <xdr:cNvSpPr txBox="1"/>
      </xdr:nvSpPr>
      <xdr:spPr>
        <a:xfrm>
          <a:off x="3429000" y="9264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52070</xdr:rowOff>
    </xdr:from>
    <xdr:to xmlns:xdr="http://schemas.openxmlformats.org/drawingml/2006/spreadsheetDrawing">
      <xdr:col>15</xdr:col>
      <xdr:colOff>101600</xdr:colOff>
      <xdr:row>57</xdr:row>
      <xdr:rowOff>153670</xdr:rowOff>
    </xdr:to>
    <xdr:sp macro="" textlink="">
      <xdr:nvSpPr>
        <xdr:cNvPr id="143" name="楕円 142"/>
        <xdr:cNvSpPr/>
      </xdr:nvSpPr>
      <xdr:spPr>
        <a:xfrm>
          <a:off x="280035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165100</xdr:rowOff>
    </xdr:from>
    <xdr:ext cx="598805" cy="259080"/>
    <xdr:sp macro="" textlink="">
      <xdr:nvSpPr>
        <xdr:cNvPr id="144" name="テキスト ボックス 143"/>
        <xdr:cNvSpPr txBox="1"/>
      </xdr:nvSpPr>
      <xdr:spPr>
        <a:xfrm>
          <a:off x="2559050" y="9251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40640</xdr:rowOff>
    </xdr:from>
    <xdr:to xmlns:xdr="http://schemas.openxmlformats.org/drawingml/2006/spreadsheetDrawing">
      <xdr:col>10</xdr:col>
      <xdr:colOff>165100</xdr:colOff>
      <xdr:row>58</xdr:row>
      <xdr:rowOff>142240</xdr:rowOff>
    </xdr:to>
    <xdr:sp macro="" textlink="">
      <xdr:nvSpPr>
        <xdr:cNvPr id="145" name="楕円 144"/>
        <xdr:cNvSpPr/>
      </xdr:nvSpPr>
      <xdr:spPr>
        <a:xfrm>
          <a:off x="19304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158750</xdr:rowOff>
    </xdr:from>
    <xdr:ext cx="598805" cy="258445"/>
    <xdr:sp macro="" textlink="">
      <xdr:nvSpPr>
        <xdr:cNvPr id="146" name="テキスト ボックス 145"/>
        <xdr:cNvSpPr txBox="1"/>
      </xdr:nvSpPr>
      <xdr:spPr>
        <a:xfrm>
          <a:off x="1685290" y="941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38735</xdr:rowOff>
    </xdr:from>
    <xdr:to xmlns:xdr="http://schemas.openxmlformats.org/drawingml/2006/spreadsheetDrawing">
      <xdr:col>6</xdr:col>
      <xdr:colOff>38100</xdr:colOff>
      <xdr:row>58</xdr:row>
      <xdr:rowOff>140335</xdr:rowOff>
    </xdr:to>
    <xdr:sp macro="" textlink="">
      <xdr:nvSpPr>
        <xdr:cNvPr id="147" name="楕円 146"/>
        <xdr:cNvSpPr/>
      </xdr:nvSpPr>
      <xdr:spPr>
        <a:xfrm>
          <a:off x="1060450" y="9620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156845</xdr:rowOff>
    </xdr:from>
    <xdr:ext cx="598805" cy="258445"/>
    <xdr:sp macro="" textlink="">
      <xdr:nvSpPr>
        <xdr:cNvPr id="148" name="テキスト ボックス 147"/>
        <xdr:cNvSpPr txBox="1"/>
      </xdr:nvSpPr>
      <xdr:spPr>
        <a:xfrm>
          <a:off x="815340" y="9408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6" name="正方形/長方形 155"/>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7" name="テキスト ボックス 156"/>
        <xdr:cNvSpPr txBox="1"/>
      </xdr:nvSpPr>
      <xdr:spPr>
        <a:xfrm>
          <a:off x="71247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8" name="直線コネクタ 157"/>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9" name="テキスト ボックス 158"/>
        <xdr:cNvSpPr txBox="1"/>
      </xdr:nvSpPr>
      <xdr:spPr>
        <a:xfrm>
          <a:off x="505460" y="13326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4676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165100</xdr:rowOff>
    </xdr:from>
    <xdr:ext cx="595630" cy="259080"/>
    <xdr:sp macro="" textlink="">
      <xdr:nvSpPr>
        <xdr:cNvPr id="161" name="テキスト ボックス 160"/>
        <xdr:cNvSpPr txBox="1"/>
      </xdr:nvSpPr>
      <xdr:spPr>
        <a:xfrm>
          <a:off x="166370" y="12884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4676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3" name="テキスト ボックス 162"/>
        <xdr:cNvSpPr txBox="1"/>
      </xdr:nvSpPr>
      <xdr:spPr>
        <a:xfrm>
          <a:off x="166370" y="12443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83185</xdr:rowOff>
    </xdr:from>
    <xdr:to xmlns:xdr="http://schemas.openxmlformats.org/drawingml/2006/spreadsheetDrawing">
      <xdr:col>28</xdr:col>
      <xdr:colOff>114300</xdr:colOff>
      <xdr:row>73</xdr:row>
      <xdr:rowOff>83185</xdr:rowOff>
    </xdr:to>
    <xdr:cxnSp macro="">
      <xdr:nvCxnSpPr>
        <xdr:cNvPr id="164" name="直線コネクタ 163"/>
        <xdr:cNvCxnSpPr/>
      </xdr:nvCxnSpPr>
      <xdr:spPr>
        <a:xfrm>
          <a:off x="74676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5" name="テキスト ボックス 164"/>
        <xdr:cNvSpPr txBox="1"/>
      </xdr:nvSpPr>
      <xdr:spPr>
        <a:xfrm>
          <a:off x="166370" y="12005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4676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165100</xdr:rowOff>
    </xdr:from>
    <xdr:ext cx="595630" cy="259080"/>
    <xdr:sp macro="" textlink="">
      <xdr:nvSpPr>
        <xdr:cNvPr id="167" name="テキスト ボックス 166"/>
        <xdr:cNvSpPr txBox="1"/>
      </xdr:nvSpPr>
      <xdr:spPr>
        <a:xfrm>
          <a:off x="166370" y="11563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9" name="テキスト ボックス 168"/>
        <xdr:cNvSpPr txBox="1"/>
      </xdr:nvSpPr>
      <xdr:spPr>
        <a:xfrm>
          <a:off x="16637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0" name="民生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74295</xdr:rowOff>
    </xdr:to>
    <xdr:cxnSp macro="">
      <xdr:nvCxnSpPr>
        <xdr:cNvPr id="171" name="直線コネクタ 170"/>
        <xdr:cNvCxnSpPr/>
      </xdr:nvCxnSpPr>
      <xdr:spPr>
        <a:xfrm flipV="1">
          <a:off x="4542155" y="11903075"/>
          <a:ext cx="1270" cy="890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170" cy="259080"/>
    <xdr:sp macro="" textlink="">
      <xdr:nvSpPr>
        <xdr:cNvPr id="172" name="民生費最小値テキスト"/>
        <xdr:cNvSpPr txBox="1"/>
      </xdr:nvSpPr>
      <xdr:spPr>
        <a:xfrm>
          <a:off x="4594860" y="12797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74295</xdr:rowOff>
    </xdr:from>
    <xdr:to xmlns:xdr="http://schemas.openxmlformats.org/drawingml/2006/spreadsheetDrawing">
      <xdr:col>24</xdr:col>
      <xdr:colOff>152400</xdr:colOff>
      <xdr:row>77</xdr:row>
      <xdr:rowOff>74295</xdr:rowOff>
    </xdr:to>
    <xdr:cxnSp macro="">
      <xdr:nvCxnSpPr>
        <xdr:cNvPr id="173" name="直線コネクタ 172"/>
        <xdr:cNvCxnSpPr/>
      </xdr:nvCxnSpPr>
      <xdr:spPr>
        <a:xfrm>
          <a:off x="4458970" y="12793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170" cy="258445"/>
    <xdr:sp macro="" textlink="">
      <xdr:nvSpPr>
        <xdr:cNvPr id="174" name="民生費最大値テキスト"/>
        <xdr:cNvSpPr txBox="1"/>
      </xdr:nvSpPr>
      <xdr:spPr>
        <a:xfrm>
          <a:off x="4594860" y="11690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458970" y="11903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3810</xdr:rowOff>
    </xdr:from>
    <xdr:to xmlns:xdr="http://schemas.openxmlformats.org/drawingml/2006/spreadsheetDrawing">
      <xdr:col>24</xdr:col>
      <xdr:colOff>63500</xdr:colOff>
      <xdr:row>75</xdr:row>
      <xdr:rowOff>44450</xdr:rowOff>
    </xdr:to>
    <xdr:cxnSp macro="">
      <xdr:nvCxnSpPr>
        <xdr:cNvPr id="176" name="直線コネクタ 175"/>
        <xdr:cNvCxnSpPr/>
      </xdr:nvCxnSpPr>
      <xdr:spPr>
        <a:xfrm>
          <a:off x="3724910" y="12392660"/>
          <a:ext cx="8191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170" cy="258445"/>
    <xdr:sp macro="" textlink="">
      <xdr:nvSpPr>
        <xdr:cNvPr id="177" name="民生費平均値テキスト"/>
        <xdr:cNvSpPr txBox="1"/>
      </xdr:nvSpPr>
      <xdr:spPr>
        <a:xfrm>
          <a:off x="4594860" y="124777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493260" y="12499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3810</xdr:rowOff>
    </xdr:from>
    <xdr:to xmlns:xdr="http://schemas.openxmlformats.org/drawingml/2006/spreadsheetDrawing">
      <xdr:col>19</xdr:col>
      <xdr:colOff>177800</xdr:colOff>
      <xdr:row>75</xdr:row>
      <xdr:rowOff>100965</xdr:rowOff>
    </xdr:to>
    <xdr:cxnSp macro="">
      <xdr:nvCxnSpPr>
        <xdr:cNvPr id="179" name="直線コネクタ 178"/>
        <xdr:cNvCxnSpPr/>
      </xdr:nvCxnSpPr>
      <xdr:spPr>
        <a:xfrm flipV="1">
          <a:off x="2851150" y="12392660"/>
          <a:ext cx="87376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674110" y="124593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163195</xdr:rowOff>
    </xdr:from>
    <xdr:ext cx="598805" cy="258445"/>
    <xdr:sp macro="" textlink="">
      <xdr:nvSpPr>
        <xdr:cNvPr id="181" name="テキスト ボックス 180"/>
        <xdr:cNvSpPr txBox="1"/>
      </xdr:nvSpPr>
      <xdr:spPr>
        <a:xfrm>
          <a:off x="3429000" y="12552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100965</xdr:rowOff>
    </xdr:from>
    <xdr:to xmlns:xdr="http://schemas.openxmlformats.org/drawingml/2006/spreadsheetDrawing">
      <xdr:col>15</xdr:col>
      <xdr:colOff>50800</xdr:colOff>
      <xdr:row>75</xdr:row>
      <xdr:rowOff>147320</xdr:rowOff>
    </xdr:to>
    <xdr:cxnSp macro="">
      <xdr:nvCxnSpPr>
        <xdr:cNvPr id="182" name="直線コネクタ 181"/>
        <xdr:cNvCxnSpPr/>
      </xdr:nvCxnSpPr>
      <xdr:spPr>
        <a:xfrm flipV="1">
          <a:off x="1981200" y="12489815"/>
          <a:ext cx="8699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800350" y="1257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118745</xdr:rowOff>
    </xdr:from>
    <xdr:ext cx="598805" cy="258445"/>
    <xdr:sp macro="" textlink="">
      <xdr:nvSpPr>
        <xdr:cNvPr id="184" name="テキスト ボックス 183"/>
        <xdr:cNvSpPr txBox="1"/>
      </xdr:nvSpPr>
      <xdr:spPr>
        <a:xfrm>
          <a:off x="2559050" y="12672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147320</xdr:rowOff>
    </xdr:from>
    <xdr:to xmlns:xdr="http://schemas.openxmlformats.org/drawingml/2006/spreadsheetDrawing">
      <xdr:col>10</xdr:col>
      <xdr:colOff>114300</xdr:colOff>
      <xdr:row>75</xdr:row>
      <xdr:rowOff>161290</xdr:rowOff>
    </xdr:to>
    <xdr:cxnSp macro="">
      <xdr:nvCxnSpPr>
        <xdr:cNvPr id="185" name="直線コネクタ 184"/>
        <xdr:cNvCxnSpPr/>
      </xdr:nvCxnSpPr>
      <xdr:spPr>
        <a:xfrm flipV="1">
          <a:off x="1111250" y="1253617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30400" y="1259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133350</xdr:rowOff>
    </xdr:from>
    <xdr:ext cx="598805" cy="259080"/>
    <xdr:sp macro="" textlink="">
      <xdr:nvSpPr>
        <xdr:cNvPr id="187" name="テキスト ボックス 186"/>
        <xdr:cNvSpPr txBox="1"/>
      </xdr:nvSpPr>
      <xdr:spPr>
        <a:xfrm>
          <a:off x="1685290" y="12687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165100</xdr:rowOff>
    </xdr:to>
    <xdr:sp macro="" textlink="">
      <xdr:nvSpPr>
        <xdr:cNvPr id="188" name="フローチャート: 判断 187"/>
        <xdr:cNvSpPr/>
      </xdr:nvSpPr>
      <xdr:spPr>
        <a:xfrm>
          <a:off x="1060450" y="1261808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156845</xdr:rowOff>
    </xdr:from>
    <xdr:ext cx="598805" cy="258445"/>
    <xdr:sp macro="" textlink="">
      <xdr:nvSpPr>
        <xdr:cNvPr id="189" name="テキスト ボックス 188"/>
        <xdr:cNvSpPr txBox="1"/>
      </xdr:nvSpPr>
      <xdr:spPr>
        <a:xfrm>
          <a:off x="815340" y="12710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1" name="テキスト ボックス 190"/>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4" name="テキスト ボックス 193"/>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165100</xdr:rowOff>
    </xdr:from>
    <xdr:to xmlns:xdr="http://schemas.openxmlformats.org/drawingml/2006/spreadsheetDrawing">
      <xdr:col>24</xdr:col>
      <xdr:colOff>114300</xdr:colOff>
      <xdr:row>75</xdr:row>
      <xdr:rowOff>95250</xdr:rowOff>
    </xdr:to>
    <xdr:sp macro="" textlink="">
      <xdr:nvSpPr>
        <xdr:cNvPr id="195" name="楕円 194"/>
        <xdr:cNvSpPr/>
      </xdr:nvSpPr>
      <xdr:spPr>
        <a:xfrm>
          <a:off x="4493260" y="1238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17145</xdr:rowOff>
    </xdr:from>
    <xdr:ext cx="598170" cy="258445"/>
    <xdr:sp macro="" textlink="">
      <xdr:nvSpPr>
        <xdr:cNvPr id="196" name="民生費該当値テキスト"/>
        <xdr:cNvSpPr txBox="1"/>
      </xdr:nvSpPr>
      <xdr:spPr>
        <a:xfrm>
          <a:off x="4594860" y="12240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124460</xdr:rowOff>
    </xdr:from>
    <xdr:to xmlns:xdr="http://schemas.openxmlformats.org/drawingml/2006/spreadsheetDrawing">
      <xdr:col>20</xdr:col>
      <xdr:colOff>38100</xdr:colOff>
      <xdr:row>75</xdr:row>
      <xdr:rowOff>54610</xdr:rowOff>
    </xdr:to>
    <xdr:sp macro="" textlink="">
      <xdr:nvSpPr>
        <xdr:cNvPr id="197" name="楕円 196"/>
        <xdr:cNvSpPr/>
      </xdr:nvSpPr>
      <xdr:spPr>
        <a:xfrm>
          <a:off x="3674110" y="123482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71120</xdr:rowOff>
    </xdr:from>
    <xdr:ext cx="598805" cy="259080"/>
    <xdr:sp macro="" textlink="">
      <xdr:nvSpPr>
        <xdr:cNvPr id="198" name="テキスト ボックス 197"/>
        <xdr:cNvSpPr txBox="1"/>
      </xdr:nvSpPr>
      <xdr:spPr>
        <a:xfrm>
          <a:off x="3429000" y="12129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50165</xdr:rowOff>
    </xdr:from>
    <xdr:to xmlns:xdr="http://schemas.openxmlformats.org/drawingml/2006/spreadsheetDrawing">
      <xdr:col>15</xdr:col>
      <xdr:colOff>101600</xdr:colOff>
      <xdr:row>75</xdr:row>
      <xdr:rowOff>151765</xdr:rowOff>
    </xdr:to>
    <xdr:sp macro="" textlink="">
      <xdr:nvSpPr>
        <xdr:cNvPr id="199" name="楕円 198"/>
        <xdr:cNvSpPr/>
      </xdr:nvSpPr>
      <xdr:spPr>
        <a:xfrm>
          <a:off x="2800350" y="124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165100</xdr:rowOff>
    </xdr:from>
    <xdr:ext cx="598805" cy="259080"/>
    <xdr:sp macro="" textlink="">
      <xdr:nvSpPr>
        <xdr:cNvPr id="200" name="テキスト ボックス 199"/>
        <xdr:cNvSpPr txBox="1"/>
      </xdr:nvSpPr>
      <xdr:spPr>
        <a:xfrm>
          <a:off x="2559050" y="12223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96520</xdr:rowOff>
    </xdr:from>
    <xdr:to xmlns:xdr="http://schemas.openxmlformats.org/drawingml/2006/spreadsheetDrawing">
      <xdr:col>10</xdr:col>
      <xdr:colOff>165100</xdr:colOff>
      <xdr:row>76</xdr:row>
      <xdr:rowOff>26670</xdr:rowOff>
    </xdr:to>
    <xdr:sp macro="" textlink="">
      <xdr:nvSpPr>
        <xdr:cNvPr id="201" name="楕円 200"/>
        <xdr:cNvSpPr/>
      </xdr:nvSpPr>
      <xdr:spPr>
        <a:xfrm>
          <a:off x="1930400" y="12485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43180</xdr:rowOff>
    </xdr:from>
    <xdr:ext cx="598805" cy="259080"/>
    <xdr:sp macro="" textlink="">
      <xdr:nvSpPr>
        <xdr:cNvPr id="202" name="テキスト ボックス 201"/>
        <xdr:cNvSpPr txBox="1"/>
      </xdr:nvSpPr>
      <xdr:spPr>
        <a:xfrm>
          <a:off x="1685290" y="12266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110490</xdr:rowOff>
    </xdr:from>
    <xdr:to xmlns:xdr="http://schemas.openxmlformats.org/drawingml/2006/spreadsheetDrawing">
      <xdr:col>6</xdr:col>
      <xdr:colOff>38100</xdr:colOff>
      <xdr:row>76</xdr:row>
      <xdr:rowOff>40640</xdr:rowOff>
    </xdr:to>
    <xdr:sp macro="" textlink="">
      <xdr:nvSpPr>
        <xdr:cNvPr id="203" name="楕円 202"/>
        <xdr:cNvSpPr/>
      </xdr:nvSpPr>
      <xdr:spPr>
        <a:xfrm>
          <a:off x="1060450" y="124993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57150</xdr:rowOff>
    </xdr:from>
    <xdr:ext cx="598805" cy="258445"/>
    <xdr:sp macro="" textlink="">
      <xdr:nvSpPr>
        <xdr:cNvPr id="204" name="テキスト ボックス 203"/>
        <xdr:cNvSpPr txBox="1"/>
      </xdr:nvSpPr>
      <xdr:spPr>
        <a:xfrm>
          <a:off x="815340" y="12280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3" name="テキスト ボックス 212"/>
        <xdr:cNvSpPr txBox="1"/>
      </xdr:nvSpPr>
      <xdr:spPr>
        <a:xfrm>
          <a:off x="71247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546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8" name="テキスト ボックス 217"/>
        <xdr:cNvSpPr txBox="1"/>
      </xdr:nvSpPr>
      <xdr:spPr>
        <a:xfrm>
          <a:off x="16637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2" name="テキスト ボックス 221"/>
        <xdr:cNvSpPr txBox="1"/>
      </xdr:nvSpPr>
      <xdr:spPr>
        <a:xfrm>
          <a:off x="16637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6" name="テキスト ボックス 225"/>
        <xdr:cNvSpPr txBox="1"/>
      </xdr:nvSpPr>
      <xdr:spPr>
        <a:xfrm>
          <a:off x="16637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542155" y="1498981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035" cy="258445"/>
    <xdr:sp macro="" textlink="">
      <xdr:nvSpPr>
        <xdr:cNvPr id="231" name="衛生費最小値テキスト"/>
        <xdr:cNvSpPr txBox="1"/>
      </xdr:nvSpPr>
      <xdr:spPr>
        <a:xfrm>
          <a:off x="4594860"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458970" y="163931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170" cy="259080"/>
    <xdr:sp macro="" textlink="">
      <xdr:nvSpPr>
        <xdr:cNvPr id="233" name="衛生費最大値テキスト"/>
        <xdr:cNvSpPr txBox="1"/>
      </xdr:nvSpPr>
      <xdr:spPr>
        <a:xfrm>
          <a:off x="4594860" y="14771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458970" y="149898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13970</xdr:rowOff>
    </xdr:from>
    <xdr:to xmlns:xdr="http://schemas.openxmlformats.org/drawingml/2006/spreadsheetDrawing">
      <xdr:col>24</xdr:col>
      <xdr:colOff>63500</xdr:colOff>
      <xdr:row>98</xdr:row>
      <xdr:rowOff>76835</xdr:rowOff>
    </xdr:to>
    <xdr:cxnSp macro="">
      <xdr:nvCxnSpPr>
        <xdr:cNvPr id="235" name="直線コネクタ 234"/>
        <xdr:cNvCxnSpPr/>
      </xdr:nvCxnSpPr>
      <xdr:spPr>
        <a:xfrm flipV="1">
          <a:off x="3724910" y="16244570"/>
          <a:ext cx="8191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154940</xdr:rowOff>
    </xdr:from>
    <xdr:ext cx="534035" cy="258445"/>
    <xdr:sp macro="" textlink="">
      <xdr:nvSpPr>
        <xdr:cNvPr id="236" name="衛生費平均値テキスト"/>
        <xdr:cNvSpPr txBox="1"/>
      </xdr:nvSpPr>
      <xdr:spPr>
        <a:xfrm>
          <a:off x="4594860" y="162140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493260" y="162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76835</xdr:rowOff>
    </xdr:from>
    <xdr:to xmlns:xdr="http://schemas.openxmlformats.org/drawingml/2006/spreadsheetDrawing">
      <xdr:col>19</xdr:col>
      <xdr:colOff>177800</xdr:colOff>
      <xdr:row>98</xdr:row>
      <xdr:rowOff>117475</xdr:rowOff>
    </xdr:to>
    <xdr:cxnSp macro="">
      <xdr:nvCxnSpPr>
        <xdr:cNvPr id="238" name="直線コネクタ 237"/>
        <xdr:cNvCxnSpPr/>
      </xdr:nvCxnSpPr>
      <xdr:spPr>
        <a:xfrm flipV="1">
          <a:off x="2851150" y="16307435"/>
          <a:ext cx="8737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674110" y="162394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127000</xdr:rowOff>
    </xdr:from>
    <xdr:ext cx="534035" cy="259080"/>
    <xdr:sp macro="" textlink="">
      <xdr:nvSpPr>
        <xdr:cNvPr id="240" name="テキスト ボックス 239"/>
        <xdr:cNvSpPr txBox="1"/>
      </xdr:nvSpPr>
      <xdr:spPr>
        <a:xfrm>
          <a:off x="3461385" y="1601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117475</xdr:rowOff>
    </xdr:from>
    <xdr:to xmlns:xdr="http://schemas.openxmlformats.org/drawingml/2006/spreadsheetDrawing">
      <xdr:col>15</xdr:col>
      <xdr:colOff>50800</xdr:colOff>
      <xdr:row>98</xdr:row>
      <xdr:rowOff>123825</xdr:rowOff>
    </xdr:to>
    <xdr:cxnSp macro="">
      <xdr:nvCxnSpPr>
        <xdr:cNvPr id="241" name="直線コネクタ 240"/>
        <xdr:cNvCxnSpPr/>
      </xdr:nvCxnSpPr>
      <xdr:spPr>
        <a:xfrm flipV="1">
          <a:off x="1981200" y="16348075"/>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800350"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34035" cy="259080"/>
    <xdr:sp macro="" textlink="">
      <xdr:nvSpPr>
        <xdr:cNvPr id="243" name="テキスト ボックス 242"/>
        <xdr:cNvSpPr txBox="1"/>
      </xdr:nvSpPr>
      <xdr:spPr>
        <a:xfrm>
          <a:off x="2591435" y="16039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123825</xdr:rowOff>
    </xdr:from>
    <xdr:to xmlns:xdr="http://schemas.openxmlformats.org/drawingml/2006/spreadsheetDrawing">
      <xdr:col>10</xdr:col>
      <xdr:colOff>114300</xdr:colOff>
      <xdr:row>98</xdr:row>
      <xdr:rowOff>124460</xdr:rowOff>
    </xdr:to>
    <xdr:cxnSp macro="">
      <xdr:nvCxnSpPr>
        <xdr:cNvPr id="244" name="直線コネクタ 243"/>
        <xdr:cNvCxnSpPr/>
      </xdr:nvCxnSpPr>
      <xdr:spPr>
        <a:xfrm flipV="1">
          <a:off x="1111250" y="1635442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30400" y="162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34035" cy="258445"/>
    <xdr:sp macro="" textlink="">
      <xdr:nvSpPr>
        <xdr:cNvPr id="246" name="テキスト ボックス 245"/>
        <xdr:cNvSpPr txBox="1"/>
      </xdr:nvSpPr>
      <xdr:spPr>
        <a:xfrm>
          <a:off x="1717675" y="16043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60450" y="162763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163830</xdr:rowOff>
    </xdr:from>
    <xdr:ext cx="534035" cy="259080"/>
    <xdr:sp macro="" textlink="">
      <xdr:nvSpPr>
        <xdr:cNvPr id="248" name="テキスト ボックス 247"/>
        <xdr:cNvSpPr txBox="1"/>
      </xdr:nvSpPr>
      <xdr:spPr>
        <a:xfrm>
          <a:off x="847725" y="1605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0" name="テキスト ボックス 249"/>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2" name="テキスト ボックス 251"/>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3" name="テキスト ボックス 252"/>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134620</xdr:rowOff>
    </xdr:from>
    <xdr:to xmlns:xdr="http://schemas.openxmlformats.org/drawingml/2006/spreadsheetDrawing">
      <xdr:col>24</xdr:col>
      <xdr:colOff>114300</xdr:colOff>
      <xdr:row>98</xdr:row>
      <xdr:rowOff>64770</xdr:rowOff>
    </xdr:to>
    <xdr:sp macro="" textlink="">
      <xdr:nvSpPr>
        <xdr:cNvPr id="254" name="楕円 253"/>
        <xdr:cNvSpPr/>
      </xdr:nvSpPr>
      <xdr:spPr>
        <a:xfrm>
          <a:off x="4493260" y="161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157480</xdr:rowOff>
    </xdr:from>
    <xdr:ext cx="534035" cy="258445"/>
    <xdr:sp macro="" textlink="">
      <xdr:nvSpPr>
        <xdr:cNvPr id="255" name="衛生費該当値テキスト"/>
        <xdr:cNvSpPr txBox="1"/>
      </xdr:nvSpPr>
      <xdr:spPr>
        <a:xfrm>
          <a:off x="4594860" y="1604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26035</xdr:rowOff>
    </xdr:from>
    <xdr:to xmlns:xdr="http://schemas.openxmlformats.org/drawingml/2006/spreadsheetDrawing">
      <xdr:col>20</xdr:col>
      <xdr:colOff>38100</xdr:colOff>
      <xdr:row>98</xdr:row>
      <xdr:rowOff>127635</xdr:rowOff>
    </xdr:to>
    <xdr:sp macro="" textlink="">
      <xdr:nvSpPr>
        <xdr:cNvPr id="256" name="楕円 255"/>
        <xdr:cNvSpPr/>
      </xdr:nvSpPr>
      <xdr:spPr>
        <a:xfrm>
          <a:off x="3674110" y="16256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118745</xdr:rowOff>
    </xdr:from>
    <xdr:ext cx="534035" cy="259080"/>
    <xdr:sp macro="" textlink="">
      <xdr:nvSpPr>
        <xdr:cNvPr id="257" name="テキスト ボックス 256"/>
        <xdr:cNvSpPr txBox="1"/>
      </xdr:nvSpPr>
      <xdr:spPr>
        <a:xfrm>
          <a:off x="346138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66675</xdr:rowOff>
    </xdr:from>
    <xdr:to xmlns:xdr="http://schemas.openxmlformats.org/drawingml/2006/spreadsheetDrawing">
      <xdr:col>15</xdr:col>
      <xdr:colOff>101600</xdr:colOff>
      <xdr:row>98</xdr:row>
      <xdr:rowOff>168275</xdr:rowOff>
    </xdr:to>
    <xdr:sp macro="" textlink="">
      <xdr:nvSpPr>
        <xdr:cNvPr id="258" name="楕円 257"/>
        <xdr:cNvSpPr/>
      </xdr:nvSpPr>
      <xdr:spPr>
        <a:xfrm>
          <a:off x="280035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159385</xdr:rowOff>
    </xdr:from>
    <xdr:ext cx="534035" cy="258445"/>
    <xdr:sp macro="" textlink="">
      <xdr:nvSpPr>
        <xdr:cNvPr id="259" name="テキスト ボックス 258"/>
        <xdr:cNvSpPr txBox="1"/>
      </xdr:nvSpPr>
      <xdr:spPr>
        <a:xfrm>
          <a:off x="2591435" y="1638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73025</xdr:rowOff>
    </xdr:from>
    <xdr:to xmlns:xdr="http://schemas.openxmlformats.org/drawingml/2006/spreadsheetDrawing">
      <xdr:col>10</xdr:col>
      <xdr:colOff>165100</xdr:colOff>
      <xdr:row>99</xdr:row>
      <xdr:rowOff>3175</xdr:rowOff>
    </xdr:to>
    <xdr:sp macro="" textlink="">
      <xdr:nvSpPr>
        <xdr:cNvPr id="260" name="楕円 259"/>
        <xdr:cNvSpPr/>
      </xdr:nvSpPr>
      <xdr:spPr>
        <a:xfrm>
          <a:off x="1930400" y="1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166370</xdr:rowOff>
    </xdr:from>
    <xdr:ext cx="534035" cy="258445"/>
    <xdr:sp macro="" textlink="">
      <xdr:nvSpPr>
        <xdr:cNvPr id="261" name="テキスト ボックス 260"/>
        <xdr:cNvSpPr txBox="1"/>
      </xdr:nvSpPr>
      <xdr:spPr>
        <a:xfrm>
          <a:off x="171767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73660</xdr:rowOff>
    </xdr:from>
    <xdr:to xmlns:xdr="http://schemas.openxmlformats.org/drawingml/2006/spreadsheetDrawing">
      <xdr:col>6</xdr:col>
      <xdr:colOff>38100</xdr:colOff>
      <xdr:row>99</xdr:row>
      <xdr:rowOff>3810</xdr:rowOff>
    </xdr:to>
    <xdr:sp macro="" textlink="">
      <xdr:nvSpPr>
        <xdr:cNvPr id="262" name="楕円 261"/>
        <xdr:cNvSpPr/>
      </xdr:nvSpPr>
      <xdr:spPr>
        <a:xfrm>
          <a:off x="1060450" y="163042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166370</xdr:rowOff>
    </xdr:from>
    <xdr:ext cx="534035" cy="258445"/>
    <xdr:sp macro="" textlink="">
      <xdr:nvSpPr>
        <xdr:cNvPr id="263" name="テキスト ボックス 262"/>
        <xdr:cNvSpPr txBox="1"/>
      </xdr:nvSpPr>
      <xdr:spPr>
        <a:xfrm>
          <a:off x="84772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1" name="正方形/長方形 270"/>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2" name="テキスト ボックス 271"/>
        <xdr:cNvSpPr txBox="1"/>
      </xdr:nvSpPr>
      <xdr:spPr>
        <a:xfrm>
          <a:off x="643636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3" name="直線コネクタ 272"/>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8445"/>
    <xdr:sp macro="" textlink="">
      <xdr:nvSpPr>
        <xdr:cNvPr id="275" name="テキスト ボックス 274"/>
        <xdr:cNvSpPr txBox="1"/>
      </xdr:nvSpPr>
      <xdr:spPr>
        <a:xfrm>
          <a:off x="622935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7360" cy="259080"/>
    <xdr:sp macro="" textlink="">
      <xdr:nvSpPr>
        <xdr:cNvPr id="277" name="テキスト ボックス 276"/>
        <xdr:cNvSpPr txBox="1"/>
      </xdr:nvSpPr>
      <xdr:spPr>
        <a:xfrm>
          <a:off x="6014720" y="6094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8" name="直線コネクタ 277"/>
        <xdr:cNvCxnSpPr/>
      </xdr:nvCxnSpPr>
      <xdr:spPr>
        <a:xfrm>
          <a:off x="6474460" y="5916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7360" cy="258445"/>
    <xdr:sp macro="" textlink="">
      <xdr:nvSpPr>
        <xdr:cNvPr id="279" name="テキスト ボックス 278"/>
        <xdr:cNvSpPr txBox="1"/>
      </xdr:nvSpPr>
      <xdr:spPr>
        <a:xfrm>
          <a:off x="6014720" y="5780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7360" cy="259080"/>
    <xdr:sp macro="" textlink="">
      <xdr:nvSpPr>
        <xdr:cNvPr id="281" name="テキスト ボックス 280"/>
        <xdr:cNvSpPr txBox="1"/>
      </xdr:nvSpPr>
      <xdr:spPr>
        <a:xfrm>
          <a:off x="6014720" y="5460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7360" cy="259080"/>
    <xdr:sp macro="" textlink="">
      <xdr:nvSpPr>
        <xdr:cNvPr id="283" name="テキスト ボックス 282"/>
        <xdr:cNvSpPr txBox="1"/>
      </xdr:nvSpPr>
      <xdr:spPr>
        <a:xfrm>
          <a:off x="6014720" y="5146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7360" cy="259080"/>
    <xdr:sp macro="" textlink="">
      <xdr:nvSpPr>
        <xdr:cNvPr id="285" name="テキスト ボックス 284"/>
        <xdr:cNvSpPr txBox="1"/>
      </xdr:nvSpPr>
      <xdr:spPr>
        <a:xfrm>
          <a:off x="6014720" y="4832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8445"/>
    <xdr:sp macro="" textlink="">
      <xdr:nvSpPr>
        <xdr:cNvPr id="287" name="テキスト ボックス 286"/>
        <xdr:cNvSpPr txBox="1"/>
      </xdr:nvSpPr>
      <xdr:spPr>
        <a:xfrm>
          <a:off x="6014720" y="45186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8" name="労働費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20955</xdr:rowOff>
    </xdr:from>
    <xdr:to xmlns:xdr="http://schemas.openxmlformats.org/drawingml/2006/spreadsheetDrawing">
      <xdr:col>54</xdr:col>
      <xdr:colOff>186690</xdr:colOff>
      <xdr:row>39</xdr:row>
      <xdr:rowOff>99060</xdr:rowOff>
    </xdr:to>
    <xdr:cxnSp macro="">
      <xdr:nvCxnSpPr>
        <xdr:cNvPr id="289" name="直線コネクタ 288"/>
        <xdr:cNvCxnSpPr/>
      </xdr:nvCxnSpPr>
      <xdr:spPr>
        <a:xfrm flipV="1">
          <a:off x="10267950" y="498030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9080"/>
    <xdr:sp macro="" textlink="">
      <xdr:nvSpPr>
        <xdr:cNvPr id="290" name="労働費最小値テキスト"/>
        <xdr:cNvSpPr txBox="1"/>
      </xdr:nvSpPr>
      <xdr:spPr>
        <a:xfrm>
          <a:off x="1031875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18286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265" cy="259080"/>
    <xdr:sp macro="" textlink="">
      <xdr:nvSpPr>
        <xdr:cNvPr id="292" name="労働費最大値テキスト"/>
        <xdr:cNvSpPr txBox="1"/>
      </xdr:nvSpPr>
      <xdr:spPr>
        <a:xfrm>
          <a:off x="10318750" y="4768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182860" y="4980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14605</xdr:rowOff>
    </xdr:from>
    <xdr:to xmlns:xdr="http://schemas.openxmlformats.org/drawingml/2006/spreadsheetDrawing">
      <xdr:col>55</xdr:col>
      <xdr:colOff>0</xdr:colOff>
      <xdr:row>36</xdr:row>
      <xdr:rowOff>88265</xdr:rowOff>
    </xdr:to>
    <xdr:cxnSp macro="">
      <xdr:nvCxnSpPr>
        <xdr:cNvPr id="294" name="直線コネクタ 293"/>
        <xdr:cNvCxnSpPr/>
      </xdr:nvCxnSpPr>
      <xdr:spPr>
        <a:xfrm flipV="1">
          <a:off x="9448800" y="5964555"/>
          <a:ext cx="8191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7825" cy="258445"/>
    <xdr:sp macro="" textlink="">
      <xdr:nvSpPr>
        <xdr:cNvPr id="295" name="労働費平均値テキスト"/>
        <xdr:cNvSpPr txBox="1"/>
      </xdr:nvSpPr>
      <xdr:spPr>
        <a:xfrm>
          <a:off x="10318750" y="621284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50165</xdr:rowOff>
    </xdr:to>
    <xdr:sp macro="" textlink="">
      <xdr:nvSpPr>
        <xdr:cNvPr id="296" name="フローチャート: 判断 295"/>
        <xdr:cNvSpPr/>
      </xdr:nvSpPr>
      <xdr:spPr>
        <a:xfrm>
          <a:off x="10220960" y="62344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88265</xdr:rowOff>
    </xdr:from>
    <xdr:to xmlns:xdr="http://schemas.openxmlformats.org/drawingml/2006/spreadsheetDrawing">
      <xdr:col>50</xdr:col>
      <xdr:colOff>114300</xdr:colOff>
      <xdr:row>36</xdr:row>
      <xdr:rowOff>112395</xdr:rowOff>
    </xdr:to>
    <xdr:cxnSp macro="">
      <xdr:nvCxnSpPr>
        <xdr:cNvPr id="297" name="直線コネクタ 296"/>
        <xdr:cNvCxnSpPr/>
      </xdr:nvCxnSpPr>
      <xdr:spPr>
        <a:xfrm flipV="1">
          <a:off x="8578850" y="603821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62865</xdr:rowOff>
    </xdr:to>
    <xdr:sp macro="" textlink="">
      <xdr:nvSpPr>
        <xdr:cNvPr id="298" name="フローチャート: 判断 297"/>
        <xdr:cNvSpPr/>
      </xdr:nvSpPr>
      <xdr:spPr>
        <a:xfrm>
          <a:off x="9398000" y="6247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53975</xdr:rowOff>
    </xdr:from>
    <xdr:ext cx="377825" cy="258445"/>
    <xdr:sp macro="" textlink="">
      <xdr:nvSpPr>
        <xdr:cNvPr id="299" name="テキスト ボックス 298"/>
        <xdr:cNvSpPr txBox="1"/>
      </xdr:nvSpPr>
      <xdr:spPr>
        <a:xfrm>
          <a:off x="9263380" y="63341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112395</xdr:rowOff>
    </xdr:from>
    <xdr:to xmlns:xdr="http://schemas.openxmlformats.org/drawingml/2006/spreadsheetDrawing">
      <xdr:col>45</xdr:col>
      <xdr:colOff>177800</xdr:colOff>
      <xdr:row>38</xdr:row>
      <xdr:rowOff>9525</xdr:rowOff>
    </xdr:to>
    <xdr:cxnSp macro="">
      <xdr:nvCxnSpPr>
        <xdr:cNvPr id="300" name="直線コネクタ 299"/>
        <xdr:cNvCxnSpPr/>
      </xdr:nvCxnSpPr>
      <xdr:spPr>
        <a:xfrm flipV="1">
          <a:off x="7705090" y="6062345"/>
          <a:ext cx="87376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528050" y="62731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79375</xdr:rowOff>
    </xdr:from>
    <xdr:ext cx="377825" cy="259080"/>
    <xdr:sp macro="" textlink="">
      <xdr:nvSpPr>
        <xdr:cNvPr id="302" name="テキスト ボックス 301"/>
        <xdr:cNvSpPr txBox="1"/>
      </xdr:nvSpPr>
      <xdr:spPr>
        <a:xfrm>
          <a:off x="8393430" y="63595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145415</xdr:rowOff>
    </xdr:from>
    <xdr:to xmlns:xdr="http://schemas.openxmlformats.org/drawingml/2006/spreadsheetDrawing">
      <xdr:col>41</xdr:col>
      <xdr:colOff>50800</xdr:colOff>
      <xdr:row>38</xdr:row>
      <xdr:rowOff>9525</xdr:rowOff>
    </xdr:to>
    <xdr:cxnSp macro="">
      <xdr:nvCxnSpPr>
        <xdr:cNvPr id="303" name="直線コネクタ 302"/>
        <xdr:cNvCxnSpPr/>
      </xdr:nvCxnSpPr>
      <xdr:spPr>
        <a:xfrm>
          <a:off x="6835140" y="6095365"/>
          <a:ext cx="86995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154305</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654290" y="6269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75565</xdr:rowOff>
    </xdr:from>
    <xdr:ext cx="377825" cy="259080"/>
    <xdr:sp macro="" textlink="">
      <xdr:nvSpPr>
        <xdr:cNvPr id="305" name="テキスト ボックス 304"/>
        <xdr:cNvSpPr txBox="1"/>
      </xdr:nvSpPr>
      <xdr:spPr>
        <a:xfrm>
          <a:off x="7519670" y="63557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78434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77470</xdr:rowOff>
    </xdr:from>
    <xdr:ext cx="377825" cy="259080"/>
    <xdr:sp macro="" textlink="">
      <xdr:nvSpPr>
        <xdr:cNvPr id="307" name="テキスト ボックス 306"/>
        <xdr:cNvSpPr txBox="1"/>
      </xdr:nvSpPr>
      <xdr:spPr>
        <a:xfrm>
          <a:off x="6649720" y="63576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9" name="テキスト ボックス 308"/>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0" name="テキスト ボックス 309"/>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2" name="テキスト ボックス 311"/>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135255</xdr:rowOff>
    </xdr:from>
    <xdr:to xmlns:xdr="http://schemas.openxmlformats.org/drawingml/2006/spreadsheetDrawing">
      <xdr:col>55</xdr:col>
      <xdr:colOff>50800</xdr:colOff>
      <xdr:row>36</xdr:row>
      <xdr:rowOff>65405</xdr:rowOff>
    </xdr:to>
    <xdr:sp macro="" textlink="">
      <xdr:nvSpPr>
        <xdr:cNvPr id="313" name="楕円 312"/>
        <xdr:cNvSpPr/>
      </xdr:nvSpPr>
      <xdr:spPr>
        <a:xfrm>
          <a:off x="10220960" y="59201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158115</xdr:rowOff>
    </xdr:from>
    <xdr:ext cx="469265" cy="258445"/>
    <xdr:sp macro="" textlink="">
      <xdr:nvSpPr>
        <xdr:cNvPr id="314" name="労働費該当値テキスト"/>
        <xdr:cNvSpPr txBox="1"/>
      </xdr:nvSpPr>
      <xdr:spPr>
        <a:xfrm>
          <a:off x="10318750" y="5777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37465</xdr:rowOff>
    </xdr:from>
    <xdr:to xmlns:xdr="http://schemas.openxmlformats.org/drawingml/2006/spreadsheetDrawing">
      <xdr:col>50</xdr:col>
      <xdr:colOff>165100</xdr:colOff>
      <xdr:row>36</xdr:row>
      <xdr:rowOff>139065</xdr:rowOff>
    </xdr:to>
    <xdr:sp macro="" textlink="">
      <xdr:nvSpPr>
        <xdr:cNvPr id="315" name="楕円 314"/>
        <xdr:cNvSpPr/>
      </xdr:nvSpPr>
      <xdr:spPr>
        <a:xfrm>
          <a:off x="93980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155575</xdr:rowOff>
    </xdr:from>
    <xdr:ext cx="469900" cy="258445"/>
    <xdr:sp macro="" textlink="">
      <xdr:nvSpPr>
        <xdr:cNvPr id="316" name="テキスト ボックス 315"/>
        <xdr:cNvSpPr txBox="1"/>
      </xdr:nvSpPr>
      <xdr:spPr>
        <a:xfrm>
          <a:off x="9217660" y="5775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61595</xdr:rowOff>
    </xdr:from>
    <xdr:to xmlns:xdr="http://schemas.openxmlformats.org/drawingml/2006/spreadsheetDrawing">
      <xdr:col>46</xdr:col>
      <xdr:colOff>38100</xdr:colOff>
      <xdr:row>36</xdr:row>
      <xdr:rowOff>163195</xdr:rowOff>
    </xdr:to>
    <xdr:sp macro="" textlink="">
      <xdr:nvSpPr>
        <xdr:cNvPr id="317" name="楕円 316"/>
        <xdr:cNvSpPr/>
      </xdr:nvSpPr>
      <xdr:spPr>
        <a:xfrm>
          <a:off x="8528050" y="60115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8255</xdr:rowOff>
    </xdr:from>
    <xdr:ext cx="469900" cy="259080"/>
    <xdr:sp macro="" textlink="">
      <xdr:nvSpPr>
        <xdr:cNvPr id="318" name="テキスト ボックス 317"/>
        <xdr:cNvSpPr txBox="1"/>
      </xdr:nvSpPr>
      <xdr:spPr>
        <a:xfrm>
          <a:off x="8347710" y="5793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130175</xdr:rowOff>
    </xdr:from>
    <xdr:to xmlns:xdr="http://schemas.openxmlformats.org/drawingml/2006/spreadsheetDrawing">
      <xdr:col>41</xdr:col>
      <xdr:colOff>101600</xdr:colOff>
      <xdr:row>38</xdr:row>
      <xdr:rowOff>60325</xdr:rowOff>
    </xdr:to>
    <xdr:sp macro="" textlink="">
      <xdr:nvSpPr>
        <xdr:cNvPr id="319" name="楕円 318"/>
        <xdr:cNvSpPr/>
      </xdr:nvSpPr>
      <xdr:spPr>
        <a:xfrm>
          <a:off x="7654290" y="6245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76835</xdr:rowOff>
    </xdr:from>
    <xdr:ext cx="377825" cy="259080"/>
    <xdr:sp macro="" textlink="">
      <xdr:nvSpPr>
        <xdr:cNvPr id="320" name="テキスト ボックス 319"/>
        <xdr:cNvSpPr txBox="1"/>
      </xdr:nvSpPr>
      <xdr:spPr>
        <a:xfrm>
          <a:off x="7519670" y="60267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94615</xdr:rowOff>
    </xdr:from>
    <xdr:to xmlns:xdr="http://schemas.openxmlformats.org/drawingml/2006/spreadsheetDrawing">
      <xdr:col>36</xdr:col>
      <xdr:colOff>165100</xdr:colOff>
      <xdr:row>37</xdr:row>
      <xdr:rowOff>24765</xdr:rowOff>
    </xdr:to>
    <xdr:sp macro="" textlink="">
      <xdr:nvSpPr>
        <xdr:cNvPr id="321" name="楕円 320"/>
        <xdr:cNvSpPr/>
      </xdr:nvSpPr>
      <xdr:spPr>
        <a:xfrm>
          <a:off x="6784340" y="6044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41275</xdr:rowOff>
    </xdr:from>
    <xdr:ext cx="469900" cy="259080"/>
    <xdr:sp macro="" textlink="">
      <xdr:nvSpPr>
        <xdr:cNvPr id="322" name="テキスト ボックス 321"/>
        <xdr:cNvSpPr txBox="1"/>
      </xdr:nvSpPr>
      <xdr:spPr>
        <a:xfrm>
          <a:off x="6604000" y="582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0" name="正方形/長方形 329"/>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43636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2" name="直線コネクタ 331"/>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8445"/>
    <xdr:sp macro="" textlink="">
      <xdr:nvSpPr>
        <xdr:cNvPr id="334" name="テキスト ボックス 333"/>
        <xdr:cNvSpPr txBox="1"/>
      </xdr:nvSpPr>
      <xdr:spPr>
        <a:xfrm>
          <a:off x="622935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9080"/>
    <xdr:sp macro="" textlink="">
      <xdr:nvSpPr>
        <xdr:cNvPr id="336" name="テキスト ボックス 335"/>
        <xdr:cNvSpPr txBox="1"/>
      </xdr:nvSpPr>
      <xdr:spPr>
        <a:xfrm>
          <a:off x="595439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7" name="直線コネクタ 336"/>
        <xdr:cNvCxnSpPr/>
      </xdr:nvCxnSpPr>
      <xdr:spPr>
        <a:xfrm>
          <a:off x="6474460" y="921829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8445"/>
    <xdr:sp macro="" textlink="">
      <xdr:nvSpPr>
        <xdr:cNvPr id="338" name="テキスト ボックス 337"/>
        <xdr:cNvSpPr txBox="1"/>
      </xdr:nvSpPr>
      <xdr:spPr>
        <a:xfrm>
          <a:off x="59543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9080"/>
    <xdr:sp macro="" textlink="">
      <xdr:nvSpPr>
        <xdr:cNvPr id="340" name="テキスト ボックス 339"/>
        <xdr:cNvSpPr txBox="1"/>
      </xdr:nvSpPr>
      <xdr:spPr>
        <a:xfrm>
          <a:off x="5954395" y="8762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2" name="テキスト ボックス 341"/>
        <xdr:cNvSpPr txBox="1"/>
      </xdr:nvSpPr>
      <xdr:spPr>
        <a:xfrm>
          <a:off x="5890260" y="844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4" name="テキスト ボックス 343"/>
        <xdr:cNvSpPr txBox="1"/>
      </xdr:nvSpPr>
      <xdr:spPr>
        <a:xfrm>
          <a:off x="5890260" y="813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6" name="テキスト ボックス 345"/>
        <xdr:cNvSpPr txBox="1"/>
      </xdr:nvSpPr>
      <xdr:spPr>
        <a:xfrm>
          <a:off x="589026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7" name="農林水産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142240</xdr:rowOff>
    </xdr:from>
    <xdr:to xmlns:xdr="http://schemas.openxmlformats.org/drawingml/2006/spreadsheetDrawing">
      <xdr:col>54</xdr:col>
      <xdr:colOff>186690</xdr:colOff>
      <xdr:row>59</xdr:row>
      <xdr:rowOff>40005</xdr:rowOff>
    </xdr:to>
    <xdr:cxnSp macro="">
      <xdr:nvCxnSpPr>
        <xdr:cNvPr id="348" name="直線コネクタ 347"/>
        <xdr:cNvCxnSpPr/>
      </xdr:nvCxnSpPr>
      <xdr:spPr>
        <a:xfrm flipV="1">
          <a:off x="10267950" y="8403590"/>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265" cy="259080"/>
    <xdr:sp macro="" textlink="">
      <xdr:nvSpPr>
        <xdr:cNvPr id="349" name="農林水産業費最小値テキスト"/>
        <xdr:cNvSpPr txBox="1"/>
      </xdr:nvSpPr>
      <xdr:spPr>
        <a:xfrm>
          <a:off x="10318750" y="9791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40005</xdr:rowOff>
    </xdr:from>
    <xdr:to xmlns:xdr="http://schemas.openxmlformats.org/drawingml/2006/spreadsheetDrawing">
      <xdr:col>55</xdr:col>
      <xdr:colOff>88900</xdr:colOff>
      <xdr:row>59</xdr:row>
      <xdr:rowOff>40005</xdr:rowOff>
    </xdr:to>
    <xdr:cxnSp macro="">
      <xdr:nvCxnSpPr>
        <xdr:cNvPr id="350" name="直線コネクタ 349"/>
        <xdr:cNvCxnSpPr/>
      </xdr:nvCxnSpPr>
      <xdr:spPr>
        <a:xfrm>
          <a:off x="10182860" y="97872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170" cy="258445"/>
    <xdr:sp macro="" textlink="">
      <xdr:nvSpPr>
        <xdr:cNvPr id="351" name="農林水産業費最大値テキスト"/>
        <xdr:cNvSpPr txBox="1"/>
      </xdr:nvSpPr>
      <xdr:spPr>
        <a:xfrm>
          <a:off x="10318750" y="8185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182860" y="8403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30480</xdr:rowOff>
    </xdr:from>
    <xdr:to xmlns:xdr="http://schemas.openxmlformats.org/drawingml/2006/spreadsheetDrawing">
      <xdr:col>55</xdr:col>
      <xdr:colOff>0</xdr:colOff>
      <xdr:row>55</xdr:row>
      <xdr:rowOff>118745</xdr:rowOff>
    </xdr:to>
    <xdr:cxnSp macro="">
      <xdr:nvCxnSpPr>
        <xdr:cNvPr id="353" name="直線コネクタ 352"/>
        <xdr:cNvCxnSpPr/>
      </xdr:nvCxnSpPr>
      <xdr:spPr>
        <a:xfrm flipV="1">
          <a:off x="9448800" y="9117330"/>
          <a:ext cx="8191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119380</xdr:rowOff>
    </xdr:from>
    <xdr:ext cx="534035" cy="258445"/>
    <xdr:sp macro="" textlink="">
      <xdr:nvSpPr>
        <xdr:cNvPr id="354" name="農林水産業費平均値テキスト"/>
        <xdr:cNvSpPr txBox="1"/>
      </xdr:nvSpPr>
      <xdr:spPr>
        <a:xfrm>
          <a:off x="10318750" y="93713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220960" y="93929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86360</xdr:rowOff>
    </xdr:from>
    <xdr:to xmlns:xdr="http://schemas.openxmlformats.org/drawingml/2006/spreadsheetDrawing">
      <xdr:col>50</xdr:col>
      <xdr:colOff>114300</xdr:colOff>
      <xdr:row>55</xdr:row>
      <xdr:rowOff>118745</xdr:rowOff>
    </xdr:to>
    <xdr:cxnSp macro="">
      <xdr:nvCxnSpPr>
        <xdr:cNvPr id="356" name="直線コネクタ 355"/>
        <xdr:cNvCxnSpPr/>
      </xdr:nvCxnSpPr>
      <xdr:spPr>
        <a:xfrm>
          <a:off x="8578850" y="9173210"/>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398000" y="9387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57150</xdr:rowOff>
    </xdr:from>
    <xdr:ext cx="534035" cy="258445"/>
    <xdr:sp macro="" textlink="">
      <xdr:nvSpPr>
        <xdr:cNvPr id="358" name="テキスト ボックス 357"/>
        <xdr:cNvSpPr txBox="1"/>
      </xdr:nvSpPr>
      <xdr:spPr>
        <a:xfrm>
          <a:off x="9185275" y="9474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81280</xdr:rowOff>
    </xdr:from>
    <xdr:to xmlns:xdr="http://schemas.openxmlformats.org/drawingml/2006/spreadsheetDrawing">
      <xdr:col>45</xdr:col>
      <xdr:colOff>177800</xdr:colOff>
      <xdr:row>55</xdr:row>
      <xdr:rowOff>86360</xdr:rowOff>
    </xdr:to>
    <xdr:cxnSp macro="">
      <xdr:nvCxnSpPr>
        <xdr:cNvPr id="359" name="直線コネクタ 358"/>
        <xdr:cNvCxnSpPr/>
      </xdr:nvCxnSpPr>
      <xdr:spPr>
        <a:xfrm>
          <a:off x="7705090" y="9168130"/>
          <a:ext cx="8737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528050" y="939736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66675</xdr:rowOff>
    </xdr:from>
    <xdr:ext cx="534035" cy="259080"/>
    <xdr:sp macro="" textlink="">
      <xdr:nvSpPr>
        <xdr:cNvPr id="361" name="テキスト ボックス 360"/>
        <xdr:cNvSpPr txBox="1"/>
      </xdr:nvSpPr>
      <xdr:spPr>
        <a:xfrm>
          <a:off x="8315325" y="948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81280</xdr:rowOff>
    </xdr:from>
    <xdr:to xmlns:xdr="http://schemas.openxmlformats.org/drawingml/2006/spreadsheetDrawing">
      <xdr:col>41</xdr:col>
      <xdr:colOff>50800</xdr:colOff>
      <xdr:row>56</xdr:row>
      <xdr:rowOff>26670</xdr:rowOff>
    </xdr:to>
    <xdr:cxnSp macro="">
      <xdr:nvCxnSpPr>
        <xdr:cNvPr id="362" name="直線コネクタ 361"/>
        <xdr:cNvCxnSpPr/>
      </xdr:nvCxnSpPr>
      <xdr:spPr>
        <a:xfrm flipV="1">
          <a:off x="6835140" y="9168130"/>
          <a:ext cx="8699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5715</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654290" y="94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98425</xdr:rowOff>
    </xdr:from>
    <xdr:ext cx="534035" cy="258445"/>
    <xdr:sp macro="" textlink="">
      <xdr:nvSpPr>
        <xdr:cNvPr id="364" name="テキスト ボックス 363"/>
        <xdr:cNvSpPr txBox="1"/>
      </xdr:nvSpPr>
      <xdr:spPr>
        <a:xfrm>
          <a:off x="7445375" y="9515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165100</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784340" y="9417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90805</xdr:rowOff>
    </xdr:from>
    <xdr:ext cx="534035" cy="258445"/>
    <xdr:sp macro="" textlink="">
      <xdr:nvSpPr>
        <xdr:cNvPr id="366" name="テキスト ボックス 365"/>
        <xdr:cNvSpPr txBox="1"/>
      </xdr:nvSpPr>
      <xdr:spPr>
        <a:xfrm>
          <a:off x="6571615" y="950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8" name="テキスト ボックス 367"/>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9" name="テキスト ボックス 368"/>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0" name="テキスト ボックス 369"/>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71" name="テキスト ボックス 370"/>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151130</xdr:rowOff>
    </xdr:from>
    <xdr:to xmlns:xdr="http://schemas.openxmlformats.org/drawingml/2006/spreadsheetDrawing">
      <xdr:col>55</xdr:col>
      <xdr:colOff>50800</xdr:colOff>
      <xdr:row>55</xdr:row>
      <xdr:rowOff>81280</xdr:rowOff>
    </xdr:to>
    <xdr:sp macro="" textlink="">
      <xdr:nvSpPr>
        <xdr:cNvPr id="372" name="楕円 371"/>
        <xdr:cNvSpPr/>
      </xdr:nvSpPr>
      <xdr:spPr>
        <a:xfrm>
          <a:off x="10220960" y="90728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3175</xdr:rowOff>
    </xdr:from>
    <xdr:ext cx="534035" cy="259080"/>
    <xdr:sp macro="" textlink="">
      <xdr:nvSpPr>
        <xdr:cNvPr id="373" name="農林水産業費該当値テキスト"/>
        <xdr:cNvSpPr txBox="1"/>
      </xdr:nvSpPr>
      <xdr:spPr>
        <a:xfrm>
          <a:off x="10318750" y="8924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67945</xdr:rowOff>
    </xdr:from>
    <xdr:to xmlns:xdr="http://schemas.openxmlformats.org/drawingml/2006/spreadsheetDrawing">
      <xdr:col>50</xdr:col>
      <xdr:colOff>165100</xdr:colOff>
      <xdr:row>55</xdr:row>
      <xdr:rowOff>165100</xdr:rowOff>
    </xdr:to>
    <xdr:sp macro="" textlink="">
      <xdr:nvSpPr>
        <xdr:cNvPr id="374" name="楕円 373"/>
        <xdr:cNvSpPr/>
      </xdr:nvSpPr>
      <xdr:spPr>
        <a:xfrm>
          <a:off x="9398000" y="91547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14605</xdr:rowOff>
    </xdr:from>
    <xdr:ext cx="534035" cy="259080"/>
    <xdr:sp macro="" textlink="">
      <xdr:nvSpPr>
        <xdr:cNvPr id="375" name="テキスト ボックス 374"/>
        <xdr:cNvSpPr txBox="1"/>
      </xdr:nvSpPr>
      <xdr:spPr>
        <a:xfrm>
          <a:off x="9185275" y="893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35560</xdr:rowOff>
    </xdr:from>
    <xdr:to xmlns:xdr="http://schemas.openxmlformats.org/drawingml/2006/spreadsheetDrawing">
      <xdr:col>46</xdr:col>
      <xdr:colOff>38100</xdr:colOff>
      <xdr:row>55</xdr:row>
      <xdr:rowOff>137160</xdr:rowOff>
    </xdr:to>
    <xdr:sp macro="" textlink="">
      <xdr:nvSpPr>
        <xdr:cNvPr id="376" name="楕円 375"/>
        <xdr:cNvSpPr/>
      </xdr:nvSpPr>
      <xdr:spPr>
        <a:xfrm>
          <a:off x="8528050" y="9122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153670</xdr:rowOff>
    </xdr:from>
    <xdr:ext cx="534035" cy="258445"/>
    <xdr:sp macro="" textlink="">
      <xdr:nvSpPr>
        <xdr:cNvPr id="377" name="テキスト ボックス 376"/>
        <xdr:cNvSpPr txBox="1"/>
      </xdr:nvSpPr>
      <xdr:spPr>
        <a:xfrm>
          <a:off x="8315325" y="8910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30480</xdr:rowOff>
    </xdr:from>
    <xdr:to xmlns:xdr="http://schemas.openxmlformats.org/drawingml/2006/spreadsheetDrawing">
      <xdr:col>41</xdr:col>
      <xdr:colOff>101600</xdr:colOff>
      <xdr:row>55</xdr:row>
      <xdr:rowOff>132080</xdr:rowOff>
    </xdr:to>
    <xdr:sp macro="" textlink="">
      <xdr:nvSpPr>
        <xdr:cNvPr id="378" name="楕円 377"/>
        <xdr:cNvSpPr/>
      </xdr:nvSpPr>
      <xdr:spPr>
        <a:xfrm>
          <a:off x="765429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149225</xdr:rowOff>
    </xdr:from>
    <xdr:ext cx="534035" cy="258445"/>
    <xdr:sp macro="" textlink="">
      <xdr:nvSpPr>
        <xdr:cNvPr id="379" name="テキスト ボックス 378"/>
        <xdr:cNvSpPr txBox="1"/>
      </xdr:nvSpPr>
      <xdr:spPr>
        <a:xfrm>
          <a:off x="7445375" y="890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147320</xdr:rowOff>
    </xdr:from>
    <xdr:to xmlns:xdr="http://schemas.openxmlformats.org/drawingml/2006/spreadsheetDrawing">
      <xdr:col>36</xdr:col>
      <xdr:colOff>165100</xdr:colOff>
      <xdr:row>56</xdr:row>
      <xdr:rowOff>77470</xdr:rowOff>
    </xdr:to>
    <xdr:sp macro="" textlink="">
      <xdr:nvSpPr>
        <xdr:cNvPr id="380" name="楕円 379"/>
        <xdr:cNvSpPr/>
      </xdr:nvSpPr>
      <xdr:spPr>
        <a:xfrm>
          <a:off x="6784340" y="9234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93980</xdr:rowOff>
    </xdr:from>
    <xdr:ext cx="534035" cy="258445"/>
    <xdr:sp macro="" textlink="">
      <xdr:nvSpPr>
        <xdr:cNvPr id="381" name="テキスト ボックス 380"/>
        <xdr:cNvSpPr txBox="1"/>
      </xdr:nvSpPr>
      <xdr:spPr>
        <a:xfrm>
          <a:off x="6571615" y="9015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9" name="正方形/長方形 388"/>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90" name="テキスト ボックス 389"/>
        <xdr:cNvSpPr txBox="1"/>
      </xdr:nvSpPr>
      <xdr:spPr>
        <a:xfrm>
          <a:off x="643636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91" name="直線コネクタ 390"/>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474460" y="13023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8920" cy="259080"/>
    <xdr:sp macro="" textlink="">
      <xdr:nvSpPr>
        <xdr:cNvPr id="393" name="テキスト ボックス 392"/>
        <xdr:cNvSpPr txBox="1"/>
      </xdr:nvSpPr>
      <xdr:spPr>
        <a:xfrm>
          <a:off x="6229350" y="12884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474460" y="12579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95" name="テキスト ボックス 394"/>
        <xdr:cNvSpPr txBox="1"/>
      </xdr:nvSpPr>
      <xdr:spPr>
        <a:xfrm>
          <a:off x="5890260" y="12443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83185</xdr:rowOff>
    </xdr:from>
    <xdr:to xmlns:xdr="http://schemas.openxmlformats.org/drawingml/2006/spreadsheetDrawing">
      <xdr:col>59</xdr:col>
      <xdr:colOff>50800</xdr:colOff>
      <xdr:row>73</xdr:row>
      <xdr:rowOff>83185</xdr:rowOff>
    </xdr:to>
    <xdr:cxnSp macro="">
      <xdr:nvCxnSpPr>
        <xdr:cNvPr id="396" name="直線コネクタ 395"/>
        <xdr:cNvCxnSpPr/>
      </xdr:nvCxnSpPr>
      <xdr:spPr>
        <a:xfrm>
          <a:off x="6474460" y="12141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9080"/>
    <xdr:sp macro="" textlink="">
      <xdr:nvSpPr>
        <xdr:cNvPr id="397" name="テキスト ボックス 396"/>
        <xdr:cNvSpPr txBox="1"/>
      </xdr:nvSpPr>
      <xdr:spPr>
        <a:xfrm>
          <a:off x="5890260" y="12005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474460" y="11703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165100</xdr:rowOff>
    </xdr:from>
    <xdr:ext cx="595630" cy="259080"/>
    <xdr:sp macro="" textlink="">
      <xdr:nvSpPr>
        <xdr:cNvPr id="399" name="テキスト ボックス 398"/>
        <xdr:cNvSpPr txBox="1"/>
      </xdr:nvSpPr>
      <xdr:spPr>
        <a:xfrm>
          <a:off x="5890260" y="11563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1" name="テキスト ボックス 400"/>
        <xdr:cNvSpPr txBox="1"/>
      </xdr:nvSpPr>
      <xdr:spPr>
        <a:xfrm>
          <a:off x="589026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2" name="商工費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72</xdr:row>
      <xdr:rowOff>73025</xdr:rowOff>
    </xdr:from>
    <xdr:to xmlns:xdr="http://schemas.openxmlformats.org/drawingml/2006/spreadsheetDrawing">
      <xdr:col>54</xdr:col>
      <xdr:colOff>186690</xdr:colOff>
      <xdr:row>78</xdr:row>
      <xdr:rowOff>121285</xdr:rowOff>
    </xdr:to>
    <xdr:cxnSp macro="">
      <xdr:nvCxnSpPr>
        <xdr:cNvPr id="403" name="直線コネクタ 402"/>
        <xdr:cNvCxnSpPr/>
      </xdr:nvCxnSpPr>
      <xdr:spPr>
        <a:xfrm flipV="1">
          <a:off x="10267950" y="11966575"/>
          <a:ext cx="0" cy="1038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265" cy="258445"/>
    <xdr:sp macro="" textlink="">
      <xdr:nvSpPr>
        <xdr:cNvPr id="404" name="商工費最小値テキスト"/>
        <xdr:cNvSpPr txBox="1"/>
      </xdr:nvSpPr>
      <xdr:spPr>
        <a:xfrm>
          <a:off x="10318750" y="13009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182860" y="13005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170" cy="258445"/>
    <xdr:sp macro="" textlink="">
      <xdr:nvSpPr>
        <xdr:cNvPr id="406" name="商工費最大値テキスト"/>
        <xdr:cNvSpPr txBox="1"/>
      </xdr:nvSpPr>
      <xdr:spPr>
        <a:xfrm>
          <a:off x="10318750" y="1174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182860" y="119665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32385</xdr:rowOff>
    </xdr:from>
    <xdr:to xmlns:xdr="http://schemas.openxmlformats.org/drawingml/2006/spreadsheetDrawing">
      <xdr:col>55</xdr:col>
      <xdr:colOff>0</xdr:colOff>
      <xdr:row>78</xdr:row>
      <xdr:rowOff>92710</xdr:rowOff>
    </xdr:to>
    <xdr:cxnSp macro="">
      <xdr:nvCxnSpPr>
        <xdr:cNvPr id="408" name="直線コネクタ 407"/>
        <xdr:cNvCxnSpPr/>
      </xdr:nvCxnSpPr>
      <xdr:spPr>
        <a:xfrm flipV="1">
          <a:off x="9448800" y="12916535"/>
          <a:ext cx="8191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146050</xdr:rowOff>
    </xdr:from>
    <xdr:ext cx="534035" cy="259080"/>
    <xdr:sp macro="" textlink="">
      <xdr:nvSpPr>
        <xdr:cNvPr id="409" name="商工費平均値テキスト"/>
        <xdr:cNvSpPr txBox="1"/>
      </xdr:nvSpPr>
      <xdr:spPr>
        <a:xfrm>
          <a:off x="10318750" y="127000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220960" y="128422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92710</xdr:rowOff>
    </xdr:from>
    <xdr:to xmlns:xdr="http://schemas.openxmlformats.org/drawingml/2006/spreadsheetDrawing">
      <xdr:col>50</xdr:col>
      <xdr:colOff>114300</xdr:colOff>
      <xdr:row>78</xdr:row>
      <xdr:rowOff>112395</xdr:rowOff>
    </xdr:to>
    <xdr:cxnSp macro="">
      <xdr:nvCxnSpPr>
        <xdr:cNvPr id="411" name="直線コネクタ 410"/>
        <xdr:cNvCxnSpPr/>
      </xdr:nvCxnSpPr>
      <xdr:spPr>
        <a:xfrm flipV="1">
          <a:off x="8578850" y="12976860"/>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50165</xdr:rowOff>
    </xdr:to>
    <xdr:sp macro="" textlink="">
      <xdr:nvSpPr>
        <xdr:cNvPr id="412" name="フローチャート: 判断 411"/>
        <xdr:cNvSpPr/>
      </xdr:nvSpPr>
      <xdr:spPr>
        <a:xfrm>
          <a:off x="9398000" y="128384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34035" cy="259080"/>
    <xdr:sp macro="" textlink="">
      <xdr:nvSpPr>
        <xdr:cNvPr id="413" name="テキスト ボックス 412"/>
        <xdr:cNvSpPr txBox="1"/>
      </xdr:nvSpPr>
      <xdr:spPr>
        <a:xfrm>
          <a:off x="9185275" y="1261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85090</xdr:rowOff>
    </xdr:from>
    <xdr:to xmlns:xdr="http://schemas.openxmlformats.org/drawingml/2006/spreadsheetDrawing">
      <xdr:col>45</xdr:col>
      <xdr:colOff>177800</xdr:colOff>
      <xdr:row>78</xdr:row>
      <xdr:rowOff>112395</xdr:rowOff>
    </xdr:to>
    <xdr:cxnSp macro="">
      <xdr:nvCxnSpPr>
        <xdr:cNvPr id="414" name="直線コネクタ 413"/>
        <xdr:cNvCxnSpPr/>
      </xdr:nvCxnSpPr>
      <xdr:spPr>
        <a:xfrm>
          <a:off x="7705090" y="12969240"/>
          <a:ext cx="873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528050" y="128308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58420</xdr:rowOff>
    </xdr:from>
    <xdr:ext cx="534035" cy="258445"/>
    <xdr:sp macro="" textlink="">
      <xdr:nvSpPr>
        <xdr:cNvPr id="416" name="テキスト ボックス 415"/>
        <xdr:cNvSpPr txBox="1"/>
      </xdr:nvSpPr>
      <xdr:spPr>
        <a:xfrm>
          <a:off x="8315325" y="12612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85090</xdr:rowOff>
    </xdr:from>
    <xdr:to xmlns:xdr="http://schemas.openxmlformats.org/drawingml/2006/spreadsheetDrawing">
      <xdr:col>41</xdr:col>
      <xdr:colOff>50800</xdr:colOff>
      <xdr:row>78</xdr:row>
      <xdr:rowOff>114300</xdr:rowOff>
    </xdr:to>
    <xdr:cxnSp macro="">
      <xdr:nvCxnSpPr>
        <xdr:cNvPr id="417" name="直線コネクタ 416"/>
        <xdr:cNvCxnSpPr/>
      </xdr:nvCxnSpPr>
      <xdr:spPr>
        <a:xfrm flipV="1">
          <a:off x="6835140" y="12969240"/>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654290" y="12880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107950</xdr:rowOff>
    </xdr:from>
    <xdr:ext cx="534035" cy="259080"/>
    <xdr:sp macro="" textlink="">
      <xdr:nvSpPr>
        <xdr:cNvPr id="419" name="テキスト ボックス 418"/>
        <xdr:cNvSpPr txBox="1"/>
      </xdr:nvSpPr>
      <xdr:spPr>
        <a:xfrm>
          <a:off x="7445375" y="12661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78434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119380</xdr:rowOff>
    </xdr:from>
    <xdr:ext cx="534035" cy="258445"/>
    <xdr:sp macro="" textlink="">
      <xdr:nvSpPr>
        <xdr:cNvPr id="421" name="テキスト ボックス 420"/>
        <xdr:cNvSpPr txBox="1"/>
      </xdr:nvSpPr>
      <xdr:spPr>
        <a:xfrm>
          <a:off x="6571615" y="12673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3" name="テキスト ボックス 422"/>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4" name="テキスト ボックス 423"/>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5" name="テキスト ボックス 424"/>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6" name="テキスト ボックス 425"/>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153035</xdr:rowOff>
    </xdr:from>
    <xdr:to xmlns:xdr="http://schemas.openxmlformats.org/drawingml/2006/spreadsheetDrawing">
      <xdr:col>55</xdr:col>
      <xdr:colOff>50800</xdr:colOff>
      <xdr:row>78</xdr:row>
      <xdr:rowOff>83185</xdr:rowOff>
    </xdr:to>
    <xdr:sp macro="" textlink="">
      <xdr:nvSpPr>
        <xdr:cNvPr id="427" name="楕円 426"/>
        <xdr:cNvSpPr/>
      </xdr:nvSpPr>
      <xdr:spPr>
        <a:xfrm>
          <a:off x="10220960" y="128720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101600</xdr:rowOff>
    </xdr:from>
    <xdr:ext cx="534035" cy="259080"/>
    <xdr:sp macro="" textlink="">
      <xdr:nvSpPr>
        <xdr:cNvPr id="428" name="商工費該当値テキスト"/>
        <xdr:cNvSpPr txBox="1"/>
      </xdr:nvSpPr>
      <xdr:spPr>
        <a:xfrm>
          <a:off x="10318750" y="1282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41910</xdr:rowOff>
    </xdr:from>
    <xdr:to xmlns:xdr="http://schemas.openxmlformats.org/drawingml/2006/spreadsheetDrawing">
      <xdr:col>50</xdr:col>
      <xdr:colOff>165100</xdr:colOff>
      <xdr:row>78</xdr:row>
      <xdr:rowOff>143510</xdr:rowOff>
    </xdr:to>
    <xdr:sp macro="" textlink="">
      <xdr:nvSpPr>
        <xdr:cNvPr id="429" name="楕円 428"/>
        <xdr:cNvSpPr/>
      </xdr:nvSpPr>
      <xdr:spPr>
        <a:xfrm>
          <a:off x="939800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134620</xdr:rowOff>
    </xdr:from>
    <xdr:ext cx="534035" cy="259080"/>
    <xdr:sp macro="" textlink="">
      <xdr:nvSpPr>
        <xdr:cNvPr id="430" name="テキスト ボックス 429"/>
        <xdr:cNvSpPr txBox="1"/>
      </xdr:nvSpPr>
      <xdr:spPr>
        <a:xfrm>
          <a:off x="918527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61595</xdr:rowOff>
    </xdr:from>
    <xdr:to xmlns:xdr="http://schemas.openxmlformats.org/drawingml/2006/spreadsheetDrawing">
      <xdr:col>46</xdr:col>
      <xdr:colOff>38100</xdr:colOff>
      <xdr:row>78</xdr:row>
      <xdr:rowOff>163195</xdr:rowOff>
    </xdr:to>
    <xdr:sp macro="" textlink="">
      <xdr:nvSpPr>
        <xdr:cNvPr id="431" name="楕円 430"/>
        <xdr:cNvSpPr/>
      </xdr:nvSpPr>
      <xdr:spPr>
        <a:xfrm>
          <a:off x="8528050" y="129457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154305</xdr:rowOff>
    </xdr:from>
    <xdr:ext cx="469900" cy="259080"/>
    <xdr:sp macro="" textlink="">
      <xdr:nvSpPr>
        <xdr:cNvPr id="432" name="テキスト ボックス 431"/>
        <xdr:cNvSpPr txBox="1"/>
      </xdr:nvSpPr>
      <xdr:spPr>
        <a:xfrm>
          <a:off x="8347710" y="13038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34290</xdr:rowOff>
    </xdr:from>
    <xdr:to xmlns:xdr="http://schemas.openxmlformats.org/drawingml/2006/spreadsheetDrawing">
      <xdr:col>41</xdr:col>
      <xdr:colOff>101600</xdr:colOff>
      <xdr:row>78</xdr:row>
      <xdr:rowOff>135890</xdr:rowOff>
    </xdr:to>
    <xdr:sp macro="" textlink="">
      <xdr:nvSpPr>
        <xdr:cNvPr id="433" name="楕円 432"/>
        <xdr:cNvSpPr/>
      </xdr:nvSpPr>
      <xdr:spPr>
        <a:xfrm>
          <a:off x="7654290" y="129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127000</xdr:rowOff>
    </xdr:from>
    <xdr:ext cx="534035" cy="258445"/>
    <xdr:sp macro="" textlink="">
      <xdr:nvSpPr>
        <xdr:cNvPr id="434" name="テキスト ボックス 433"/>
        <xdr:cNvSpPr txBox="1"/>
      </xdr:nvSpPr>
      <xdr:spPr>
        <a:xfrm>
          <a:off x="7445375" y="1301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63500</xdr:rowOff>
    </xdr:from>
    <xdr:to xmlns:xdr="http://schemas.openxmlformats.org/drawingml/2006/spreadsheetDrawing">
      <xdr:col>36</xdr:col>
      <xdr:colOff>165100</xdr:colOff>
      <xdr:row>78</xdr:row>
      <xdr:rowOff>165100</xdr:rowOff>
    </xdr:to>
    <xdr:sp macro="" textlink="">
      <xdr:nvSpPr>
        <xdr:cNvPr id="435" name="楕円 434"/>
        <xdr:cNvSpPr/>
      </xdr:nvSpPr>
      <xdr:spPr>
        <a:xfrm>
          <a:off x="678434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156210</xdr:rowOff>
    </xdr:from>
    <xdr:ext cx="469900" cy="258445"/>
    <xdr:sp macro="" textlink="">
      <xdr:nvSpPr>
        <xdr:cNvPr id="436" name="テキスト ボックス 435"/>
        <xdr:cNvSpPr txBox="1"/>
      </xdr:nvSpPr>
      <xdr:spPr>
        <a:xfrm>
          <a:off x="6604000" y="13040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5" name="テキスト ボックス 444"/>
        <xdr:cNvSpPr txBox="1"/>
      </xdr:nvSpPr>
      <xdr:spPr>
        <a:xfrm>
          <a:off x="643636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474460" y="16541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920" cy="258445"/>
    <xdr:sp macro="" textlink="">
      <xdr:nvSpPr>
        <xdr:cNvPr id="448" name="テキスト ボックス 447"/>
        <xdr:cNvSpPr txBox="1"/>
      </xdr:nvSpPr>
      <xdr:spPr>
        <a:xfrm>
          <a:off x="6229350"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58445"/>
    <xdr:sp macro="" textlink="">
      <xdr:nvSpPr>
        <xdr:cNvPr id="450" name="テキスト ボックス 449"/>
        <xdr:cNvSpPr txBox="1"/>
      </xdr:nvSpPr>
      <xdr:spPr>
        <a:xfrm>
          <a:off x="595439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474460" y="159702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58445"/>
    <xdr:sp macro="" textlink="">
      <xdr:nvSpPr>
        <xdr:cNvPr id="452" name="テキスト ボックス 451"/>
        <xdr:cNvSpPr txBox="1"/>
      </xdr:nvSpPr>
      <xdr:spPr>
        <a:xfrm>
          <a:off x="5954395" y="15828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4" name="テキスト ボックス 453"/>
        <xdr:cNvSpPr txBox="1"/>
      </xdr:nvSpPr>
      <xdr:spPr>
        <a:xfrm>
          <a:off x="595439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474460" y="153987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8445"/>
    <xdr:sp macro="" textlink="">
      <xdr:nvSpPr>
        <xdr:cNvPr id="456" name="テキスト ボックス 455"/>
        <xdr:cNvSpPr txBox="1"/>
      </xdr:nvSpPr>
      <xdr:spPr>
        <a:xfrm>
          <a:off x="5890260" y="1525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474460" y="15113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5630" cy="259080"/>
    <xdr:sp macro="" textlink="">
      <xdr:nvSpPr>
        <xdr:cNvPr id="458" name="テキスト ボックス 457"/>
        <xdr:cNvSpPr txBox="1"/>
      </xdr:nvSpPr>
      <xdr:spPr>
        <a:xfrm>
          <a:off x="5890260" y="14977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474460" y="148399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165100</xdr:rowOff>
    </xdr:from>
    <xdr:ext cx="595630" cy="259080"/>
    <xdr:sp macro="" textlink="">
      <xdr:nvSpPr>
        <xdr:cNvPr id="460" name="テキスト ボックス 459"/>
        <xdr:cNvSpPr txBox="1"/>
      </xdr:nvSpPr>
      <xdr:spPr>
        <a:xfrm>
          <a:off x="5890260" y="147002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2" name="テキスト ボックス 461"/>
        <xdr:cNvSpPr txBox="1"/>
      </xdr:nvSpPr>
      <xdr:spPr>
        <a:xfrm>
          <a:off x="589026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95885</xdr:rowOff>
    </xdr:from>
    <xdr:to xmlns:xdr="http://schemas.openxmlformats.org/drawingml/2006/spreadsheetDrawing">
      <xdr:col>54</xdr:col>
      <xdr:colOff>186690</xdr:colOff>
      <xdr:row>98</xdr:row>
      <xdr:rowOff>112395</xdr:rowOff>
    </xdr:to>
    <xdr:cxnSp macro="">
      <xdr:nvCxnSpPr>
        <xdr:cNvPr id="464" name="直線コネクタ 463"/>
        <xdr:cNvCxnSpPr/>
      </xdr:nvCxnSpPr>
      <xdr:spPr>
        <a:xfrm flipV="1">
          <a:off x="10267950" y="1496123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035" cy="259080"/>
    <xdr:sp macro="" textlink="">
      <xdr:nvSpPr>
        <xdr:cNvPr id="465" name="土木費最小値テキスト"/>
        <xdr:cNvSpPr txBox="1"/>
      </xdr:nvSpPr>
      <xdr:spPr>
        <a:xfrm>
          <a:off x="10318750"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182860" y="163429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170" cy="259080"/>
    <xdr:sp macro="" textlink="">
      <xdr:nvSpPr>
        <xdr:cNvPr id="467" name="土木費最大値テキスト"/>
        <xdr:cNvSpPr txBox="1"/>
      </xdr:nvSpPr>
      <xdr:spPr>
        <a:xfrm>
          <a:off x="10318750" y="14742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182860" y="149612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130175</xdr:rowOff>
    </xdr:from>
    <xdr:to xmlns:xdr="http://schemas.openxmlformats.org/drawingml/2006/spreadsheetDrawing">
      <xdr:col>55</xdr:col>
      <xdr:colOff>0</xdr:colOff>
      <xdr:row>94</xdr:row>
      <xdr:rowOff>76200</xdr:rowOff>
    </xdr:to>
    <xdr:cxnSp macro="">
      <xdr:nvCxnSpPr>
        <xdr:cNvPr id="469" name="直線コネクタ 468"/>
        <xdr:cNvCxnSpPr/>
      </xdr:nvCxnSpPr>
      <xdr:spPr>
        <a:xfrm flipV="1">
          <a:off x="9448800" y="15332075"/>
          <a:ext cx="81915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150495</xdr:rowOff>
    </xdr:from>
    <xdr:ext cx="534035" cy="259080"/>
    <xdr:sp macro="" textlink="">
      <xdr:nvSpPr>
        <xdr:cNvPr id="470" name="土木費平均値テキスト"/>
        <xdr:cNvSpPr txBox="1"/>
      </xdr:nvSpPr>
      <xdr:spPr>
        <a:xfrm>
          <a:off x="10318750" y="158667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220960" y="158883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76200</xdr:rowOff>
    </xdr:from>
    <xdr:to xmlns:xdr="http://schemas.openxmlformats.org/drawingml/2006/spreadsheetDrawing">
      <xdr:col>50</xdr:col>
      <xdr:colOff>114300</xdr:colOff>
      <xdr:row>95</xdr:row>
      <xdr:rowOff>19050</xdr:rowOff>
    </xdr:to>
    <xdr:cxnSp macro="">
      <xdr:nvCxnSpPr>
        <xdr:cNvPr id="472" name="直線コネクタ 471"/>
        <xdr:cNvCxnSpPr/>
      </xdr:nvCxnSpPr>
      <xdr:spPr>
        <a:xfrm flipV="1">
          <a:off x="8578850" y="15621000"/>
          <a:ext cx="8699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398000" y="158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77470</xdr:rowOff>
    </xdr:from>
    <xdr:ext cx="534035" cy="258445"/>
    <xdr:sp macro="" textlink="">
      <xdr:nvSpPr>
        <xdr:cNvPr id="474" name="テキスト ボックス 473"/>
        <xdr:cNvSpPr txBox="1"/>
      </xdr:nvSpPr>
      <xdr:spPr>
        <a:xfrm>
          <a:off x="9185275" y="1596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19050</xdr:rowOff>
    </xdr:from>
    <xdr:to xmlns:xdr="http://schemas.openxmlformats.org/drawingml/2006/spreadsheetDrawing">
      <xdr:col>45</xdr:col>
      <xdr:colOff>177800</xdr:colOff>
      <xdr:row>95</xdr:row>
      <xdr:rowOff>149860</xdr:rowOff>
    </xdr:to>
    <xdr:cxnSp macro="">
      <xdr:nvCxnSpPr>
        <xdr:cNvPr id="475" name="直線コネクタ 474"/>
        <xdr:cNvCxnSpPr/>
      </xdr:nvCxnSpPr>
      <xdr:spPr>
        <a:xfrm flipV="1">
          <a:off x="7705090" y="15735300"/>
          <a:ext cx="8737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528050" y="159226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127635</xdr:rowOff>
    </xdr:from>
    <xdr:ext cx="534035" cy="259080"/>
    <xdr:sp macro="" textlink="">
      <xdr:nvSpPr>
        <xdr:cNvPr id="477" name="テキスト ボックス 476"/>
        <xdr:cNvSpPr txBox="1"/>
      </xdr:nvSpPr>
      <xdr:spPr>
        <a:xfrm>
          <a:off x="8315325" y="1601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48260</xdr:rowOff>
    </xdr:from>
    <xdr:to xmlns:xdr="http://schemas.openxmlformats.org/drawingml/2006/spreadsheetDrawing">
      <xdr:col>41</xdr:col>
      <xdr:colOff>50800</xdr:colOff>
      <xdr:row>95</xdr:row>
      <xdr:rowOff>149860</xdr:rowOff>
    </xdr:to>
    <xdr:cxnSp macro="">
      <xdr:nvCxnSpPr>
        <xdr:cNvPr id="478" name="直線コネクタ 477"/>
        <xdr:cNvCxnSpPr/>
      </xdr:nvCxnSpPr>
      <xdr:spPr>
        <a:xfrm>
          <a:off x="6835140" y="15764510"/>
          <a:ext cx="8699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654290" y="1597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xdr:rowOff>
    </xdr:from>
    <xdr:ext cx="534035" cy="258445"/>
    <xdr:sp macro="" textlink="">
      <xdr:nvSpPr>
        <xdr:cNvPr id="480" name="テキスト ボックス 479"/>
        <xdr:cNvSpPr txBox="1"/>
      </xdr:nvSpPr>
      <xdr:spPr>
        <a:xfrm>
          <a:off x="744537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784340" y="15963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168275</xdr:rowOff>
    </xdr:from>
    <xdr:ext cx="534035" cy="258445"/>
    <xdr:sp macro="" textlink="">
      <xdr:nvSpPr>
        <xdr:cNvPr id="482" name="テキスト ボックス 481"/>
        <xdr:cNvSpPr txBox="1"/>
      </xdr:nvSpPr>
      <xdr:spPr>
        <a:xfrm>
          <a:off x="6571615" y="1605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4" name="テキスト ボックス 483"/>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5" name="テキスト ボックス 484"/>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6" name="テキスト ボックス 485"/>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7" name="テキスト ボックス 486"/>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79375</xdr:rowOff>
    </xdr:from>
    <xdr:to xmlns:xdr="http://schemas.openxmlformats.org/drawingml/2006/spreadsheetDrawing">
      <xdr:col>55</xdr:col>
      <xdr:colOff>50800</xdr:colOff>
      <xdr:row>93</xdr:row>
      <xdr:rowOff>9525</xdr:rowOff>
    </xdr:to>
    <xdr:sp macro="" textlink="">
      <xdr:nvSpPr>
        <xdr:cNvPr id="488" name="楕円 487"/>
        <xdr:cNvSpPr/>
      </xdr:nvSpPr>
      <xdr:spPr>
        <a:xfrm>
          <a:off x="10220960" y="15281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102235</xdr:rowOff>
    </xdr:from>
    <xdr:ext cx="598170" cy="258445"/>
    <xdr:sp macro="" textlink="">
      <xdr:nvSpPr>
        <xdr:cNvPr id="489" name="土木費該当値テキスト"/>
        <xdr:cNvSpPr txBox="1"/>
      </xdr:nvSpPr>
      <xdr:spPr>
        <a:xfrm>
          <a:off x="10318750" y="15132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25400</xdr:rowOff>
    </xdr:from>
    <xdr:to xmlns:xdr="http://schemas.openxmlformats.org/drawingml/2006/spreadsheetDrawing">
      <xdr:col>50</xdr:col>
      <xdr:colOff>165100</xdr:colOff>
      <xdr:row>94</xdr:row>
      <xdr:rowOff>127000</xdr:rowOff>
    </xdr:to>
    <xdr:sp macro="" textlink="">
      <xdr:nvSpPr>
        <xdr:cNvPr id="490" name="楕円 489"/>
        <xdr:cNvSpPr/>
      </xdr:nvSpPr>
      <xdr:spPr>
        <a:xfrm>
          <a:off x="9398000" y="15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143510</xdr:rowOff>
    </xdr:from>
    <xdr:ext cx="534035" cy="258445"/>
    <xdr:sp macro="" textlink="">
      <xdr:nvSpPr>
        <xdr:cNvPr id="491" name="テキスト ボックス 490"/>
        <xdr:cNvSpPr txBox="1"/>
      </xdr:nvSpPr>
      <xdr:spPr>
        <a:xfrm>
          <a:off x="9185275" y="1534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139700</xdr:rowOff>
    </xdr:from>
    <xdr:to xmlns:xdr="http://schemas.openxmlformats.org/drawingml/2006/spreadsheetDrawing">
      <xdr:col>46</xdr:col>
      <xdr:colOff>38100</xdr:colOff>
      <xdr:row>95</xdr:row>
      <xdr:rowOff>69850</xdr:rowOff>
    </xdr:to>
    <xdr:sp macro="" textlink="">
      <xdr:nvSpPr>
        <xdr:cNvPr id="492" name="楕円 491"/>
        <xdr:cNvSpPr/>
      </xdr:nvSpPr>
      <xdr:spPr>
        <a:xfrm>
          <a:off x="8528050" y="156845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86360</xdr:rowOff>
    </xdr:from>
    <xdr:ext cx="534035" cy="258445"/>
    <xdr:sp macro="" textlink="">
      <xdr:nvSpPr>
        <xdr:cNvPr id="493" name="テキスト ボックス 492"/>
        <xdr:cNvSpPr txBox="1"/>
      </xdr:nvSpPr>
      <xdr:spPr>
        <a:xfrm>
          <a:off x="8315325" y="1545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99060</xdr:rowOff>
    </xdr:from>
    <xdr:to xmlns:xdr="http://schemas.openxmlformats.org/drawingml/2006/spreadsheetDrawing">
      <xdr:col>41</xdr:col>
      <xdr:colOff>101600</xdr:colOff>
      <xdr:row>96</xdr:row>
      <xdr:rowOff>29210</xdr:rowOff>
    </xdr:to>
    <xdr:sp macro="" textlink="">
      <xdr:nvSpPr>
        <xdr:cNvPr id="494" name="楕円 493"/>
        <xdr:cNvSpPr/>
      </xdr:nvSpPr>
      <xdr:spPr>
        <a:xfrm>
          <a:off x="7654290" y="15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45720</xdr:rowOff>
    </xdr:from>
    <xdr:ext cx="534035" cy="259080"/>
    <xdr:sp macro="" textlink="">
      <xdr:nvSpPr>
        <xdr:cNvPr id="495" name="テキスト ボックス 494"/>
        <xdr:cNvSpPr txBox="1"/>
      </xdr:nvSpPr>
      <xdr:spPr>
        <a:xfrm>
          <a:off x="7445375" y="15590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168910</xdr:rowOff>
    </xdr:from>
    <xdr:to xmlns:xdr="http://schemas.openxmlformats.org/drawingml/2006/spreadsheetDrawing">
      <xdr:col>36</xdr:col>
      <xdr:colOff>165100</xdr:colOff>
      <xdr:row>95</xdr:row>
      <xdr:rowOff>99060</xdr:rowOff>
    </xdr:to>
    <xdr:sp macro="" textlink="">
      <xdr:nvSpPr>
        <xdr:cNvPr id="496" name="楕円 495"/>
        <xdr:cNvSpPr/>
      </xdr:nvSpPr>
      <xdr:spPr>
        <a:xfrm>
          <a:off x="6784340" y="157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115570</xdr:rowOff>
    </xdr:from>
    <xdr:ext cx="534035" cy="259080"/>
    <xdr:sp macro="" textlink="">
      <xdr:nvSpPr>
        <xdr:cNvPr id="497" name="テキスト ボックス 496"/>
        <xdr:cNvSpPr txBox="1"/>
      </xdr:nvSpPr>
      <xdr:spPr>
        <a:xfrm>
          <a:off x="6571615" y="15488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5" name="正方形/長方形 504"/>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6" name="テキスト ボックス 505"/>
        <xdr:cNvSpPr txBox="1"/>
      </xdr:nvSpPr>
      <xdr:spPr>
        <a:xfrm>
          <a:off x="121602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7" name="直線コネクタ 506"/>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509" name="テキスト ボックス 508"/>
        <xdr:cNvSpPr txBox="1"/>
      </xdr:nvSpPr>
      <xdr:spPr>
        <a:xfrm>
          <a:off x="11953240" y="6353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11" name="テキスト ボックス 510"/>
        <xdr:cNvSpPr txBox="1"/>
      </xdr:nvSpPr>
      <xdr:spPr>
        <a:xfrm>
          <a:off x="1167828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0860" cy="259080"/>
    <xdr:sp macro="" textlink="">
      <xdr:nvSpPr>
        <xdr:cNvPr id="513" name="テキスト ボックス 512"/>
        <xdr:cNvSpPr txBox="1"/>
      </xdr:nvSpPr>
      <xdr:spPr>
        <a:xfrm>
          <a:off x="11678285" y="5619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8445"/>
    <xdr:sp macro="" textlink="">
      <xdr:nvSpPr>
        <xdr:cNvPr id="515" name="テキスト ボックス 514"/>
        <xdr:cNvSpPr txBox="1"/>
      </xdr:nvSpPr>
      <xdr:spPr>
        <a:xfrm>
          <a:off x="1167828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17" name="テキスト ボックス 516"/>
        <xdr:cNvSpPr txBox="1"/>
      </xdr:nvSpPr>
      <xdr:spPr>
        <a:xfrm>
          <a:off x="1167828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19" name="テキスト ボックス 518"/>
        <xdr:cNvSpPr txBox="1"/>
      </xdr:nvSpPr>
      <xdr:spPr>
        <a:xfrm>
          <a:off x="11614150" y="4518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20" name="消防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5993745" y="515747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035" cy="258445"/>
    <xdr:sp macro="" textlink="">
      <xdr:nvSpPr>
        <xdr:cNvPr id="522" name="消防費最小値テキスト"/>
        <xdr:cNvSpPr txBox="1"/>
      </xdr:nvSpPr>
      <xdr:spPr>
        <a:xfrm>
          <a:off x="16046450" y="6299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5906750" y="6296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035" cy="258445"/>
    <xdr:sp macro="" textlink="">
      <xdr:nvSpPr>
        <xdr:cNvPr id="524" name="消防費最大値テキスト"/>
        <xdr:cNvSpPr txBox="1"/>
      </xdr:nvSpPr>
      <xdr:spPr>
        <a:xfrm>
          <a:off x="16046450" y="494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5906750" y="5157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94615</xdr:rowOff>
    </xdr:from>
    <xdr:to xmlns:xdr="http://schemas.openxmlformats.org/drawingml/2006/spreadsheetDrawing">
      <xdr:col>85</xdr:col>
      <xdr:colOff>127000</xdr:colOff>
      <xdr:row>37</xdr:row>
      <xdr:rowOff>26035</xdr:rowOff>
    </xdr:to>
    <xdr:cxnSp macro="">
      <xdr:nvCxnSpPr>
        <xdr:cNvPr id="526" name="直線コネクタ 525"/>
        <xdr:cNvCxnSpPr/>
      </xdr:nvCxnSpPr>
      <xdr:spPr>
        <a:xfrm flipV="1">
          <a:off x="15172690" y="6044565"/>
          <a:ext cx="8229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35560</xdr:rowOff>
    </xdr:from>
    <xdr:ext cx="534035" cy="259080"/>
    <xdr:sp macro="" textlink="">
      <xdr:nvSpPr>
        <xdr:cNvPr id="527" name="消防費平均値テキスト"/>
        <xdr:cNvSpPr txBox="1"/>
      </xdr:nvSpPr>
      <xdr:spPr>
        <a:xfrm>
          <a:off x="16046450" y="58204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594485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165100</xdr:rowOff>
    </xdr:from>
    <xdr:to xmlns:xdr="http://schemas.openxmlformats.org/drawingml/2006/spreadsheetDrawing">
      <xdr:col>81</xdr:col>
      <xdr:colOff>50800</xdr:colOff>
      <xdr:row>37</xdr:row>
      <xdr:rowOff>26035</xdr:rowOff>
    </xdr:to>
    <xdr:cxnSp macro="">
      <xdr:nvCxnSpPr>
        <xdr:cNvPr id="529" name="直線コネクタ 528"/>
        <xdr:cNvCxnSpPr/>
      </xdr:nvCxnSpPr>
      <xdr:spPr>
        <a:xfrm>
          <a:off x="14302740" y="5949950"/>
          <a:ext cx="86995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165100</xdr:rowOff>
    </xdr:from>
    <xdr:to xmlns:xdr="http://schemas.openxmlformats.org/drawingml/2006/spreadsheetDrawing">
      <xdr:col>81</xdr:col>
      <xdr:colOff>101600</xdr:colOff>
      <xdr:row>36</xdr:row>
      <xdr:rowOff>97155</xdr:rowOff>
    </xdr:to>
    <xdr:sp macro="" textlink="">
      <xdr:nvSpPr>
        <xdr:cNvPr id="530" name="フローチャート: 判断 529"/>
        <xdr:cNvSpPr/>
      </xdr:nvSpPr>
      <xdr:spPr>
        <a:xfrm>
          <a:off x="15121890" y="59499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34035" cy="259080"/>
    <xdr:sp macro="" textlink="">
      <xdr:nvSpPr>
        <xdr:cNvPr id="531" name="テキスト ボックス 530"/>
        <xdr:cNvSpPr txBox="1"/>
      </xdr:nvSpPr>
      <xdr:spPr>
        <a:xfrm>
          <a:off x="14912975" y="5733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165100</xdr:rowOff>
    </xdr:from>
    <xdr:to xmlns:xdr="http://schemas.openxmlformats.org/drawingml/2006/spreadsheetDrawing">
      <xdr:col>76</xdr:col>
      <xdr:colOff>114300</xdr:colOff>
      <xdr:row>36</xdr:row>
      <xdr:rowOff>133985</xdr:rowOff>
    </xdr:to>
    <xdr:cxnSp macro="">
      <xdr:nvCxnSpPr>
        <xdr:cNvPr id="532" name="直線コネクタ 531"/>
        <xdr:cNvCxnSpPr/>
      </xdr:nvCxnSpPr>
      <xdr:spPr>
        <a:xfrm flipV="1">
          <a:off x="13432790" y="5949950"/>
          <a:ext cx="8699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251940" y="5941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78105</xdr:rowOff>
    </xdr:from>
    <xdr:ext cx="534035" cy="259080"/>
    <xdr:sp macro="" textlink="">
      <xdr:nvSpPr>
        <xdr:cNvPr id="534" name="テキスト ボックス 533"/>
        <xdr:cNvSpPr txBox="1"/>
      </xdr:nvSpPr>
      <xdr:spPr>
        <a:xfrm>
          <a:off x="14039215" y="602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133985</xdr:rowOff>
    </xdr:from>
    <xdr:to xmlns:xdr="http://schemas.openxmlformats.org/drawingml/2006/spreadsheetDrawing">
      <xdr:col>71</xdr:col>
      <xdr:colOff>177800</xdr:colOff>
      <xdr:row>36</xdr:row>
      <xdr:rowOff>154940</xdr:rowOff>
    </xdr:to>
    <xdr:cxnSp macro="">
      <xdr:nvCxnSpPr>
        <xdr:cNvPr id="535" name="直線コネクタ 534"/>
        <xdr:cNvCxnSpPr/>
      </xdr:nvCxnSpPr>
      <xdr:spPr>
        <a:xfrm flipV="1">
          <a:off x="12559030" y="6083935"/>
          <a:ext cx="873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381990" y="59836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151765</xdr:rowOff>
    </xdr:from>
    <xdr:ext cx="534035" cy="258445"/>
    <xdr:sp macro="" textlink="">
      <xdr:nvSpPr>
        <xdr:cNvPr id="537" name="テキスト ボックス 536"/>
        <xdr:cNvSpPr txBox="1"/>
      </xdr:nvSpPr>
      <xdr:spPr>
        <a:xfrm>
          <a:off x="13169265" y="577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508230" y="598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155575</xdr:rowOff>
    </xdr:from>
    <xdr:ext cx="534035" cy="258445"/>
    <xdr:sp macro="" textlink="">
      <xdr:nvSpPr>
        <xdr:cNvPr id="539" name="テキスト ボックス 538"/>
        <xdr:cNvSpPr txBox="1"/>
      </xdr:nvSpPr>
      <xdr:spPr>
        <a:xfrm>
          <a:off x="12299315" y="577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1" name="テキスト ボックス 540"/>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2" name="テキスト ボックス 541"/>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3" name="テキスト ボックス 542"/>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4" name="テキスト ボックス 543"/>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43815</xdr:rowOff>
    </xdr:from>
    <xdr:to xmlns:xdr="http://schemas.openxmlformats.org/drawingml/2006/spreadsheetDrawing">
      <xdr:col>85</xdr:col>
      <xdr:colOff>177800</xdr:colOff>
      <xdr:row>36</xdr:row>
      <xdr:rowOff>145415</xdr:rowOff>
    </xdr:to>
    <xdr:sp macro="" textlink="">
      <xdr:nvSpPr>
        <xdr:cNvPr id="545" name="楕円 544"/>
        <xdr:cNvSpPr/>
      </xdr:nvSpPr>
      <xdr:spPr>
        <a:xfrm>
          <a:off x="1594485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22225</xdr:rowOff>
    </xdr:from>
    <xdr:ext cx="534035" cy="259080"/>
    <xdr:sp macro="" textlink="">
      <xdr:nvSpPr>
        <xdr:cNvPr id="546" name="消防費該当値テキスト"/>
        <xdr:cNvSpPr txBox="1"/>
      </xdr:nvSpPr>
      <xdr:spPr>
        <a:xfrm>
          <a:off x="16046450" y="5972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146685</xdr:rowOff>
    </xdr:from>
    <xdr:to xmlns:xdr="http://schemas.openxmlformats.org/drawingml/2006/spreadsheetDrawing">
      <xdr:col>81</xdr:col>
      <xdr:colOff>101600</xdr:colOff>
      <xdr:row>37</xdr:row>
      <xdr:rowOff>76835</xdr:rowOff>
    </xdr:to>
    <xdr:sp macro="" textlink="">
      <xdr:nvSpPr>
        <xdr:cNvPr id="547" name="楕円 546"/>
        <xdr:cNvSpPr/>
      </xdr:nvSpPr>
      <xdr:spPr>
        <a:xfrm>
          <a:off x="15121890" y="6096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67945</xdr:rowOff>
    </xdr:from>
    <xdr:ext cx="534035" cy="259080"/>
    <xdr:sp macro="" textlink="">
      <xdr:nvSpPr>
        <xdr:cNvPr id="548" name="テキスト ボックス 547"/>
        <xdr:cNvSpPr txBox="1"/>
      </xdr:nvSpPr>
      <xdr:spPr>
        <a:xfrm>
          <a:off x="14912975" y="6182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116205</xdr:rowOff>
    </xdr:from>
    <xdr:to xmlns:xdr="http://schemas.openxmlformats.org/drawingml/2006/spreadsheetDrawing">
      <xdr:col>76</xdr:col>
      <xdr:colOff>165100</xdr:colOff>
      <xdr:row>36</xdr:row>
      <xdr:rowOff>46355</xdr:rowOff>
    </xdr:to>
    <xdr:sp macro="" textlink="">
      <xdr:nvSpPr>
        <xdr:cNvPr id="549" name="楕円 548"/>
        <xdr:cNvSpPr/>
      </xdr:nvSpPr>
      <xdr:spPr>
        <a:xfrm>
          <a:off x="14251940" y="5901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62865</xdr:rowOff>
    </xdr:from>
    <xdr:ext cx="534035" cy="258445"/>
    <xdr:sp macro="" textlink="">
      <xdr:nvSpPr>
        <xdr:cNvPr id="550" name="テキスト ボックス 549"/>
        <xdr:cNvSpPr txBox="1"/>
      </xdr:nvSpPr>
      <xdr:spPr>
        <a:xfrm>
          <a:off x="14039215" y="5682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83185</xdr:rowOff>
    </xdr:from>
    <xdr:to xmlns:xdr="http://schemas.openxmlformats.org/drawingml/2006/spreadsheetDrawing">
      <xdr:col>72</xdr:col>
      <xdr:colOff>38100</xdr:colOff>
      <xdr:row>37</xdr:row>
      <xdr:rowOff>13335</xdr:rowOff>
    </xdr:to>
    <xdr:sp macro="" textlink="">
      <xdr:nvSpPr>
        <xdr:cNvPr id="551" name="楕円 550"/>
        <xdr:cNvSpPr/>
      </xdr:nvSpPr>
      <xdr:spPr>
        <a:xfrm>
          <a:off x="13381990" y="60331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4445</xdr:rowOff>
    </xdr:from>
    <xdr:ext cx="534035" cy="259080"/>
    <xdr:sp macro="" textlink="">
      <xdr:nvSpPr>
        <xdr:cNvPr id="552" name="テキスト ボックス 551"/>
        <xdr:cNvSpPr txBox="1"/>
      </xdr:nvSpPr>
      <xdr:spPr>
        <a:xfrm>
          <a:off x="13169265" y="611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104140</xdr:rowOff>
    </xdr:from>
    <xdr:to xmlns:xdr="http://schemas.openxmlformats.org/drawingml/2006/spreadsheetDrawing">
      <xdr:col>67</xdr:col>
      <xdr:colOff>101600</xdr:colOff>
      <xdr:row>37</xdr:row>
      <xdr:rowOff>34290</xdr:rowOff>
    </xdr:to>
    <xdr:sp macro="" textlink="">
      <xdr:nvSpPr>
        <xdr:cNvPr id="553" name="楕円 552"/>
        <xdr:cNvSpPr/>
      </xdr:nvSpPr>
      <xdr:spPr>
        <a:xfrm>
          <a:off x="12508230" y="605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25400</xdr:rowOff>
    </xdr:from>
    <xdr:ext cx="534035" cy="258445"/>
    <xdr:sp macro="" textlink="">
      <xdr:nvSpPr>
        <xdr:cNvPr id="554" name="テキスト ボックス 553"/>
        <xdr:cNvSpPr txBox="1"/>
      </xdr:nvSpPr>
      <xdr:spPr>
        <a:xfrm>
          <a:off x="12299315" y="614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2" name="正方形/長方形 561"/>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3" name="テキスト ボックス 562"/>
        <xdr:cNvSpPr txBox="1"/>
      </xdr:nvSpPr>
      <xdr:spPr>
        <a:xfrm>
          <a:off x="121602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4" name="直線コネクタ 563"/>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9080"/>
    <xdr:sp macro="" textlink="">
      <xdr:nvSpPr>
        <xdr:cNvPr id="565" name="テキスト ボックス 564"/>
        <xdr:cNvSpPr txBox="1"/>
      </xdr:nvSpPr>
      <xdr:spPr>
        <a:xfrm>
          <a:off x="11953240" y="10024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6" name="直線コネクタ 565"/>
        <xdr:cNvCxnSpPr/>
      </xdr:nvCxnSpPr>
      <xdr:spPr>
        <a:xfrm>
          <a:off x="1219835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7" name="テキスト ボックス 566"/>
        <xdr:cNvSpPr txBox="1"/>
      </xdr:nvSpPr>
      <xdr:spPr>
        <a:xfrm>
          <a:off x="1167828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8" name="直線コネクタ 567"/>
        <xdr:cNvCxnSpPr/>
      </xdr:nvCxnSpPr>
      <xdr:spPr>
        <a:xfrm>
          <a:off x="1219835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9" name="テキスト ボックス 568"/>
        <xdr:cNvSpPr txBox="1"/>
      </xdr:nvSpPr>
      <xdr:spPr>
        <a:xfrm>
          <a:off x="1167828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165100</xdr:rowOff>
    </xdr:from>
    <xdr:ext cx="530860" cy="259080"/>
    <xdr:sp macro="" textlink="">
      <xdr:nvSpPr>
        <xdr:cNvPr id="571" name="テキスト ボックス 570"/>
        <xdr:cNvSpPr txBox="1"/>
      </xdr:nvSpPr>
      <xdr:spPr>
        <a:xfrm>
          <a:off x="11678285" y="8921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2" name="直線コネクタ 571"/>
        <xdr:cNvCxnSpPr/>
      </xdr:nvCxnSpPr>
      <xdr:spPr>
        <a:xfrm>
          <a:off x="1219835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8445"/>
    <xdr:sp macro="" textlink="">
      <xdr:nvSpPr>
        <xdr:cNvPr id="573" name="テキスト ボックス 572"/>
        <xdr:cNvSpPr txBox="1"/>
      </xdr:nvSpPr>
      <xdr:spPr>
        <a:xfrm>
          <a:off x="1161415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4" name="直線コネクタ 573"/>
        <xdr:cNvCxnSpPr/>
      </xdr:nvCxnSpPr>
      <xdr:spPr>
        <a:xfrm>
          <a:off x="1219835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8445"/>
    <xdr:sp macro="" textlink="">
      <xdr:nvSpPr>
        <xdr:cNvPr id="575" name="テキスト ボックス 574"/>
        <xdr:cNvSpPr txBox="1"/>
      </xdr:nvSpPr>
      <xdr:spPr>
        <a:xfrm>
          <a:off x="1161415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77" name="テキスト ボックス 576"/>
        <xdr:cNvSpPr txBox="1"/>
      </xdr:nvSpPr>
      <xdr:spPr>
        <a:xfrm>
          <a:off x="11614150" y="7820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8" name="教育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62230</xdr:rowOff>
    </xdr:from>
    <xdr:to xmlns:xdr="http://schemas.openxmlformats.org/drawingml/2006/spreadsheetDrawing">
      <xdr:col>85</xdr:col>
      <xdr:colOff>126365</xdr:colOff>
      <xdr:row>59</xdr:row>
      <xdr:rowOff>72390</xdr:rowOff>
    </xdr:to>
    <xdr:cxnSp macro="">
      <xdr:nvCxnSpPr>
        <xdr:cNvPr id="579" name="直線コネクタ 578"/>
        <xdr:cNvCxnSpPr/>
      </xdr:nvCxnSpPr>
      <xdr:spPr>
        <a:xfrm flipV="1">
          <a:off x="15993745" y="832358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76200</xdr:rowOff>
    </xdr:from>
    <xdr:ext cx="534035" cy="259080"/>
    <xdr:sp macro="" textlink="">
      <xdr:nvSpPr>
        <xdr:cNvPr id="580" name="教育費最小値テキスト"/>
        <xdr:cNvSpPr txBox="1"/>
      </xdr:nvSpPr>
      <xdr:spPr>
        <a:xfrm>
          <a:off x="16046450" y="982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72390</xdr:rowOff>
    </xdr:from>
    <xdr:to xmlns:xdr="http://schemas.openxmlformats.org/drawingml/2006/spreadsheetDrawing">
      <xdr:col>86</xdr:col>
      <xdr:colOff>25400</xdr:colOff>
      <xdr:row>59</xdr:row>
      <xdr:rowOff>72390</xdr:rowOff>
    </xdr:to>
    <xdr:cxnSp macro="">
      <xdr:nvCxnSpPr>
        <xdr:cNvPr id="581" name="直線コネクタ 580"/>
        <xdr:cNvCxnSpPr/>
      </xdr:nvCxnSpPr>
      <xdr:spPr>
        <a:xfrm>
          <a:off x="15906750" y="98196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xdr:rowOff>
    </xdr:from>
    <xdr:ext cx="598170" cy="259080"/>
    <xdr:sp macro="" textlink="">
      <xdr:nvSpPr>
        <xdr:cNvPr id="582" name="教育費最大値テキスト"/>
        <xdr:cNvSpPr txBox="1"/>
      </xdr:nvSpPr>
      <xdr:spPr>
        <a:xfrm>
          <a:off x="16046450" y="8105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62230</xdr:rowOff>
    </xdr:from>
    <xdr:to xmlns:xdr="http://schemas.openxmlformats.org/drawingml/2006/spreadsheetDrawing">
      <xdr:col>86</xdr:col>
      <xdr:colOff>25400</xdr:colOff>
      <xdr:row>50</xdr:row>
      <xdr:rowOff>62230</xdr:rowOff>
    </xdr:to>
    <xdr:cxnSp macro="">
      <xdr:nvCxnSpPr>
        <xdr:cNvPr id="583" name="直線コネクタ 582"/>
        <xdr:cNvCxnSpPr/>
      </xdr:nvCxnSpPr>
      <xdr:spPr>
        <a:xfrm>
          <a:off x="15906750" y="8323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50165</xdr:rowOff>
    </xdr:from>
    <xdr:to xmlns:xdr="http://schemas.openxmlformats.org/drawingml/2006/spreadsheetDrawing">
      <xdr:col>85</xdr:col>
      <xdr:colOff>127000</xdr:colOff>
      <xdr:row>55</xdr:row>
      <xdr:rowOff>32385</xdr:rowOff>
    </xdr:to>
    <xdr:cxnSp macro="">
      <xdr:nvCxnSpPr>
        <xdr:cNvPr id="584" name="直線コネクタ 583"/>
        <xdr:cNvCxnSpPr/>
      </xdr:nvCxnSpPr>
      <xdr:spPr>
        <a:xfrm flipV="1">
          <a:off x="15172690" y="8806815"/>
          <a:ext cx="82296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51435</xdr:rowOff>
    </xdr:from>
    <xdr:ext cx="534035" cy="258445"/>
    <xdr:sp macro="" textlink="">
      <xdr:nvSpPr>
        <xdr:cNvPr id="585" name="教育費平均値テキスト"/>
        <xdr:cNvSpPr txBox="1"/>
      </xdr:nvSpPr>
      <xdr:spPr>
        <a:xfrm>
          <a:off x="16046450" y="93033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73025</xdr:rowOff>
    </xdr:from>
    <xdr:to xmlns:xdr="http://schemas.openxmlformats.org/drawingml/2006/spreadsheetDrawing">
      <xdr:col>85</xdr:col>
      <xdr:colOff>177800</xdr:colOff>
      <xdr:row>57</xdr:row>
      <xdr:rowOff>3175</xdr:rowOff>
    </xdr:to>
    <xdr:sp macro="" textlink="">
      <xdr:nvSpPr>
        <xdr:cNvPr id="586" name="フローチャート: 判断 585"/>
        <xdr:cNvSpPr/>
      </xdr:nvSpPr>
      <xdr:spPr>
        <a:xfrm>
          <a:off x="15944850" y="9324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32385</xdr:rowOff>
    </xdr:from>
    <xdr:to xmlns:xdr="http://schemas.openxmlformats.org/drawingml/2006/spreadsheetDrawing">
      <xdr:col>81</xdr:col>
      <xdr:colOff>50800</xdr:colOff>
      <xdr:row>56</xdr:row>
      <xdr:rowOff>55245</xdr:rowOff>
    </xdr:to>
    <xdr:cxnSp macro="">
      <xdr:nvCxnSpPr>
        <xdr:cNvPr id="587" name="直線コネクタ 586"/>
        <xdr:cNvCxnSpPr/>
      </xdr:nvCxnSpPr>
      <xdr:spPr>
        <a:xfrm flipV="1">
          <a:off x="14302740" y="9119235"/>
          <a:ext cx="86995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53975</xdr:rowOff>
    </xdr:from>
    <xdr:to xmlns:xdr="http://schemas.openxmlformats.org/drawingml/2006/spreadsheetDrawing">
      <xdr:col>81</xdr:col>
      <xdr:colOff>101600</xdr:colOff>
      <xdr:row>56</xdr:row>
      <xdr:rowOff>155575</xdr:rowOff>
    </xdr:to>
    <xdr:sp macro="" textlink="">
      <xdr:nvSpPr>
        <xdr:cNvPr id="588" name="フローチャート: 判断 587"/>
        <xdr:cNvSpPr/>
      </xdr:nvSpPr>
      <xdr:spPr>
        <a:xfrm>
          <a:off x="15121890" y="93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146685</xdr:rowOff>
    </xdr:from>
    <xdr:ext cx="534035" cy="259080"/>
    <xdr:sp macro="" textlink="">
      <xdr:nvSpPr>
        <xdr:cNvPr id="589" name="テキスト ボックス 588"/>
        <xdr:cNvSpPr txBox="1"/>
      </xdr:nvSpPr>
      <xdr:spPr>
        <a:xfrm>
          <a:off x="14912975" y="9398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146685</xdr:rowOff>
    </xdr:from>
    <xdr:to xmlns:xdr="http://schemas.openxmlformats.org/drawingml/2006/spreadsheetDrawing">
      <xdr:col>76</xdr:col>
      <xdr:colOff>114300</xdr:colOff>
      <xdr:row>56</xdr:row>
      <xdr:rowOff>55245</xdr:rowOff>
    </xdr:to>
    <xdr:cxnSp macro="">
      <xdr:nvCxnSpPr>
        <xdr:cNvPr id="590" name="直線コネクタ 589"/>
        <xdr:cNvCxnSpPr/>
      </xdr:nvCxnSpPr>
      <xdr:spPr>
        <a:xfrm>
          <a:off x="13432790" y="9233535"/>
          <a:ext cx="8699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161290</xdr:rowOff>
    </xdr:from>
    <xdr:to xmlns:xdr="http://schemas.openxmlformats.org/drawingml/2006/spreadsheetDrawing">
      <xdr:col>76</xdr:col>
      <xdr:colOff>165100</xdr:colOff>
      <xdr:row>56</xdr:row>
      <xdr:rowOff>91440</xdr:rowOff>
    </xdr:to>
    <xdr:sp macro="" textlink="">
      <xdr:nvSpPr>
        <xdr:cNvPr id="591" name="フローチャート: 判断 590"/>
        <xdr:cNvSpPr/>
      </xdr:nvSpPr>
      <xdr:spPr>
        <a:xfrm>
          <a:off x="14251940" y="9248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107950</xdr:rowOff>
    </xdr:from>
    <xdr:ext cx="534035" cy="259080"/>
    <xdr:sp macro="" textlink="">
      <xdr:nvSpPr>
        <xdr:cNvPr id="592" name="テキスト ボックス 591"/>
        <xdr:cNvSpPr txBox="1"/>
      </xdr:nvSpPr>
      <xdr:spPr>
        <a:xfrm>
          <a:off x="14039215" y="9029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146685</xdr:rowOff>
    </xdr:from>
    <xdr:to xmlns:xdr="http://schemas.openxmlformats.org/drawingml/2006/spreadsheetDrawing">
      <xdr:col>71</xdr:col>
      <xdr:colOff>177800</xdr:colOff>
      <xdr:row>58</xdr:row>
      <xdr:rowOff>41275</xdr:rowOff>
    </xdr:to>
    <xdr:cxnSp macro="">
      <xdr:nvCxnSpPr>
        <xdr:cNvPr id="593" name="直線コネクタ 592"/>
        <xdr:cNvCxnSpPr/>
      </xdr:nvCxnSpPr>
      <xdr:spPr>
        <a:xfrm flipV="1">
          <a:off x="12559030" y="9233535"/>
          <a:ext cx="87376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94" name="フローチャート: 判断 593"/>
        <xdr:cNvSpPr/>
      </xdr:nvSpPr>
      <xdr:spPr>
        <a:xfrm>
          <a:off x="13381990" y="92944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135255</xdr:rowOff>
    </xdr:from>
    <xdr:ext cx="534035" cy="259080"/>
    <xdr:sp macro="" textlink="">
      <xdr:nvSpPr>
        <xdr:cNvPr id="595" name="テキスト ボックス 594"/>
        <xdr:cNvSpPr txBox="1"/>
      </xdr:nvSpPr>
      <xdr:spPr>
        <a:xfrm>
          <a:off x="13169265" y="938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596" name="フローチャート: 判断 595"/>
        <xdr:cNvSpPr/>
      </xdr:nvSpPr>
      <xdr:spPr>
        <a:xfrm>
          <a:off x="12508230" y="9380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75565</xdr:rowOff>
    </xdr:from>
    <xdr:ext cx="534035" cy="259080"/>
    <xdr:sp macro="" textlink="">
      <xdr:nvSpPr>
        <xdr:cNvPr id="597" name="テキスト ボックス 596"/>
        <xdr:cNvSpPr txBox="1"/>
      </xdr:nvSpPr>
      <xdr:spPr>
        <a:xfrm>
          <a:off x="12299315" y="916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9" name="テキスト ボックス 598"/>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600" name="テキスト ボックス 599"/>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601" name="テキスト ボックス 600"/>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2" name="テキスト ボックス 601"/>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52</xdr:row>
      <xdr:rowOff>165100</xdr:rowOff>
    </xdr:from>
    <xdr:to xmlns:xdr="http://schemas.openxmlformats.org/drawingml/2006/spreadsheetDrawing">
      <xdr:col>85</xdr:col>
      <xdr:colOff>177800</xdr:colOff>
      <xdr:row>53</xdr:row>
      <xdr:rowOff>100965</xdr:rowOff>
    </xdr:to>
    <xdr:sp macro="" textlink="">
      <xdr:nvSpPr>
        <xdr:cNvPr id="603" name="楕円 602"/>
        <xdr:cNvSpPr/>
      </xdr:nvSpPr>
      <xdr:spPr>
        <a:xfrm>
          <a:off x="15944850" y="8756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52</xdr:row>
      <xdr:rowOff>22225</xdr:rowOff>
    </xdr:from>
    <xdr:ext cx="598170" cy="259080"/>
    <xdr:sp macro="" textlink="">
      <xdr:nvSpPr>
        <xdr:cNvPr id="604" name="教育費該当値テキスト"/>
        <xdr:cNvSpPr txBox="1"/>
      </xdr:nvSpPr>
      <xdr:spPr>
        <a:xfrm>
          <a:off x="16046450" y="8613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153035</xdr:rowOff>
    </xdr:from>
    <xdr:to xmlns:xdr="http://schemas.openxmlformats.org/drawingml/2006/spreadsheetDrawing">
      <xdr:col>81</xdr:col>
      <xdr:colOff>101600</xdr:colOff>
      <xdr:row>55</xdr:row>
      <xdr:rowOff>83185</xdr:rowOff>
    </xdr:to>
    <xdr:sp macro="" textlink="">
      <xdr:nvSpPr>
        <xdr:cNvPr id="605" name="楕円 604"/>
        <xdr:cNvSpPr/>
      </xdr:nvSpPr>
      <xdr:spPr>
        <a:xfrm>
          <a:off x="15121890" y="9074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99695</xdr:rowOff>
    </xdr:from>
    <xdr:ext cx="534035" cy="259080"/>
    <xdr:sp macro="" textlink="">
      <xdr:nvSpPr>
        <xdr:cNvPr id="606" name="テキスト ボックス 605"/>
        <xdr:cNvSpPr txBox="1"/>
      </xdr:nvSpPr>
      <xdr:spPr>
        <a:xfrm>
          <a:off x="14912975" y="8856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4445</xdr:rowOff>
    </xdr:from>
    <xdr:to xmlns:xdr="http://schemas.openxmlformats.org/drawingml/2006/spreadsheetDrawing">
      <xdr:col>76</xdr:col>
      <xdr:colOff>165100</xdr:colOff>
      <xdr:row>56</xdr:row>
      <xdr:rowOff>106045</xdr:rowOff>
    </xdr:to>
    <xdr:sp macro="" textlink="">
      <xdr:nvSpPr>
        <xdr:cNvPr id="607" name="楕円 606"/>
        <xdr:cNvSpPr/>
      </xdr:nvSpPr>
      <xdr:spPr>
        <a:xfrm>
          <a:off x="14251940" y="92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97155</xdr:rowOff>
    </xdr:from>
    <xdr:ext cx="534035" cy="258445"/>
    <xdr:sp macro="" textlink="">
      <xdr:nvSpPr>
        <xdr:cNvPr id="608" name="テキスト ボックス 607"/>
        <xdr:cNvSpPr txBox="1"/>
      </xdr:nvSpPr>
      <xdr:spPr>
        <a:xfrm>
          <a:off x="14039215" y="934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95885</xdr:rowOff>
    </xdr:from>
    <xdr:to xmlns:xdr="http://schemas.openxmlformats.org/drawingml/2006/spreadsheetDrawing">
      <xdr:col>72</xdr:col>
      <xdr:colOff>38100</xdr:colOff>
      <xdr:row>56</xdr:row>
      <xdr:rowOff>26035</xdr:rowOff>
    </xdr:to>
    <xdr:sp macro="" textlink="">
      <xdr:nvSpPr>
        <xdr:cNvPr id="609" name="楕円 608"/>
        <xdr:cNvSpPr/>
      </xdr:nvSpPr>
      <xdr:spPr>
        <a:xfrm>
          <a:off x="13381990" y="91827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42545</xdr:rowOff>
    </xdr:from>
    <xdr:ext cx="534035" cy="259080"/>
    <xdr:sp macro="" textlink="">
      <xdr:nvSpPr>
        <xdr:cNvPr id="610" name="テキスト ボックス 609"/>
        <xdr:cNvSpPr txBox="1"/>
      </xdr:nvSpPr>
      <xdr:spPr>
        <a:xfrm>
          <a:off x="13169265" y="8964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161925</xdr:rowOff>
    </xdr:from>
    <xdr:to xmlns:xdr="http://schemas.openxmlformats.org/drawingml/2006/spreadsheetDrawing">
      <xdr:col>67</xdr:col>
      <xdr:colOff>101600</xdr:colOff>
      <xdr:row>58</xdr:row>
      <xdr:rowOff>92075</xdr:rowOff>
    </xdr:to>
    <xdr:sp macro="" textlink="">
      <xdr:nvSpPr>
        <xdr:cNvPr id="611" name="楕円 610"/>
        <xdr:cNvSpPr/>
      </xdr:nvSpPr>
      <xdr:spPr>
        <a:xfrm>
          <a:off x="12508230" y="9578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83185</xdr:rowOff>
    </xdr:from>
    <xdr:ext cx="534035" cy="258445"/>
    <xdr:sp macro="" textlink="">
      <xdr:nvSpPr>
        <xdr:cNvPr id="612" name="テキスト ボックス 611"/>
        <xdr:cNvSpPr txBox="1"/>
      </xdr:nvSpPr>
      <xdr:spPr>
        <a:xfrm>
          <a:off x="12299315" y="966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20" name="正方形/長方形 619"/>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21" name="テキスト ボックス 620"/>
        <xdr:cNvSpPr txBox="1"/>
      </xdr:nvSpPr>
      <xdr:spPr>
        <a:xfrm>
          <a:off x="12160250" y="11074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22" name="直線コネクタ 621"/>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3" name="直線コネクタ 622"/>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24" name="テキスト ボックス 623"/>
        <xdr:cNvSpPr txBox="1"/>
      </xdr:nvSpPr>
      <xdr:spPr>
        <a:xfrm>
          <a:off x="11953240" y="1295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5" name="直線コネクタ 624"/>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26" name="テキスト ボックス 625"/>
        <xdr:cNvSpPr txBox="1"/>
      </xdr:nvSpPr>
      <xdr:spPr>
        <a:xfrm>
          <a:off x="1167828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7" name="直線コネクタ 626"/>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0860" cy="259080"/>
    <xdr:sp macro="" textlink="">
      <xdr:nvSpPr>
        <xdr:cNvPr id="628" name="テキスト ボックス 627"/>
        <xdr:cNvSpPr txBox="1"/>
      </xdr:nvSpPr>
      <xdr:spPr>
        <a:xfrm>
          <a:off x="11678285" y="12223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9" name="直線コネクタ 628"/>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8445"/>
    <xdr:sp macro="" textlink="">
      <xdr:nvSpPr>
        <xdr:cNvPr id="630" name="テキスト ボックス 629"/>
        <xdr:cNvSpPr txBox="1"/>
      </xdr:nvSpPr>
      <xdr:spPr>
        <a:xfrm>
          <a:off x="1167828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1" name="直線コネクタ 630"/>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8445"/>
    <xdr:sp macro="" textlink="">
      <xdr:nvSpPr>
        <xdr:cNvPr id="632" name="テキスト ボックス 631"/>
        <xdr:cNvSpPr txBox="1"/>
      </xdr:nvSpPr>
      <xdr:spPr>
        <a:xfrm>
          <a:off x="1161415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3" name="直線コネクタ 632"/>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34" name="テキスト ボックス 633"/>
        <xdr:cNvSpPr txBox="1"/>
      </xdr:nvSpPr>
      <xdr:spPr>
        <a:xfrm>
          <a:off x="11614150" y="11122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35" name="災害復旧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123825</xdr:rowOff>
    </xdr:from>
    <xdr:to xmlns:xdr="http://schemas.openxmlformats.org/drawingml/2006/spreadsheetDrawing">
      <xdr:col>85</xdr:col>
      <xdr:colOff>126365</xdr:colOff>
      <xdr:row>79</xdr:row>
      <xdr:rowOff>44450</xdr:rowOff>
    </xdr:to>
    <xdr:cxnSp macro="">
      <xdr:nvCxnSpPr>
        <xdr:cNvPr id="636" name="直線コネクタ 635"/>
        <xdr:cNvCxnSpPr/>
      </xdr:nvCxnSpPr>
      <xdr:spPr>
        <a:xfrm flipV="1">
          <a:off x="15993745" y="12017375"/>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920" cy="259080"/>
    <xdr:sp macro="" textlink="">
      <xdr:nvSpPr>
        <xdr:cNvPr id="637" name="災害復旧費最小値テキスト"/>
        <xdr:cNvSpPr txBox="1"/>
      </xdr:nvSpPr>
      <xdr:spPr>
        <a:xfrm>
          <a:off x="16046450" y="1309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8" name="直線コネクタ 637"/>
        <xdr:cNvCxnSpPr/>
      </xdr:nvCxnSpPr>
      <xdr:spPr>
        <a:xfrm>
          <a:off x="1590675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71120</xdr:rowOff>
    </xdr:from>
    <xdr:ext cx="534035" cy="259080"/>
    <xdr:sp macro="" textlink="">
      <xdr:nvSpPr>
        <xdr:cNvPr id="639" name="災害復旧費最大値テキスト"/>
        <xdr:cNvSpPr txBox="1"/>
      </xdr:nvSpPr>
      <xdr:spPr>
        <a:xfrm>
          <a:off x="16046450" y="1179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123825</xdr:rowOff>
    </xdr:from>
    <xdr:to xmlns:xdr="http://schemas.openxmlformats.org/drawingml/2006/spreadsheetDrawing">
      <xdr:col>86</xdr:col>
      <xdr:colOff>25400</xdr:colOff>
      <xdr:row>72</xdr:row>
      <xdr:rowOff>123825</xdr:rowOff>
    </xdr:to>
    <xdr:cxnSp macro="">
      <xdr:nvCxnSpPr>
        <xdr:cNvPr id="640" name="直線コネクタ 639"/>
        <xdr:cNvCxnSpPr/>
      </xdr:nvCxnSpPr>
      <xdr:spPr>
        <a:xfrm>
          <a:off x="15906750" y="120173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1905</xdr:rowOff>
    </xdr:from>
    <xdr:to xmlns:xdr="http://schemas.openxmlformats.org/drawingml/2006/spreadsheetDrawing">
      <xdr:col>85</xdr:col>
      <xdr:colOff>127000</xdr:colOff>
      <xdr:row>72</xdr:row>
      <xdr:rowOff>123825</xdr:rowOff>
    </xdr:to>
    <xdr:cxnSp macro="">
      <xdr:nvCxnSpPr>
        <xdr:cNvPr id="641" name="直線コネクタ 640"/>
        <xdr:cNvCxnSpPr/>
      </xdr:nvCxnSpPr>
      <xdr:spPr>
        <a:xfrm>
          <a:off x="15172690" y="11895455"/>
          <a:ext cx="8229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31115</xdr:rowOff>
    </xdr:from>
    <xdr:ext cx="469265" cy="258445"/>
    <xdr:sp macro="" textlink="">
      <xdr:nvSpPr>
        <xdr:cNvPr id="642" name="災害復旧費平均値テキスト"/>
        <xdr:cNvSpPr txBox="1"/>
      </xdr:nvSpPr>
      <xdr:spPr>
        <a:xfrm>
          <a:off x="16046450" y="129152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52705</xdr:rowOff>
    </xdr:from>
    <xdr:to xmlns:xdr="http://schemas.openxmlformats.org/drawingml/2006/spreadsheetDrawing">
      <xdr:col>85</xdr:col>
      <xdr:colOff>177800</xdr:colOff>
      <xdr:row>78</xdr:row>
      <xdr:rowOff>154305</xdr:rowOff>
    </xdr:to>
    <xdr:sp macro="" textlink="">
      <xdr:nvSpPr>
        <xdr:cNvPr id="643" name="フローチャート: 判断 642"/>
        <xdr:cNvSpPr/>
      </xdr:nvSpPr>
      <xdr:spPr>
        <a:xfrm>
          <a:off x="1594485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137795</xdr:rowOff>
    </xdr:from>
    <xdr:to xmlns:xdr="http://schemas.openxmlformats.org/drawingml/2006/spreadsheetDrawing">
      <xdr:col>81</xdr:col>
      <xdr:colOff>50800</xdr:colOff>
      <xdr:row>72</xdr:row>
      <xdr:rowOff>1905</xdr:rowOff>
    </xdr:to>
    <xdr:cxnSp macro="">
      <xdr:nvCxnSpPr>
        <xdr:cNvPr id="644" name="直線コネクタ 643"/>
        <xdr:cNvCxnSpPr/>
      </xdr:nvCxnSpPr>
      <xdr:spPr>
        <a:xfrm>
          <a:off x="14302740" y="11701145"/>
          <a:ext cx="86995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37465</xdr:rowOff>
    </xdr:from>
    <xdr:to xmlns:xdr="http://schemas.openxmlformats.org/drawingml/2006/spreadsheetDrawing">
      <xdr:col>81</xdr:col>
      <xdr:colOff>101600</xdr:colOff>
      <xdr:row>78</xdr:row>
      <xdr:rowOff>139065</xdr:rowOff>
    </xdr:to>
    <xdr:sp macro="" textlink="">
      <xdr:nvSpPr>
        <xdr:cNvPr id="645" name="フローチャート: 判断 644"/>
        <xdr:cNvSpPr/>
      </xdr:nvSpPr>
      <xdr:spPr>
        <a:xfrm>
          <a:off x="15121890" y="1292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130175</xdr:rowOff>
    </xdr:from>
    <xdr:ext cx="534035" cy="258445"/>
    <xdr:sp macro="" textlink="">
      <xdr:nvSpPr>
        <xdr:cNvPr id="646" name="テキスト ボックス 645"/>
        <xdr:cNvSpPr txBox="1"/>
      </xdr:nvSpPr>
      <xdr:spPr>
        <a:xfrm>
          <a:off x="14912975" y="1301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137795</xdr:rowOff>
    </xdr:from>
    <xdr:to xmlns:xdr="http://schemas.openxmlformats.org/drawingml/2006/spreadsheetDrawing">
      <xdr:col>76</xdr:col>
      <xdr:colOff>114300</xdr:colOff>
      <xdr:row>72</xdr:row>
      <xdr:rowOff>106045</xdr:rowOff>
    </xdr:to>
    <xdr:cxnSp macro="">
      <xdr:nvCxnSpPr>
        <xdr:cNvPr id="647" name="直線コネクタ 646"/>
        <xdr:cNvCxnSpPr/>
      </xdr:nvCxnSpPr>
      <xdr:spPr>
        <a:xfrm flipV="1">
          <a:off x="13432790" y="11701145"/>
          <a:ext cx="86995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48" name="フローチャート: 判断 647"/>
        <xdr:cNvSpPr/>
      </xdr:nvSpPr>
      <xdr:spPr>
        <a:xfrm>
          <a:off x="1425194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140970</xdr:rowOff>
    </xdr:from>
    <xdr:ext cx="469900" cy="259080"/>
    <xdr:sp macro="" textlink="">
      <xdr:nvSpPr>
        <xdr:cNvPr id="649" name="テキスト ボックス 648"/>
        <xdr:cNvSpPr txBox="1"/>
      </xdr:nvSpPr>
      <xdr:spPr>
        <a:xfrm>
          <a:off x="14071600" y="1302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106045</xdr:rowOff>
    </xdr:from>
    <xdr:to xmlns:xdr="http://schemas.openxmlformats.org/drawingml/2006/spreadsheetDrawing">
      <xdr:col>71</xdr:col>
      <xdr:colOff>177800</xdr:colOff>
      <xdr:row>76</xdr:row>
      <xdr:rowOff>48260</xdr:rowOff>
    </xdr:to>
    <xdr:cxnSp macro="">
      <xdr:nvCxnSpPr>
        <xdr:cNvPr id="650" name="直線コネクタ 649"/>
        <xdr:cNvCxnSpPr/>
      </xdr:nvCxnSpPr>
      <xdr:spPr>
        <a:xfrm flipV="1">
          <a:off x="12559030" y="11999595"/>
          <a:ext cx="873760" cy="602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36830</xdr:rowOff>
    </xdr:from>
    <xdr:to xmlns:xdr="http://schemas.openxmlformats.org/drawingml/2006/spreadsheetDrawing">
      <xdr:col>72</xdr:col>
      <xdr:colOff>38100</xdr:colOff>
      <xdr:row>78</xdr:row>
      <xdr:rowOff>138430</xdr:rowOff>
    </xdr:to>
    <xdr:sp macro="" textlink="">
      <xdr:nvSpPr>
        <xdr:cNvPr id="651" name="フローチャート: 判断 650"/>
        <xdr:cNvSpPr/>
      </xdr:nvSpPr>
      <xdr:spPr>
        <a:xfrm>
          <a:off x="13381990" y="129209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129540</xdr:rowOff>
    </xdr:from>
    <xdr:ext cx="534035" cy="258445"/>
    <xdr:sp macro="" textlink="">
      <xdr:nvSpPr>
        <xdr:cNvPr id="652" name="テキスト ボックス 651"/>
        <xdr:cNvSpPr txBox="1"/>
      </xdr:nvSpPr>
      <xdr:spPr>
        <a:xfrm>
          <a:off x="131692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151130</xdr:rowOff>
    </xdr:to>
    <xdr:sp macro="" textlink="">
      <xdr:nvSpPr>
        <xdr:cNvPr id="653" name="フローチャート: 判断 652"/>
        <xdr:cNvSpPr/>
      </xdr:nvSpPr>
      <xdr:spPr>
        <a:xfrm>
          <a:off x="12508230" y="12934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142240</xdr:rowOff>
    </xdr:from>
    <xdr:ext cx="469900" cy="259080"/>
    <xdr:sp macro="" textlink="">
      <xdr:nvSpPr>
        <xdr:cNvPr id="654" name="テキスト ボックス 653"/>
        <xdr:cNvSpPr txBox="1"/>
      </xdr:nvSpPr>
      <xdr:spPr>
        <a:xfrm>
          <a:off x="12327890" y="1302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5" name="テキスト ボックス 654"/>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6" name="テキスト ボックス 655"/>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7" name="テキスト ボックス 656"/>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8" name="テキスト ボックス 657"/>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9" name="テキスト ボックス 658"/>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73025</xdr:rowOff>
    </xdr:from>
    <xdr:to xmlns:xdr="http://schemas.openxmlformats.org/drawingml/2006/spreadsheetDrawing">
      <xdr:col>85</xdr:col>
      <xdr:colOff>177800</xdr:colOff>
      <xdr:row>73</xdr:row>
      <xdr:rowOff>3175</xdr:rowOff>
    </xdr:to>
    <xdr:sp macro="" textlink="">
      <xdr:nvSpPr>
        <xdr:cNvPr id="660" name="楕円 659"/>
        <xdr:cNvSpPr/>
      </xdr:nvSpPr>
      <xdr:spPr>
        <a:xfrm>
          <a:off x="15944850" y="11966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26670</xdr:rowOff>
    </xdr:from>
    <xdr:ext cx="534035" cy="258445"/>
    <xdr:sp macro="" textlink="">
      <xdr:nvSpPr>
        <xdr:cNvPr id="661" name="災害復旧費該当値テキスト"/>
        <xdr:cNvSpPr txBox="1"/>
      </xdr:nvSpPr>
      <xdr:spPr>
        <a:xfrm>
          <a:off x="16046450" y="1192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122555</xdr:rowOff>
    </xdr:from>
    <xdr:to xmlns:xdr="http://schemas.openxmlformats.org/drawingml/2006/spreadsheetDrawing">
      <xdr:col>81</xdr:col>
      <xdr:colOff>101600</xdr:colOff>
      <xdr:row>72</xdr:row>
      <xdr:rowOff>52705</xdr:rowOff>
    </xdr:to>
    <xdr:sp macro="" textlink="">
      <xdr:nvSpPr>
        <xdr:cNvPr id="662" name="楕円 661"/>
        <xdr:cNvSpPr/>
      </xdr:nvSpPr>
      <xdr:spPr>
        <a:xfrm>
          <a:off x="15121890" y="11851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69215</xdr:rowOff>
    </xdr:from>
    <xdr:ext cx="534035" cy="259080"/>
    <xdr:sp macro="" textlink="">
      <xdr:nvSpPr>
        <xdr:cNvPr id="663" name="テキスト ボックス 662"/>
        <xdr:cNvSpPr txBox="1"/>
      </xdr:nvSpPr>
      <xdr:spPr>
        <a:xfrm>
          <a:off x="14912975" y="1163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86995</xdr:rowOff>
    </xdr:from>
    <xdr:to xmlns:xdr="http://schemas.openxmlformats.org/drawingml/2006/spreadsheetDrawing">
      <xdr:col>76</xdr:col>
      <xdr:colOff>165100</xdr:colOff>
      <xdr:row>71</xdr:row>
      <xdr:rowOff>17145</xdr:rowOff>
    </xdr:to>
    <xdr:sp macro="" textlink="">
      <xdr:nvSpPr>
        <xdr:cNvPr id="664" name="楕円 663"/>
        <xdr:cNvSpPr/>
      </xdr:nvSpPr>
      <xdr:spPr>
        <a:xfrm>
          <a:off x="14251940" y="1165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69</xdr:row>
      <xdr:rowOff>33655</xdr:rowOff>
    </xdr:from>
    <xdr:ext cx="598805" cy="259080"/>
    <xdr:sp macro="" textlink="">
      <xdr:nvSpPr>
        <xdr:cNvPr id="665" name="テキスト ボックス 664"/>
        <xdr:cNvSpPr txBox="1"/>
      </xdr:nvSpPr>
      <xdr:spPr>
        <a:xfrm>
          <a:off x="14006830" y="11431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55245</xdr:rowOff>
    </xdr:from>
    <xdr:to xmlns:xdr="http://schemas.openxmlformats.org/drawingml/2006/spreadsheetDrawing">
      <xdr:col>72</xdr:col>
      <xdr:colOff>38100</xdr:colOff>
      <xdr:row>72</xdr:row>
      <xdr:rowOff>156845</xdr:rowOff>
    </xdr:to>
    <xdr:sp macro="" textlink="">
      <xdr:nvSpPr>
        <xdr:cNvPr id="666" name="楕円 665"/>
        <xdr:cNvSpPr/>
      </xdr:nvSpPr>
      <xdr:spPr>
        <a:xfrm>
          <a:off x="13381990" y="119487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1905</xdr:rowOff>
    </xdr:from>
    <xdr:ext cx="534035" cy="259080"/>
    <xdr:sp macro="" textlink="">
      <xdr:nvSpPr>
        <xdr:cNvPr id="667" name="テキスト ボックス 666"/>
        <xdr:cNvSpPr txBox="1"/>
      </xdr:nvSpPr>
      <xdr:spPr>
        <a:xfrm>
          <a:off x="13169265" y="11730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165100</xdr:rowOff>
    </xdr:from>
    <xdr:to xmlns:xdr="http://schemas.openxmlformats.org/drawingml/2006/spreadsheetDrawing">
      <xdr:col>67</xdr:col>
      <xdr:colOff>101600</xdr:colOff>
      <xdr:row>76</xdr:row>
      <xdr:rowOff>99060</xdr:rowOff>
    </xdr:to>
    <xdr:sp macro="" textlink="">
      <xdr:nvSpPr>
        <xdr:cNvPr id="668" name="楕円 667"/>
        <xdr:cNvSpPr/>
      </xdr:nvSpPr>
      <xdr:spPr>
        <a:xfrm>
          <a:off x="12508230" y="12553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116205</xdr:rowOff>
    </xdr:from>
    <xdr:ext cx="534035" cy="258445"/>
    <xdr:sp macro="" textlink="">
      <xdr:nvSpPr>
        <xdr:cNvPr id="669" name="テキスト ボックス 668"/>
        <xdr:cNvSpPr txBox="1"/>
      </xdr:nvSpPr>
      <xdr:spPr>
        <a:xfrm>
          <a:off x="12299315" y="12339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0" name="正方形/長方形 669"/>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1" name="正方形/長方形 670"/>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3" name="正方形/長方形 672"/>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5" name="正方形/長方形 674"/>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正方形/長方形 676"/>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8" name="テキスト ボックス 677"/>
        <xdr:cNvSpPr txBox="1"/>
      </xdr:nvSpPr>
      <xdr:spPr>
        <a:xfrm>
          <a:off x="12160250" y="14376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9" name="直線コネクタ 678"/>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0" name="直線コネクタ 679"/>
        <xdr:cNvCxnSpPr/>
      </xdr:nvCxnSpPr>
      <xdr:spPr>
        <a:xfrm>
          <a:off x="1219835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81" name="テキスト ボックス 680"/>
        <xdr:cNvSpPr txBox="1"/>
      </xdr:nvSpPr>
      <xdr:spPr>
        <a:xfrm>
          <a:off x="1195324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2" name="直線コネクタ 681"/>
        <xdr:cNvCxnSpPr/>
      </xdr:nvCxnSpPr>
      <xdr:spPr>
        <a:xfrm>
          <a:off x="1219835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5630" cy="258445"/>
    <xdr:sp macro="" textlink="">
      <xdr:nvSpPr>
        <xdr:cNvPr id="683" name="テキスト ボックス 682"/>
        <xdr:cNvSpPr txBox="1"/>
      </xdr:nvSpPr>
      <xdr:spPr>
        <a:xfrm>
          <a:off x="1161415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4" name="直線コネクタ 683"/>
        <xdr:cNvCxnSpPr/>
      </xdr:nvCxnSpPr>
      <xdr:spPr>
        <a:xfrm>
          <a:off x="1219835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5630" cy="259080"/>
    <xdr:sp macro="" textlink="">
      <xdr:nvSpPr>
        <xdr:cNvPr id="685" name="テキスト ボックス 684"/>
        <xdr:cNvSpPr txBox="1"/>
      </xdr:nvSpPr>
      <xdr:spPr>
        <a:xfrm>
          <a:off x="1161415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6" name="直線コネクタ 685"/>
        <xdr:cNvCxnSpPr/>
      </xdr:nvCxnSpPr>
      <xdr:spPr>
        <a:xfrm>
          <a:off x="1219835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5630" cy="258445"/>
    <xdr:sp macro="" textlink="">
      <xdr:nvSpPr>
        <xdr:cNvPr id="687" name="テキスト ボックス 686"/>
        <xdr:cNvSpPr txBox="1"/>
      </xdr:nvSpPr>
      <xdr:spPr>
        <a:xfrm>
          <a:off x="1161415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8" name="直線コネクタ 687"/>
        <xdr:cNvCxnSpPr/>
      </xdr:nvCxnSpPr>
      <xdr:spPr>
        <a:xfrm>
          <a:off x="1219835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89" name="テキスト ボックス 688"/>
        <xdr:cNvSpPr txBox="1"/>
      </xdr:nvSpPr>
      <xdr:spPr>
        <a:xfrm>
          <a:off x="1161415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0" name="直線コネクタ 689"/>
        <xdr:cNvCxnSpPr/>
      </xdr:nvCxnSpPr>
      <xdr:spPr>
        <a:xfrm>
          <a:off x="1219835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91" name="テキスト ボックス 690"/>
        <xdr:cNvSpPr txBox="1"/>
      </xdr:nvSpPr>
      <xdr:spPr>
        <a:xfrm>
          <a:off x="11614150" y="14738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2" name="直線コネクタ 691"/>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93" name="テキスト ボックス 692"/>
        <xdr:cNvSpPr txBox="1"/>
      </xdr:nvSpPr>
      <xdr:spPr>
        <a:xfrm>
          <a:off x="11614150" y="14424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4" name="公債費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5" name="直線コネクタ 694"/>
        <xdr:cNvCxnSpPr/>
      </xdr:nvCxnSpPr>
      <xdr:spPr>
        <a:xfrm flipV="1">
          <a:off x="15993745" y="1480947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035" cy="259080"/>
    <xdr:sp macro="" textlink="">
      <xdr:nvSpPr>
        <xdr:cNvPr id="696" name="公債費最小値テキスト"/>
        <xdr:cNvSpPr txBox="1"/>
      </xdr:nvSpPr>
      <xdr:spPr>
        <a:xfrm>
          <a:off x="16046450" y="1640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7" name="直線コネクタ 696"/>
        <xdr:cNvCxnSpPr/>
      </xdr:nvCxnSpPr>
      <xdr:spPr>
        <a:xfrm>
          <a:off x="15906750" y="16396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170" cy="258445"/>
    <xdr:sp macro="" textlink="">
      <xdr:nvSpPr>
        <xdr:cNvPr id="698" name="公債費最大値テキスト"/>
        <xdr:cNvSpPr txBox="1"/>
      </xdr:nvSpPr>
      <xdr:spPr>
        <a:xfrm>
          <a:off x="16046450" y="14591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699" name="直線コネクタ 698"/>
        <xdr:cNvCxnSpPr/>
      </xdr:nvCxnSpPr>
      <xdr:spPr>
        <a:xfrm>
          <a:off x="15906750" y="14809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109220</xdr:rowOff>
    </xdr:from>
    <xdr:to xmlns:xdr="http://schemas.openxmlformats.org/drawingml/2006/spreadsheetDrawing">
      <xdr:col>85</xdr:col>
      <xdr:colOff>127000</xdr:colOff>
      <xdr:row>97</xdr:row>
      <xdr:rowOff>121285</xdr:rowOff>
    </xdr:to>
    <xdr:cxnSp macro="">
      <xdr:nvCxnSpPr>
        <xdr:cNvPr id="700" name="直線コネクタ 699"/>
        <xdr:cNvCxnSpPr/>
      </xdr:nvCxnSpPr>
      <xdr:spPr>
        <a:xfrm flipV="1">
          <a:off x="15172690" y="16168370"/>
          <a:ext cx="8229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035" cy="259080"/>
    <xdr:sp macro="" textlink="">
      <xdr:nvSpPr>
        <xdr:cNvPr id="701" name="公債費平均値テキスト"/>
        <xdr:cNvSpPr txBox="1"/>
      </xdr:nvSpPr>
      <xdr:spPr>
        <a:xfrm>
          <a:off x="16046450" y="161753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2" name="フローチャート: 判断 701"/>
        <xdr:cNvSpPr/>
      </xdr:nvSpPr>
      <xdr:spPr>
        <a:xfrm>
          <a:off x="1594485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121285</xdr:rowOff>
    </xdr:from>
    <xdr:to xmlns:xdr="http://schemas.openxmlformats.org/drawingml/2006/spreadsheetDrawing">
      <xdr:col>81</xdr:col>
      <xdr:colOff>50800</xdr:colOff>
      <xdr:row>97</xdr:row>
      <xdr:rowOff>144145</xdr:rowOff>
    </xdr:to>
    <xdr:cxnSp macro="">
      <xdr:nvCxnSpPr>
        <xdr:cNvPr id="703" name="直線コネクタ 702"/>
        <xdr:cNvCxnSpPr/>
      </xdr:nvCxnSpPr>
      <xdr:spPr>
        <a:xfrm flipV="1">
          <a:off x="14302740" y="1618043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4" name="フローチャート: 判断 703"/>
        <xdr:cNvSpPr/>
      </xdr:nvSpPr>
      <xdr:spPr>
        <a:xfrm>
          <a:off x="151218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34035" cy="259080"/>
    <xdr:sp macro="" textlink="">
      <xdr:nvSpPr>
        <xdr:cNvPr id="705" name="テキスト ボックス 704"/>
        <xdr:cNvSpPr txBox="1"/>
      </xdr:nvSpPr>
      <xdr:spPr>
        <a:xfrm>
          <a:off x="1491297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144145</xdr:rowOff>
    </xdr:from>
    <xdr:to xmlns:xdr="http://schemas.openxmlformats.org/drawingml/2006/spreadsheetDrawing">
      <xdr:col>76</xdr:col>
      <xdr:colOff>114300</xdr:colOff>
      <xdr:row>97</xdr:row>
      <xdr:rowOff>163830</xdr:rowOff>
    </xdr:to>
    <xdr:cxnSp macro="">
      <xdr:nvCxnSpPr>
        <xdr:cNvPr id="706" name="直線コネクタ 705"/>
        <xdr:cNvCxnSpPr/>
      </xdr:nvCxnSpPr>
      <xdr:spPr>
        <a:xfrm flipV="1">
          <a:off x="13432790" y="16203295"/>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7" name="フローチャート: 判断 706"/>
        <xdr:cNvSpPr/>
      </xdr:nvSpPr>
      <xdr:spPr>
        <a:xfrm>
          <a:off x="14251940" y="162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81915</xdr:rowOff>
    </xdr:from>
    <xdr:ext cx="534035" cy="259080"/>
    <xdr:sp macro="" textlink="">
      <xdr:nvSpPr>
        <xdr:cNvPr id="708" name="テキスト ボックス 707"/>
        <xdr:cNvSpPr txBox="1"/>
      </xdr:nvSpPr>
      <xdr:spPr>
        <a:xfrm>
          <a:off x="14039215" y="16312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163830</xdr:rowOff>
    </xdr:from>
    <xdr:to xmlns:xdr="http://schemas.openxmlformats.org/drawingml/2006/spreadsheetDrawing">
      <xdr:col>71</xdr:col>
      <xdr:colOff>177800</xdr:colOff>
      <xdr:row>98</xdr:row>
      <xdr:rowOff>2540</xdr:rowOff>
    </xdr:to>
    <xdr:cxnSp macro="">
      <xdr:nvCxnSpPr>
        <xdr:cNvPr id="709" name="直線コネクタ 708"/>
        <xdr:cNvCxnSpPr/>
      </xdr:nvCxnSpPr>
      <xdr:spPr>
        <a:xfrm flipV="1">
          <a:off x="12559030" y="16222980"/>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0" name="フローチャート: 判断 709"/>
        <xdr:cNvSpPr/>
      </xdr:nvSpPr>
      <xdr:spPr>
        <a:xfrm>
          <a:off x="13381990" y="16224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34035" cy="258445"/>
    <xdr:sp macro="" textlink="">
      <xdr:nvSpPr>
        <xdr:cNvPr id="711" name="テキスト ボックス 710"/>
        <xdr:cNvSpPr txBox="1"/>
      </xdr:nvSpPr>
      <xdr:spPr>
        <a:xfrm>
          <a:off x="131692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2" name="フローチャート: 判断 711"/>
        <xdr:cNvSpPr/>
      </xdr:nvSpPr>
      <xdr:spPr>
        <a:xfrm>
          <a:off x="1250823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84455</xdr:rowOff>
    </xdr:from>
    <xdr:ext cx="534035" cy="259080"/>
    <xdr:sp macro="" textlink="">
      <xdr:nvSpPr>
        <xdr:cNvPr id="713" name="テキスト ボックス 712"/>
        <xdr:cNvSpPr txBox="1"/>
      </xdr:nvSpPr>
      <xdr:spPr>
        <a:xfrm>
          <a:off x="1229931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4" name="テキスト ボックス 713"/>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5" name="テキスト ボックス 714"/>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6" name="テキスト ボックス 715"/>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7" name="テキスト ボックス 716"/>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8" name="テキスト ボックス 717"/>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58420</xdr:rowOff>
    </xdr:from>
    <xdr:to xmlns:xdr="http://schemas.openxmlformats.org/drawingml/2006/spreadsheetDrawing">
      <xdr:col>85</xdr:col>
      <xdr:colOff>177800</xdr:colOff>
      <xdr:row>97</xdr:row>
      <xdr:rowOff>160020</xdr:rowOff>
    </xdr:to>
    <xdr:sp macro="" textlink="">
      <xdr:nvSpPr>
        <xdr:cNvPr id="719" name="楕円 718"/>
        <xdr:cNvSpPr/>
      </xdr:nvSpPr>
      <xdr:spPr>
        <a:xfrm>
          <a:off x="1594485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81280</xdr:rowOff>
    </xdr:from>
    <xdr:ext cx="598170" cy="259080"/>
    <xdr:sp macro="" textlink="">
      <xdr:nvSpPr>
        <xdr:cNvPr id="720" name="公債費該当値テキスト"/>
        <xdr:cNvSpPr txBox="1"/>
      </xdr:nvSpPr>
      <xdr:spPr>
        <a:xfrm>
          <a:off x="16046450" y="15968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70485</xdr:rowOff>
    </xdr:from>
    <xdr:to xmlns:xdr="http://schemas.openxmlformats.org/drawingml/2006/spreadsheetDrawing">
      <xdr:col>81</xdr:col>
      <xdr:colOff>101600</xdr:colOff>
      <xdr:row>98</xdr:row>
      <xdr:rowOff>635</xdr:rowOff>
    </xdr:to>
    <xdr:sp macro="" textlink="">
      <xdr:nvSpPr>
        <xdr:cNvPr id="721" name="楕円 720"/>
        <xdr:cNvSpPr/>
      </xdr:nvSpPr>
      <xdr:spPr>
        <a:xfrm>
          <a:off x="1512189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17780</xdr:rowOff>
    </xdr:from>
    <xdr:ext cx="534035" cy="258445"/>
    <xdr:sp macro="" textlink="">
      <xdr:nvSpPr>
        <xdr:cNvPr id="722" name="テキスト ボックス 721"/>
        <xdr:cNvSpPr txBox="1"/>
      </xdr:nvSpPr>
      <xdr:spPr>
        <a:xfrm>
          <a:off x="14912975" y="15905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93345</xdr:rowOff>
    </xdr:from>
    <xdr:to xmlns:xdr="http://schemas.openxmlformats.org/drawingml/2006/spreadsheetDrawing">
      <xdr:col>76</xdr:col>
      <xdr:colOff>165100</xdr:colOff>
      <xdr:row>98</xdr:row>
      <xdr:rowOff>23495</xdr:rowOff>
    </xdr:to>
    <xdr:sp macro="" textlink="">
      <xdr:nvSpPr>
        <xdr:cNvPr id="723" name="楕円 722"/>
        <xdr:cNvSpPr/>
      </xdr:nvSpPr>
      <xdr:spPr>
        <a:xfrm>
          <a:off x="14251940" y="161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40640</xdr:rowOff>
    </xdr:from>
    <xdr:ext cx="534035" cy="258445"/>
    <xdr:sp macro="" textlink="">
      <xdr:nvSpPr>
        <xdr:cNvPr id="724" name="テキスト ボックス 723"/>
        <xdr:cNvSpPr txBox="1"/>
      </xdr:nvSpPr>
      <xdr:spPr>
        <a:xfrm>
          <a:off x="14039215" y="15928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113030</xdr:rowOff>
    </xdr:from>
    <xdr:to xmlns:xdr="http://schemas.openxmlformats.org/drawingml/2006/spreadsheetDrawing">
      <xdr:col>72</xdr:col>
      <xdr:colOff>38100</xdr:colOff>
      <xdr:row>98</xdr:row>
      <xdr:rowOff>43180</xdr:rowOff>
    </xdr:to>
    <xdr:sp macro="" textlink="">
      <xdr:nvSpPr>
        <xdr:cNvPr id="725" name="楕円 724"/>
        <xdr:cNvSpPr/>
      </xdr:nvSpPr>
      <xdr:spPr>
        <a:xfrm>
          <a:off x="13381990" y="161721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59690</xdr:rowOff>
    </xdr:from>
    <xdr:ext cx="534035" cy="259080"/>
    <xdr:sp macro="" textlink="">
      <xdr:nvSpPr>
        <xdr:cNvPr id="726" name="テキスト ボックス 725"/>
        <xdr:cNvSpPr txBox="1"/>
      </xdr:nvSpPr>
      <xdr:spPr>
        <a:xfrm>
          <a:off x="13169265" y="15947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123190</xdr:rowOff>
    </xdr:from>
    <xdr:to xmlns:xdr="http://schemas.openxmlformats.org/drawingml/2006/spreadsheetDrawing">
      <xdr:col>67</xdr:col>
      <xdr:colOff>101600</xdr:colOff>
      <xdr:row>98</xdr:row>
      <xdr:rowOff>53340</xdr:rowOff>
    </xdr:to>
    <xdr:sp macro="" textlink="">
      <xdr:nvSpPr>
        <xdr:cNvPr id="727" name="楕円 726"/>
        <xdr:cNvSpPr/>
      </xdr:nvSpPr>
      <xdr:spPr>
        <a:xfrm>
          <a:off x="1250823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69850</xdr:rowOff>
    </xdr:from>
    <xdr:ext cx="534035" cy="259080"/>
    <xdr:sp macro="" textlink="">
      <xdr:nvSpPr>
        <xdr:cNvPr id="728" name="テキスト ボックス 727"/>
        <xdr:cNvSpPr txBox="1"/>
      </xdr:nvSpPr>
      <xdr:spPr>
        <a:xfrm>
          <a:off x="12299315" y="1595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9" name="正方形/長方形 728"/>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0" name="正方形/長方形 729"/>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1" name="正方形/長方形 730"/>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2" name="正方形/長方形 731"/>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3" name="正方形/長方形 732"/>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4" name="正方形/長方形 733"/>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5" name="正方形/長方形 734"/>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6" name="正方形/長方形 735"/>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37" name="テキスト ボックス 736"/>
        <xdr:cNvSpPr txBox="1"/>
      </xdr:nvSpPr>
      <xdr:spPr>
        <a:xfrm>
          <a:off x="17887950" y="4470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38" name="直線コネクタ 737"/>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9" name="直線コネクタ 738"/>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8920" cy="259080"/>
    <xdr:sp macro="" textlink="">
      <xdr:nvSpPr>
        <xdr:cNvPr id="740" name="テキスト ボックス 739"/>
        <xdr:cNvSpPr txBox="1"/>
      </xdr:nvSpPr>
      <xdr:spPr>
        <a:xfrm>
          <a:off x="17680940" y="62801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1" name="直線コネクタ 740"/>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8445"/>
    <xdr:sp macro="" textlink="">
      <xdr:nvSpPr>
        <xdr:cNvPr id="742" name="テキスト ボックス 741"/>
        <xdr:cNvSpPr txBox="1"/>
      </xdr:nvSpPr>
      <xdr:spPr>
        <a:xfrm>
          <a:off x="17466310" y="5839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83185</xdr:rowOff>
    </xdr:from>
    <xdr:to xmlns:xdr="http://schemas.openxmlformats.org/drawingml/2006/spreadsheetDrawing">
      <xdr:col>120</xdr:col>
      <xdr:colOff>114300</xdr:colOff>
      <xdr:row>33</xdr:row>
      <xdr:rowOff>83185</xdr:rowOff>
    </xdr:to>
    <xdr:cxnSp macro="">
      <xdr:nvCxnSpPr>
        <xdr:cNvPr id="743" name="直線コネクタ 742"/>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9080"/>
    <xdr:sp macro="" textlink="">
      <xdr:nvSpPr>
        <xdr:cNvPr id="744" name="テキスト ボックス 743"/>
        <xdr:cNvSpPr txBox="1"/>
      </xdr:nvSpPr>
      <xdr:spPr>
        <a:xfrm>
          <a:off x="17402175" y="5401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5" name="直線コネクタ 744"/>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0860" cy="259080"/>
    <xdr:sp macro="" textlink="">
      <xdr:nvSpPr>
        <xdr:cNvPr id="746" name="テキスト ボックス 745"/>
        <xdr:cNvSpPr txBox="1"/>
      </xdr:nvSpPr>
      <xdr:spPr>
        <a:xfrm>
          <a:off x="17402175" y="4959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48" name="テキスト ボックス 747"/>
        <xdr:cNvSpPr txBox="1"/>
      </xdr:nvSpPr>
      <xdr:spPr>
        <a:xfrm>
          <a:off x="17402175" y="4518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9" name="諸支出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0" name="直線コネクタ 749"/>
        <xdr:cNvCxnSpPr/>
      </xdr:nvCxnSpPr>
      <xdr:spPr>
        <a:xfrm flipV="1">
          <a:off x="21717635" y="496252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8920" cy="259080"/>
    <xdr:sp macro="" textlink="">
      <xdr:nvSpPr>
        <xdr:cNvPr id="751" name="諸支出金最小値テキスト"/>
        <xdr:cNvSpPr txBox="1"/>
      </xdr:nvSpPr>
      <xdr:spPr>
        <a:xfrm>
          <a:off x="21770340" y="6455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2" name="直線コネクタ 751"/>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035" cy="259080"/>
    <xdr:sp macro="" textlink="">
      <xdr:nvSpPr>
        <xdr:cNvPr id="753" name="諸支出金最大値テキスト"/>
        <xdr:cNvSpPr txBox="1"/>
      </xdr:nvSpPr>
      <xdr:spPr>
        <a:xfrm>
          <a:off x="21770340" y="4750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4" name="直線コネクタ 753"/>
        <xdr:cNvCxnSpPr/>
      </xdr:nvCxnSpPr>
      <xdr:spPr>
        <a:xfrm>
          <a:off x="21634450" y="49625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5" name="直線コネクタ 754"/>
        <xdr:cNvCxnSpPr/>
      </xdr:nvCxnSpPr>
      <xdr:spPr>
        <a:xfrm>
          <a:off x="20900390" y="64198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7825" cy="259080"/>
    <xdr:sp macro="" textlink="">
      <xdr:nvSpPr>
        <xdr:cNvPr id="756" name="諸支出金平均値テキスト"/>
        <xdr:cNvSpPr txBox="1"/>
      </xdr:nvSpPr>
      <xdr:spPr>
        <a:xfrm>
          <a:off x="21770340" y="621411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7" name="フローチャート: 判断 756"/>
        <xdr:cNvSpPr/>
      </xdr:nvSpPr>
      <xdr:spPr>
        <a:xfrm>
          <a:off x="2166874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8" name="直線コネクタ 757"/>
        <xdr:cNvCxnSpPr/>
      </xdr:nvCxnSpPr>
      <xdr:spPr>
        <a:xfrm>
          <a:off x="200266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59" name="フローチャート: 判断 758"/>
        <xdr:cNvSpPr/>
      </xdr:nvSpPr>
      <xdr:spPr>
        <a:xfrm>
          <a:off x="20849590" y="63633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8445"/>
    <xdr:sp macro="" textlink="">
      <xdr:nvSpPr>
        <xdr:cNvPr id="760" name="テキスト ボックス 759"/>
        <xdr:cNvSpPr txBox="1"/>
      </xdr:nvSpPr>
      <xdr:spPr>
        <a:xfrm>
          <a:off x="20743545" y="61448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1" name="直線コネクタ 760"/>
        <xdr:cNvCxnSpPr/>
      </xdr:nvCxnSpPr>
      <xdr:spPr>
        <a:xfrm>
          <a:off x="1915668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2" name="フローチャート: 判断 761"/>
        <xdr:cNvSpPr/>
      </xdr:nvSpPr>
      <xdr:spPr>
        <a:xfrm>
          <a:off x="19975830" y="6356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7825" cy="258445"/>
    <xdr:sp macro="" textlink="">
      <xdr:nvSpPr>
        <xdr:cNvPr id="763" name="テキスト ボックス 762"/>
        <xdr:cNvSpPr txBox="1"/>
      </xdr:nvSpPr>
      <xdr:spPr>
        <a:xfrm>
          <a:off x="19841210" y="613854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4" name="直線コネクタ 763"/>
        <xdr:cNvCxnSpPr/>
      </xdr:nvCxnSpPr>
      <xdr:spPr>
        <a:xfrm>
          <a:off x="1828673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5" name="フローチャート: 判断 764"/>
        <xdr:cNvSpPr/>
      </xdr:nvSpPr>
      <xdr:spPr>
        <a:xfrm>
          <a:off x="19105880" y="6358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24765</xdr:rowOff>
    </xdr:from>
    <xdr:ext cx="377825" cy="258445"/>
    <xdr:sp macro="" textlink="">
      <xdr:nvSpPr>
        <xdr:cNvPr id="766" name="テキスト ボックス 765"/>
        <xdr:cNvSpPr txBox="1"/>
      </xdr:nvSpPr>
      <xdr:spPr>
        <a:xfrm>
          <a:off x="18971260" y="61398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74295</xdr:rowOff>
    </xdr:from>
    <xdr:to xmlns:xdr="http://schemas.openxmlformats.org/drawingml/2006/spreadsheetDrawing">
      <xdr:col>98</xdr:col>
      <xdr:colOff>38100</xdr:colOff>
      <xdr:row>39</xdr:row>
      <xdr:rowOff>4445</xdr:rowOff>
    </xdr:to>
    <xdr:sp macro="" textlink="">
      <xdr:nvSpPr>
        <xdr:cNvPr id="767" name="フローチャート: 判断 766"/>
        <xdr:cNvSpPr/>
      </xdr:nvSpPr>
      <xdr:spPr>
        <a:xfrm>
          <a:off x="18235930" y="63544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20955</xdr:rowOff>
    </xdr:from>
    <xdr:ext cx="377825" cy="258445"/>
    <xdr:sp macro="" textlink="">
      <xdr:nvSpPr>
        <xdr:cNvPr id="768" name="テキスト ボックス 767"/>
        <xdr:cNvSpPr txBox="1"/>
      </xdr:nvSpPr>
      <xdr:spPr>
        <a:xfrm>
          <a:off x="18101310" y="61360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70" name="テキスト ボックス 769"/>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1" name="テキスト ボックス 770"/>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72" name="テキスト ボックス 771"/>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73" name="テキスト ボックス 772"/>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4" name="楕円 773"/>
        <xdr:cNvSpPr/>
      </xdr:nvSpPr>
      <xdr:spPr>
        <a:xfrm>
          <a:off x="216687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8920" cy="258445"/>
    <xdr:sp macro="" textlink="">
      <xdr:nvSpPr>
        <xdr:cNvPr id="775" name="諸支出金該当値テキスト"/>
        <xdr:cNvSpPr txBox="1"/>
      </xdr:nvSpPr>
      <xdr:spPr>
        <a:xfrm>
          <a:off x="21770340" y="6334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6" name="楕円 775"/>
        <xdr:cNvSpPr/>
      </xdr:nvSpPr>
      <xdr:spPr>
        <a:xfrm>
          <a:off x="208495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7" name="テキスト ボックス 776"/>
        <xdr:cNvSpPr txBox="1"/>
      </xdr:nvSpPr>
      <xdr:spPr>
        <a:xfrm>
          <a:off x="20775930" y="6455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8" name="楕円 777"/>
        <xdr:cNvSpPr/>
      </xdr:nvSpPr>
      <xdr:spPr>
        <a:xfrm>
          <a:off x="199758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9" name="テキスト ボックス 778"/>
        <xdr:cNvSpPr txBox="1"/>
      </xdr:nvSpPr>
      <xdr:spPr>
        <a:xfrm>
          <a:off x="19905980" y="6455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0" name="楕円 779"/>
        <xdr:cNvSpPr/>
      </xdr:nvSpPr>
      <xdr:spPr>
        <a:xfrm>
          <a:off x="1910588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1" name="テキスト ボックス 780"/>
        <xdr:cNvSpPr txBox="1"/>
      </xdr:nvSpPr>
      <xdr:spPr>
        <a:xfrm>
          <a:off x="19036030" y="6455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2" name="楕円 781"/>
        <xdr:cNvSpPr/>
      </xdr:nvSpPr>
      <xdr:spPr>
        <a:xfrm>
          <a:off x="1823593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3" name="テキスト ボックス 782"/>
        <xdr:cNvSpPr txBox="1"/>
      </xdr:nvSpPr>
      <xdr:spPr>
        <a:xfrm>
          <a:off x="18162270" y="6455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1" name="正方形/長方形 790"/>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92" name="テキスト ボックス 791"/>
        <xdr:cNvSpPr txBox="1"/>
      </xdr:nvSpPr>
      <xdr:spPr>
        <a:xfrm>
          <a:off x="17887950" y="77724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93" name="直線コネクタ 792"/>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4" name="直線コネクタ 793"/>
        <xdr:cNvCxnSpPr/>
      </xdr:nvCxnSpPr>
      <xdr:spPr>
        <a:xfrm>
          <a:off x="1792224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8445"/>
    <xdr:sp macro="" textlink="">
      <xdr:nvSpPr>
        <xdr:cNvPr id="795" name="テキスト ボックス 794"/>
        <xdr:cNvSpPr txBox="1"/>
      </xdr:nvSpPr>
      <xdr:spPr>
        <a:xfrm>
          <a:off x="1768094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6" name="直線コネクタ 795"/>
        <xdr:cNvCxnSpPr/>
      </xdr:nvCxnSpPr>
      <xdr:spPr>
        <a:xfrm>
          <a:off x="1792224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7360" cy="259080"/>
    <xdr:sp macro="" textlink="">
      <xdr:nvSpPr>
        <xdr:cNvPr id="797" name="テキスト ボックス 796"/>
        <xdr:cNvSpPr txBox="1"/>
      </xdr:nvSpPr>
      <xdr:spPr>
        <a:xfrm>
          <a:off x="17466310" y="9396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798" name="直線コネクタ 797"/>
        <xdr:cNvCxnSpPr/>
      </xdr:nvCxnSpPr>
      <xdr:spPr>
        <a:xfrm>
          <a:off x="17922240" y="92182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7360" cy="258445"/>
    <xdr:sp macro="" textlink="">
      <xdr:nvSpPr>
        <xdr:cNvPr id="799" name="テキスト ボックス 798"/>
        <xdr:cNvSpPr txBox="1"/>
      </xdr:nvSpPr>
      <xdr:spPr>
        <a:xfrm>
          <a:off x="17466310" y="9082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0" name="直線コネクタ 799"/>
        <xdr:cNvCxnSpPr/>
      </xdr:nvCxnSpPr>
      <xdr:spPr>
        <a:xfrm>
          <a:off x="1792224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5715</xdr:rowOff>
    </xdr:from>
    <xdr:ext cx="467360" cy="259080"/>
    <xdr:sp macro="" textlink="">
      <xdr:nvSpPr>
        <xdr:cNvPr id="801" name="テキスト ボックス 800"/>
        <xdr:cNvSpPr txBox="1"/>
      </xdr:nvSpPr>
      <xdr:spPr>
        <a:xfrm>
          <a:off x="17466310" y="8762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2" name="直線コネクタ 801"/>
        <xdr:cNvCxnSpPr/>
      </xdr:nvCxnSpPr>
      <xdr:spPr>
        <a:xfrm>
          <a:off x="1792224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67360" cy="259080"/>
    <xdr:sp macro="" textlink="">
      <xdr:nvSpPr>
        <xdr:cNvPr id="803" name="テキスト ボックス 802"/>
        <xdr:cNvSpPr txBox="1"/>
      </xdr:nvSpPr>
      <xdr:spPr>
        <a:xfrm>
          <a:off x="17466310" y="8448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4" name="直線コネクタ 803"/>
        <xdr:cNvCxnSpPr/>
      </xdr:nvCxnSpPr>
      <xdr:spPr>
        <a:xfrm>
          <a:off x="1792224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0860" cy="259080"/>
    <xdr:sp macro="" textlink="">
      <xdr:nvSpPr>
        <xdr:cNvPr id="805" name="テキスト ボックス 804"/>
        <xdr:cNvSpPr txBox="1"/>
      </xdr:nvSpPr>
      <xdr:spPr>
        <a:xfrm>
          <a:off x="17402175" y="8134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6" name="直線コネクタ 805"/>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807" name="テキスト ボックス 806"/>
        <xdr:cNvSpPr txBox="1"/>
      </xdr:nvSpPr>
      <xdr:spPr>
        <a:xfrm>
          <a:off x="17402175" y="78206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808" name="前年度繰上充用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09" name="直線コネクタ 808"/>
        <xdr:cNvCxnSpPr/>
      </xdr:nvCxnSpPr>
      <xdr:spPr>
        <a:xfrm flipV="1">
          <a:off x="21717635" y="834961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8920" cy="259080"/>
    <xdr:sp macro="" textlink="">
      <xdr:nvSpPr>
        <xdr:cNvPr id="810" name="前年度繰上充用金最小値テキスト"/>
        <xdr:cNvSpPr txBox="1"/>
      </xdr:nvSpPr>
      <xdr:spPr>
        <a:xfrm>
          <a:off x="21770340" y="989330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1" name="直線コネクタ 810"/>
        <xdr:cNvCxnSpPr/>
      </xdr:nvCxnSpPr>
      <xdr:spPr>
        <a:xfrm>
          <a:off x="21634450" y="9846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265" cy="259080"/>
    <xdr:sp macro="" textlink="">
      <xdr:nvSpPr>
        <xdr:cNvPr id="812" name="前年度繰上充用金最大値テキスト"/>
        <xdr:cNvSpPr txBox="1"/>
      </xdr:nvSpPr>
      <xdr:spPr>
        <a:xfrm>
          <a:off x="21770340" y="8131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3" name="直線コネクタ 812"/>
        <xdr:cNvCxnSpPr/>
      </xdr:nvCxnSpPr>
      <xdr:spPr>
        <a:xfrm>
          <a:off x="21634450" y="83496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4" name="直線コネクタ 813"/>
        <xdr:cNvCxnSpPr/>
      </xdr:nvCxnSpPr>
      <xdr:spPr>
        <a:xfrm>
          <a:off x="20900390" y="984631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055" cy="258445"/>
    <xdr:sp macro="" textlink="">
      <xdr:nvSpPr>
        <xdr:cNvPr id="815" name="前年度繰上充用金平均値テキスト"/>
        <xdr:cNvSpPr txBox="1"/>
      </xdr:nvSpPr>
      <xdr:spPr>
        <a:xfrm>
          <a:off x="21770340" y="9645650"/>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6" name="フローチャート: 判断 815"/>
        <xdr:cNvSpPr/>
      </xdr:nvSpPr>
      <xdr:spPr>
        <a:xfrm>
          <a:off x="2166874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7" name="直線コネクタ 816"/>
        <xdr:cNvCxnSpPr/>
      </xdr:nvCxnSpPr>
      <xdr:spPr>
        <a:xfrm>
          <a:off x="20026630" y="98463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40005</xdr:rowOff>
    </xdr:from>
    <xdr:to xmlns:xdr="http://schemas.openxmlformats.org/drawingml/2006/spreadsheetDrawing">
      <xdr:col>112</xdr:col>
      <xdr:colOff>38100</xdr:colOff>
      <xdr:row>59</xdr:row>
      <xdr:rowOff>141605</xdr:rowOff>
    </xdr:to>
    <xdr:sp macro="" textlink="">
      <xdr:nvSpPr>
        <xdr:cNvPr id="818" name="フローチャート: 判断 817"/>
        <xdr:cNvSpPr/>
      </xdr:nvSpPr>
      <xdr:spPr>
        <a:xfrm>
          <a:off x="20849590" y="9787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58445"/>
    <xdr:sp macro="" textlink="">
      <xdr:nvSpPr>
        <xdr:cNvPr id="819" name="テキスト ボックス 818"/>
        <xdr:cNvSpPr txBox="1"/>
      </xdr:nvSpPr>
      <xdr:spPr>
        <a:xfrm>
          <a:off x="20743545" y="95751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0" name="直線コネクタ 819"/>
        <xdr:cNvCxnSpPr/>
      </xdr:nvCxnSpPr>
      <xdr:spPr>
        <a:xfrm>
          <a:off x="19156680" y="9846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1" name="フローチャート: 判断 820"/>
        <xdr:cNvSpPr/>
      </xdr:nvSpPr>
      <xdr:spPr>
        <a:xfrm>
          <a:off x="1997583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58445"/>
    <xdr:sp macro="" textlink="">
      <xdr:nvSpPr>
        <xdr:cNvPr id="822" name="テキスト ボックス 821"/>
        <xdr:cNvSpPr txBox="1"/>
      </xdr:nvSpPr>
      <xdr:spPr>
        <a:xfrm>
          <a:off x="19873595" y="95745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3" name="直線コネクタ 822"/>
        <xdr:cNvCxnSpPr/>
      </xdr:nvCxnSpPr>
      <xdr:spPr>
        <a:xfrm>
          <a:off x="18286730" y="9846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4" name="フローチャート: 判断 823"/>
        <xdr:cNvSpPr/>
      </xdr:nvSpPr>
      <xdr:spPr>
        <a:xfrm>
          <a:off x="1910588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690" cy="258445"/>
    <xdr:sp macro="" textlink="">
      <xdr:nvSpPr>
        <xdr:cNvPr id="825" name="テキスト ボックス 824"/>
        <xdr:cNvSpPr txBox="1"/>
      </xdr:nvSpPr>
      <xdr:spPr>
        <a:xfrm>
          <a:off x="19003645" y="95726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26" name="フローチャート: 判断 825"/>
        <xdr:cNvSpPr/>
      </xdr:nvSpPr>
      <xdr:spPr>
        <a:xfrm>
          <a:off x="18235930" y="97847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8445"/>
    <xdr:sp macro="" textlink="">
      <xdr:nvSpPr>
        <xdr:cNvPr id="827" name="テキスト ボックス 826"/>
        <xdr:cNvSpPr txBox="1"/>
      </xdr:nvSpPr>
      <xdr:spPr>
        <a:xfrm>
          <a:off x="18129885" y="95726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8" name="テキスト ボックス 827"/>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29" name="テキスト ボックス 828"/>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30" name="テキスト ボックス 829"/>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31" name="テキスト ボックス 830"/>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32" name="テキスト ボックス 831"/>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3" name="楕円 832"/>
        <xdr:cNvSpPr/>
      </xdr:nvSpPr>
      <xdr:spPr>
        <a:xfrm>
          <a:off x="2166874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8920" cy="258445"/>
    <xdr:sp macro="" textlink="">
      <xdr:nvSpPr>
        <xdr:cNvPr id="834" name="前年度繰上充用金該当値テキスト"/>
        <xdr:cNvSpPr txBox="1"/>
      </xdr:nvSpPr>
      <xdr:spPr>
        <a:xfrm>
          <a:off x="21770340" y="97663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5" name="楕円 834"/>
        <xdr:cNvSpPr/>
      </xdr:nvSpPr>
      <xdr:spPr>
        <a:xfrm>
          <a:off x="20849590" y="9795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36" name="テキスト ボックス 835"/>
        <xdr:cNvSpPr txBox="1"/>
      </xdr:nvSpPr>
      <xdr:spPr>
        <a:xfrm>
          <a:off x="20775930" y="9888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7" name="楕円 836"/>
        <xdr:cNvSpPr/>
      </xdr:nvSpPr>
      <xdr:spPr>
        <a:xfrm>
          <a:off x="1997583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38" name="テキスト ボックス 837"/>
        <xdr:cNvSpPr txBox="1"/>
      </xdr:nvSpPr>
      <xdr:spPr>
        <a:xfrm>
          <a:off x="19905980" y="9888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39" name="楕円 838"/>
        <xdr:cNvSpPr/>
      </xdr:nvSpPr>
      <xdr:spPr>
        <a:xfrm>
          <a:off x="1910588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40" name="テキスト ボックス 839"/>
        <xdr:cNvSpPr txBox="1"/>
      </xdr:nvSpPr>
      <xdr:spPr>
        <a:xfrm>
          <a:off x="19036030" y="9888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1" name="楕円 840"/>
        <xdr:cNvSpPr/>
      </xdr:nvSpPr>
      <xdr:spPr>
        <a:xfrm>
          <a:off x="18235930" y="9795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42" name="テキスト ボックス 841"/>
        <xdr:cNvSpPr txBox="1"/>
      </xdr:nvSpPr>
      <xdr:spPr>
        <a:xfrm>
          <a:off x="18162270" y="98882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3" name="正方形/長方形 842"/>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4" name="正方形/長方形 843"/>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5" name="テキスト ボックス 844"/>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1,170,342</a:t>
          </a:r>
          <a:r>
            <a:rPr kumimoji="1" lang="ja-JP" altLang="ja-JP" sz="1000">
              <a:solidFill>
                <a:schemeClr val="dk1"/>
              </a:solidFill>
              <a:effectLst/>
              <a:latin typeface="+mn-lt"/>
              <a:ea typeface="+mn-ea"/>
              <a:cs typeface="+mn-cs"/>
            </a:rPr>
            <a:t>円で、対前年度</a:t>
          </a:r>
          <a:r>
            <a:rPr kumimoji="1" lang="en-US" altLang="ja-JP" sz="1000">
              <a:solidFill>
                <a:schemeClr val="dk1"/>
              </a:solidFill>
              <a:effectLst/>
              <a:latin typeface="+mn-lt"/>
              <a:ea typeface="+mn-ea"/>
              <a:cs typeface="+mn-cs"/>
            </a:rPr>
            <a:t>93,455</a:t>
          </a:r>
          <a:r>
            <a:rPr kumimoji="1" lang="ja-JP" altLang="ja-JP" sz="1000">
              <a:solidFill>
                <a:schemeClr val="dk1"/>
              </a:solidFill>
              <a:effectLst/>
              <a:latin typeface="+mn-lt"/>
              <a:ea typeface="+mn-ea"/>
              <a:cs typeface="+mn-cs"/>
            </a:rPr>
            <a:t>円の増となっている。</a:t>
          </a:r>
          <a:endParaRPr lang="ja-JP" altLang="ja-JP" sz="1100">
            <a:effectLst/>
          </a:endParaRPr>
        </a:p>
        <a:p>
          <a:r>
            <a:rPr kumimoji="1" lang="ja-JP" altLang="ja-JP" sz="1000">
              <a:solidFill>
                <a:schemeClr val="dk1"/>
              </a:solidFill>
              <a:effectLst/>
              <a:latin typeface="+mn-lt"/>
              <a:ea typeface="+mn-ea"/>
              <a:cs typeface="+mn-cs"/>
            </a:rPr>
            <a:t>総務費は、市庁舎建設事業や津波避難タワー整備の進捗が主な要因となり対前年度比で増加となり、類団平均比較では依然として大幅に高い水準にある。</a:t>
          </a:r>
          <a:endParaRPr lang="ja-JP" altLang="ja-JP" sz="1100">
            <a:effectLst/>
          </a:endParaRPr>
        </a:p>
        <a:p>
          <a:r>
            <a:rPr kumimoji="1" lang="ja-JP" altLang="ja-JP" sz="1000">
              <a:solidFill>
                <a:schemeClr val="dk1"/>
              </a:solidFill>
              <a:effectLst/>
              <a:latin typeface="+mn-lt"/>
              <a:ea typeface="+mn-ea"/>
              <a:cs typeface="+mn-cs"/>
            </a:rPr>
            <a:t>農林水産業費は、安芸漁港の製氷施設改修や農道等の改修事業において令和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年度から繰越での執行があったことから、対前年度比で増加となった。</a:t>
          </a:r>
          <a:endParaRPr lang="ja-JP" altLang="ja-JP" sz="1100">
            <a:effectLst/>
          </a:endParaRPr>
        </a:p>
        <a:p>
          <a:r>
            <a:rPr kumimoji="1" lang="ja-JP" altLang="ja-JP" sz="1000">
              <a:solidFill>
                <a:schemeClr val="dk1"/>
              </a:solidFill>
              <a:effectLst/>
              <a:latin typeface="+mn-lt"/>
              <a:ea typeface="+mn-ea"/>
              <a:cs typeface="+mn-cs"/>
            </a:rPr>
            <a:t>土木費は、社会資本整備総合交付金など国の補助事業を活用した道路整備や高規格道路延伸に向けた関連整備事業などを実施に取り組んでいるほか、市営住宅桐ヶ内団地建設事業の令和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年度から繰越での執行により対前年度で大幅に増となり、類団平均比較では依然として高い水準で推移している。</a:t>
          </a:r>
          <a:endParaRPr lang="ja-JP" altLang="ja-JP" sz="1100">
            <a:effectLst/>
          </a:endParaRPr>
        </a:p>
        <a:p>
          <a:r>
            <a:rPr kumimoji="1" lang="ja-JP" altLang="ja-JP" sz="1000">
              <a:solidFill>
                <a:schemeClr val="dk1"/>
              </a:solidFill>
              <a:effectLst/>
              <a:latin typeface="+mn-lt"/>
              <a:ea typeface="+mn-ea"/>
              <a:cs typeface="+mn-cs"/>
            </a:rPr>
            <a:t>災害復旧事業費は、平成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月豪雨に伴う災害復旧費の影響が続いており依然高い状況となっているが、令和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年度までで復旧完了見込みであることから、進捗により減となっており、今後も減少していく見込みである。</a:t>
          </a:r>
          <a:endParaRPr lang="ja-JP" altLang="ja-JP" sz="1100">
            <a:effectLst/>
          </a:endParaRPr>
        </a:p>
        <a:p>
          <a:r>
            <a:rPr kumimoji="1" lang="ja-JP" altLang="ja-JP" sz="1000">
              <a:solidFill>
                <a:schemeClr val="dk1"/>
              </a:solidFill>
              <a:effectLst/>
              <a:latin typeface="+mn-lt"/>
              <a:ea typeface="+mn-ea"/>
              <a:cs typeface="+mn-cs"/>
            </a:rPr>
            <a:t>教育費は、統合中学校建設事業の本体工事への着手や、学校施設のデジタル化に伴う備品購入やシステムの使用料等により大幅に増となった。</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年にかけて、三次にわたり策定した安芸市財政健全化計画（アクションプラン）に基づく市債発行額の抑制や繰上償還の実施により、財政基盤は改善されてきており、実質収支は安定している。</a:t>
          </a:r>
          <a:endParaRPr lang="ja-JP" altLang="ja-JP" sz="1400">
            <a:effectLst/>
          </a:endParaRPr>
        </a:p>
        <a:p>
          <a:r>
            <a:rPr kumimoji="1" lang="ja-JP" altLang="ja-JP" sz="1100">
              <a:solidFill>
                <a:schemeClr val="dk1"/>
              </a:solidFill>
              <a:effectLst/>
              <a:latin typeface="+mn-lt"/>
              <a:ea typeface="+mn-ea"/>
              <a:cs typeface="+mn-cs"/>
            </a:rPr>
            <a:t>　大規模な災害や普通交付税をはじめ標準財政規模が下がったときにも対応できるよう適切な規模の基金残高を確保し弾力性のある財政運営に努めていく。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国民健康保険事業については、低所得者層の加入割合が高い反面、高齢者が多く医療費が増大するという構造的問題を抱えている。</a:t>
          </a:r>
          <a:endParaRPr lang="ja-JP" altLang="ja-JP" sz="1400">
            <a:effectLst/>
          </a:endParaRPr>
        </a:p>
        <a:p>
          <a:r>
            <a:rPr kumimoji="1" lang="ja-JP" altLang="ja-JP" sz="1100">
              <a:solidFill>
                <a:schemeClr val="dk1"/>
              </a:solidFill>
              <a:effectLst/>
              <a:latin typeface="+mn-lt"/>
              <a:ea typeface="+mn-ea"/>
              <a:cs typeface="+mn-cs"/>
            </a:rPr>
            <a:t>　本市の国保会計においては、人口減少により被保険者が年々減少する一方、医療の高度化等による医療費の増加で慢性的な赤字会計となっている。</a:t>
          </a:r>
          <a:endParaRPr lang="ja-JP" altLang="ja-JP" sz="1400">
            <a:effectLst/>
          </a:endParaRPr>
        </a:p>
        <a:p>
          <a:r>
            <a:rPr kumimoji="1" lang="ja-JP" altLang="ja-JP" sz="1100">
              <a:solidFill>
                <a:schemeClr val="dk1"/>
              </a:solidFill>
              <a:effectLst/>
              <a:latin typeface="+mn-lt"/>
              <a:ea typeface="+mn-ea"/>
              <a:cs typeface="+mn-cs"/>
            </a:rPr>
            <a:t>　このことから、国保財政安定化を図るため、保険税率の適正化と合わせて一般会計からの法定外繰り出しを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年度から拡充しており、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百万円あった累積赤字は、令和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年度末で解消された。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国保財政運営の広域化（都道府県移行）が開始され、今後、より一層の医療費適正化につながる取り組みが重要となってくることから、特定健診の実施やジェネリック医薬品の推奨等により医療給付費の適正化を推進するとともに、適切な保険税率の見直しにも取り組み歳入確保を図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145</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20081912</v>
      </c>
      <c r="BO4" s="216"/>
      <c r="BP4" s="216"/>
      <c r="BQ4" s="216"/>
      <c r="BR4" s="216"/>
      <c r="BS4" s="216"/>
      <c r="BT4" s="216"/>
      <c r="BU4" s="219"/>
      <c r="BV4" s="213">
        <v>18779481</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6.4</v>
      </c>
      <c r="CU4" s="237"/>
      <c r="CV4" s="237"/>
      <c r="CW4" s="237"/>
      <c r="CX4" s="237"/>
      <c r="CY4" s="237"/>
      <c r="CZ4" s="237"/>
      <c r="DA4" s="245"/>
      <c r="DB4" s="229">
        <v>6.7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78</v>
      </c>
      <c r="AV5" s="139"/>
      <c r="AW5" s="139"/>
      <c r="AX5" s="139"/>
      <c r="AY5" s="190" t="s">
        <v>148</v>
      </c>
      <c r="AZ5" s="198"/>
      <c r="BA5" s="198"/>
      <c r="BB5" s="198"/>
      <c r="BC5" s="198"/>
      <c r="BD5" s="198"/>
      <c r="BE5" s="198"/>
      <c r="BF5" s="198"/>
      <c r="BG5" s="198"/>
      <c r="BH5" s="198"/>
      <c r="BI5" s="198"/>
      <c r="BJ5" s="198"/>
      <c r="BK5" s="198"/>
      <c r="BL5" s="198"/>
      <c r="BM5" s="209"/>
      <c r="BN5" s="214">
        <v>19000505</v>
      </c>
      <c r="BO5" s="217"/>
      <c r="BP5" s="217"/>
      <c r="BQ5" s="217"/>
      <c r="BR5" s="217"/>
      <c r="BS5" s="217"/>
      <c r="BT5" s="217"/>
      <c r="BU5" s="220"/>
      <c r="BV5" s="214">
        <v>17867704</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84.9</v>
      </c>
      <c r="CU5" s="238"/>
      <c r="CV5" s="238"/>
      <c r="CW5" s="238"/>
      <c r="CX5" s="238"/>
      <c r="CY5" s="238"/>
      <c r="CZ5" s="238"/>
      <c r="DA5" s="246"/>
      <c r="DB5" s="230">
        <v>79.8</v>
      </c>
      <c r="DC5" s="238"/>
      <c r="DD5" s="238"/>
      <c r="DE5" s="238"/>
      <c r="DF5" s="238"/>
      <c r="DG5" s="238"/>
      <c r="DH5" s="238"/>
      <c r="DI5" s="246"/>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82</v>
      </c>
      <c r="AN6" s="58"/>
      <c r="AO6" s="58"/>
      <c r="AP6" s="58"/>
      <c r="AQ6" s="58"/>
      <c r="AR6" s="58"/>
      <c r="AS6" s="58"/>
      <c r="AT6" s="63"/>
      <c r="AU6" s="182" t="s">
        <v>78</v>
      </c>
      <c r="AV6" s="139"/>
      <c r="AW6" s="139"/>
      <c r="AX6" s="139"/>
      <c r="AY6" s="190" t="s">
        <v>168</v>
      </c>
      <c r="AZ6" s="198"/>
      <c r="BA6" s="198"/>
      <c r="BB6" s="198"/>
      <c r="BC6" s="198"/>
      <c r="BD6" s="198"/>
      <c r="BE6" s="198"/>
      <c r="BF6" s="198"/>
      <c r="BG6" s="198"/>
      <c r="BH6" s="198"/>
      <c r="BI6" s="198"/>
      <c r="BJ6" s="198"/>
      <c r="BK6" s="198"/>
      <c r="BL6" s="198"/>
      <c r="BM6" s="209"/>
      <c r="BN6" s="214">
        <v>1081407</v>
      </c>
      <c r="BO6" s="217"/>
      <c r="BP6" s="217"/>
      <c r="BQ6" s="217"/>
      <c r="BR6" s="217"/>
      <c r="BS6" s="217"/>
      <c r="BT6" s="217"/>
      <c r="BU6" s="220"/>
      <c r="BV6" s="214">
        <v>911777</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85.8</v>
      </c>
      <c r="CU6" s="239"/>
      <c r="CV6" s="239"/>
      <c r="CW6" s="239"/>
      <c r="CX6" s="239"/>
      <c r="CY6" s="239"/>
      <c r="CZ6" s="239"/>
      <c r="DA6" s="247"/>
      <c r="DB6" s="231">
        <v>82.1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78</v>
      </c>
      <c r="AV7" s="139"/>
      <c r="AW7" s="139"/>
      <c r="AX7" s="139"/>
      <c r="AY7" s="190" t="s">
        <v>171</v>
      </c>
      <c r="AZ7" s="198"/>
      <c r="BA7" s="198"/>
      <c r="BB7" s="198"/>
      <c r="BC7" s="198"/>
      <c r="BD7" s="198"/>
      <c r="BE7" s="198"/>
      <c r="BF7" s="198"/>
      <c r="BG7" s="198"/>
      <c r="BH7" s="198"/>
      <c r="BI7" s="198"/>
      <c r="BJ7" s="198"/>
      <c r="BK7" s="198"/>
      <c r="BL7" s="198"/>
      <c r="BM7" s="209"/>
      <c r="BN7" s="214">
        <v>653269</v>
      </c>
      <c r="BO7" s="217"/>
      <c r="BP7" s="217"/>
      <c r="BQ7" s="217"/>
      <c r="BR7" s="217"/>
      <c r="BS7" s="217"/>
      <c r="BT7" s="217"/>
      <c r="BU7" s="220"/>
      <c r="BV7" s="214">
        <v>447234</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6730951</v>
      </c>
      <c r="CU7" s="217"/>
      <c r="CV7" s="217"/>
      <c r="CW7" s="217"/>
      <c r="CX7" s="217"/>
      <c r="CY7" s="217"/>
      <c r="CZ7" s="217"/>
      <c r="DA7" s="220"/>
      <c r="DB7" s="214">
        <v>6957535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78</v>
      </c>
      <c r="AV8" s="139"/>
      <c r="AW8" s="139"/>
      <c r="AX8" s="139"/>
      <c r="AY8" s="190" t="s">
        <v>176</v>
      </c>
      <c r="AZ8" s="198"/>
      <c r="BA8" s="198"/>
      <c r="BB8" s="198"/>
      <c r="BC8" s="198"/>
      <c r="BD8" s="198"/>
      <c r="BE8" s="198"/>
      <c r="BF8" s="198"/>
      <c r="BG8" s="198"/>
      <c r="BH8" s="198"/>
      <c r="BI8" s="198"/>
      <c r="BJ8" s="198"/>
      <c r="BK8" s="198"/>
      <c r="BL8" s="198"/>
      <c r="BM8" s="209"/>
      <c r="BN8" s="214">
        <v>428138</v>
      </c>
      <c r="BO8" s="217"/>
      <c r="BP8" s="217"/>
      <c r="BQ8" s="217"/>
      <c r="BR8" s="217"/>
      <c r="BS8" s="217"/>
      <c r="BT8" s="217"/>
      <c r="BU8" s="220"/>
      <c r="BV8" s="214">
        <v>464543</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0.31</v>
      </c>
      <c r="CU8" s="240"/>
      <c r="CV8" s="240"/>
      <c r="CW8" s="240"/>
      <c r="CX8" s="240"/>
      <c r="CY8" s="240"/>
      <c r="CZ8" s="240"/>
      <c r="DA8" s="248"/>
      <c r="DB8" s="232">
        <v>0.31</v>
      </c>
      <c r="DC8" s="240"/>
      <c r="DD8" s="240"/>
      <c r="DE8" s="240"/>
      <c r="DF8" s="240"/>
      <c r="DG8" s="240"/>
      <c r="DH8" s="240"/>
      <c r="DI8" s="248"/>
    </row>
    <row r="9" spans="1:119" ht="18.75" customHeight="1">
      <c r="A9" s="2"/>
      <c r="B9" s="10" t="s">
        <v>22</v>
      </c>
      <c r="C9" s="27"/>
      <c r="D9" s="27"/>
      <c r="E9" s="27"/>
      <c r="F9" s="27"/>
      <c r="G9" s="27"/>
      <c r="H9" s="27"/>
      <c r="I9" s="27"/>
      <c r="J9" s="27"/>
      <c r="K9" s="31"/>
      <c r="L9" s="65" t="s">
        <v>16</v>
      </c>
      <c r="M9" s="74"/>
      <c r="N9" s="74"/>
      <c r="O9" s="74"/>
      <c r="P9" s="74"/>
      <c r="Q9" s="86"/>
      <c r="R9" s="97">
        <v>16243</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78</v>
      </c>
      <c r="AV9" s="139"/>
      <c r="AW9" s="139"/>
      <c r="AX9" s="139"/>
      <c r="AY9" s="190" t="s">
        <v>79</v>
      </c>
      <c r="AZ9" s="198"/>
      <c r="BA9" s="198"/>
      <c r="BB9" s="198"/>
      <c r="BC9" s="198"/>
      <c r="BD9" s="198"/>
      <c r="BE9" s="198"/>
      <c r="BF9" s="198"/>
      <c r="BG9" s="198"/>
      <c r="BH9" s="198"/>
      <c r="BI9" s="198"/>
      <c r="BJ9" s="198"/>
      <c r="BK9" s="198"/>
      <c r="BL9" s="198"/>
      <c r="BM9" s="209"/>
      <c r="BN9" s="214">
        <v>-36405</v>
      </c>
      <c r="BO9" s="217"/>
      <c r="BP9" s="217"/>
      <c r="BQ9" s="217"/>
      <c r="BR9" s="217"/>
      <c r="BS9" s="217"/>
      <c r="BT9" s="217"/>
      <c r="BU9" s="220"/>
      <c r="BV9" s="214">
        <v>236477</v>
      </c>
      <c r="BW9" s="217"/>
      <c r="BX9" s="217"/>
      <c r="BY9" s="217"/>
      <c r="BZ9" s="217"/>
      <c r="CA9" s="217"/>
      <c r="CB9" s="217"/>
      <c r="CC9" s="220"/>
      <c r="CD9" s="192" t="s">
        <v>76</v>
      </c>
      <c r="CE9" s="111"/>
      <c r="CF9" s="111"/>
      <c r="CG9" s="111"/>
      <c r="CH9" s="111"/>
      <c r="CI9" s="111"/>
      <c r="CJ9" s="111"/>
      <c r="CK9" s="111"/>
      <c r="CL9" s="111"/>
      <c r="CM9" s="111"/>
      <c r="CN9" s="111"/>
      <c r="CO9" s="111"/>
      <c r="CP9" s="111"/>
      <c r="CQ9" s="111"/>
      <c r="CR9" s="111"/>
      <c r="CS9" s="211"/>
      <c r="CT9" s="230">
        <v>17.899999999999999</v>
      </c>
      <c r="CU9" s="238"/>
      <c r="CV9" s="238"/>
      <c r="CW9" s="238"/>
      <c r="CX9" s="238"/>
      <c r="CY9" s="238"/>
      <c r="CZ9" s="238"/>
      <c r="DA9" s="246"/>
      <c r="DB9" s="230">
        <v>16.7</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17577</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187</v>
      </c>
      <c r="AV10" s="139"/>
      <c r="AW10" s="139"/>
      <c r="AX10" s="139"/>
      <c r="AY10" s="190" t="s">
        <v>188</v>
      </c>
      <c r="AZ10" s="198"/>
      <c r="BA10" s="198"/>
      <c r="BB10" s="198"/>
      <c r="BC10" s="198"/>
      <c r="BD10" s="198"/>
      <c r="BE10" s="198"/>
      <c r="BF10" s="198"/>
      <c r="BG10" s="198"/>
      <c r="BH10" s="198"/>
      <c r="BI10" s="198"/>
      <c r="BJ10" s="198"/>
      <c r="BK10" s="198"/>
      <c r="BL10" s="198"/>
      <c r="BM10" s="209"/>
      <c r="BN10" s="214">
        <v>45598</v>
      </c>
      <c r="BO10" s="217"/>
      <c r="BP10" s="217"/>
      <c r="BQ10" s="217"/>
      <c r="BR10" s="217"/>
      <c r="BS10" s="217"/>
      <c r="BT10" s="217"/>
      <c r="BU10" s="220"/>
      <c r="BV10" s="214">
        <v>606</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187</v>
      </c>
      <c r="AV11" s="139"/>
      <c r="AW11" s="139"/>
      <c r="AX11" s="139"/>
      <c r="AY11" s="190" t="s">
        <v>198</v>
      </c>
      <c r="AZ11" s="198"/>
      <c r="BA11" s="198"/>
      <c r="BB11" s="198"/>
      <c r="BC11" s="198"/>
      <c r="BD11" s="198"/>
      <c r="BE11" s="198"/>
      <c r="BF11" s="198"/>
      <c r="BG11" s="198"/>
      <c r="BH11" s="198"/>
      <c r="BI11" s="198"/>
      <c r="BJ11" s="198"/>
      <c r="BK11" s="198"/>
      <c r="BL11" s="198"/>
      <c r="BM11" s="209"/>
      <c r="BN11" s="214">
        <v>402208</v>
      </c>
      <c r="BO11" s="217"/>
      <c r="BP11" s="217"/>
      <c r="BQ11" s="217"/>
      <c r="BR11" s="217"/>
      <c r="BS11" s="217"/>
      <c r="BT11" s="217"/>
      <c r="BU11" s="220"/>
      <c r="BV11" s="214">
        <v>425451</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205</v>
      </c>
      <c r="M12" s="75"/>
      <c r="N12" s="75"/>
      <c r="O12" s="75"/>
      <c r="P12" s="75"/>
      <c r="Q12" s="87"/>
      <c r="R12" s="99">
        <v>16235</v>
      </c>
      <c r="S12" s="108"/>
      <c r="T12" s="108"/>
      <c r="U12" s="108"/>
      <c r="V12" s="120"/>
      <c r="W12" s="132" t="s">
        <v>9</v>
      </c>
      <c r="X12" s="139"/>
      <c r="Y12" s="139"/>
      <c r="Z12" s="139"/>
      <c r="AA12" s="139"/>
      <c r="AB12" s="144"/>
      <c r="AC12" s="148" t="s">
        <v>111</v>
      </c>
      <c r="AD12" s="155"/>
      <c r="AE12" s="155"/>
      <c r="AF12" s="155"/>
      <c r="AG12" s="158"/>
      <c r="AH12" s="148" t="s">
        <v>207</v>
      </c>
      <c r="AI12" s="155"/>
      <c r="AJ12" s="155"/>
      <c r="AK12" s="155"/>
      <c r="AL12" s="170"/>
      <c r="AM12" s="175" t="s">
        <v>208</v>
      </c>
      <c r="AN12" s="58"/>
      <c r="AO12" s="58"/>
      <c r="AP12" s="58"/>
      <c r="AQ12" s="58"/>
      <c r="AR12" s="58"/>
      <c r="AS12" s="58"/>
      <c r="AT12" s="63"/>
      <c r="AU12" s="182" t="s">
        <v>78</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16149</v>
      </c>
      <c r="S13" s="109"/>
      <c r="T13" s="109"/>
      <c r="U13" s="109"/>
      <c r="V13" s="121"/>
      <c r="W13" s="130" t="s">
        <v>215</v>
      </c>
      <c r="X13" s="56"/>
      <c r="Y13" s="56"/>
      <c r="Z13" s="56"/>
      <c r="AA13" s="56"/>
      <c r="AB13" s="25"/>
      <c r="AC13" s="72">
        <v>2174</v>
      </c>
      <c r="AD13" s="80"/>
      <c r="AE13" s="80"/>
      <c r="AF13" s="80"/>
      <c r="AG13" s="84"/>
      <c r="AH13" s="72">
        <v>2328</v>
      </c>
      <c r="AI13" s="80"/>
      <c r="AJ13" s="80"/>
      <c r="AK13" s="80"/>
      <c r="AL13" s="118"/>
      <c r="AM13" s="175" t="s">
        <v>217</v>
      </c>
      <c r="AN13" s="58"/>
      <c r="AO13" s="58"/>
      <c r="AP13" s="58"/>
      <c r="AQ13" s="58"/>
      <c r="AR13" s="58"/>
      <c r="AS13" s="58"/>
      <c r="AT13" s="63"/>
      <c r="AU13" s="182" t="s">
        <v>187</v>
      </c>
      <c r="AV13" s="139"/>
      <c r="AW13" s="139"/>
      <c r="AX13" s="139"/>
      <c r="AY13" s="190" t="s">
        <v>219</v>
      </c>
      <c r="AZ13" s="198"/>
      <c r="BA13" s="198"/>
      <c r="BB13" s="198"/>
      <c r="BC13" s="198"/>
      <c r="BD13" s="198"/>
      <c r="BE13" s="198"/>
      <c r="BF13" s="198"/>
      <c r="BG13" s="198"/>
      <c r="BH13" s="198"/>
      <c r="BI13" s="198"/>
      <c r="BJ13" s="198"/>
      <c r="BK13" s="198"/>
      <c r="BL13" s="198"/>
      <c r="BM13" s="209"/>
      <c r="BN13" s="214">
        <v>411401</v>
      </c>
      <c r="BO13" s="217"/>
      <c r="BP13" s="217"/>
      <c r="BQ13" s="217"/>
      <c r="BR13" s="217"/>
      <c r="BS13" s="217"/>
      <c r="BT13" s="217"/>
      <c r="BU13" s="220"/>
      <c r="BV13" s="214">
        <v>662534</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5.4</v>
      </c>
      <c r="CU13" s="238"/>
      <c r="CV13" s="238"/>
      <c r="CW13" s="238"/>
      <c r="CX13" s="238"/>
      <c r="CY13" s="238"/>
      <c r="CZ13" s="238"/>
      <c r="DA13" s="246"/>
      <c r="DB13" s="230">
        <v>5.9</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16592</v>
      </c>
      <c r="S14" s="109"/>
      <c r="T14" s="109"/>
      <c r="U14" s="109"/>
      <c r="V14" s="121"/>
      <c r="W14" s="129"/>
      <c r="X14" s="57"/>
      <c r="Y14" s="57"/>
      <c r="Z14" s="57"/>
      <c r="AA14" s="57"/>
      <c r="AB14" s="24"/>
      <c r="AC14" s="149">
        <v>28.2</v>
      </c>
      <c r="AD14" s="156"/>
      <c r="AE14" s="156"/>
      <c r="AF14" s="156"/>
      <c r="AG14" s="159"/>
      <c r="AH14" s="149">
        <v>27.8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t="s">
        <v>202</v>
      </c>
      <c r="CU14" s="242"/>
      <c r="CV14" s="242"/>
      <c r="CW14" s="242"/>
      <c r="CX14" s="242"/>
      <c r="CY14" s="242"/>
      <c r="CZ14" s="242"/>
      <c r="DA14" s="250"/>
      <c r="DB14" s="234" t="s">
        <v>202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16506</v>
      </c>
      <c r="S15" s="109"/>
      <c r="T15" s="109"/>
      <c r="U15" s="109"/>
      <c r="V15" s="121"/>
      <c r="W15" s="130" t="s">
        <v>7</v>
      </c>
      <c r="X15" s="56"/>
      <c r="Y15" s="56"/>
      <c r="Z15" s="56"/>
      <c r="AA15" s="56"/>
      <c r="AB15" s="25"/>
      <c r="AC15" s="72">
        <v>1025</v>
      </c>
      <c r="AD15" s="80"/>
      <c r="AE15" s="80"/>
      <c r="AF15" s="80"/>
      <c r="AG15" s="84"/>
      <c r="AH15" s="72">
        <v>1135</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1919231</v>
      </c>
      <c r="BO15" s="216"/>
      <c r="BP15" s="216"/>
      <c r="BQ15" s="216"/>
      <c r="BR15" s="216"/>
      <c r="BS15" s="216"/>
      <c r="BT15" s="216"/>
      <c r="BU15" s="219"/>
      <c r="BV15" s="213">
        <v>1833360</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229</v>
      </c>
      <c r="S16" s="110"/>
      <c r="T16" s="110"/>
      <c r="U16" s="110"/>
      <c r="V16" s="122"/>
      <c r="W16" s="129"/>
      <c r="X16" s="57"/>
      <c r="Y16" s="57"/>
      <c r="Z16" s="57"/>
      <c r="AA16" s="57"/>
      <c r="AB16" s="24"/>
      <c r="AC16" s="149">
        <v>13.3</v>
      </c>
      <c r="AD16" s="156"/>
      <c r="AE16" s="156"/>
      <c r="AF16" s="156"/>
      <c r="AG16" s="159"/>
      <c r="AH16" s="149">
        <v>13.6</v>
      </c>
      <c r="AI16" s="156"/>
      <c r="AJ16" s="156"/>
      <c r="AK16" s="156"/>
      <c r="AL16" s="171"/>
      <c r="AM16" s="175"/>
      <c r="AN16" s="58"/>
      <c r="AO16" s="58"/>
      <c r="AP16" s="58"/>
      <c r="AQ16" s="58"/>
      <c r="AR16" s="58"/>
      <c r="AS16" s="58"/>
      <c r="AT16" s="63"/>
      <c r="AU16" s="182"/>
      <c r="AV16" s="139"/>
      <c r="AW16" s="139"/>
      <c r="AX16" s="139"/>
      <c r="AY16" s="190" t="s">
        <v>109</v>
      </c>
      <c r="AZ16" s="198"/>
      <c r="BA16" s="198"/>
      <c r="BB16" s="198"/>
      <c r="BC16" s="198"/>
      <c r="BD16" s="198"/>
      <c r="BE16" s="198"/>
      <c r="BF16" s="198"/>
      <c r="BG16" s="198"/>
      <c r="BH16" s="198"/>
      <c r="BI16" s="198"/>
      <c r="BJ16" s="198"/>
      <c r="BK16" s="198"/>
      <c r="BL16" s="198"/>
      <c r="BM16" s="209"/>
      <c r="BN16" s="214">
        <v>6205280</v>
      </c>
      <c r="BO16" s="217"/>
      <c r="BP16" s="217"/>
      <c r="BQ16" s="217"/>
      <c r="BR16" s="217"/>
      <c r="BS16" s="217"/>
      <c r="BT16" s="217"/>
      <c r="BU16" s="220"/>
      <c r="BV16" s="214">
        <v>6252667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104</v>
      </c>
      <c r="N17" s="83"/>
      <c r="O17" s="83"/>
      <c r="P17" s="83"/>
      <c r="Q17" s="91"/>
      <c r="R17" s="101" t="s">
        <v>229</v>
      </c>
      <c r="S17" s="110"/>
      <c r="T17" s="110"/>
      <c r="U17" s="110"/>
      <c r="V17" s="122"/>
      <c r="W17" s="130" t="s">
        <v>98</v>
      </c>
      <c r="X17" s="56"/>
      <c r="Y17" s="56"/>
      <c r="Z17" s="56"/>
      <c r="AA17" s="56"/>
      <c r="AB17" s="25"/>
      <c r="AC17" s="72">
        <v>4507</v>
      </c>
      <c r="AD17" s="80"/>
      <c r="AE17" s="80"/>
      <c r="AF17" s="80"/>
      <c r="AG17" s="84"/>
      <c r="AH17" s="72">
        <v>4899</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2375745</v>
      </c>
      <c r="BO17" s="217"/>
      <c r="BP17" s="217"/>
      <c r="BQ17" s="217"/>
      <c r="BR17" s="217"/>
      <c r="BS17" s="217"/>
      <c r="BT17" s="217"/>
      <c r="BU17" s="220"/>
      <c r="BV17" s="214">
        <v>2269894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317.16000000000003</v>
      </c>
      <c r="M18" s="70"/>
      <c r="N18" s="70"/>
      <c r="O18" s="70"/>
      <c r="P18" s="70"/>
      <c r="Q18" s="70"/>
      <c r="R18" s="102"/>
      <c r="S18" s="102"/>
      <c r="T18" s="102"/>
      <c r="U18" s="102"/>
      <c r="V18" s="123"/>
      <c r="W18" s="131"/>
      <c r="X18" s="138"/>
      <c r="Y18" s="138"/>
      <c r="Z18" s="138"/>
      <c r="AA18" s="138"/>
      <c r="AB18" s="26"/>
      <c r="AC18" s="150">
        <v>58.5</v>
      </c>
      <c r="AD18" s="157"/>
      <c r="AE18" s="157"/>
      <c r="AF18" s="157"/>
      <c r="AG18" s="160"/>
      <c r="AH18" s="150">
        <v>58.6</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5771700</v>
      </c>
      <c r="BO18" s="217"/>
      <c r="BP18" s="217"/>
      <c r="BQ18" s="217"/>
      <c r="BR18" s="217"/>
      <c r="BS18" s="217"/>
      <c r="BT18" s="217"/>
      <c r="BU18" s="220"/>
      <c r="BV18" s="214">
        <v>5634330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73</v>
      </c>
      <c r="C19" s="31"/>
      <c r="D19" s="31"/>
      <c r="E19" s="49"/>
      <c r="F19" s="49"/>
      <c r="G19" s="49"/>
      <c r="H19" s="49"/>
      <c r="I19" s="49"/>
      <c r="J19" s="49"/>
      <c r="K19" s="49"/>
      <c r="L19" s="71">
        <v>51</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9017321</v>
      </c>
      <c r="BO19" s="217"/>
      <c r="BP19" s="217"/>
      <c r="BQ19" s="217"/>
      <c r="BR19" s="217"/>
      <c r="BS19" s="217"/>
      <c r="BT19" s="217"/>
      <c r="BU19" s="220"/>
      <c r="BV19" s="214">
        <v>9391461</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7307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9</v>
      </c>
      <c r="F22" s="56"/>
      <c r="G22" s="56"/>
      <c r="H22" s="56"/>
      <c r="I22" s="56"/>
      <c r="J22" s="56"/>
      <c r="K22" s="25"/>
      <c r="L22" s="50" t="s">
        <v>241</v>
      </c>
      <c r="M22" s="56"/>
      <c r="N22" s="56"/>
      <c r="O22" s="56"/>
      <c r="P22" s="25"/>
      <c r="Q22" s="92" t="s">
        <v>196</v>
      </c>
      <c r="R22" s="104"/>
      <c r="S22" s="104"/>
      <c r="T22" s="104"/>
      <c r="U22" s="104"/>
      <c r="V22" s="125"/>
      <c r="W22" s="133" t="s">
        <v>242</v>
      </c>
      <c r="X22" s="33"/>
      <c r="Y22" s="41"/>
      <c r="Z22" s="50" t="s">
        <v>9</v>
      </c>
      <c r="AA22" s="56"/>
      <c r="AB22" s="56"/>
      <c r="AC22" s="56"/>
      <c r="AD22" s="56"/>
      <c r="AE22" s="56"/>
      <c r="AF22" s="56"/>
      <c r="AG22" s="25"/>
      <c r="AH22" s="163" t="s">
        <v>181</v>
      </c>
      <c r="AI22" s="56"/>
      <c r="AJ22" s="56"/>
      <c r="AK22" s="56"/>
      <c r="AL22" s="25"/>
      <c r="AM22" s="163" t="s">
        <v>243</v>
      </c>
      <c r="AN22" s="178"/>
      <c r="AO22" s="178"/>
      <c r="AP22" s="178"/>
      <c r="AQ22" s="178"/>
      <c r="AR22" s="180"/>
      <c r="AS22" s="92" t="s">
        <v>196</v>
      </c>
      <c r="AT22" s="104"/>
      <c r="AU22" s="104"/>
      <c r="AV22" s="104"/>
      <c r="AW22" s="104"/>
      <c r="AX22" s="187"/>
      <c r="AY22" s="189" t="s">
        <v>245</v>
      </c>
      <c r="AZ22" s="197"/>
      <c r="BA22" s="197"/>
      <c r="BB22" s="197"/>
      <c r="BC22" s="197"/>
      <c r="BD22" s="197"/>
      <c r="BE22" s="197"/>
      <c r="BF22" s="197"/>
      <c r="BG22" s="197"/>
      <c r="BH22" s="197"/>
      <c r="BI22" s="197"/>
      <c r="BJ22" s="197"/>
      <c r="BK22" s="197"/>
      <c r="BL22" s="197"/>
      <c r="BM22" s="208"/>
      <c r="BN22" s="213">
        <v>16366361</v>
      </c>
      <c r="BO22" s="216"/>
      <c r="BP22" s="216"/>
      <c r="BQ22" s="216"/>
      <c r="BR22" s="216"/>
      <c r="BS22" s="216"/>
      <c r="BT22" s="216"/>
      <c r="BU22" s="219"/>
      <c r="BV22" s="213">
        <v>14116586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247</v>
      </c>
      <c r="AZ23" s="198"/>
      <c r="BA23" s="198"/>
      <c r="BB23" s="198"/>
      <c r="BC23" s="198"/>
      <c r="BD23" s="198"/>
      <c r="BE23" s="198"/>
      <c r="BF23" s="198"/>
      <c r="BG23" s="198"/>
      <c r="BH23" s="198"/>
      <c r="BI23" s="198"/>
      <c r="BJ23" s="198"/>
      <c r="BK23" s="198"/>
      <c r="BL23" s="198"/>
      <c r="BM23" s="209"/>
      <c r="BN23" s="214">
        <v>15929867</v>
      </c>
      <c r="BO23" s="217"/>
      <c r="BP23" s="217"/>
      <c r="BQ23" s="217"/>
      <c r="BR23" s="217"/>
      <c r="BS23" s="217"/>
      <c r="BT23" s="217"/>
      <c r="BU23" s="220"/>
      <c r="BV23" s="214">
        <v>13752323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249</v>
      </c>
      <c r="F24" s="58"/>
      <c r="G24" s="58"/>
      <c r="H24" s="58"/>
      <c r="I24" s="58"/>
      <c r="J24" s="58"/>
      <c r="K24" s="63"/>
      <c r="L24" s="72">
        <v>1</v>
      </c>
      <c r="M24" s="80"/>
      <c r="N24" s="80"/>
      <c r="O24" s="80"/>
      <c r="P24" s="84"/>
      <c r="Q24" s="72">
        <v>7380</v>
      </c>
      <c r="R24" s="80"/>
      <c r="S24" s="80"/>
      <c r="T24" s="80"/>
      <c r="U24" s="80"/>
      <c r="V24" s="84"/>
      <c r="W24" s="134"/>
      <c r="X24" s="34"/>
      <c r="Y24" s="42"/>
      <c r="Z24" s="52" t="s">
        <v>250</v>
      </c>
      <c r="AA24" s="58"/>
      <c r="AB24" s="58"/>
      <c r="AC24" s="58"/>
      <c r="AD24" s="58"/>
      <c r="AE24" s="58"/>
      <c r="AF24" s="58"/>
      <c r="AG24" s="63"/>
      <c r="AH24" s="72">
        <v>252</v>
      </c>
      <c r="AI24" s="80"/>
      <c r="AJ24" s="80"/>
      <c r="AK24" s="80"/>
      <c r="AL24" s="84"/>
      <c r="AM24" s="72">
        <v>746172</v>
      </c>
      <c r="AN24" s="80"/>
      <c r="AO24" s="80"/>
      <c r="AP24" s="80"/>
      <c r="AQ24" s="80"/>
      <c r="AR24" s="84"/>
      <c r="AS24" s="72">
        <v>2961</v>
      </c>
      <c r="AT24" s="80"/>
      <c r="AU24" s="80"/>
      <c r="AV24" s="80"/>
      <c r="AW24" s="80"/>
      <c r="AX24" s="118"/>
      <c r="AY24" s="191" t="s">
        <v>252</v>
      </c>
      <c r="AZ24" s="199"/>
      <c r="BA24" s="199"/>
      <c r="BB24" s="199"/>
      <c r="BC24" s="199"/>
      <c r="BD24" s="199"/>
      <c r="BE24" s="199"/>
      <c r="BF24" s="199"/>
      <c r="BG24" s="199"/>
      <c r="BH24" s="199"/>
      <c r="BI24" s="199"/>
      <c r="BJ24" s="199"/>
      <c r="BK24" s="199"/>
      <c r="BL24" s="199"/>
      <c r="BM24" s="210"/>
      <c r="BN24" s="214">
        <v>13747412</v>
      </c>
      <c r="BO24" s="217"/>
      <c r="BP24" s="217"/>
      <c r="BQ24" s="217"/>
      <c r="BR24" s="217"/>
      <c r="BS24" s="217"/>
      <c r="BT24" s="217"/>
      <c r="BU24" s="220"/>
      <c r="BV24" s="214">
        <v>11119841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254</v>
      </c>
      <c r="F25" s="58"/>
      <c r="G25" s="58"/>
      <c r="H25" s="58"/>
      <c r="I25" s="58"/>
      <c r="J25" s="58"/>
      <c r="K25" s="63"/>
      <c r="L25" s="72">
        <v>1</v>
      </c>
      <c r="M25" s="80"/>
      <c r="N25" s="80"/>
      <c r="O25" s="80"/>
      <c r="P25" s="84"/>
      <c r="Q25" s="72">
        <v>6280</v>
      </c>
      <c r="R25" s="80"/>
      <c r="S25" s="80"/>
      <c r="T25" s="80"/>
      <c r="U25" s="80"/>
      <c r="V25" s="84"/>
      <c r="W25" s="134"/>
      <c r="X25" s="34"/>
      <c r="Y25" s="42"/>
      <c r="Z25" s="52" t="s">
        <v>255</v>
      </c>
      <c r="AA25" s="58"/>
      <c r="AB25" s="58"/>
      <c r="AC25" s="58"/>
      <c r="AD25" s="58"/>
      <c r="AE25" s="58"/>
      <c r="AF25" s="58"/>
      <c r="AG25" s="63"/>
      <c r="AH25" s="72">
        <v>37</v>
      </c>
      <c r="AI25" s="80"/>
      <c r="AJ25" s="80"/>
      <c r="AK25" s="80"/>
      <c r="AL25" s="84"/>
      <c r="AM25" s="72">
        <v>102046</v>
      </c>
      <c r="AN25" s="80"/>
      <c r="AO25" s="80"/>
      <c r="AP25" s="80"/>
      <c r="AQ25" s="80"/>
      <c r="AR25" s="84"/>
      <c r="AS25" s="72">
        <v>2758</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644489</v>
      </c>
      <c r="BO25" s="216"/>
      <c r="BP25" s="216"/>
      <c r="BQ25" s="216"/>
      <c r="BR25" s="216"/>
      <c r="BS25" s="216"/>
      <c r="BT25" s="216"/>
      <c r="BU25" s="219"/>
      <c r="BV25" s="213">
        <v>7122924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256</v>
      </c>
      <c r="F26" s="58"/>
      <c r="G26" s="58"/>
      <c r="H26" s="58"/>
      <c r="I26" s="58"/>
      <c r="J26" s="58"/>
      <c r="K26" s="63"/>
      <c r="L26" s="72">
        <v>1</v>
      </c>
      <c r="M26" s="80"/>
      <c r="N26" s="80"/>
      <c r="O26" s="80"/>
      <c r="P26" s="84"/>
      <c r="Q26" s="72">
        <v>5750</v>
      </c>
      <c r="R26" s="80"/>
      <c r="S26" s="80"/>
      <c r="T26" s="80"/>
      <c r="U26" s="80"/>
      <c r="V26" s="84"/>
      <c r="W26" s="134"/>
      <c r="X26" s="34"/>
      <c r="Y26" s="42"/>
      <c r="Z26" s="52" t="s">
        <v>257</v>
      </c>
      <c r="AA26" s="143"/>
      <c r="AB26" s="143"/>
      <c r="AC26" s="143"/>
      <c r="AD26" s="143"/>
      <c r="AE26" s="143"/>
      <c r="AF26" s="143"/>
      <c r="AG26" s="161"/>
      <c r="AH26" s="72">
        <v>21</v>
      </c>
      <c r="AI26" s="80"/>
      <c r="AJ26" s="80"/>
      <c r="AK26" s="80"/>
      <c r="AL26" s="84"/>
      <c r="AM26" s="72">
        <v>65751</v>
      </c>
      <c r="AN26" s="80"/>
      <c r="AO26" s="80"/>
      <c r="AP26" s="80"/>
      <c r="AQ26" s="80"/>
      <c r="AR26" s="84"/>
      <c r="AS26" s="72">
        <v>3131</v>
      </c>
      <c r="AT26" s="80"/>
      <c r="AU26" s="80"/>
      <c r="AV26" s="80"/>
      <c r="AW26" s="80"/>
      <c r="AX26" s="118"/>
      <c r="AY26" s="192" t="s">
        <v>258</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259</v>
      </c>
      <c r="F27" s="58"/>
      <c r="G27" s="58"/>
      <c r="H27" s="58"/>
      <c r="I27" s="58"/>
      <c r="J27" s="58"/>
      <c r="K27" s="63"/>
      <c r="L27" s="72">
        <v>1</v>
      </c>
      <c r="M27" s="80"/>
      <c r="N27" s="80"/>
      <c r="O27" s="80"/>
      <c r="P27" s="84"/>
      <c r="Q27" s="72">
        <v>3850</v>
      </c>
      <c r="R27" s="80"/>
      <c r="S27" s="80"/>
      <c r="T27" s="80"/>
      <c r="U27" s="80"/>
      <c r="V27" s="84"/>
      <c r="W27" s="134"/>
      <c r="X27" s="34"/>
      <c r="Y27" s="42"/>
      <c r="Z27" s="52" t="s">
        <v>261</v>
      </c>
      <c r="AA27" s="58"/>
      <c r="AB27" s="58"/>
      <c r="AC27" s="58"/>
      <c r="AD27" s="58"/>
      <c r="AE27" s="58"/>
      <c r="AF27" s="58"/>
      <c r="AG27" s="63"/>
      <c r="AH27" s="72" t="s">
        <v>202</v>
      </c>
      <c r="AI27" s="80"/>
      <c r="AJ27" s="80"/>
      <c r="AK27" s="80"/>
      <c r="AL27" s="84"/>
      <c r="AM27" s="72" t="s">
        <v>202</v>
      </c>
      <c r="AN27" s="80"/>
      <c r="AO27" s="80"/>
      <c r="AP27" s="80"/>
      <c r="AQ27" s="80"/>
      <c r="AR27" s="84"/>
      <c r="AS27" s="72" t="s">
        <v>202</v>
      </c>
      <c r="AT27" s="80"/>
      <c r="AU27" s="80"/>
      <c r="AV27" s="80"/>
      <c r="AW27" s="80"/>
      <c r="AX27" s="118"/>
      <c r="AY27" s="193" t="s">
        <v>263</v>
      </c>
      <c r="AZ27" s="200"/>
      <c r="BA27" s="200"/>
      <c r="BB27" s="200"/>
      <c r="BC27" s="200"/>
      <c r="BD27" s="200"/>
      <c r="BE27" s="200"/>
      <c r="BF27" s="200"/>
      <c r="BG27" s="200"/>
      <c r="BH27" s="200"/>
      <c r="BI27" s="200"/>
      <c r="BJ27" s="200"/>
      <c r="BK27" s="200"/>
      <c r="BL27" s="200"/>
      <c r="BM27" s="212"/>
      <c r="BN27" s="215" t="s">
        <v>202</v>
      </c>
      <c r="BO27" s="218"/>
      <c r="BP27" s="218"/>
      <c r="BQ27" s="218"/>
      <c r="BR27" s="218"/>
      <c r="BS27" s="218"/>
      <c r="BT27" s="218"/>
      <c r="BU27" s="221"/>
      <c r="BV27" s="215" t="s">
        <v>202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264</v>
      </c>
      <c r="F28" s="58"/>
      <c r="G28" s="58"/>
      <c r="H28" s="58"/>
      <c r="I28" s="58"/>
      <c r="J28" s="58"/>
      <c r="K28" s="63"/>
      <c r="L28" s="72">
        <v>1</v>
      </c>
      <c r="M28" s="80"/>
      <c r="N28" s="80"/>
      <c r="O28" s="80"/>
      <c r="P28" s="84"/>
      <c r="Q28" s="72">
        <v>3350</v>
      </c>
      <c r="R28" s="80"/>
      <c r="S28" s="80"/>
      <c r="T28" s="80"/>
      <c r="U28" s="80"/>
      <c r="V28" s="84"/>
      <c r="W28" s="134"/>
      <c r="X28" s="34"/>
      <c r="Y28" s="42"/>
      <c r="Z28" s="52" t="s">
        <v>40</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267</v>
      </c>
      <c r="AZ28" s="201"/>
      <c r="BA28" s="201"/>
      <c r="BB28" s="204"/>
      <c r="BC28" s="189" t="s">
        <v>103</v>
      </c>
      <c r="BD28" s="197"/>
      <c r="BE28" s="197"/>
      <c r="BF28" s="197"/>
      <c r="BG28" s="197"/>
      <c r="BH28" s="197"/>
      <c r="BI28" s="197"/>
      <c r="BJ28" s="197"/>
      <c r="BK28" s="197"/>
      <c r="BL28" s="197"/>
      <c r="BM28" s="208"/>
      <c r="BN28" s="213">
        <v>1245929</v>
      </c>
      <c r="BO28" s="216"/>
      <c r="BP28" s="216"/>
      <c r="BQ28" s="216"/>
      <c r="BR28" s="216"/>
      <c r="BS28" s="216"/>
      <c r="BT28" s="216"/>
      <c r="BU28" s="219"/>
      <c r="BV28" s="213">
        <v>1200331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268</v>
      </c>
      <c r="F29" s="58"/>
      <c r="G29" s="58"/>
      <c r="H29" s="58"/>
      <c r="I29" s="58"/>
      <c r="J29" s="58"/>
      <c r="K29" s="63"/>
      <c r="L29" s="72">
        <v>12</v>
      </c>
      <c r="M29" s="80"/>
      <c r="N29" s="80"/>
      <c r="O29" s="80"/>
      <c r="P29" s="84"/>
      <c r="Q29" s="72">
        <v>3150</v>
      </c>
      <c r="R29" s="80"/>
      <c r="S29" s="80"/>
      <c r="T29" s="80"/>
      <c r="U29" s="80"/>
      <c r="V29" s="84"/>
      <c r="W29" s="135"/>
      <c r="X29" s="140"/>
      <c r="Y29" s="142"/>
      <c r="Z29" s="52" t="s">
        <v>270</v>
      </c>
      <c r="AA29" s="58"/>
      <c r="AB29" s="58"/>
      <c r="AC29" s="58"/>
      <c r="AD29" s="58"/>
      <c r="AE29" s="58"/>
      <c r="AF29" s="58"/>
      <c r="AG29" s="63"/>
      <c r="AH29" s="72">
        <v>252</v>
      </c>
      <c r="AI29" s="80"/>
      <c r="AJ29" s="80"/>
      <c r="AK29" s="80"/>
      <c r="AL29" s="84"/>
      <c r="AM29" s="72">
        <v>746172</v>
      </c>
      <c r="AN29" s="80"/>
      <c r="AO29" s="80"/>
      <c r="AP29" s="80"/>
      <c r="AQ29" s="80"/>
      <c r="AR29" s="84"/>
      <c r="AS29" s="72">
        <v>2961</v>
      </c>
      <c r="AT29" s="80"/>
      <c r="AU29" s="80"/>
      <c r="AV29" s="80"/>
      <c r="AW29" s="80"/>
      <c r="AX29" s="118"/>
      <c r="AY29" s="195"/>
      <c r="AZ29" s="202"/>
      <c r="BA29" s="202"/>
      <c r="BB29" s="205"/>
      <c r="BC29" s="190" t="s">
        <v>271</v>
      </c>
      <c r="BD29" s="198"/>
      <c r="BE29" s="198"/>
      <c r="BF29" s="198"/>
      <c r="BG29" s="198"/>
      <c r="BH29" s="198"/>
      <c r="BI29" s="198"/>
      <c r="BJ29" s="198"/>
      <c r="BK29" s="198"/>
      <c r="BL29" s="198"/>
      <c r="BM29" s="209"/>
      <c r="BN29" s="214">
        <v>2435062</v>
      </c>
      <c r="BO29" s="217"/>
      <c r="BP29" s="217"/>
      <c r="BQ29" s="217"/>
      <c r="BR29" s="217"/>
      <c r="BS29" s="217"/>
      <c r="BT29" s="217"/>
      <c r="BU29" s="220"/>
      <c r="BV29" s="214">
        <v>2176749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273</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77</v>
      </c>
      <c r="BD30" s="199"/>
      <c r="BE30" s="199"/>
      <c r="BF30" s="199"/>
      <c r="BG30" s="199"/>
      <c r="BH30" s="199"/>
      <c r="BI30" s="199"/>
      <c r="BJ30" s="199"/>
      <c r="BK30" s="199"/>
      <c r="BL30" s="199"/>
      <c r="BM30" s="210"/>
      <c r="BN30" s="215">
        <v>4298100</v>
      </c>
      <c r="BO30" s="218"/>
      <c r="BP30" s="218"/>
      <c r="BQ30" s="218"/>
      <c r="BR30" s="218"/>
      <c r="BS30" s="218"/>
      <c r="BT30" s="218"/>
      <c r="BU30" s="221"/>
      <c r="BV30" s="215">
        <v>4290470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275</v>
      </c>
      <c r="AN32" s="111"/>
      <c r="AO32" s="111"/>
      <c r="AP32" s="111"/>
      <c r="AQ32" s="111"/>
      <c r="AR32" s="111"/>
      <c r="AS32" s="111"/>
      <c r="AT32" s="111"/>
      <c r="AU32" s="111"/>
      <c r="AV32" s="111"/>
      <c r="AW32" s="111"/>
      <c r="AX32" s="111"/>
      <c r="AY32" s="111"/>
      <c r="AZ32" s="111"/>
      <c r="BA32" s="111"/>
      <c r="BB32" s="111"/>
      <c r="BC32" s="111"/>
      <c r="BE32" s="111" t="s">
        <v>276</v>
      </c>
      <c r="BF32" s="111"/>
      <c r="BG32" s="111"/>
      <c r="BH32" s="111"/>
      <c r="BI32" s="111"/>
      <c r="BJ32" s="111"/>
      <c r="BK32" s="111"/>
      <c r="BL32" s="111"/>
      <c r="BM32" s="111"/>
      <c r="BN32" s="111"/>
      <c r="BO32" s="111"/>
      <c r="BP32" s="111"/>
      <c r="BQ32" s="111"/>
      <c r="BR32" s="111"/>
      <c r="BS32" s="111"/>
      <c r="BT32" s="111"/>
      <c r="BU32" s="111"/>
      <c r="BW32" s="111" t="s">
        <v>278</v>
      </c>
      <c r="BX32" s="111"/>
      <c r="BY32" s="111"/>
      <c r="BZ32" s="111"/>
      <c r="CA32" s="111"/>
      <c r="CB32" s="111"/>
      <c r="CC32" s="111"/>
      <c r="CD32" s="111"/>
      <c r="CE32" s="111"/>
      <c r="CF32" s="111"/>
      <c r="CG32" s="111"/>
      <c r="CH32" s="111"/>
      <c r="CI32" s="111"/>
      <c r="CJ32" s="111"/>
      <c r="CK32" s="111"/>
      <c r="CL32" s="111"/>
      <c r="CM32" s="111"/>
      <c r="CO32" s="111" t="s">
        <v>228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279</v>
      </c>
      <c r="F33" s="54"/>
      <c r="G33" s="54"/>
      <c r="H33" s="54"/>
      <c r="I33" s="54"/>
      <c r="J33" s="54"/>
      <c r="K33" s="54"/>
      <c r="L33" s="54"/>
      <c r="M33" s="54"/>
      <c r="N33" s="54"/>
      <c r="O33" s="54"/>
      <c r="P33" s="54"/>
      <c r="Q33" s="54"/>
      <c r="R33" s="54"/>
      <c r="S33" s="54"/>
      <c r="T33" s="54"/>
      <c r="U33" s="37" t="s">
        <v>120</v>
      </c>
      <c r="V33" s="37"/>
      <c r="W33" s="54" t="s">
        <v>279</v>
      </c>
      <c r="X33" s="54"/>
      <c r="Y33" s="54"/>
      <c r="Z33" s="54"/>
      <c r="AA33" s="54"/>
      <c r="AB33" s="54"/>
      <c r="AC33" s="54"/>
      <c r="AD33" s="54"/>
      <c r="AE33" s="54"/>
      <c r="AF33" s="54"/>
      <c r="AG33" s="54"/>
      <c r="AH33" s="54"/>
      <c r="AI33" s="54"/>
      <c r="AJ33" s="54"/>
      <c r="AK33" s="54"/>
      <c r="AL33" s="54"/>
      <c r="AM33" s="37" t="s">
        <v>120</v>
      </c>
      <c r="AN33" s="37"/>
      <c r="AO33" s="54" t="s">
        <v>279</v>
      </c>
      <c r="AP33" s="54"/>
      <c r="AQ33" s="54"/>
      <c r="AR33" s="54"/>
      <c r="AS33" s="54"/>
      <c r="AT33" s="54"/>
      <c r="AU33" s="54"/>
      <c r="AV33" s="54"/>
      <c r="AW33" s="54"/>
      <c r="AX33" s="54"/>
      <c r="AY33" s="54"/>
      <c r="AZ33" s="54"/>
      <c r="BA33" s="54"/>
      <c r="BB33" s="54"/>
      <c r="BC33" s="54"/>
      <c r="BD33" s="37"/>
      <c r="BE33" s="54" t="s">
        <v>282</v>
      </c>
      <c r="BF33" s="54"/>
      <c r="BG33" s="54" t="s">
        <v>166</v>
      </c>
      <c r="BH33" s="54"/>
      <c r="BI33" s="54"/>
      <c r="BJ33" s="54"/>
      <c r="BK33" s="54"/>
      <c r="BL33" s="54"/>
      <c r="BM33" s="54"/>
      <c r="BN33" s="54"/>
      <c r="BO33" s="54"/>
      <c r="BP33" s="54"/>
      <c r="BQ33" s="54"/>
      <c r="BR33" s="54"/>
      <c r="BS33" s="54"/>
      <c r="BT33" s="54"/>
      <c r="BU33" s="54"/>
      <c r="BV33" s="37"/>
      <c r="BW33" s="37" t="s">
        <v>282</v>
      </c>
      <c r="BX33" s="37"/>
      <c r="BY33" s="54" t="s">
        <v>110</v>
      </c>
      <c r="BZ33" s="54"/>
      <c r="CA33" s="54"/>
      <c r="CB33" s="54"/>
      <c r="CC33" s="54"/>
      <c r="CD33" s="54"/>
      <c r="CE33" s="54"/>
      <c r="CF33" s="54"/>
      <c r="CG33" s="54"/>
      <c r="CH33" s="54"/>
      <c r="CI33" s="54"/>
      <c r="CJ33" s="54"/>
      <c r="CK33" s="54"/>
      <c r="CL33" s="54"/>
      <c r="CM33" s="54"/>
      <c r="CN33" s="54"/>
      <c r="CO33" s="37" t="s">
        <v>120</v>
      </c>
      <c r="CP33" s="37"/>
      <c r="CQ33" s="54" t="s">
        <v>283</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IF('各会計、関係団体の財政状況及び健全化判断比率'!B33="","",'各会計、関係団体の財政状況及び健全化判断比率'!B33)</f>
        <v>住宅団地整備事業特別会計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安芸広域市町村圏事務組合（一般）</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安芸市土地開発公社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元気バス事業特別会計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安芸広域市町村圏特別養護老人ホーム組合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住宅新築資金等貸付事業特別会計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高知県広域食肉センター事務組合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鉄道経営助成基金事業特別会計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こうち人づくり広域連合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墓地公園事業特別会計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高知県市町村総合事務組合（一般）</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高知県後期高齢者医療広域連合（一般）</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18</v>
      </c>
      <c r="BX40" s="38"/>
      <c r="BY40" s="55" t="str">
        <f>IF('各会計、関係団体の財政状況及び健全化判断比率'!B74="","",'各会計、関係団体の財政状況及び健全化判断比率'!B74)</f>
        <v>　　　　　　〃　　　　　　　（特別）</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284</v>
      </c>
      <c r="E46" s="1" t="s">
        <v>288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MCBtaEirg2+zlFSrhmA7C1lGo8xqBZPS12G8pi2KsWnMvmo+QQkFwn7bJUFyjuc0c4NccTtnCPqKEjtjSzPLXg==" saltValue="dyjMBIh78bFNFDs7Ez9Ba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363" customWidth="1"/>
    <col min="2" max="2" width="11" style="363" customWidth="1"/>
    <col min="3" max="3" width="17" style="363" customWidth="1"/>
    <col min="4" max="5" width="16.63281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3</v>
      </c>
      <c r="K32" s="862"/>
      <c r="L32" s="862"/>
      <c r="M32" s="862"/>
      <c r="N32" s="862"/>
      <c r="O32" s="862"/>
      <c r="P32" s="862"/>
    </row>
    <row r="33" spans="1:16" ht="39" customHeight="1">
      <c r="A33" s="862"/>
      <c r="B33" s="863" t="s">
        <v>15</v>
      </c>
      <c r="C33" s="869"/>
      <c r="D33" s="869"/>
      <c r="E33" s="874" t="s">
        <v>18</v>
      </c>
      <c r="F33" s="878" t="s">
        <v>523</v>
      </c>
      <c r="G33" s="883" t="s">
        <v>524</v>
      </c>
      <c r="H33" s="883" t="s">
        <v>525</v>
      </c>
      <c r="I33" s="883" t="s">
        <v>526</v>
      </c>
      <c r="J33" s="887" t="s">
        <v>527</v>
      </c>
      <c r="K33" s="862"/>
      <c r="L33" s="862"/>
      <c r="M33" s="862"/>
      <c r="N33" s="862"/>
      <c r="O33" s="862"/>
      <c r="P33" s="862"/>
    </row>
    <row r="34" spans="1:16" ht="39" customHeight="1">
      <c r="A34" s="862"/>
      <c r="B34" s="864"/>
      <c r="C34" s="870" t="s">
        <v>456</v>
      </c>
      <c r="D34" s="870"/>
      <c r="E34" s="875"/>
      <c r="F34" s="879">
        <v>11.44</v>
      </c>
      <c r="G34" s="884">
        <v>12.09</v>
      </c>
      <c r="H34" s="884">
        <v>12.11</v>
      </c>
      <c r="I34" s="884">
        <v>10.3</v>
      </c>
      <c r="J34" s="888">
        <v>10.57</v>
      </c>
      <c r="K34" s="862"/>
      <c r="L34" s="862"/>
      <c r="M34" s="862"/>
      <c r="N34" s="862"/>
      <c r="O34" s="862"/>
      <c r="P34" s="862"/>
    </row>
    <row r="35" spans="1:16" ht="39" customHeight="1">
      <c r="A35" s="862"/>
      <c r="B35" s="865"/>
      <c r="C35" s="871" t="s">
        <v>443</v>
      </c>
      <c r="D35" s="871"/>
      <c r="E35" s="876"/>
      <c r="F35" s="880">
        <v>2.68</v>
      </c>
      <c r="G35" s="885">
        <v>4.4800000000000004</v>
      </c>
      <c r="H35" s="885">
        <v>2.84</v>
      </c>
      <c r="I35" s="885">
        <v>6.06</v>
      </c>
      <c r="J35" s="889">
        <v>6.36</v>
      </c>
      <c r="K35" s="862"/>
      <c r="L35" s="862"/>
      <c r="M35" s="862"/>
      <c r="N35" s="862"/>
      <c r="O35" s="862"/>
      <c r="P35" s="862"/>
    </row>
    <row r="36" spans="1:16" ht="39" customHeight="1">
      <c r="A36" s="862"/>
      <c r="B36" s="865"/>
      <c r="C36" s="871" t="s">
        <v>280</v>
      </c>
      <c r="D36" s="871"/>
      <c r="E36" s="876"/>
      <c r="F36" s="880">
        <v>0.75</v>
      </c>
      <c r="G36" s="885">
        <v>0.46</v>
      </c>
      <c r="H36" s="885">
        <v>0.6</v>
      </c>
      <c r="I36" s="885">
        <v>0.95</v>
      </c>
      <c r="J36" s="889">
        <v>1.78</v>
      </c>
      <c r="K36" s="862"/>
      <c r="L36" s="862"/>
      <c r="M36" s="862"/>
      <c r="N36" s="862"/>
      <c r="O36" s="862"/>
      <c r="P36" s="862"/>
    </row>
    <row r="37" spans="1:16" ht="39" customHeight="1">
      <c r="A37" s="862"/>
      <c r="B37" s="865"/>
      <c r="C37" s="871" t="s">
        <v>458</v>
      </c>
      <c r="D37" s="871"/>
      <c r="E37" s="876"/>
      <c r="F37" s="880">
        <v>0</v>
      </c>
      <c r="G37" s="885">
        <v>2.e-002</v>
      </c>
      <c r="H37" s="885">
        <v>0.12</v>
      </c>
      <c r="I37" s="885">
        <v>0.13</v>
      </c>
      <c r="J37" s="889">
        <v>0.15</v>
      </c>
      <c r="K37" s="862"/>
      <c r="L37" s="862"/>
      <c r="M37" s="862"/>
      <c r="N37" s="862"/>
      <c r="O37" s="862"/>
      <c r="P37" s="862"/>
    </row>
    <row r="38" spans="1:16" ht="39" customHeight="1">
      <c r="A38" s="862"/>
      <c r="B38" s="865"/>
      <c r="C38" s="871" t="s">
        <v>455</v>
      </c>
      <c r="D38" s="871"/>
      <c r="E38" s="876"/>
      <c r="F38" s="880">
        <v>3.e-002</v>
      </c>
      <c r="G38" s="885">
        <v>0.15</v>
      </c>
      <c r="H38" s="885">
        <v>0.1</v>
      </c>
      <c r="I38" s="885">
        <v>3.e-002</v>
      </c>
      <c r="J38" s="889">
        <v>3.e-002</v>
      </c>
      <c r="K38" s="862"/>
      <c r="L38" s="862"/>
      <c r="M38" s="862"/>
      <c r="N38" s="862"/>
      <c r="O38" s="862"/>
      <c r="P38" s="862"/>
    </row>
    <row r="39" spans="1:16" ht="39" customHeight="1">
      <c r="A39" s="862"/>
      <c r="B39" s="865"/>
      <c r="C39" s="871" t="s">
        <v>65</v>
      </c>
      <c r="D39" s="871"/>
      <c r="E39" s="876"/>
      <c r="F39" s="880" t="s">
        <v>529</v>
      </c>
      <c r="G39" s="885" t="s">
        <v>530</v>
      </c>
      <c r="H39" s="885">
        <v>0.24</v>
      </c>
      <c r="I39" s="885">
        <v>5.e-002</v>
      </c>
      <c r="J39" s="889">
        <v>0</v>
      </c>
      <c r="K39" s="862"/>
      <c r="L39" s="862"/>
      <c r="M39" s="862"/>
      <c r="N39" s="862"/>
      <c r="O39" s="862"/>
      <c r="P39" s="862"/>
    </row>
    <row r="40" spans="1:16" ht="39" customHeight="1">
      <c r="A40" s="862"/>
      <c r="B40" s="865"/>
      <c r="C40" s="871" t="s">
        <v>445</v>
      </c>
      <c r="D40" s="871"/>
      <c r="E40" s="876"/>
      <c r="F40" s="880">
        <v>0</v>
      </c>
      <c r="G40" s="885">
        <v>0</v>
      </c>
      <c r="H40" s="885">
        <v>0</v>
      </c>
      <c r="I40" s="885">
        <v>0</v>
      </c>
      <c r="J40" s="889">
        <v>0</v>
      </c>
      <c r="K40" s="862"/>
      <c r="L40" s="862"/>
      <c r="M40" s="862"/>
      <c r="N40" s="862"/>
      <c r="O40" s="862"/>
      <c r="P40" s="862"/>
    </row>
    <row r="41" spans="1:16" ht="39" customHeight="1">
      <c r="A41" s="862"/>
      <c r="B41" s="865"/>
      <c r="C41" s="871" t="s">
        <v>446</v>
      </c>
      <c r="D41" s="871"/>
      <c r="E41" s="876"/>
      <c r="F41" s="880">
        <v>0.55000000000000004</v>
      </c>
      <c r="G41" s="885">
        <v>0.57999999999999996</v>
      </c>
      <c r="H41" s="885">
        <v>0.6</v>
      </c>
      <c r="I41" s="885">
        <v>0.6</v>
      </c>
      <c r="J41" s="889">
        <v>0</v>
      </c>
      <c r="K41" s="862"/>
      <c r="L41" s="862"/>
      <c r="M41" s="862"/>
      <c r="N41" s="862"/>
      <c r="O41" s="862"/>
      <c r="P41" s="862"/>
    </row>
    <row r="42" spans="1:16" ht="39" customHeight="1">
      <c r="A42" s="862"/>
      <c r="B42" s="866"/>
      <c r="C42" s="871" t="s">
        <v>531</v>
      </c>
      <c r="D42" s="871"/>
      <c r="E42" s="876"/>
      <c r="F42" s="880" t="s">
        <v>202</v>
      </c>
      <c r="G42" s="885" t="s">
        <v>202</v>
      </c>
      <c r="H42" s="885" t="s">
        <v>202</v>
      </c>
      <c r="I42" s="885" t="s">
        <v>202</v>
      </c>
      <c r="J42" s="889" t="s">
        <v>202</v>
      </c>
      <c r="K42" s="862"/>
      <c r="L42" s="862"/>
      <c r="M42" s="862"/>
      <c r="N42" s="862"/>
      <c r="O42" s="862"/>
      <c r="P42" s="862"/>
    </row>
    <row r="43" spans="1:16" ht="39" customHeight="1">
      <c r="A43" s="862"/>
      <c r="B43" s="867"/>
      <c r="C43" s="872" t="s">
        <v>482</v>
      </c>
      <c r="D43" s="872"/>
      <c r="E43" s="877"/>
      <c r="F43" s="881">
        <v>0</v>
      </c>
      <c r="G43" s="886">
        <v>0</v>
      </c>
      <c r="H43" s="886">
        <v>0</v>
      </c>
      <c r="I43" s="886">
        <v>0</v>
      </c>
      <c r="J43" s="890">
        <v>0</v>
      </c>
      <c r="K43" s="862"/>
      <c r="L43" s="862"/>
      <c r="M43" s="862"/>
      <c r="N43" s="862"/>
      <c r="O43" s="862"/>
      <c r="P43" s="862"/>
    </row>
    <row r="44" spans="1:16" ht="39" customHeight="1">
      <c r="A44" s="862"/>
      <c r="B44" s="868" t="s">
        <v>20</v>
      </c>
      <c r="C44" s="873"/>
      <c r="D44" s="873"/>
      <c r="E44" s="873"/>
      <c r="F44" s="882"/>
      <c r="G44" s="882"/>
      <c r="H44" s="882"/>
      <c r="I44" s="882"/>
      <c r="J44" s="882"/>
      <c r="K44" s="862"/>
      <c r="L44" s="862"/>
      <c r="M44" s="862"/>
      <c r="N44" s="862"/>
      <c r="O44" s="862"/>
      <c r="P44" s="862"/>
    </row>
    <row r="45" spans="1:16" ht="16.5">
      <c r="A45" s="862"/>
      <c r="B45" s="862"/>
      <c r="C45" s="862"/>
      <c r="D45" s="862"/>
      <c r="E45" s="862"/>
      <c r="F45" s="862"/>
      <c r="G45" s="862"/>
      <c r="H45" s="862"/>
      <c r="I45" s="862"/>
      <c r="J45" s="862"/>
      <c r="K45" s="862"/>
      <c r="L45" s="862"/>
      <c r="M45" s="862"/>
      <c r="N45" s="862"/>
      <c r="O45" s="862"/>
      <c r="P45" s="862"/>
    </row>
  </sheetData>
  <sheetProtection algorithmName="SHA-512" hashValue="ey0a9jM/y+JdyS49/J+cgau7+hz62XfEvVZ7I/+7rKWpCq5/I8PPT23mx+kxZ+CFpShOHp0n3wK+9c57kw9Aww==" saltValue="GN+ANp9ehzIAHUGHlini6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363" customWidth="1"/>
    <col min="2" max="3" width="10.90625" style="363" customWidth="1"/>
    <col min="4" max="4" width="10" style="363" customWidth="1"/>
    <col min="5" max="10" width="11" style="363" customWidth="1"/>
    <col min="11" max="15" width="13.08984375" style="363" customWidth="1"/>
    <col min="16" max="21" width="11.4531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24</v>
      </c>
      <c r="P43" s="734"/>
      <c r="Q43" s="734"/>
      <c r="R43" s="734"/>
      <c r="S43" s="734"/>
      <c r="T43" s="734"/>
      <c r="U43" s="734"/>
    </row>
    <row r="44" spans="1:21" ht="30.75" customHeight="1">
      <c r="A44" s="734"/>
      <c r="B44" s="891" t="s">
        <v>28</v>
      </c>
      <c r="C44" s="905"/>
      <c r="D44" s="905"/>
      <c r="E44" s="924"/>
      <c r="F44" s="924"/>
      <c r="G44" s="924"/>
      <c r="H44" s="924"/>
      <c r="I44" s="924"/>
      <c r="J44" s="933" t="s">
        <v>18</v>
      </c>
      <c r="K44" s="941" t="s">
        <v>523</v>
      </c>
      <c r="L44" s="950" t="s">
        <v>524</v>
      </c>
      <c r="M44" s="950" t="s">
        <v>525</v>
      </c>
      <c r="N44" s="950" t="s">
        <v>526</v>
      </c>
      <c r="O44" s="959" t="s">
        <v>527</v>
      </c>
      <c r="P44" s="734"/>
      <c r="Q44" s="734"/>
      <c r="R44" s="734"/>
      <c r="S44" s="734"/>
      <c r="T44" s="734"/>
      <c r="U44" s="734"/>
    </row>
    <row r="45" spans="1:21" ht="30.75" customHeight="1">
      <c r="A45" s="734"/>
      <c r="B45" s="892" t="s">
        <v>29</v>
      </c>
      <c r="C45" s="906"/>
      <c r="D45" s="916"/>
      <c r="E45" s="925" t="s">
        <v>27</v>
      </c>
      <c r="F45" s="925"/>
      <c r="G45" s="925"/>
      <c r="H45" s="925"/>
      <c r="I45" s="925"/>
      <c r="J45" s="934"/>
      <c r="K45" s="942">
        <v>1149</v>
      </c>
      <c r="L45" s="951">
        <v>1168</v>
      </c>
      <c r="M45" s="951">
        <v>1231</v>
      </c>
      <c r="N45" s="951">
        <v>1200</v>
      </c>
      <c r="O45" s="960">
        <v>1249</v>
      </c>
      <c r="P45" s="734"/>
      <c r="Q45" s="734"/>
      <c r="R45" s="734"/>
      <c r="S45" s="734"/>
      <c r="T45" s="734"/>
      <c r="U45" s="734"/>
    </row>
    <row r="46" spans="1:21" ht="30.75" customHeight="1">
      <c r="A46" s="734"/>
      <c r="B46" s="893"/>
      <c r="C46" s="907"/>
      <c r="D46" s="917"/>
      <c r="E46" s="926" t="s">
        <v>33</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36</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42</v>
      </c>
      <c r="F48" s="926"/>
      <c r="G48" s="926"/>
      <c r="H48" s="926"/>
      <c r="I48" s="926"/>
      <c r="J48" s="935"/>
      <c r="K48" s="943">
        <v>327</v>
      </c>
      <c r="L48" s="952">
        <v>338</v>
      </c>
      <c r="M48" s="952">
        <v>335</v>
      </c>
      <c r="N48" s="952">
        <v>363</v>
      </c>
      <c r="O48" s="961">
        <v>319</v>
      </c>
      <c r="P48" s="734"/>
      <c r="Q48" s="734"/>
      <c r="R48" s="734"/>
      <c r="S48" s="734"/>
      <c r="T48" s="734"/>
      <c r="U48" s="734"/>
    </row>
    <row r="49" spans="1:21" ht="30.75" customHeight="1">
      <c r="A49" s="734"/>
      <c r="B49" s="893"/>
      <c r="C49" s="907"/>
      <c r="D49" s="917"/>
      <c r="E49" s="926" t="s">
        <v>0</v>
      </c>
      <c r="F49" s="926"/>
      <c r="G49" s="926"/>
      <c r="H49" s="926"/>
      <c r="I49" s="926"/>
      <c r="J49" s="935"/>
      <c r="K49" s="943">
        <v>117</v>
      </c>
      <c r="L49" s="952">
        <v>104</v>
      </c>
      <c r="M49" s="952">
        <v>67</v>
      </c>
      <c r="N49" s="952" t="s">
        <v>202</v>
      </c>
      <c r="O49" s="961" t="s">
        <v>202</v>
      </c>
      <c r="P49" s="734"/>
      <c r="Q49" s="734"/>
      <c r="R49" s="734"/>
      <c r="S49" s="734"/>
      <c r="T49" s="734"/>
      <c r="U49" s="734"/>
    </row>
    <row r="50" spans="1:21" ht="30.75" customHeight="1">
      <c r="A50" s="734"/>
      <c r="B50" s="893"/>
      <c r="C50" s="907"/>
      <c r="D50" s="917"/>
      <c r="E50" s="926" t="s">
        <v>44</v>
      </c>
      <c r="F50" s="926"/>
      <c r="G50" s="926"/>
      <c r="H50" s="926"/>
      <c r="I50" s="926"/>
      <c r="J50" s="935"/>
      <c r="K50" s="943" t="s">
        <v>202</v>
      </c>
      <c r="L50" s="952" t="s">
        <v>202</v>
      </c>
      <c r="M50" s="952" t="s">
        <v>202</v>
      </c>
      <c r="N50" s="952" t="s">
        <v>202</v>
      </c>
      <c r="O50" s="961" t="s">
        <v>202</v>
      </c>
      <c r="P50" s="734"/>
      <c r="Q50" s="734"/>
      <c r="R50" s="734"/>
      <c r="S50" s="734"/>
      <c r="T50" s="734"/>
      <c r="U50" s="734"/>
    </row>
    <row r="51" spans="1:21" ht="30.75" customHeight="1">
      <c r="A51" s="734"/>
      <c r="B51" s="894"/>
      <c r="C51" s="908"/>
      <c r="D51" s="918"/>
      <c r="E51" s="926" t="s">
        <v>48</v>
      </c>
      <c r="F51" s="926"/>
      <c r="G51" s="926"/>
      <c r="H51" s="926"/>
      <c r="I51" s="926"/>
      <c r="J51" s="935"/>
      <c r="K51" s="943" t="s">
        <v>202</v>
      </c>
      <c r="L51" s="952" t="s">
        <v>202</v>
      </c>
      <c r="M51" s="952" t="s">
        <v>202</v>
      </c>
      <c r="N51" s="952" t="s">
        <v>202</v>
      </c>
      <c r="O51" s="961" t="s">
        <v>202</v>
      </c>
      <c r="P51" s="734"/>
      <c r="Q51" s="734"/>
      <c r="R51" s="734"/>
      <c r="S51" s="734"/>
      <c r="T51" s="734"/>
      <c r="U51" s="734"/>
    </row>
    <row r="52" spans="1:21" ht="30.75" customHeight="1">
      <c r="A52" s="734"/>
      <c r="B52" s="895" t="s">
        <v>50</v>
      </c>
      <c r="C52" s="909"/>
      <c r="D52" s="918"/>
      <c r="E52" s="926" t="s">
        <v>51</v>
      </c>
      <c r="F52" s="926"/>
      <c r="G52" s="926"/>
      <c r="H52" s="926"/>
      <c r="I52" s="926"/>
      <c r="J52" s="935"/>
      <c r="K52" s="943">
        <v>1217</v>
      </c>
      <c r="L52" s="952">
        <v>1273</v>
      </c>
      <c r="M52" s="952">
        <v>1304</v>
      </c>
      <c r="N52" s="952">
        <v>1280</v>
      </c>
      <c r="O52" s="961">
        <v>1279</v>
      </c>
      <c r="P52" s="734"/>
      <c r="Q52" s="734"/>
      <c r="R52" s="734"/>
      <c r="S52" s="734"/>
      <c r="T52" s="734"/>
      <c r="U52" s="734"/>
    </row>
    <row r="53" spans="1:21" ht="30.75" customHeight="1">
      <c r="A53" s="734"/>
      <c r="B53" s="896" t="s">
        <v>52</v>
      </c>
      <c r="C53" s="910"/>
      <c r="D53" s="919"/>
      <c r="E53" s="927" t="s">
        <v>55</v>
      </c>
      <c r="F53" s="927"/>
      <c r="G53" s="927"/>
      <c r="H53" s="927"/>
      <c r="I53" s="927"/>
      <c r="J53" s="936"/>
      <c r="K53" s="944">
        <v>376</v>
      </c>
      <c r="L53" s="953">
        <v>337</v>
      </c>
      <c r="M53" s="953">
        <v>329</v>
      </c>
      <c r="N53" s="953">
        <v>283</v>
      </c>
      <c r="O53" s="962">
        <v>289</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64</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532</v>
      </c>
      <c r="P56" s="734"/>
      <c r="Q56" s="734"/>
      <c r="R56" s="734"/>
      <c r="S56" s="734"/>
      <c r="T56" s="734"/>
      <c r="U56" s="734"/>
    </row>
    <row r="57" spans="1:21" ht="31.5" customHeight="1">
      <c r="A57" s="734"/>
      <c r="B57" s="899"/>
      <c r="C57" s="912"/>
      <c r="D57" s="912"/>
      <c r="E57" s="928"/>
      <c r="F57" s="928"/>
      <c r="G57" s="928"/>
      <c r="H57" s="928"/>
      <c r="I57" s="928"/>
      <c r="J57" s="937" t="s">
        <v>18</v>
      </c>
      <c r="K57" s="946" t="s">
        <v>523</v>
      </c>
      <c r="L57" s="954" t="s">
        <v>524</v>
      </c>
      <c r="M57" s="954" t="s">
        <v>525</v>
      </c>
      <c r="N57" s="954" t="s">
        <v>526</v>
      </c>
      <c r="O57" s="964" t="s">
        <v>527</v>
      </c>
      <c r="P57" s="734"/>
      <c r="Q57" s="734"/>
      <c r="R57" s="734"/>
      <c r="S57" s="734"/>
      <c r="T57" s="734"/>
      <c r="U57" s="734"/>
    </row>
    <row r="58" spans="1:21" ht="31.5" customHeight="1">
      <c r="B58" s="900" t="s">
        <v>66</v>
      </c>
      <c r="C58" s="913"/>
      <c r="D58" s="920" t="s">
        <v>69</v>
      </c>
      <c r="E58" s="929"/>
      <c r="F58" s="929"/>
      <c r="G58" s="929"/>
      <c r="H58" s="929"/>
      <c r="I58" s="929"/>
      <c r="J58" s="938"/>
      <c r="K58" s="947"/>
      <c r="L58" s="955"/>
      <c r="M58" s="955"/>
      <c r="N58" s="955"/>
      <c r="O58" s="965"/>
    </row>
    <row r="59" spans="1:21" ht="31.5" customHeight="1">
      <c r="B59" s="901"/>
      <c r="C59" s="914"/>
      <c r="D59" s="921" t="s">
        <v>14</v>
      </c>
      <c r="E59" s="930"/>
      <c r="F59" s="930"/>
      <c r="G59" s="930"/>
      <c r="H59" s="930"/>
      <c r="I59" s="930"/>
      <c r="J59" s="939"/>
      <c r="K59" s="948"/>
      <c r="L59" s="956"/>
      <c r="M59" s="956"/>
      <c r="N59" s="956"/>
      <c r="O59" s="966"/>
    </row>
    <row r="60" spans="1:21" ht="31.5" customHeight="1">
      <c r="B60" s="902"/>
      <c r="C60" s="915"/>
      <c r="D60" s="922" t="s">
        <v>71</v>
      </c>
      <c r="E60" s="931"/>
      <c r="F60" s="931"/>
      <c r="G60" s="931"/>
      <c r="H60" s="931"/>
      <c r="I60" s="931"/>
      <c r="J60" s="940"/>
      <c r="K60" s="949"/>
      <c r="L60" s="957"/>
      <c r="M60" s="957"/>
      <c r="N60" s="957"/>
      <c r="O60" s="967"/>
    </row>
    <row r="61" spans="1:21" ht="24" customHeight="1">
      <c r="B61" s="903"/>
      <c r="C61" s="903"/>
      <c r="D61" s="923" t="s">
        <v>49</v>
      </c>
      <c r="E61" s="932"/>
      <c r="F61" s="932"/>
      <c r="G61" s="932"/>
      <c r="H61" s="932"/>
      <c r="I61" s="932"/>
      <c r="J61" s="932"/>
      <c r="K61" s="932"/>
      <c r="L61" s="932"/>
      <c r="M61" s="932"/>
      <c r="N61" s="932"/>
      <c r="O61" s="932"/>
    </row>
    <row r="62" spans="1:21" ht="24" customHeight="1">
      <c r="B62" s="904"/>
      <c r="C62" s="904"/>
      <c r="D62" s="923" t="s">
        <v>43</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PgYJJCIu6CyZRXwVOpDn12G+vVfCkwaXZc3pyA/MI3TqVok/ets9j52hcFNhQaVcZCuvKznL5Vi62pctkjoiyQ==" saltValue="TxpFUSNhEQxMebsWWPkUj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328125" style="363" customWidth="1"/>
    <col min="2" max="3" width="12.6328125" style="363" customWidth="1"/>
    <col min="4" max="4" width="11.6328125" style="363" customWidth="1"/>
    <col min="5" max="8" width="10.36328125" style="363" customWidth="1"/>
    <col min="9" max="13" width="16.36328125" style="363" customWidth="1"/>
    <col min="14" max="19" width="12.63281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24</v>
      </c>
    </row>
    <row r="40" spans="2:13" ht="27.75" customHeight="1">
      <c r="B40" s="891" t="s">
        <v>28</v>
      </c>
      <c r="C40" s="905"/>
      <c r="D40" s="905"/>
      <c r="E40" s="924"/>
      <c r="F40" s="924"/>
      <c r="G40" s="924"/>
      <c r="H40" s="933" t="s">
        <v>18</v>
      </c>
      <c r="I40" s="941" t="s">
        <v>523</v>
      </c>
      <c r="J40" s="950" t="s">
        <v>524</v>
      </c>
      <c r="K40" s="950" t="s">
        <v>525</v>
      </c>
      <c r="L40" s="950" t="s">
        <v>526</v>
      </c>
      <c r="M40" s="990" t="s">
        <v>527</v>
      </c>
    </row>
    <row r="41" spans="2:13" ht="27.75" customHeight="1">
      <c r="B41" s="892" t="s">
        <v>38</v>
      </c>
      <c r="C41" s="906"/>
      <c r="D41" s="916"/>
      <c r="E41" s="973" t="s">
        <v>72</v>
      </c>
      <c r="F41" s="973"/>
      <c r="G41" s="973"/>
      <c r="H41" s="979"/>
      <c r="I41" s="983">
        <v>12701</v>
      </c>
      <c r="J41" s="987">
        <v>13020</v>
      </c>
      <c r="K41" s="987">
        <v>13366</v>
      </c>
      <c r="L41" s="987">
        <v>14117</v>
      </c>
      <c r="M41" s="991">
        <v>16366</v>
      </c>
    </row>
    <row r="42" spans="2:13" ht="27.75" customHeight="1">
      <c r="B42" s="893"/>
      <c r="C42" s="907"/>
      <c r="D42" s="917"/>
      <c r="E42" s="974" t="s">
        <v>80</v>
      </c>
      <c r="F42" s="974"/>
      <c r="G42" s="974"/>
      <c r="H42" s="980"/>
      <c r="I42" s="984" t="s">
        <v>202</v>
      </c>
      <c r="J42" s="988" t="s">
        <v>202</v>
      </c>
      <c r="K42" s="988" t="s">
        <v>202</v>
      </c>
      <c r="L42" s="988" t="s">
        <v>202</v>
      </c>
      <c r="M42" s="992" t="s">
        <v>202</v>
      </c>
    </row>
    <row r="43" spans="2:13" ht="27.75" customHeight="1">
      <c r="B43" s="893"/>
      <c r="C43" s="907"/>
      <c r="D43" s="917"/>
      <c r="E43" s="974" t="s">
        <v>81</v>
      </c>
      <c r="F43" s="974"/>
      <c r="G43" s="974"/>
      <c r="H43" s="980"/>
      <c r="I43" s="984">
        <v>4641</v>
      </c>
      <c r="J43" s="988">
        <v>4509</v>
      </c>
      <c r="K43" s="988">
        <v>4406</v>
      </c>
      <c r="L43" s="988">
        <v>4474</v>
      </c>
      <c r="M43" s="992">
        <v>4427</v>
      </c>
    </row>
    <row r="44" spans="2:13" ht="27.75" customHeight="1">
      <c r="B44" s="893"/>
      <c r="C44" s="907"/>
      <c r="D44" s="917"/>
      <c r="E44" s="974" t="s">
        <v>19</v>
      </c>
      <c r="F44" s="974"/>
      <c r="G44" s="974"/>
      <c r="H44" s="980"/>
      <c r="I44" s="984">
        <v>168</v>
      </c>
      <c r="J44" s="988">
        <v>66</v>
      </c>
      <c r="K44" s="988" t="s">
        <v>202</v>
      </c>
      <c r="L44" s="988" t="s">
        <v>202</v>
      </c>
      <c r="M44" s="992" t="s">
        <v>202</v>
      </c>
    </row>
    <row r="45" spans="2:13" ht="27.75" customHeight="1">
      <c r="B45" s="893"/>
      <c r="C45" s="907"/>
      <c r="D45" s="917"/>
      <c r="E45" s="974" t="s">
        <v>84</v>
      </c>
      <c r="F45" s="974"/>
      <c r="G45" s="974"/>
      <c r="H45" s="980"/>
      <c r="I45" s="984">
        <v>1739</v>
      </c>
      <c r="J45" s="988">
        <v>1715</v>
      </c>
      <c r="K45" s="988">
        <v>1749</v>
      </c>
      <c r="L45" s="988">
        <v>1751</v>
      </c>
      <c r="M45" s="992">
        <v>1723</v>
      </c>
    </row>
    <row r="46" spans="2:13" ht="27.75" customHeight="1">
      <c r="B46" s="893"/>
      <c r="C46" s="907"/>
      <c r="D46" s="918"/>
      <c r="E46" s="974" t="s">
        <v>83</v>
      </c>
      <c r="F46" s="974"/>
      <c r="G46" s="974"/>
      <c r="H46" s="980"/>
      <c r="I46" s="984" t="s">
        <v>202</v>
      </c>
      <c r="J46" s="988" t="s">
        <v>202</v>
      </c>
      <c r="K46" s="988" t="s">
        <v>202</v>
      </c>
      <c r="L46" s="988" t="s">
        <v>202</v>
      </c>
      <c r="M46" s="992" t="s">
        <v>202</v>
      </c>
    </row>
    <row r="47" spans="2:13" ht="27.75" customHeight="1">
      <c r="B47" s="893"/>
      <c r="C47" s="907"/>
      <c r="D47" s="971"/>
      <c r="E47" s="975" t="s">
        <v>86</v>
      </c>
      <c r="F47" s="978"/>
      <c r="G47" s="978"/>
      <c r="H47" s="981"/>
      <c r="I47" s="984" t="s">
        <v>202</v>
      </c>
      <c r="J47" s="988" t="s">
        <v>202</v>
      </c>
      <c r="K47" s="988" t="s">
        <v>202</v>
      </c>
      <c r="L47" s="988" t="s">
        <v>202</v>
      </c>
      <c r="M47" s="992" t="s">
        <v>202</v>
      </c>
    </row>
    <row r="48" spans="2:13" ht="27.75" customHeight="1">
      <c r="B48" s="893"/>
      <c r="C48" s="907"/>
      <c r="D48" s="917"/>
      <c r="E48" s="974" t="s">
        <v>60</v>
      </c>
      <c r="F48" s="974"/>
      <c r="G48" s="974"/>
      <c r="H48" s="980"/>
      <c r="I48" s="984" t="s">
        <v>202</v>
      </c>
      <c r="J48" s="988" t="s">
        <v>202</v>
      </c>
      <c r="K48" s="988" t="s">
        <v>202</v>
      </c>
      <c r="L48" s="988" t="s">
        <v>202</v>
      </c>
      <c r="M48" s="992" t="s">
        <v>202</v>
      </c>
    </row>
    <row r="49" spans="2:13" ht="27.75" customHeight="1">
      <c r="B49" s="894"/>
      <c r="C49" s="908"/>
      <c r="D49" s="917"/>
      <c r="E49" s="974" t="s">
        <v>90</v>
      </c>
      <c r="F49" s="974"/>
      <c r="G49" s="974"/>
      <c r="H49" s="980"/>
      <c r="I49" s="984" t="s">
        <v>202</v>
      </c>
      <c r="J49" s="988" t="s">
        <v>202</v>
      </c>
      <c r="K49" s="988" t="s">
        <v>202</v>
      </c>
      <c r="L49" s="988" t="s">
        <v>202</v>
      </c>
      <c r="M49" s="992" t="s">
        <v>202</v>
      </c>
    </row>
    <row r="50" spans="2:13" ht="27.75" customHeight="1">
      <c r="B50" s="968" t="s">
        <v>92</v>
      </c>
      <c r="C50" s="970"/>
      <c r="D50" s="972"/>
      <c r="E50" s="974" t="s">
        <v>94</v>
      </c>
      <c r="F50" s="974"/>
      <c r="G50" s="974"/>
      <c r="H50" s="980"/>
      <c r="I50" s="984">
        <v>6288</v>
      </c>
      <c r="J50" s="988">
        <v>6373</v>
      </c>
      <c r="K50" s="988">
        <v>6375</v>
      </c>
      <c r="L50" s="988">
        <v>6638</v>
      </c>
      <c r="M50" s="992">
        <v>6756</v>
      </c>
    </row>
    <row r="51" spans="2:13" ht="27.75" customHeight="1">
      <c r="B51" s="893"/>
      <c r="C51" s="907"/>
      <c r="D51" s="917"/>
      <c r="E51" s="974" t="s">
        <v>97</v>
      </c>
      <c r="F51" s="974"/>
      <c r="G51" s="974"/>
      <c r="H51" s="980"/>
      <c r="I51" s="984">
        <v>280</v>
      </c>
      <c r="J51" s="988">
        <v>280</v>
      </c>
      <c r="K51" s="988">
        <v>224</v>
      </c>
      <c r="L51" s="988">
        <v>250</v>
      </c>
      <c r="M51" s="992">
        <v>409</v>
      </c>
    </row>
    <row r="52" spans="2:13" ht="27.75" customHeight="1">
      <c r="B52" s="894"/>
      <c r="C52" s="908"/>
      <c r="D52" s="917"/>
      <c r="E52" s="974" t="s">
        <v>46</v>
      </c>
      <c r="F52" s="974"/>
      <c r="G52" s="974"/>
      <c r="H52" s="980"/>
      <c r="I52" s="984">
        <v>12567</v>
      </c>
      <c r="J52" s="988">
        <v>12700</v>
      </c>
      <c r="K52" s="988">
        <v>13100</v>
      </c>
      <c r="L52" s="988">
        <v>13736</v>
      </c>
      <c r="M52" s="992">
        <v>15744</v>
      </c>
    </row>
    <row r="53" spans="2:13" ht="27.75" customHeight="1">
      <c r="B53" s="896" t="s">
        <v>52</v>
      </c>
      <c r="C53" s="910"/>
      <c r="D53" s="919"/>
      <c r="E53" s="976" t="s">
        <v>99</v>
      </c>
      <c r="F53" s="976"/>
      <c r="G53" s="976"/>
      <c r="H53" s="982"/>
      <c r="I53" s="985">
        <v>115</v>
      </c>
      <c r="J53" s="989">
        <v>-43</v>
      </c>
      <c r="K53" s="989">
        <v>-177</v>
      </c>
      <c r="L53" s="989">
        <v>-283</v>
      </c>
      <c r="M53" s="993">
        <v>-392</v>
      </c>
    </row>
    <row r="54" spans="2:13" ht="27.75" customHeight="1">
      <c r="B54" s="969" t="s">
        <v>74</v>
      </c>
      <c r="C54" s="868"/>
      <c r="D54" s="868"/>
      <c r="E54" s="977"/>
      <c r="F54" s="977"/>
      <c r="G54" s="977"/>
      <c r="H54" s="977"/>
      <c r="I54" s="986"/>
      <c r="J54" s="986"/>
      <c r="K54" s="986"/>
      <c r="L54" s="986"/>
      <c r="M54" s="986"/>
    </row>
    <row r="55" spans="2:13" ht="13"/>
  </sheetData>
  <sheetProtection algorithmName="SHA-512" hashValue="W8fqQkNhcvjX/hJ8tqdsv6sgP3GG90LrpJSssW+zPyR+NEB3rfey0zr7t1JrEo7lG9WXRxLYmP37k4c2QGsuqw==" saltValue="ORZVK1Je6dpGrS4+zn560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G63" sqref="G63"/>
    </sheetView>
  </sheetViews>
  <sheetFormatPr defaultColWidth="0" defaultRowHeight="13.5" customHeight="1" zeroHeight="1"/>
  <cols>
    <col min="1" max="1" width="8.26953125" style="363" customWidth="1"/>
    <col min="2" max="2" width="16.36328125" style="363" customWidth="1"/>
    <col min="3" max="5" width="26.26953125" style="363" customWidth="1"/>
    <col min="6" max="8" width="24.26953125" style="363" customWidth="1"/>
    <col min="9" max="14" width="26" style="363" customWidth="1"/>
    <col min="15" max="15" width="6.08984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9</v>
      </c>
      <c r="C54" s="1000"/>
      <c r="D54" s="1000"/>
      <c r="E54" s="1009" t="s">
        <v>18</v>
      </c>
      <c r="F54" s="1016" t="s">
        <v>525</v>
      </c>
      <c r="G54" s="1016" t="s">
        <v>526</v>
      </c>
      <c r="H54" s="1024" t="s">
        <v>527</v>
      </c>
    </row>
    <row r="55" spans="2:8" ht="52.5" customHeight="1">
      <c r="B55" s="995"/>
      <c r="C55" s="1001" t="s">
        <v>103</v>
      </c>
      <c r="D55" s="1001"/>
      <c r="E55" s="1010"/>
      <c r="F55" s="1017">
        <v>1200</v>
      </c>
      <c r="G55" s="1017">
        <v>1200</v>
      </c>
      <c r="H55" s="1025">
        <v>1246</v>
      </c>
    </row>
    <row r="56" spans="2:8" ht="52.5" customHeight="1">
      <c r="B56" s="996"/>
      <c r="C56" s="1002" t="s">
        <v>106</v>
      </c>
      <c r="D56" s="1002"/>
      <c r="E56" s="1011"/>
      <c r="F56" s="1018">
        <v>1892</v>
      </c>
      <c r="G56" s="1018">
        <v>2177</v>
      </c>
      <c r="H56" s="1026">
        <v>2435</v>
      </c>
    </row>
    <row r="57" spans="2:8" ht="53.25" customHeight="1">
      <c r="B57" s="996"/>
      <c r="C57" s="1003" t="s">
        <v>77</v>
      </c>
      <c r="D57" s="1003"/>
      <c r="E57" s="1012"/>
      <c r="F57" s="1019">
        <v>4137</v>
      </c>
      <c r="G57" s="1019">
        <v>4290</v>
      </c>
      <c r="H57" s="1027">
        <v>4298</v>
      </c>
    </row>
    <row r="58" spans="2:8" ht="45.75" customHeight="1">
      <c r="B58" s="997"/>
      <c r="C58" s="1004" t="s">
        <v>391</v>
      </c>
      <c r="D58" s="1007"/>
      <c r="E58" s="1013"/>
      <c r="F58" s="1020">
        <v>2638</v>
      </c>
      <c r="G58" s="1020">
        <v>2550</v>
      </c>
      <c r="H58" s="1028">
        <v>2391</v>
      </c>
    </row>
    <row r="59" spans="2:8" ht="45.75" customHeight="1">
      <c r="B59" s="997"/>
      <c r="C59" s="1004" t="s">
        <v>355</v>
      </c>
      <c r="D59" s="1007"/>
      <c r="E59" s="1013"/>
      <c r="F59" s="1020">
        <v>464</v>
      </c>
      <c r="G59" s="1020">
        <v>701</v>
      </c>
      <c r="H59" s="1028">
        <v>806</v>
      </c>
    </row>
    <row r="60" spans="2:8" ht="45.75" customHeight="1">
      <c r="B60" s="997"/>
      <c r="C60" s="1004" t="s">
        <v>539</v>
      </c>
      <c r="D60" s="1007"/>
      <c r="E60" s="1013"/>
      <c r="F60" s="1020">
        <v>541</v>
      </c>
      <c r="G60" s="1020">
        <v>204</v>
      </c>
      <c r="H60" s="1028">
        <v>255</v>
      </c>
    </row>
    <row r="61" spans="2:8" ht="45.75" customHeight="1">
      <c r="B61" s="997"/>
      <c r="C61" s="1004" t="s">
        <v>540</v>
      </c>
      <c r="D61" s="1007"/>
      <c r="E61" s="1013"/>
      <c r="F61" s="1020">
        <v>239</v>
      </c>
      <c r="G61" s="1020">
        <v>239</v>
      </c>
      <c r="H61" s="1028">
        <v>239</v>
      </c>
    </row>
    <row r="62" spans="2:8" ht="45.75" customHeight="1">
      <c r="B62" s="998"/>
      <c r="C62" s="1005" t="s">
        <v>541</v>
      </c>
      <c r="D62" s="1008"/>
      <c r="E62" s="1014"/>
      <c r="F62" s="1021">
        <v>190</v>
      </c>
      <c r="G62" s="1021">
        <v>224</v>
      </c>
      <c r="H62" s="1029">
        <v>236</v>
      </c>
    </row>
    <row r="63" spans="2:8" ht="52.5" customHeight="1">
      <c r="B63" s="999"/>
      <c r="C63" s="1006" t="s">
        <v>108</v>
      </c>
      <c r="D63" s="1006"/>
      <c r="E63" s="1015"/>
      <c r="F63" s="1022">
        <v>7229</v>
      </c>
      <c r="G63" s="1022">
        <v>7668</v>
      </c>
      <c r="H63" s="1030">
        <v>7979</v>
      </c>
    </row>
    <row r="64" spans="2:8" ht="13"/>
  </sheetData>
  <sheetProtection algorithmName="SHA-512" hashValue="0A6Cle9Ipsa5aTsWgvpaNhBnt/peaNUGkJZAb1rnHK/MAbBrsRa3F5qp0QLDPf5iQJnMZ7jEiusz2pooi20wcQ==" saltValue="vHkhz3hjrdXoxMuuZXlwl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90625" style="1031" customWidth="1"/>
    <col min="2" max="8" width="13.36328125" style="1031" customWidth="1"/>
    <col min="9" max="16384" width="11.08984375" style="1031"/>
  </cols>
  <sheetData>
    <row r="1" spans="1:8">
      <c r="A1" s="752"/>
      <c r="B1" s="764"/>
      <c r="C1" s="768"/>
      <c r="D1" s="781"/>
      <c r="E1" s="793"/>
      <c r="F1" s="793"/>
      <c r="G1" s="793"/>
      <c r="H1" s="827"/>
    </row>
    <row r="2" spans="1:8">
      <c r="A2" s="753"/>
      <c r="B2" s="765"/>
      <c r="C2" s="1038"/>
      <c r="D2" s="782" t="s">
        <v>57</v>
      </c>
      <c r="E2" s="794"/>
      <c r="F2" s="1046" t="s">
        <v>522</v>
      </c>
      <c r="G2" s="818"/>
      <c r="H2" s="828"/>
    </row>
    <row r="3" spans="1:8">
      <c r="A3" s="782" t="s">
        <v>497</v>
      </c>
      <c r="B3" s="767"/>
      <c r="C3" s="1039"/>
      <c r="D3" s="1042">
        <v>112214</v>
      </c>
      <c r="E3" s="1044"/>
      <c r="F3" s="1047">
        <v>85173</v>
      </c>
      <c r="G3" s="1049"/>
      <c r="H3" s="1052"/>
    </row>
    <row r="4" spans="1:8">
      <c r="A4" s="754"/>
      <c r="B4" s="766"/>
      <c r="C4" s="1040"/>
      <c r="D4" s="1043">
        <v>35333</v>
      </c>
      <c r="E4" s="1045"/>
      <c r="F4" s="1048">
        <v>43913</v>
      </c>
      <c r="G4" s="1050"/>
      <c r="H4" s="1053"/>
    </row>
    <row r="5" spans="1:8">
      <c r="A5" s="782" t="s">
        <v>519</v>
      </c>
      <c r="B5" s="767"/>
      <c r="C5" s="1039"/>
      <c r="D5" s="1042">
        <v>152950</v>
      </c>
      <c r="E5" s="1044"/>
      <c r="F5" s="1047">
        <v>94081</v>
      </c>
      <c r="G5" s="1049"/>
      <c r="H5" s="1052"/>
    </row>
    <row r="6" spans="1:8">
      <c r="A6" s="754"/>
      <c r="B6" s="766"/>
      <c r="C6" s="1040"/>
      <c r="D6" s="1043">
        <v>76758</v>
      </c>
      <c r="E6" s="1045"/>
      <c r="F6" s="1048">
        <v>48949</v>
      </c>
      <c r="G6" s="1050"/>
      <c r="H6" s="1053"/>
    </row>
    <row r="7" spans="1:8">
      <c r="A7" s="782" t="s">
        <v>472</v>
      </c>
      <c r="B7" s="767"/>
      <c r="C7" s="1039"/>
      <c r="D7" s="1042">
        <v>163299</v>
      </c>
      <c r="E7" s="1044"/>
      <c r="F7" s="1047">
        <v>92632</v>
      </c>
      <c r="G7" s="1049"/>
      <c r="H7" s="1052"/>
    </row>
    <row r="8" spans="1:8">
      <c r="A8" s="754"/>
      <c r="B8" s="766"/>
      <c r="C8" s="1040"/>
      <c r="D8" s="1043">
        <v>78197</v>
      </c>
      <c r="E8" s="1045"/>
      <c r="F8" s="1048">
        <v>47978</v>
      </c>
      <c r="G8" s="1050"/>
      <c r="H8" s="1053"/>
    </row>
    <row r="9" spans="1:8">
      <c r="A9" s="782" t="s">
        <v>520</v>
      </c>
      <c r="B9" s="767"/>
      <c r="C9" s="1039"/>
      <c r="D9" s="1042">
        <v>220132</v>
      </c>
      <c r="E9" s="1044"/>
      <c r="F9" s="1047">
        <v>96469</v>
      </c>
      <c r="G9" s="1049"/>
      <c r="H9" s="1052"/>
    </row>
    <row r="10" spans="1:8">
      <c r="A10" s="754"/>
      <c r="B10" s="766"/>
      <c r="C10" s="1040"/>
      <c r="D10" s="1043">
        <v>128134</v>
      </c>
      <c r="E10" s="1045"/>
      <c r="F10" s="1048">
        <v>49775</v>
      </c>
      <c r="G10" s="1050"/>
      <c r="H10" s="1053"/>
    </row>
    <row r="11" spans="1:8">
      <c r="A11" s="782" t="s">
        <v>137</v>
      </c>
      <c r="B11" s="767"/>
      <c r="C11" s="1039"/>
      <c r="D11" s="1042">
        <v>311742</v>
      </c>
      <c r="E11" s="1044"/>
      <c r="F11" s="1047">
        <v>85743</v>
      </c>
      <c r="G11" s="1049"/>
      <c r="H11" s="1052"/>
    </row>
    <row r="12" spans="1:8">
      <c r="A12" s="754"/>
      <c r="B12" s="766"/>
      <c r="C12" s="1041"/>
      <c r="D12" s="1043">
        <v>153660</v>
      </c>
      <c r="E12" s="1045"/>
      <c r="F12" s="1048">
        <v>45231</v>
      </c>
      <c r="G12" s="1050"/>
      <c r="H12" s="1053"/>
    </row>
    <row r="13" spans="1:8">
      <c r="A13" s="782"/>
      <c r="B13" s="767"/>
      <c r="C13" s="1039"/>
      <c r="D13" s="1042">
        <v>192067</v>
      </c>
      <c r="E13" s="1044"/>
      <c r="F13" s="1047">
        <v>90820</v>
      </c>
      <c r="G13" s="1051"/>
      <c r="H13" s="1052"/>
    </row>
    <row r="14" spans="1:8">
      <c r="A14" s="754"/>
      <c r="B14" s="766"/>
      <c r="C14" s="1040"/>
      <c r="D14" s="1043">
        <v>94416</v>
      </c>
      <c r="E14" s="1045"/>
      <c r="F14" s="1048">
        <v>47169</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89</v>
      </c>
      <c r="B19" s="1032">
        <f>ROUND(VALUE(SUBSTITUTE(実質収支比率等に係る経年分析!F$48,"▲","-")),2)</f>
        <v>3.24</v>
      </c>
      <c r="C19" s="1032">
        <f>ROUND(VALUE(SUBSTITUTE(実質収支比率等に係る経年分析!G$48,"▲","-")),2)</f>
        <v>5.07</v>
      </c>
      <c r="D19" s="1032">
        <f>ROUND(VALUE(SUBSTITUTE(実質収支比率等に係る経年分析!H$48,"▲","-")),2)</f>
        <v>3.45</v>
      </c>
      <c r="E19" s="1032">
        <f>ROUND(VALUE(SUBSTITUTE(実質収支比率等に係る経年分析!I$48,"▲","-")),2)</f>
        <v>6.68</v>
      </c>
      <c r="F19" s="1032">
        <f>ROUND(VALUE(SUBSTITUTE(実質収支比率等に係る経年分析!J$48,"▲","-")),2)</f>
        <v>6.36</v>
      </c>
    </row>
    <row r="20" spans="1:11">
      <c r="A20" s="1032" t="s">
        <v>37</v>
      </c>
      <c r="B20" s="1032">
        <f>ROUND(VALUE(SUBSTITUTE(実質収支比率等に係る経年分析!F$47,"▲","-")),2)</f>
        <v>19.100000000000001</v>
      </c>
      <c r="C20" s="1032">
        <f>ROUND(VALUE(SUBSTITUTE(実質収支比率等に係る経年分析!G$47,"▲","-")),2)</f>
        <v>18.920000000000002</v>
      </c>
      <c r="D20" s="1032">
        <f>ROUND(VALUE(SUBSTITUTE(実質収支比率等に係る経年分析!H$47,"▲","-")),2)</f>
        <v>18.170000000000002</v>
      </c>
      <c r="E20" s="1032">
        <f>ROUND(VALUE(SUBSTITUTE(実質収支比率等に係る経年分析!I$47,"▲","-")),2)</f>
        <v>17.25</v>
      </c>
      <c r="F20" s="1032">
        <f>ROUND(VALUE(SUBSTITUTE(実質収支比率等に係る経年分析!J$47,"▲","-")),2)</f>
        <v>18.510000000000002</v>
      </c>
    </row>
    <row r="21" spans="1:11">
      <c r="A21" s="1032" t="s">
        <v>112</v>
      </c>
      <c r="B21" s="1032">
        <f>IF(ISNUMBER(VALUE(SUBSTITUTE(実質収支比率等に係る経年分析!F$49,"▲","-"))),ROUND(VALUE(SUBSTITUTE(実質収支比率等に係る経年分析!F$49,"▲","-")),2),NA())</f>
        <v>4.41</v>
      </c>
      <c r="C21" s="1032">
        <f>IF(ISNUMBER(VALUE(SUBSTITUTE(実質収支比率等に係る経年分析!G$49,"▲","-"))),ROUND(VALUE(SUBSTITUTE(実質収支比率等に係る経年分析!G$49,"▲","-")),2),NA())</f>
        <v>6.47</v>
      </c>
      <c r="D21" s="1032">
        <f>IF(ISNUMBER(VALUE(SUBSTITUTE(実質収支比率等に係る経年分析!H$49,"▲","-"))),ROUND(VALUE(SUBSTITUTE(実質収支比率等に係る経年分析!H$49,"▲","-")),2),NA())</f>
        <v>3.24</v>
      </c>
      <c r="E21" s="1032">
        <f>IF(ISNUMBER(VALUE(SUBSTITUTE(実質収支比率等に係る経年分析!I$49,"▲","-"))),ROUND(VALUE(SUBSTITUTE(実質収支比率等に係る経年分析!I$49,"▲","-")),2),NA())</f>
        <v>9.52</v>
      </c>
      <c r="F21" s="1032">
        <f>IF(ISNUMBER(VALUE(SUBSTITUTE(実質収支比率等に係る経年分析!J$49,"▲","-"))),ROUND(VALUE(SUBSTITUTE(実質収支比率等に係る経年分析!J$49,"▲","-")),2),NA())</f>
        <v>6.11</v>
      </c>
    </row>
    <row r="24" spans="1:11">
      <c r="A24" s="1031" t="s">
        <v>101</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75</v>
      </c>
      <c r="D26" s="1033" t="s">
        <v>113</v>
      </c>
      <c r="E26" s="1033" t="s">
        <v>75</v>
      </c>
      <c r="F26" s="1033" t="s">
        <v>113</v>
      </c>
      <c r="G26" s="1033" t="s">
        <v>75</v>
      </c>
      <c r="H26" s="1033" t="s">
        <v>113</v>
      </c>
      <c r="I26" s="1033" t="s">
        <v>75</v>
      </c>
      <c r="J26" s="1033" t="s">
        <v>113</v>
      </c>
      <c r="K26" s="1033" t="s">
        <v>75</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住宅新築資金等貸付事業特別会計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0.55000000000000004</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0.57999999999999996</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0.6</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0.6</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元気バス事業特別会計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国民健康保険事業特別会計</v>
      </c>
      <c r="B31" s="1033">
        <f>IF(ROUND(VALUE(SUBSTITUTE('連結実質赤字比率に係る赤字・黒字の構成分析'!F$39,"▲","-")),2)&lt;0,ABS(ROUND(VALUE(SUBSTITUTE('連結実質赤字比率に係る赤字・黒字の構成分析'!F$39,"▲","-")),2)),NA())</f>
        <v>0.97</v>
      </c>
      <c r="C31" s="1033" t="e">
        <f>IF(ROUND(VALUE(SUBSTITUTE('連結実質赤字比率に係る赤字・黒字の構成分析'!F$39,"▲","-")),2)&gt;=0,ABS(ROUND(VALUE(SUBSTITUTE('連結実質赤字比率に係る赤字・黒字の構成分析'!F$39,"▲","-")),2)),NA())</f>
        <v>#N/A</v>
      </c>
      <c r="D31" s="1033">
        <f>IF(ROUND(VALUE(SUBSTITUTE('連結実質赤字比率に係る赤字・黒字の構成分析'!G$39,"▲","-")),2)&lt;0,ABS(ROUND(VALUE(SUBSTITUTE('連結実質赤字比率に係る赤字・黒字の構成分析'!G$39,"▲","-")),2)),NA())</f>
        <v>0.95</v>
      </c>
      <c r="E31" s="1033" t="e">
        <f>IF(ROUND(VALUE(SUBSTITUTE('連結実質赤字比率に係る赤字・黒字の構成分析'!G$39,"▲","-")),2)&gt;=0,ABS(ROUND(VALUE(SUBSTITUTE('連結実質赤字比率に係る赤字・黒字の構成分析'!G$39,"▲","-")),2)),NA())</f>
        <v>#N/A</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0.24</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5.e-002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後期高齢者医療事業特別会計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3.e-002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0.15</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3.e-002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3.e-002</v>
      </c>
    </row>
    <row r="33" spans="1:16">
      <c r="A33" s="1033" t="str">
        <f>IF('連結実質赤字比率に係る赤字・黒字の構成分析'!C$37="",NA(),'連結実質赤字比率に係る赤字・黒字の構成分析'!C$37)</f>
        <v>住宅団地整備事業特別会計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2.e-002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0.13</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0.15</v>
      </c>
    </row>
    <row r="34" spans="1:16">
      <c r="A34" s="1033" t="str">
        <f>IF('連結実質赤字比率に係る赤字・黒字の構成分析'!C$36="",NA(),'連結実質赤字比率に係る赤字・黒字の構成分析'!C$36)</f>
        <v>介護保険事業特別会計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0.75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0.46</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0.6</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0.95</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1.78</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2.68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4.4800000000000004</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2.84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6.06</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6.36</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11.44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12.09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12.11</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10.3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10.57</v>
      </c>
    </row>
    <row r="39" spans="1:16">
      <c r="A39" s="1031" t="s">
        <v>12</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116</v>
      </c>
      <c r="E41" s="1034" t="s">
        <v>114</v>
      </c>
      <c r="F41" s="1034"/>
      <c r="G41" s="1034" t="s">
        <v>116</v>
      </c>
      <c r="H41" s="1034" t="s">
        <v>114</v>
      </c>
      <c r="I41" s="1034"/>
      <c r="J41" s="1034" t="s">
        <v>116</v>
      </c>
      <c r="K41" s="1034" t="s">
        <v>114</v>
      </c>
      <c r="L41" s="1034"/>
      <c r="M41" s="1034" t="s">
        <v>116</v>
      </c>
      <c r="N41" s="1034" t="s">
        <v>114</v>
      </c>
      <c r="O41" s="1034"/>
      <c r="P41" s="1034" t="s">
        <v>116</v>
      </c>
    </row>
    <row r="42" spans="1:16">
      <c r="A42" s="1034" t="s">
        <v>118</v>
      </c>
      <c r="B42" s="1034"/>
      <c r="C42" s="1034"/>
      <c r="D42" s="1034">
        <f>'実質公債費比率（分子）の構造'!K$52</f>
        <v>1217</v>
      </c>
      <c r="E42" s="1034"/>
      <c r="F42" s="1034"/>
      <c r="G42" s="1034">
        <f>'実質公債費比率（分子）の構造'!L$52</f>
        <v>1273</v>
      </c>
      <c r="H42" s="1034"/>
      <c r="I42" s="1034"/>
      <c r="J42" s="1034">
        <f>'実質公債費比率（分子）の構造'!M$52</f>
        <v>1304</v>
      </c>
      <c r="K42" s="1034"/>
      <c r="L42" s="1034"/>
      <c r="M42" s="1034">
        <f>'実質公債費比率（分子）の構造'!N$52</f>
        <v>1280</v>
      </c>
      <c r="N42" s="1034"/>
      <c r="O42" s="1034"/>
      <c r="P42" s="1034">
        <f>'実質公債費比率（分子）の構造'!O$52</f>
        <v>1279</v>
      </c>
    </row>
    <row r="43" spans="1:16">
      <c r="A43" s="1034" t="s">
        <v>48</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44</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117</v>
      </c>
      <c r="C45" s="1034"/>
      <c r="D45" s="1034"/>
      <c r="E45" s="1034">
        <f>'実質公債費比率（分子）の構造'!L$49</f>
        <v>104</v>
      </c>
      <c r="F45" s="1034"/>
      <c r="G45" s="1034"/>
      <c r="H45" s="1034">
        <f>'実質公債費比率（分子）の構造'!M$49</f>
        <v>67</v>
      </c>
      <c r="I45" s="1034"/>
      <c r="J45" s="1034"/>
      <c r="K45" s="1034" t="str">
        <f>'実質公債費比率（分子）の構造'!N$49</f>
        <v>-</v>
      </c>
      <c r="L45" s="1034"/>
      <c r="M45" s="1034"/>
      <c r="N45" s="1034" t="str">
        <f>'実質公債費比率（分子）の構造'!O$49</f>
        <v>-</v>
      </c>
      <c r="O45" s="1034"/>
      <c r="P45" s="1034"/>
    </row>
    <row r="46" spans="1:16">
      <c r="A46" s="1034" t="s">
        <v>42</v>
      </c>
      <c r="B46" s="1034">
        <f>'実質公債費比率（分子）の構造'!K$48</f>
        <v>327</v>
      </c>
      <c r="C46" s="1034"/>
      <c r="D46" s="1034"/>
      <c r="E46" s="1034">
        <f>'実質公債費比率（分子）の構造'!L$48</f>
        <v>338</v>
      </c>
      <c r="F46" s="1034"/>
      <c r="G46" s="1034"/>
      <c r="H46" s="1034">
        <f>'実質公債費比率（分子）の構造'!M$48</f>
        <v>335</v>
      </c>
      <c r="I46" s="1034"/>
      <c r="J46" s="1034"/>
      <c r="K46" s="1034">
        <f>'実質公債費比率（分子）の構造'!N$48</f>
        <v>363</v>
      </c>
      <c r="L46" s="1034"/>
      <c r="M46" s="1034"/>
      <c r="N46" s="1034">
        <f>'実質公債費比率（分子）の構造'!O$48</f>
        <v>319</v>
      </c>
      <c r="O46" s="1034"/>
      <c r="P46" s="1034"/>
    </row>
    <row r="47" spans="1:16">
      <c r="A47" s="1034" t="s">
        <v>36</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30</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27</v>
      </c>
      <c r="B49" s="1034">
        <f>'実質公債費比率（分子）の構造'!K$45</f>
        <v>1149</v>
      </c>
      <c r="C49" s="1034"/>
      <c r="D49" s="1034"/>
      <c r="E49" s="1034">
        <f>'実質公債費比率（分子）の構造'!L$45</f>
        <v>1168</v>
      </c>
      <c r="F49" s="1034"/>
      <c r="G49" s="1034"/>
      <c r="H49" s="1034">
        <f>'実質公債費比率（分子）の構造'!M$45</f>
        <v>1231</v>
      </c>
      <c r="I49" s="1034"/>
      <c r="J49" s="1034"/>
      <c r="K49" s="1034">
        <f>'実質公債費比率（分子）の構造'!N$45</f>
        <v>1200</v>
      </c>
      <c r="L49" s="1034"/>
      <c r="M49" s="1034"/>
      <c r="N49" s="1034">
        <f>'実質公債費比率（分子）の構造'!O$45</f>
        <v>1249</v>
      </c>
      <c r="O49" s="1034"/>
      <c r="P49" s="1034"/>
    </row>
    <row r="50" spans="1:16">
      <c r="A50" s="1034" t="s">
        <v>55</v>
      </c>
      <c r="B50" s="1034" t="e">
        <f>NA()</f>
        <v>#N/A</v>
      </c>
      <c r="C50" s="1034">
        <f>IF(ISNUMBER('実質公債費比率（分子）の構造'!K$53),'実質公債費比率（分子）の構造'!K$53,NA())</f>
        <v>376</v>
      </c>
      <c r="D50" s="1034" t="e">
        <f>NA()</f>
        <v>#N/A</v>
      </c>
      <c r="E50" s="1034" t="e">
        <f>NA()</f>
        <v>#N/A</v>
      </c>
      <c r="F50" s="1034">
        <f>IF(ISNUMBER('実質公債費比率（分子）の構造'!L$53),'実質公債費比率（分子）の構造'!L$53,NA())</f>
        <v>337</v>
      </c>
      <c r="G50" s="1034" t="e">
        <f>NA()</f>
        <v>#N/A</v>
      </c>
      <c r="H50" s="1034" t="e">
        <f>NA()</f>
        <v>#N/A</v>
      </c>
      <c r="I50" s="1034">
        <f>IF(ISNUMBER('実質公債費比率（分子）の構造'!M$53),'実質公債費比率（分子）の構造'!M$53,NA())</f>
        <v>329</v>
      </c>
      <c r="J50" s="1034" t="e">
        <f>NA()</f>
        <v>#N/A</v>
      </c>
      <c r="K50" s="1034" t="e">
        <f>NA()</f>
        <v>#N/A</v>
      </c>
      <c r="L50" s="1034">
        <f>IF(ISNUMBER('実質公債費比率（分子）の構造'!N$53),'実質公債費比率（分子）の構造'!N$53,NA())</f>
        <v>283</v>
      </c>
      <c r="M50" s="1034" t="e">
        <f>NA()</f>
        <v>#N/A</v>
      </c>
      <c r="N50" s="1034" t="e">
        <f>NA()</f>
        <v>#N/A</v>
      </c>
      <c r="O50" s="1034">
        <f>IF(ISNUMBER('実質公債費比率（分子）の構造'!O$53),'実質公債費比率（分子）の構造'!O$53,NA())</f>
        <v>289</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46</v>
      </c>
      <c r="B56" s="1033"/>
      <c r="C56" s="1033"/>
      <c r="D56" s="1033">
        <f>'将来負担比率（分子）の構造'!I$52</f>
        <v>12567</v>
      </c>
      <c r="E56" s="1033"/>
      <c r="F56" s="1033"/>
      <c r="G56" s="1033">
        <f>'将来負担比率（分子）の構造'!J$52</f>
        <v>12700</v>
      </c>
      <c r="H56" s="1033"/>
      <c r="I56" s="1033"/>
      <c r="J56" s="1033">
        <f>'将来負担比率（分子）の構造'!K$52</f>
        <v>13100</v>
      </c>
      <c r="K56" s="1033"/>
      <c r="L56" s="1033"/>
      <c r="M56" s="1033">
        <f>'将来負担比率（分子）の構造'!L$52</f>
        <v>13736</v>
      </c>
      <c r="N56" s="1033"/>
      <c r="O56" s="1033"/>
      <c r="P56" s="1033">
        <f>'将来負担比率（分子）の構造'!M$52</f>
        <v>15744</v>
      </c>
    </row>
    <row r="57" spans="1:16">
      <c r="A57" s="1033" t="s">
        <v>97</v>
      </c>
      <c r="B57" s="1033"/>
      <c r="C57" s="1033"/>
      <c r="D57" s="1033">
        <f>'将来負担比率（分子）の構造'!I$51</f>
        <v>280</v>
      </c>
      <c r="E57" s="1033"/>
      <c r="F57" s="1033"/>
      <c r="G57" s="1033">
        <f>'将来負担比率（分子）の構造'!J$51</f>
        <v>280</v>
      </c>
      <c r="H57" s="1033"/>
      <c r="I57" s="1033"/>
      <c r="J57" s="1033">
        <f>'将来負担比率（分子）の構造'!K$51</f>
        <v>224</v>
      </c>
      <c r="K57" s="1033"/>
      <c r="L57" s="1033"/>
      <c r="M57" s="1033">
        <f>'将来負担比率（分子）の構造'!L$51</f>
        <v>250</v>
      </c>
      <c r="N57" s="1033"/>
      <c r="O57" s="1033"/>
      <c r="P57" s="1033">
        <f>'将来負担比率（分子）の構造'!M$51</f>
        <v>409</v>
      </c>
    </row>
    <row r="58" spans="1:16">
      <c r="A58" s="1033" t="s">
        <v>94</v>
      </c>
      <c r="B58" s="1033"/>
      <c r="C58" s="1033"/>
      <c r="D58" s="1033">
        <f>'将来負担比率（分子）の構造'!I$50</f>
        <v>6288</v>
      </c>
      <c r="E58" s="1033"/>
      <c r="F58" s="1033"/>
      <c r="G58" s="1033">
        <f>'将来負担比率（分子）の構造'!J$50</f>
        <v>6373</v>
      </c>
      <c r="H58" s="1033"/>
      <c r="I58" s="1033"/>
      <c r="J58" s="1033">
        <f>'将来負担比率（分子）の構造'!K$50</f>
        <v>6375</v>
      </c>
      <c r="K58" s="1033"/>
      <c r="L58" s="1033"/>
      <c r="M58" s="1033">
        <f>'将来負担比率（分子）の構造'!L$50</f>
        <v>6638</v>
      </c>
      <c r="N58" s="1033"/>
      <c r="O58" s="1033"/>
      <c r="P58" s="1033">
        <f>'将来負担比率（分子）の構造'!M$50</f>
        <v>6756</v>
      </c>
    </row>
    <row r="59" spans="1:16">
      <c r="A59" s="1033" t="s">
        <v>90</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60</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83</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84</v>
      </c>
      <c r="B62" s="1033">
        <f>'将来負担比率（分子）の構造'!I$45</f>
        <v>1739</v>
      </c>
      <c r="C62" s="1033"/>
      <c r="D62" s="1033"/>
      <c r="E62" s="1033">
        <f>'将来負担比率（分子）の構造'!J$45</f>
        <v>1715</v>
      </c>
      <c r="F62" s="1033"/>
      <c r="G62" s="1033"/>
      <c r="H62" s="1033">
        <f>'将来負担比率（分子）の構造'!K$45</f>
        <v>1749</v>
      </c>
      <c r="I62" s="1033"/>
      <c r="J62" s="1033"/>
      <c r="K62" s="1033">
        <f>'将来負担比率（分子）の構造'!L$45</f>
        <v>1751</v>
      </c>
      <c r="L62" s="1033"/>
      <c r="M62" s="1033"/>
      <c r="N62" s="1033">
        <f>'将来負担比率（分子）の構造'!M$45</f>
        <v>1723</v>
      </c>
      <c r="O62" s="1033"/>
      <c r="P62" s="1033"/>
    </row>
    <row r="63" spans="1:16">
      <c r="A63" s="1033" t="s">
        <v>19</v>
      </c>
      <c r="B63" s="1033">
        <f>'将来負担比率（分子）の構造'!I$44</f>
        <v>168</v>
      </c>
      <c r="C63" s="1033"/>
      <c r="D63" s="1033"/>
      <c r="E63" s="1033">
        <f>'将来負担比率（分子）の構造'!J$44</f>
        <v>66</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81</v>
      </c>
      <c r="B64" s="1033">
        <f>'将来負担比率（分子）の構造'!I$43</f>
        <v>4641</v>
      </c>
      <c r="C64" s="1033"/>
      <c r="D64" s="1033"/>
      <c r="E64" s="1033">
        <f>'将来負担比率（分子）の構造'!J$43</f>
        <v>4509</v>
      </c>
      <c r="F64" s="1033"/>
      <c r="G64" s="1033"/>
      <c r="H64" s="1033">
        <f>'将来負担比率（分子）の構造'!K$43</f>
        <v>4406</v>
      </c>
      <c r="I64" s="1033"/>
      <c r="J64" s="1033"/>
      <c r="K64" s="1033">
        <f>'将来負担比率（分子）の構造'!L$43</f>
        <v>4474</v>
      </c>
      <c r="L64" s="1033"/>
      <c r="M64" s="1033"/>
      <c r="N64" s="1033">
        <f>'将来負担比率（分子）の構造'!M$43</f>
        <v>4427</v>
      </c>
      <c r="O64" s="1033"/>
      <c r="P64" s="1033"/>
    </row>
    <row r="65" spans="1:16">
      <c r="A65" s="1033" t="s">
        <v>80</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72</v>
      </c>
      <c r="B66" s="1033">
        <f>'将来負担比率（分子）の構造'!I$41</f>
        <v>12701</v>
      </c>
      <c r="C66" s="1033"/>
      <c r="D66" s="1033"/>
      <c r="E66" s="1033">
        <f>'将来負担比率（分子）の構造'!J$41</f>
        <v>13020</v>
      </c>
      <c r="F66" s="1033"/>
      <c r="G66" s="1033"/>
      <c r="H66" s="1033">
        <f>'将来負担比率（分子）の構造'!K$41</f>
        <v>13366</v>
      </c>
      <c r="I66" s="1033"/>
      <c r="J66" s="1033"/>
      <c r="K66" s="1033">
        <f>'将来負担比率（分子）の構造'!L$41</f>
        <v>14117</v>
      </c>
      <c r="L66" s="1033"/>
      <c r="M66" s="1033"/>
      <c r="N66" s="1033">
        <f>'将来負担比率（分子）の構造'!M$41</f>
        <v>16366</v>
      </c>
      <c r="O66" s="1033"/>
      <c r="P66" s="1033"/>
    </row>
    <row r="67" spans="1:16">
      <c r="A67" s="1033" t="s">
        <v>99</v>
      </c>
      <c r="B67" s="1033" t="e">
        <f>NA()</f>
        <v>#N/A</v>
      </c>
      <c r="C67" s="1033">
        <f>IF(ISNUMBER('将来負担比率（分子）の構造'!I$53),IF('将来負担比率（分子）の構造'!I$53&lt;0,0,'将来負担比率（分子）の構造'!I$53),NA())</f>
        <v>115</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129</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131</v>
      </c>
      <c r="B72" s="1037">
        <f>基金残高に係る経年分析!F55</f>
        <v>1200</v>
      </c>
      <c r="C72" s="1037">
        <f>基金残高に係る経年分析!G55</f>
        <v>1200</v>
      </c>
      <c r="D72" s="1037">
        <f>基金残高に係る経年分析!H55</f>
        <v>1246</v>
      </c>
    </row>
    <row r="73" spans="1:16">
      <c r="A73" s="1035" t="s">
        <v>132</v>
      </c>
      <c r="B73" s="1037">
        <f>基金残高に係る経年分析!F56</f>
        <v>1892</v>
      </c>
      <c r="C73" s="1037">
        <f>基金残高に係る経年分析!G56</f>
        <v>2177</v>
      </c>
      <c r="D73" s="1037">
        <f>基金残高に係る経年分析!H56</f>
        <v>2435</v>
      </c>
    </row>
    <row r="74" spans="1:16">
      <c r="A74" s="1035" t="s">
        <v>134</v>
      </c>
      <c r="B74" s="1037">
        <f>基金残高に係る経年分析!F57</f>
        <v>4137</v>
      </c>
      <c r="C74" s="1037">
        <f>基金残高に係る経年分析!G57</f>
        <v>4290</v>
      </c>
      <c r="D74" s="1037">
        <f>基金残高に係る経年分析!H57</f>
        <v>4298</v>
      </c>
    </row>
  </sheetData>
  <sheetProtection algorithmName="SHA-512" hashValue="2CHrdkFBx4Z7N45eSQFFIktx/Dw6giq+UvN9M5sN4Ibxz6GYV2sIjWOouxjlxTd3h5ei51vvuAUkX7GKHtl3Aw==" saltValue="GHzTBmq/aemW7q7Kk+bMG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305</v>
      </c>
      <c r="S4" s="139"/>
      <c r="T4" s="139"/>
      <c r="U4" s="139"/>
      <c r="V4" s="139"/>
      <c r="W4" s="139"/>
      <c r="X4" s="139"/>
      <c r="Y4" s="144"/>
      <c r="Z4" s="182" t="s">
        <v>308</v>
      </c>
      <c r="AA4" s="139"/>
      <c r="AB4" s="139"/>
      <c r="AC4" s="144"/>
      <c r="AD4" s="182" t="s">
        <v>253</v>
      </c>
      <c r="AE4" s="139"/>
      <c r="AF4" s="139"/>
      <c r="AG4" s="139"/>
      <c r="AH4" s="139"/>
      <c r="AI4" s="139"/>
      <c r="AJ4" s="139"/>
      <c r="AK4" s="144"/>
      <c r="AL4" s="182" t="s">
        <v>308</v>
      </c>
      <c r="AM4" s="139"/>
      <c r="AN4" s="139"/>
      <c r="AO4" s="144"/>
      <c r="AP4" s="298" t="s">
        <v>311</v>
      </c>
      <c r="AQ4" s="298"/>
      <c r="AR4" s="298"/>
      <c r="AS4" s="298"/>
      <c r="AT4" s="298"/>
      <c r="AU4" s="298"/>
      <c r="AV4" s="298"/>
      <c r="AW4" s="298"/>
      <c r="AX4" s="298"/>
      <c r="AY4" s="298"/>
      <c r="AZ4" s="298"/>
      <c r="BA4" s="298"/>
      <c r="BB4" s="298"/>
      <c r="BC4" s="298"/>
      <c r="BD4" s="298"/>
      <c r="BE4" s="298"/>
      <c r="BF4" s="298"/>
      <c r="BG4" s="298" t="s">
        <v>289</v>
      </c>
      <c r="BH4" s="298"/>
      <c r="BI4" s="298"/>
      <c r="BJ4" s="298"/>
      <c r="BK4" s="298"/>
      <c r="BL4" s="298"/>
      <c r="BM4" s="298"/>
      <c r="BN4" s="298"/>
      <c r="BO4" s="298" t="s">
        <v>308</v>
      </c>
      <c r="BP4" s="298"/>
      <c r="BQ4" s="298"/>
      <c r="BR4" s="298"/>
      <c r="BS4" s="298" t="s">
        <v>312</v>
      </c>
      <c r="BT4" s="298"/>
      <c r="BU4" s="298"/>
      <c r="BV4" s="298"/>
      <c r="BW4" s="298"/>
      <c r="BX4" s="298"/>
      <c r="BY4" s="298"/>
      <c r="BZ4" s="298"/>
      <c r="CA4" s="298"/>
      <c r="CB4" s="298"/>
      <c r="CD4" s="182"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307</v>
      </c>
      <c r="C5" s="265"/>
      <c r="D5" s="265"/>
      <c r="E5" s="265"/>
      <c r="F5" s="265"/>
      <c r="G5" s="265"/>
      <c r="H5" s="265"/>
      <c r="I5" s="265"/>
      <c r="J5" s="265"/>
      <c r="K5" s="265"/>
      <c r="L5" s="265"/>
      <c r="M5" s="265"/>
      <c r="N5" s="265"/>
      <c r="O5" s="265"/>
      <c r="P5" s="265"/>
      <c r="Q5" s="268"/>
      <c r="R5" s="273">
        <v>1790499</v>
      </c>
      <c r="S5" s="276"/>
      <c r="T5" s="276"/>
      <c r="U5" s="276"/>
      <c r="V5" s="276"/>
      <c r="W5" s="276"/>
      <c r="X5" s="276"/>
      <c r="Y5" s="278"/>
      <c r="Z5" s="281">
        <v>8.9</v>
      </c>
      <c r="AA5" s="281"/>
      <c r="AB5" s="281"/>
      <c r="AC5" s="281"/>
      <c r="AD5" s="286">
        <v>1790499</v>
      </c>
      <c r="AE5" s="286"/>
      <c r="AF5" s="286"/>
      <c r="AG5" s="286"/>
      <c r="AH5" s="286"/>
      <c r="AI5" s="286"/>
      <c r="AJ5" s="286"/>
      <c r="AK5" s="286"/>
      <c r="AL5" s="291">
        <v>26.6</v>
      </c>
      <c r="AM5" s="293"/>
      <c r="AN5" s="293"/>
      <c r="AO5" s="295"/>
      <c r="AP5" s="260" t="s">
        <v>314</v>
      </c>
      <c r="AQ5" s="265"/>
      <c r="AR5" s="265"/>
      <c r="AS5" s="265"/>
      <c r="AT5" s="265"/>
      <c r="AU5" s="265"/>
      <c r="AV5" s="265"/>
      <c r="AW5" s="265"/>
      <c r="AX5" s="265"/>
      <c r="AY5" s="265"/>
      <c r="AZ5" s="265"/>
      <c r="BA5" s="265"/>
      <c r="BB5" s="265"/>
      <c r="BC5" s="265"/>
      <c r="BD5" s="265"/>
      <c r="BE5" s="265"/>
      <c r="BF5" s="268"/>
      <c r="BG5" s="274">
        <v>1790499</v>
      </c>
      <c r="BH5" s="217"/>
      <c r="BI5" s="217"/>
      <c r="BJ5" s="217"/>
      <c r="BK5" s="217"/>
      <c r="BL5" s="217"/>
      <c r="BM5" s="217"/>
      <c r="BN5" s="279"/>
      <c r="BO5" s="282">
        <v>100</v>
      </c>
      <c r="BP5" s="282"/>
      <c r="BQ5" s="282"/>
      <c r="BR5" s="282"/>
      <c r="BS5" s="287">
        <v>28895</v>
      </c>
      <c r="BT5" s="287"/>
      <c r="BU5" s="287"/>
      <c r="BV5" s="287"/>
      <c r="BW5" s="287"/>
      <c r="BX5" s="287"/>
      <c r="BY5" s="287"/>
      <c r="BZ5" s="287"/>
      <c r="CA5" s="287"/>
      <c r="CB5" s="325"/>
      <c r="CD5" s="182" t="s">
        <v>311</v>
      </c>
      <c r="CE5" s="139"/>
      <c r="CF5" s="139"/>
      <c r="CG5" s="139"/>
      <c r="CH5" s="139"/>
      <c r="CI5" s="139"/>
      <c r="CJ5" s="139"/>
      <c r="CK5" s="139"/>
      <c r="CL5" s="139"/>
      <c r="CM5" s="139"/>
      <c r="CN5" s="139"/>
      <c r="CO5" s="139"/>
      <c r="CP5" s="139"/>
      <c r="CQ5" s="144"/>
      <c r="CR5" s="182" t="s">
        <v>317</v>
      </c>
      <c r="CS5" s="139"/>
      <c r="CT5" s="139"/>
      <c r="CU5" s="139"/>
      <c r="CV5" s="139"/>
      <c r="CW5" s="139"/>
      <c r="CX5" s="139"/>
      <c r="CY5" s="144"/>
      <c r="CZ5" s="182" t="s">
        <v>308</v>
      </c>
      <c r="DA5" s="139"/>
      <c r="DB5" s="139"/>
      <c r="DC5" s="144"/>
      <c r="DD5" s="182" t="s">
        <v>318</v>
      </c>
      <c r="DE5" s="139"/>
      <c r="DF5" s="139"/>
      <c r="DG5" s="139"/>
      <c r="DH5" s="139"/>
      <c r="DI5" s="139"/>
      <c r="DJ5" s="139"/>
      <c r="DK5" s="139"/>
      <c r="DL5" s="139"/>
      <c r="DM5" s="139"/>
      <c r="DN5" s="139"/>
      <c r="DO5" s="139"/>
      <c r="DP5" s="144"/>
      <c r="DQ5" s="182" t="s">
        <v>320</v>
      </c>
      <c r="DR5" s="139"/>
      <c r="DS5" s="139"/>
      <c r="DT5" s="139"/>
      <c r="DU5" s="139"/>
      <c r="DV5" s="139"/>
      <c r="DW5" s="139"/>
      <c r="DX5" s="139"/>
      <c r="DY5" s="139"/>
      <c r="DZ5" s="139"/>
      <c r="EA5" s="139"/>
      <c r="EB5" s="139"/>
      <c r="EC5" s="144"/>
    </row>
    <row r="6" spans="2:143" ht="11.25" customHeight="1">
      <c r="B6" s="261" t="s">
        <v>321</v>
      </c>
      <c r="C6" s="1"/>
      <c r="D6" s="1"/>
      <c r="E6" s="1"/>
      <c r="F6" s="1"/>
      <c r="G6" s="1"/>
      <c r="H6" s="1"/>
      <c r="I6" s="1"/>
      <c r="J6" s="1"/>
      <c r="K6" s="1"/>
      <c r="L6" s="1"/>
      <c r="M6" s="1"/>
      <c r="N6" s="1"/>
      <c r="O6" s="1"/>
      <c r="P6" s="1"/>
      <c r="Q6" s="269"/>
      <c r="R6" s="274">
        <v>166997</v>
      </c>
      <c r="S6" s="217"/>
      <c r="T6" s="217"/>
      <c r="U6" s="217"/>
      <c r="V6" s="217"/>
      <c r="W6" s="217"/>
      <c r="X6" s="217"/>
      <c r="Y6" s="279"/>
      <c r="Z6" s="282">
        <v>0.8</v>
      </c>
      <c r="AA6" s="282"/>
      <c r="AB6" s="282"/>
      <c r="AC6" s="282"/>
      <c r="AD6" s="287">
        <v>166997</v>
      </c>
      <c r="AE6" s="287"/>
      <c r="AF6" s="287"/>
      <c r="AG6" s="287"/>
      <c r="AH6" s="287"/>
      <c r="AI6" s="287"/>
      <c r="AJ6" s="287"/>
      <c r="AK6" s="287"/>
      <c r="AL6" s="283">
        <v>2.5</v>
      </c>
      <c r="AM6" s="238"/>
      <c r="AN6" s="238"/>
      <c r="AO6" s="296"/>
      <c r="AP6" s="261" t="s">
        <v>107</v>
      </c>
      <c r="AQ6" s="1"/>
      <c r="AR6" s="1"/>
      <c r="AS6" s="1"/>
      <c r="AT6" s="1"/>
      <c r="AU6" s="1"/>
      <c r="AV6" s="1"/>
      <c r="AW6" s="1"/>
      <c r="AX6" s="1"/>
      <c r="AY6" s="1"/>
      <c r="AZ6" s="1"/>
      <c r="BA6" s="1"/>
      <c r="BB6" s="1"/>
      <c r="BC6" s="1"/>
      <c r="BD6" s="1"/>
      <c r="BE6" s="1"/>
      <c r="BF6" s="269"/>
      <c r="BG6" s="274">
        <v>1790499</v>
      </c>
      <c r="BH6" s="217"/>
      <c r="BI6" s="217"/>
      <c r="BJ6" s="217"/>
      <c r="BK6" s="217"/>
      <c r="BL6" s="217"/>
      <c r="BM6" s="217"/>
      <c r="BN6" s="279"/>
      <c r="BO6" s="282">
        <v>100</v>
      </c>
      <c r="BP6" s="282"/>
      <c r="BQ6" s="282"/>
      <c r="BR6" s="282"/>
      <c r="BS6" s="287">
        <v>28895</v>
      </c>
      <c r="BT6" s="287"/>
      <c r="BU6" s="287"/>
      <c r="BV6" s="287"/>
      <c r="BW6" s="287"/>
      <c r="BX6" s="287"/>
      <c r="BY6" s="287"/>
      <c r="BZ6" s="287"/>
      <c r="CA6" s="287"/>
      <c r="CB6" s="325"/>
      <c r="CD6" s="260" t="s">
        <v>322</v>
      </c>
      <c r="CE6" s="265"/>
      <c r="CF6" s="265"/>
      <c r="CG6" s="265"/>
      <c r="CH6" s="265"/>
      <c r="CI6" s="265"/>
      <c r="CJ6" s="265"/>
      <c r="CK6" s="265"/>
      <c r="CL6" s="265"/>
      <c r="CM6" s="265"/>
      <c r="CN6" s="265"/>
      <c r="CO6" s="265"/>
      <c r="CP6" s="265"/>
      <c r="CQ6" s="268"/>
      <c r="CR6" s="274">
        <v>124705</v>
      </c>
      <c r="CS6" s="217"/>
      <c r="CT6" s="217"/>
      <c r="CU6" s="217"/>
      <c r="CV6" s="217"/>
      <c r="CW6" s="217"/>
      <c r="CX6" s="217"/>
      <c r="CY6" s="279"/>
      <c r="CZ6" s="291">
        <v>0.7</v>
      </c>
      <c r="DA6" s="293"/>
      <c r="DB6" s="293"/>
      <c r="DC6" s="337"/>
      <c r="DD6" s="288" t="s">
        <v>202</v>
      </c>
      <c r="DE6" s="217"/>
      <c r="DF6" s="217"/>
      <c r="DG6" s="217"/>
      <c r="DH6" s="217"/>
      <c r="DI6" s="217"/>
      <c r="DJ6" s="217"/>
      <c r="DK6" s="217"/>
      <c r="DL6" s="217"/>
      <c r="DM6" s="217"/>
      <c r="DN6" s="217"/>
      <c r="DO6" s="217"/>
      <c r="DP6" s="279"/>
      <c r="DQ6" s="288">
        <v>124693</v>
      </c>
      <c r="DR6" s="217"/>
      <c r="DS6" s="217"/>
      <c r="DT6" s="217"/>
      <c r="DU6" s="217"/>
      <c r="DV6" s="217"/>
      <c r="DW6" s="217"/>
      <c r="DX6" s="217"/>
      <c r="DY6" s="217"/>
      <c r="DZ6" s="217"/>
      <c r="EA6" s="217"/>
      <c r="EB6" s="217"/>
      <c r="EC6" s="326"/>
    </row>
    <row r="7" spans="2:143" ht="11.25" customHeight="1">
      <c r="B7" s="261" t="s">
        <v>47</v>
      </c>
      <c r="C7" s="1"/>
      <c r="D7" s="1"/>
      <c r="E7" s="1"/>
      <c r="F7" s="1"/>
      <c r="G7" s="1"/>
      <c r="H7" s="1"/>
      <c r="I7" s="1"/>
      <c r="J7" s="1"/>
      <c r="K7" s="1"/>
      <c r="L7" s="1"/>
      <c r="M7" s="1"/>
      <c r="N7" s="1"/>
      <c r="O7" s="1"/>
      <c r="P7" s="1"/>
      <c r="Q7" s="269"/>
      <c r="R7" s="274">
        <v>1895</v>
      </c>
      <c r="S7" s="217"/>
      <c r="T7" s="217"/>
      <c r="U7" s="217"/>
      <c r="V7" s="217"/>
      <c r="W7" s="217"/>
      <c r="X7" s="217"/>
      <c r="Y7" s="279"/>
      <c r="Z7" s="282">
        <v>0</v>
      </c>
      <c r="AA7" s="282"/>
      <c r="AB7" s="282"/>
      <c r="AC7" s="282"/>
      <c r="AD7" s="287">
        <v>1895</v>
      </c>
      <c r="AE7" s="287"/>
      <c r="AF7" s="287"/>
      <c r="AG7" s="287"/>
      <c r="AH7" s="287"/>
      <c r="AI7" s="287"/>
      <c r="AJ7" s="287"/>
      <c r="AK7" s="287"/>
      <c r="AL7" s="283">
        <v>0</v>
      </c>
      <c r="AM7" s="238"/>
      <c r="AN7" s="238"/>
      <c r="AO7" s="296"/>
      <c r="AP7" s="261" t="s">
        <v>323</v>
      </c>
      <c r="AQ7" s="1"/>
      <c r="AR7" s="1"/>
      <c r="AS7" s="1"/>
      <c r="AT7" s="1"/>
      <c r="AU7" s="1"/>
      <c r="AV7" s="1"/>
      <c r="AW7" s="1"/>
      <c r="AX7" s="1"/>
      <c r="AY7" s="1"/>
      <c r="AZ7" s="1"/>
      <c r="BA7" s="1"/>
      <c r="BB7" s="1"/>
      <c r="BC7" s="1"/>
      <c r="BD7" s="1"/>
      <c r="BE7" s="1"/>
      <c r="BF7" s="269"/>
      <c r="BG7" s="274">
        <v>725091</v>
      </c>
      <c r="BH7" s="217"/>
      <c r="BI7" s="217"/>
      <c r="BJ7" s="217"/>
      <c r="BK7" s="217"/>
      <c r="BL7" s="217"/>
      <c r="BM7" s="217"/>
      <c r="BN7" s="279"/>
      <c r="BO7" s="282">
        <v>40.5</v>
      </c>
      <c r="BP7" s="282"/>
      <c r="BQ7" s="282"/>
      <c r="BR7" s="282"/>
      <c r="BS7" s="287">
        <v>28895</v>
      </c>
      <c r="BT7" s="287"/>
      <c r="BU7" s="287"/>
      <c r="BV7" s="287"/>
      <c r="BW7" s="287"/>
      <c r="BX7" s="287"/>
      <c r="BY7" s="287"/>
      <c r="BZ7" s="287"/>
      <c r="CA7" s="287"/>
      <c r="CB7" s="325"/>
      <c r="CD7" s="261" t="s">
        <v>325</v>
      </c>
      <c r="CE7" s="1"/>
      <c r="CF7" s="1"/>
      <c r="CG7" s="1"/>
      <c r="CH7" s="1"/>
      <c r="CI7" s="1"/>
      <c r="CJ7" s="1"/>
      <c r="CK7" s="1"/>
      <c r="CL7" s="1"/>
      <c r="CM7" s="1"/>
      <c r="CN7" s="1"/>
      <c r="CO7" s="1"/>
      <c r="CP7" s="1"/>
      <c r="CQ7" s="269"/>
      <c r="CR7" s="274">
        <v>4941158</v>
      </c>
      <c r="CS7" s="217"/>
      <c r="CT7" s="217"/>
      <c r="CU7" s="217"/>
      <c r="CV7" s="217"/>
      <c r="CW7" s="217"/>
      <c r="CX7" s="217"/>
      <c r="CY7" s="279"/>
      <c r="CZ7" s="282">
        <v>26</v>
      </c>
      <c r="DA7" s="282"/>
      <c r="DB7" s="282"/>
      <c r="DC7" s="282"/>
      <c r="DD7" s="288">
        <v>1535437</v>
      </c>
      <c r="DE7" s="217"/>
      <c r="DF7" s="217"/>
      <c r="DG7" s="217"/>
      <c r="DH7" s="217"/>
      <c r="DI7" s="217"/>
      <c r="DJ7" s="217"/>
      <c r="DK7" s="217"/>
      <c r="DL7" s="217"/>
      <c r="DM7" s="217"/>
      <c r="DN7" s="217"/>
      <c r="DO7" s="217"/>
      <c r="DP7" s="279"/>
      <c r="DQ7" s="288">
        <v>1504518</v>
      </c>
      <c r="DR7" s="217"/>
      <c r="DS7" s="217"/>
      <c r="DT7" s="217"/>
      <c r="DU7" s="217"/>
      <c r="DV7" s="217"/>
      <c r="DW7" s="217"/>
      <c r="DX7" s="217"/>
      <c r="DY7" s="217"/>
      <c r="DZ7" s="217"/>
      <c r="EA7" s="217"/>
      <c r="EB7" s="217"/>
      <c r="EC7" s="326"/>
    </row>
    <row r="8" spans="2:143" ht="11.25" customHeight="1">
      <c r="B8" s="261" t="s">
        <v>326</v>
      </c>
      <c r="C8" s="1"/>
      <c r="D8" s="1"/>
      <c r="E8" s="1"/>
      <c r="F8" s="1"/>
      <c r="G8" s="1"/>
      <c r="H8" s="1"/>
      <c r="I8" s="1"/>
      <c r="J8" s="1"/>
      <c r="K8" s="1"/>
      <c r="L8" s="1"/>
      <c r="M8" s="1"/>
      <c r="N8" s="1"/>
      <c r="O8" s="1"/>
      <c r="P8" s="1"/>
      <c r="Q8" s="269"/>
      <c r="R8" s="274">
        <v>7081</v>
      </c>
      <c r="S8" s="217"/>
      <c r="T8" s="217"/>
      <c r="U8" s="217"/>
      <c r="V8" s="217"/>
      <c r="W8" s="217"/>
      <c r="X8" s="217"/>
      <c r="Y8" s="279"/>
      <c r="Z8" s="282">
        <v>0</v>
      </c>
      <c r="AA8" s="282"/>
      <c r="AB8" s="282"/>
      <c r="AC8" s="282"/>
      <c r="AD8" s="287">
        <v>7081</v>
      </c>
      <c r="AE8" s="287"/>
      <c r="AF8" s="287"/>
      <c r="AG8" s="287"/>
      <c r="AH8" s="287"/>
      <c r="AI8" s="287"/>
      <c r="AJ8" s="287"/>
      <c r="AK8" s="287"/>
      <c r="AL8" s="283">
        <v>0.1</v>
      </c>
      <c r="AM8" s="238"/>
      <c r="AN8" s="238"/>
      <c r="AO8" s="296"/>
      <c r="AP8" s="261" t="s">
        <v>125</v>
      </c>
      <c r="AQ8" s="1"/>
      <c r="AR8" s="1"/>
      <c r="AS8" s="1"/>
      <c r="AT8" s="1"/>
      <c r="AU8" s="1"/>
      <c r="AV8" s="1"/>
      <c r="AW8" s="1"/>
      <c r="AX8" s="1"/>
      <c r="AY8" s="1"/>
      <c r="AZ8" s="1"/>
      <c r="BA8" s="1"/>
      <c r="BB8" s="1"/>
      <c r="BC8" s="1"/>
      <c r="BD8" s="1"/>
      <c r="BE8" s="1"/>
      <c r="BF8" s="269"/>
      <c r="BG8" s="274">
        <v>28816</v>
      </c>
      <c r="BH8" s="217"/>
      <c r="BI8" s="217"/>
      <c r="BJ8" s="217"/>
      <c r="BK8" s="217"/>
      <c r="BL8" s="217"/>
      <c r="BM8" s="217"/>
      <c r="BN8" s="279"/>
      <c r="BO8" s="282">
        <v>1.6</v>
      </c>
      <c r="BP8" s="282"/>
      <c r="BQ8" s="282"/>
      <c r="BR8" s="282"/>
      <c r="BS8" s="287" t="s">
        <v>202</v>
      </c>
      <c r="BT8" s="287"/>
      <c r="BU8" s="287"/>
      <c r="BV8" s="287"/>
      <c r="BW8" s="287"/>
      <c r="BX8" s="287"/>
      <c r="BY8" s="287"/>
      <c r="BZ8" s="287"/>
      <c r="CA8" s="287"/>
      <c r="CB8" s="325"/>
      <c r="CD8" s="261" t="s">
        <v>329</v>
      </c>
      <c r="CE8" s="1"/>
      <c r="CF8" s="1"/>
      <c r="CG8" s="1"/>
      <c r="CH8" s="1"/>
      <c r="CI8" s="1"/>
      <c r="CJ8" s="1"/>
      <c r="CK8" s="1"/>
      <c r="CL8" s="1"/>
      <c r="CM8" s="1"/>
      <c r="CN8" s="1"/>
      <c r="CO8" s="1"/>
      <c r="CP8" s="1"/>
      <c r="CQ8" s="269"/>
      <c r="CR8" s="274">
        <v>3787087</v>
      </c>
      <c r="CS8" s="217"/>
      <c r="CT8" s="217"/>
      <c r="CU8" s="217"/>
      <c r="CV8" s="217"/>
      <c r="CW8" s="217"/>
      <c r="CX8" s="217"/>
      <c r="CY8" s="279"/>
      <c r="CZ8" s="282">
        <v>19.899999999999999</v>
      </c>
      <c r="DA8" s="282"/>
      <c r="DB8" s="282"/>
      <c r="DC8" s="282"/>
      <c r="DD8" s="288">
        <v>6349</v>
      </c>
      <c r="DE8" s="217"/>
      <c r="DF8" s="217"/>
      <c r="DG8" s="217"/>
      <c r="DH8" s="217"/>
      <c r="DI8" s="217"/>
      <c r="DJ8" s="217"/>
      <c r="DK8" s="217"/>
      <c r="DL8" s="217"/>
      <c r="DM8" s="217"/>
      <c r="DN8" s="217"/>
      <c r="DO8" s="217"/>
      <c r="DP8" s="279"/>
      <c r="DQ8" s="288">
        <v>2001463</v>
      </c>
      <c r="DR8" s="217"/>
      <c r="DS8" s="217"/>
      <c r="DT8" s="217"/>
      <c r="DU8" s="217"/>
      <c r="DV8" s="217"/>
      <c r="DW8" s="217"/>
      <c r="DX8" s="217"/>
      <c r="DY8" s="217"/>
      <c r="DZ8" s="217"/>
      <c r="EA8" s="217"/>
      <c r="EB8" s="217"/>
      <c r="EC8" s="326"/>
    </row>
    <row r="9" spans="2:143" ht="11.25" customHeight="1">
      <c r="B9" s="261" t="s">
        <v>328</v>
      </c>
      <c r="C9" s="1"/>
      <c r="D9" s="1"/>
      <c r="E9" s="1"/>
      <c r="F9" s="1"/>
      <c r="G9" s="1"/>
      <c r="H9" s="1"/>
      <c r="I9" s="1"/>
      <c r="J9" s="1"/>
      <c r="K9" s="1"/>
      <c r="L9" s="1"/>
      <c r="M9" s="1"/>
      <c r="N9" s="1"/>
      <c r="O9" s="1"/>
      <c r="P9" s="1"/>
      <c r="Q9" s="269"/>
      <c r="R9" s="274">
        <v>7975</v>
      </c>
      <c r="S9" s="217"/>
      <c r="T9" s="217"/>
      <c r="U9" s="217"/>
      <c r="V9" s="217"/>
      <c r="W9" s="217"/>
      <c r="X9" s="217"/>
      <c r="Y9" s="279"/>
      <c r="Z9" s="282">
        <v>0</v>
      </c>
      <c r="AA9" s="282"/>
      <c r="AB9" s="282"/>
      <c r="AC9" s="282"/>
      <c r="AD9" s="287">
        <v>7975</v>
      </c>
      <c r="AE9" s="287"/>
      <c r="AF9" s="287"/>
      <c r="AG9" s="287"/>
      <c r="AH9" s="287"/>
      <c r="AI9" s="287"/>
      <c r="AJ9" s="287"/>
      <c r="AK9" s="287"/>
      <c r="AL9" s="283">
        <v>0.1</v>
      </c>
      <c r="AM9" s="238"/>
      <c r="AN9" s="238"/>
      <c r="AO9" s="296"/>
      <c r="AP9" s="261" t="s">
        <v>330</v>
      </c>
      <c r="AQ9" s="1"/>
      <c r="AR9" s="1"/>
      <c r="AS9" s="1"/>
      <c r="AT9" s="1"/>
      <c r="AU9" s="1"/>
      <c r="AV9" s="1"/>
      <c r="AW9" s="1"/>
      <c r="AX9" s="1"/>
      <c r="AY9" s="1"/>
      <c r="AZ9" s="1"/>
      <c r="BA9" s="1"/>
      <c r="BB9" s="1"/>
      <c r="BC9" s="1"/>
      <c r="BD9" s="1"/>
      <c r="BE9" s="1"/>
      <c r="BF9" s="269"/>
      <c r="BG9" s="274">
        <v>569900</v>
      </c>
      <c r="BH9" s="217"/>
      <c r="BI9" s="217"/>
      <c r="BJ9" s="217"/>
      <c r="BK9" s="217"/>
      <c r="BL9" s="217"/>
      <c r="BM9" s="217"/>
      <c r="BN9" s="279"/>
      <c r="BO9" s="282">
        <v>31.8</v>
      </c>
      <c r="BP9" s="282"/>
      <c r="BQ9" s="282"/>
      <c r="BR9" s="282"/>
      <c r="BS9" s="287" t="s">
        <v>202</v>
      </c>
      <c r="BT9" s="287"/>
      <c r="BU9" s="287"/>
      <c r="BV9" s="287"/>
      <c r="BW9" s="287"/>
      <c r="BX9" s="287"/>
      <c r="BY9" s="287"/>
      <c r="BZ9" s="287"/>
      <c r="CA9" s="287"/>
      <c r="CB9" s="325"/>
      <c r="CD9" s="261" t="s">
        <v>333</v>
      </c>
      <c r="CE9" s="1"/>
      <c r="CF9" s="1"/>
      <c r="CG9" s="1"/>
      <c r="CH9" s="1"/>
      <c r="CI9" s="1"/>
      <c r="CJ9" s="1"/>
      <c r="CK9" s="1"/>
      <c r="CL9" s="1"/>
      <c r="CM9" s="1"/>
      <c r="CN9" s="1"/>
      <c r="CO9" s="1"/>
      <c r="CP9" s="1"/>
      <c r="CQ9" s="269"/>
      <c r="CR9" s="274">
        <v>1273848</v>
      </c>
      <c r="CS9" s="217"/>
      <c r="CT9" s="217"/>
      <c r="CU9" s="217"/>
      <c r="CV9" s="217"/>
      <c r="CW9" s="217"/>
      <c r="CX9" s="217"/>
      <c r="CY9" s="279"/>
      <c r="CZ9" s="282">
        <v>6.7</v>
      </c>
      <c r="DA9" s="282"/>
      <c r="DB9" s="282"/>
      <c r="DC9" s="282"/>
      <c r="DD9" s="288">
        <v>32424</v>
      </c>
      <c r="DE9" s="217"/>
      <c r="DF9" s="217"/>
      <c r="DG9" s="217"/>
      <c r="DH9" s="217"/>
      <c r="DI9" s="217"/>
      <c r="DJ9" s="217"/>
      <c r="DK9" s="217"/>
      <c r="DL9" s="217"/>
      <c r="DM9" s="217"/>
      <c r="DN9" s="217"/>
      <c r="DO9" s="217"/>
      <c r="DP9" s="279"/>
      <c r="DQ9" s="288">
        <v>634314</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190</v>
      </c>
      <c r="AQ10" s="1"/>
      <c r="AR10" s="1"/>
      <c r="AS10" s="1"/>
      <c r="AT10" s="1"/>
      <c r="AU10" s="1"/>
      <c r="AV10" s="1"/>
      <c r="AW10" s="1"/>
      <c r="AX10" s="1"/>
      <c r="AY10" s="1"/>
      <c r="AZ10" s="1"/>
      <c r="BA10" s="1"/>
      <c r="BB10" s="1"/>
      <c r="BC10" s="1"/>
      <c r="BD10" s="1"/>
      <c r="BE10" s="1"/>
      <c r="BF10" s="269"/>
      <c r="BG10" s="274">
        <v>61199</v>
      </c>
      <c r="BH10" s="217"/>
      <c r="BI10" s="217"/>
      <c r="BJ10" s="217"/>
      <c r="BK10" s="217"/>
      <c r="BL10" s="217"/>
      <c r="BM10" s="217"/>
      <c r="BN10" s="279"/>
      <c r="BO10" s="282">
        <v>3.4</v>
      </c>
      <c r="BP10" s="282"/>
      <c r="BQ10" s="282"/>
      <c r="BR10" s="282"/>
      <c r="BS10" s="287">
        <v>10295</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v>29753</v>
      </c>
      <c r="CS10" s="217"/>
      <c r="CT10" s="217"/>
      <c r="CU10" s="217"/>
      <c r="CV10" s="217"/>
      <c r="CW10" s="217"/>
      <c r="CX10" s="217"/>
      <c r="CY10" s="279"/>
      <c r="CZ10" s="282">
        <v>0.2</v>
      </c>
      <c r="DA10" s="282"/>
      <c r="DB10" s="282"/>
      <c r="DC10" s="282"/>
      <c r="DD10" s="288" t="s">
        <v>202</v>
      </c>
      <c r="DE10" s="217"/>
      <c r="DF10" s="217"/>
      <c r="DG10" s="217"/>
      <c r="DH10" s="217"/>
      <c r="DI10" s="217"/>
      <c r="DJ10" s="217"/>
      <c r="DK10" s="217"/>
      <c r="DL10" s="217"/>
      <c r="DM10" s="217"/>
      <c r="DN10" s="217"/>
      <c r="DO10" s="217"/>
      <c r="DP10" s="279"/>
      <c r="DQ10" s="288">
        <v>29753</v>
      </c>
      <c r="DR10" s="217"/>
      <c r="DS10" s="217"/>
      <c r="DT10" s="217"/>
      <c r="DU10" s="217"/>
      <c r="DV10" s="217"/>
      <c r="DW10" s="217"/>
      <c r="DX10" s="217"/>
      <c r="DY10" s="217"/>
      <c r="DZ10" s="217"/>
      <c r="EA10" s="217"/>
      <c r="EB10" s="217"/>
      <c r="EC10" s="326"/>
    </row>
    <row r="11" spans="2:143" ht="11.25" customHeight="1">
      <c r="B11" s="261" t="s">
        <v>105</v>
      </c>
      <c r="C11" s="1"/>
      <c r="D11" s="1"/>
      <c r="E11" s="1"/>
      <c r="F11" s="1"/>
      <c r="G11" s="1"/>
      <c r="H11" s="1"/>
      <c r="I11" s="1"/>
      <c r="J11" s="1"/>
      <c r="K11" s="1"/>
      <c r="L11" s="1"/>
      <c r="M11" s="1"/>
      <c r="N11" s="1"/>
      <c r="O11" s="1"/>
      <c r="P11" s="1"/>
      <c r="Q11" s="269"/>
      <c r="R11" s="274">
        <v>411265</v>
      </c>
      <c r="S11" s="217"/>
      <c r="T11" s="217"/>
      <c r="U11" s="217"/>
      <c r="V11" s="217"/>
      <c r="W11" s="217"/>
      <c r="X11" s="217"/>
      <c r="Y11" s="279"/>
      <c r="Z11" s="283">
        <v>2</v>
      </c>
      <c r="AA11" s="238"/>
      <c r="AB11" s="238"/>
      <c r="AC11" s="285"/>
      <c r="AD11" s="288">
        <v>411265</v>
      </c>
      <c r="AE11" s="217"/>
      <c r="AF11" s="217"/>
      <c r="AG11" s="217"/>
      <c r="AH11" s="217"/>
      <c r="AI11" s="217"/>
      <c r="AJ11" s="217"/>
      <c r="AK11" s="279"/>
      <c r="AL11" s="283">
        <v>6.1</v>
      </c>
      <c r="AM11" s="238"/>
      <c r="AN11" s="238"/>
      <c r="AO11" s="296"/>
      <c r="AP11" s="261" t="s">
        <v>335</v>
      </c>
      <c r="AQ11" s="1"/>
      <c r="AR11" s="1"/>
      <c r="AS11" s="1"/>
      <c r="AT11" s="1"/>
      <c r="AU11" s="1"/>
      <c r="AV11" s="1"/>
      <c r="AW11" s="1"/>
      <c r="AX11" s="1"/>
      <c r="AY11" s="1"/>
      <c r="AZ11" s="1"/>
      <c r="BA11" s="1"/>
      <c r="BB11" s="1"/>
      <c r="BC11" s="1"/>
      <c r="BD11" s="1"/>
      <c r="BE11" s="1"/>
      <c r="BF11" s="269"/>
      <c r="BG11" s="274">
        <v>65176</v>
      </c>
      <c r="BH11" s="217"/>
      <c r="BI11" s="217"/>
      <c r="BJ11" s="217"/>
      <c r="BK11" s="217"/>
      <c r="BL11" s="217"/>
      <c r="BM11" s="217"/>
      <c r="BN11" s="279"/>
      <c r="BO11" s="282">
        <v>3.6</v>
      </c>
      <c r="BP11" s="282"/>
      <c r="BQ11" s="282"/>
      <c r="BR11" s="282"/>
      <c r="BS11" s="287">
        <v>18600</v>
      </c>
      <c r="BT11" s="287"/>
      <c r="BU11" s="287"/>
      <c r="BV11" s="287"/>
      <c r="BW11" s="287"/>
      <c r="BX11" s="287"/>
      <c r="BY11" s="287"/>
      <c r="BZ11" s="287"/>
      <c r="CA11" s="287"/>
      <c r="CB11" s="325"/>
      <c r="CD11" s="261" t="s">
        <v>338</v>
      </c>
      <c r="CE11" s="1"/>
      <c r="CF11" s="1"/>
      <c r="CG11" s="1"/>
      <c r="CH11" s="1"/>
      <c r="CI11" s="1"/>
      <c r="CJ11" s="1"/>
      <c r="CK11" s="1"/>
      <c r="CL11" s="1"/>
      <c r="CM11" s="1"/>
      <c r="CN11" s="1"/>
      <c r="CO11" s="1"/>
      <c r="CP11" s="1"/>
      <c r="CQ11" s="269"/>
      <c r="CR11" s="274">
        <v>1124355</v>
      </c>
      <c r="CS11" s="217"/>
      <c r="CT11" s="217"/>
      <c r="CU11" s="217"/>
      <c r="CV11" s="217"/>
      <c r="CW11" s="217"/>
      <c r="CX11" s="217"/>
      <c r="CY11" s="279"/>
      <c r="CZ11" s="282">
        <v>5.9</v>
      </c>
      <c r="DA11" s="282"/>
      <c r="DB11" s="282"/>
      <c r="DC11" s="282"/>
      <c r="DD11" s="288">
        <v>713845</v>
      </c>
      <c r="DE11" s="217"/>
      <c r="DF11" s="217"/>
      <c r="DG11" s="217"/>
      <c r="DH11" s="217"/>
      <c r="DI11" s="217"/>
      <c r="DJ11" s="217"/>
      <c r="DK11" s="217"/>
      <c r="DL11" s="217"/>
      <c r="DM11" s="217"/>
      <c r="DN11" s="217"/>
      <c r="DO11" s="217"/>
      <c r="DP11" s="279"/>
      <c r="DQ11" s="288">
        <v>324852</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t="s">
        <v>202</v>
      </c>
      <c r="S12" s="217"/>
      <c r="T12" s="217"/>
      <c r="U12" s="217"/>
      <c r="V12" s="217"/>
      <c r="W12" s="217"/>
      <c r="X12" s="217"/>
      <c r="Y12" s="279"/>
      <c r="Z12" s="282" t="s">
        <v>202</v>
      </c>
      <c r="AA12" s="282"/>
      <c r="AB12" s="282"/>
      <c r="AC12" s="282"/>
      <c r="AD12" s="287" t="s">
        <v>202</v>
      </c>
      <c r="AE12" s="287"/>
      <c r="AF12" s="287"/>
      <c r="AG12" s="287"/>
      <c r="AH12" s="287"/>
      <c r="AI12" s="287"/>
      <c r="AJ12" s="287"/>
      <c r="AK12" s="287"/>
      <c r="AL12" s="283" t="s">
        <v>202</v>
      </c>
      <c r="AM12" s="238"/>
      <c r="AN12" s="238"/>
      <c r="AO12" s="296"/>
      <c r="AP12" s="261" t="s">
        <v>339</v>
      </c>
      <c r="AQ12" s="1"/>
      <c r="AR12" s="1"/>
      <c r="AS12" s="1"/>
      <c r="AT12" s="1"/>
      <c r="AU12" s="1"/>
      <c r="AV12" s="1"/>
      <c r="AW12" s="1"/>
      <c r="AX12" s="1"/>
      <c r="AY12" s="1"/>
      <c r="AZ12" s="1"/>
      <c r="BA12" s="1"/>
      <c r="BB12" s="1"/>
      <c r="BC12" s="1"/>
      <c r="BD12" s="1"/>
      <c r="BE12" s="1"/>
      <c r="BF12" s="269"/>
      <c r="BG12" s="274">
        <v>827076</v>
      </c>
      <c r="BH12" s="217"/>
      <c r="BI12" s="217"/>
      <c r="BJ12" s="217"/>
      <c r="BK12" s="217"/>
      <c r="BL12" s="217"/>
      <c r="BM12" s="217"/>
      <c r="BN12" s="279"/>
      <c r="BO12" s="282">
        <v>46.2</v>
      </c>
      <c r="BP12" s="282"/>
      <c r="BQ12" s="282"/>
      <c r="BR12" s="282"/>
      <c r="BS12" s="287" t="s">
        <v>202</v>
      </c>
      <c r="BT12" s="287"/>
      <c r="BU12" s="287"/>
      <c r="BV12" s="287"/>
      <c r="BW12" s="287"/>
      <c r="BX12" s="287"/>
      <c r="BY12" s="287"/>
      <c r="BZ12" s="287"/>
      <c r="CA12" s="287"/>
      <c r="CB12" s="325"/>
      <c r="CD12" s="261" t="s">
        <v>91</v>
      </c>
      <c r="CE12" s="1"/>
      <c r="CF12" s="1"/>
      <c r="CG12" s="1"/>
      <c r="CH12" s="1"/>
      <c r="CI12" s="1"/>
      <c r="CJ12" s="1"/>
      <c r="CK12" s="1"/>
      <c r="CL12" s="1"/>
      <c r="CM12" s="1"/>
      <c r="CN12" s="1"/>
      <c r="CO12" s="1"/>
      <c r="CP12" s="1"/>
      <c r="CQ12" s="269"/>
      <c r="CR12" s="274">
        <v>380247</v>
      </c>
      <c r="CS12" s="217"/>
      <c r="CT12" s="217"/>
      <c r="CU12" s="217"/>
      <c r="CV12" s="217"/>
      <c r="CW12" s="217"/>
      <c r="CX12" s="217"/>
      <c r="CY12" s="279"/>
      <c r="CZ12" s="282">
        <v>2</v>
      </c>
      <c r="DA12" s="282"/>
      <c r="DB12" s="282"/>
      <c r="DC12" s="282"/>
      <c r="DD12" s="288">
        <v>87510</v>
      </c>
      <c r="DE12" s="217"/>
      <c r="DF12" s="217"/>
      <c r="DG12" s="217"/>
      <c r="DH12" s="217"/>
      <c r="DI12" s="217"/>
      <c r="DJ12" s="217"/>
      <c r="DK12" s="217"/>
      <c r="DL12" s="217"/>
      <c r="DM12" s="217"/>
      <c r="DN12" s="217"/>
      <c r="DO12" s="217"/>
      <c r="DP12" s="279"/>
      <c r="DQ12" s="288">
        <v>290261</v>
      </c>
      <c r="DR12" s="217"/>
      <c r="DS12" s="217"/>
      <c r="DT12" s="217"/>
      <c r="DU12" s="217"/>
      <c r="DV12" s="217"/>
      <c r="DW12" s="217"/>
      <c r="DX12" s="217"/>
      <c r="DY12" s="217"/>
      <c r="DZ12" s="217"/>
      <c r="EA12" s="217"/>
      <c r="EB12" s="217"/>
      <c r="EC12" s="326"/>
    </row>
    <row r="13" spans="2:143" ht="11.25" customHeight="1">
      <c r="B13" s="261" t="s">
        <v>340</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342</v>
      </c>
      <c r="AQ13" s="1"/>
      <c r="AR13" s="1"/>
      <c r="AS13" s="1"/>
      <c r="AT13" s="1"/>
      <c r="AU13" s="1"/>
      <c r="AV13" s="1"/>
      <c r="AW13" s="1"/>
      <c r="AX13" s="1"/>
      <c r="AY13" s="1"/>
      <c r="AZ13" s="1"/>
      <c r="BA13" s="1"/>
      <c r="BB13" s="1"/>
      <c r="BC13" s="1"/>
      <c r="BD13" s="1"/>
      <c r="BE13" s="1"/>
      <c r="BF13" s="269"/>
      <c r="BG13" s="274">
        <v>810869</v>
      </c>
      <c r="BH13" s="217"/>
      <c r="BI13" s="217"/>
      <c r="BJ13" s="217"/>
      <c r="BK13" s="217"/>
      <c r="BL13" s="217"/>
      <c r="BM13" s="217"/>
      <c r="BN13" s="279"/>
      <c r="BO13" s="282">
        <v>45.3</v>
      </c>
      <c r="BP13" s="282"/>
      <c r="BQ13" s="282"/>
      <c r="BR13" s="282"/>
      <c r="BS13" s="287" t="s">
        <v>202</v>
      </c>
      <c r="BT13" s="287"/>
      <c r="BU13" s="287"/>
      <c r="BV13" s="287"/>
      <c r="BW13" s="287"/>
      <c r="BX13" s="287"/>
      <c r="BY13" s="287"/>
      <c r="BZ13" s="287"/>
      <c r="CA13" s="287"/>
      <c r="CB13" s="325"/>
      <c r="CD13" s="261" t="s">
        <v>343</v>
      </c>
      <c r="CE13" s="1"/>
      <c r="CF13" s="1"/>
      <c r="CG13" s="1"/>
      <c r="CH13" s="1"/>
      <c r="CI13" s="1"/>
      <c r="CJ13" s="1"/>
      <c r="CK13" s="1"/>
      <c r="CL13" s="1"/>
      <c r="CM13" s="1"/>
      <c r="CN13" s="1"/>
      <c r="CO13" s="1"/>
      <c r="CP13" s="1"/>
      <c r="CQ13" s="269"/>
      <c r="CR13" s="274">
        <v>2062008</v>
      </c>
      <c r="CS13" s="217"/>
      <c r="CT13" s="217"/>
      <c r="CU13" s="217"/>
      <c r="CV13" s="217"/>
      <c r="CW13" s="217"/>
      <c r="CX13" s="217"/>
      <c r="CY13" s="279"/>
      <c r="CZ13" s="282">
        <v>10.9</v>
      </c>
      <c r="DA13" s="282"/>
      <c r="DB13" s="282"/>
      <c r="DC13" s="282"/>
      <c r="DD13" s="288">
        <v>1576639</v>
      </c>
      <c r="DE13" s="217"/>
      <c r="DF13" s="217"/>
      <c r="DG13" s="217"/>
      <c r="DH13" s="217"/>
      <c r="DI13" s="217"/>
      <c r="DJ13" s="217"/>
      <c r="DK13" s="217"/>
      <c r="DL13" s="217"/>
      <c r="DM13" s="217"/>
      <c r="DN13" s="217"/>
      <c r="DO13" s="217"/>
      <c r="DP13" s="279"/>
      <c r="DQ13" s="288">
        <v>514701</v>
      </c>
      <c r="DR13" s="217"/>
      <c r="DS13" s="217"/>
      <c r="DT13" s="217"/>
      <c r="DU13" s="217"/>
      <c r="DV13" s="217"/>
      <c r="DW13" s="217"/>
      <c r="DX13" s="217"/>
      <c r="DY13" s="217"/>
      <c r="DZ13" s="217"/>
      <c r="EA13" s="217"/>
      <c r="EB13" s="217"/>
      <c r="EC13" s="326"/>
    </row>
    <row r="14" spans="2:143" ht="11.25" customHeight="1">
      <c r="B14" s="261" t="s">
        <v>345</v>
      </c>
      <c r="C14" s="1"/>
      <c r="D14" s="1"/>
      <c r="E14" s="1"/>
      <c r="F14" s="1"/>
      <c r="G14" s="1"/>
      <c r="H14" s="1"/>
      <c r="I14" s="1"/>
      <c r="J14" s="1"/>
      <c r="K14" s="1"/>
      <c r="L14" s="1"/>
      <c r="M14" s="1"/>
      <c r="N14" s="1"/>
      <c r="O14" s="1"/>
      <c r="P14" s="1"/>
      <c r="Q14" s="269"/>
      <c r="R14" s="274">
        <v>189</v>
      </c>
      <c r="S14" s="217"/>
      <c r="T14" s="217"/>
      <c r="U14" s="217"/>
      <c r="V14" s="217"/>
      <c r="W14" s="217"/>
      <c r="X14" s="217"/>
      <c r="Y14" s="279"/>
      <c r="Z14" s="282">
        <v>0</v>
      </c>
      <c r="AA14" s="282"/>
      <c r="AB14" s="282"/>
      <c r="AC14" s="282"/>
      <c r="AD14" s="287">
        <v>189</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86244</v>
      </c>
      <c r="BH14" s="217"/>
      <c r="BI14" s="217"/>
      <c r="BJ14" s="217"/>
      <c r="BK14" s="217"/>
      <c r="BL14" s="217"/>
      <c r="BM14" s="217"/>
      <c r="BN14" s="279"/>
      <c r="BO14" s="282">
        <v>4.8</v>
      </c>
      <c r="BP14" s="282"/>
      <c r="BQ14" s="282"/>
      <c r="BR14" s="282"/>
      <c r="BS14" s="287" t="s">
        <v>202</v>
      </c>
      <c r="BT14" s="287"/>
      <c r="BU14" s="287"/>
      <c r="BV14" s="287"/>
      <c r="BW14" s="287"/>
      <c r="BX14" s="287"/>
      <c r="BY14" s="287"/>
      <c r="BZ14" s="287"/>
      <c r="CA14" s="287"/>
      <c r="CB14" s="325"/>
      <c r="CD14" s="261" t="s">
        <v>70</v>
      </c>
      <c r="CE14" s="1"/>
      <c r="CF14" s="1"/>
      <c r="CG14" s="1"/>
      <c r="CH14" s="1"/>
      <c r="CI14" s="1"/>
      <c r="CJ14" s="1"/>
      <c r="CK14" s="1"/>
      <c r="CL14" s="1"/>
      <c r="CM14" s="1"/>
      <c r="CN14" s="1"/>
      <c r="CO14" s="1"/>
      <c r="CP14" s="1"/>
      <c r="CQ14" s="269"/>
      <c r="CR14" s="274">
        <v>395504</v>
      </c>
      <c r="CS14" s="217"/>
      <c r="CT14" s="217"/>
      <c r="CU14" s="217"/>
      <c r="CV14" s="217"/>
      <c r="CW14" s="217"/>
      <c r="CX14" s="217"/>
      <c r="CY14" s="279"/>
      <c r="CZ14" s="282">
        <v>2.1</v>
      </c>
      <c r="DA14" s="282"/>
      <c r="DB14" s="282"/>
      <c r="DC14" s="282"/>
      <c r="DD14" s="288">
        <v>72991</v>
      </c>
      <c r="DE14" s="217"/>
      <c r="DF14" s="217"/>
      <c r="DG14" s="217"/>
      <c r="DH14" s="217"/>
      <c r="DI14" s="217"/>
      <c r="DJ14" s="217"/>
      <c r="DK14" s="217"/>
      <c r="DL14" s="217"/>
      <c r="DM14" s="217"/>
      <c r="DN14" s="217"/>
      <c r="DO14" s="217"/>
      <c r="DP14" s="279"/>
      <c r="DQ14" s="288">
        <v>275206</v>
      </c>
      <c r="DR14" s="217"/>
      <c r="DS14" s="217"/>
      <c r="DT14" s="217"/>
      <c r="DU14" s="217"/>
      <c r="DV14" s="217"/>
      <c r="DW14" s="217"/>
      <c r="DX14" s="217"/>
      <c r="DY14" s="217"/>
      <c r="DZ14" s="217"/>
      <c r="EA14" s="217"/>
      <c r="EB14" s="217"/>
      <c r="EC14" s="326"/>
    </row>
    <row r="15" spans="2:143" ht="11.25" customHeight="1">
      <c r="B15" s="261" t="s">
        <v>315</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142</v>
      </c>
      <c r="AQ15" s="1"/>
      <c r="AR15" s="1"/>
      <c r="AS15" s="1"/>
      <c r="AT15" s="1"/>
      <c r="AU15" s="1"/>
      <c r="AV15" s="1"/>
      <c r="AW15" s="1"/>
      <c r="AX15" s="1"/>
      <c r="AY15" s="1"/>
      <c r="AZ15" s="1"/>
      <c r="BA15" s="1"/>
      <c r="BB15" s="1"/>
      <c r="BC15" s="1"/>
      <c r="BD15" s="1"/>
      <c r="BE15" s="1"/>
      <c r="BF15" s="269"/>
      <c r="BG15" s="274">
        <v>152088</v>
      </c>
      <c r="BH15" s="217"/>
      <c r="BI15" s="217"/>
      <c r="BJ15" s="217"/>
      <c r="BK15" s="217"/>
      <c r="BL15" s="217"/>
      <c r="BM15" s="217"/>
      <c r="BN15" s="279"/>
      <c r="BO15" s="282">
        <v>8.5</v>
      </c>
      <c r="BP15" s="282"/>
      <c r="BQ15" s="282"/>
      <c r="BR15" s="282"/>
      <c r="BS15" s="287" t="s">
        <v>202</v>
      </c>
      <c r="BT15" s="287"/>
      <c r="BU15" s="287"/>
      <c r="BV15" s="287"/>
      <c r="BW15" s="287"/>
      <c r="BX15" s="287"/>
      <c r="BY15" s="287"/>
      <c r="BZ15" s="287"/>
      <c r="CA15" s="287"/>
      <c r="CB15" s="325"/>
      <c r="CD15" s="261" t="s">
        <v>346</v>
      </c>
      <c r="CE15" s="1"/>
      <c r="CF15" s="1"/>
      <c r="CG15" s="1"/>
      <c r="CH15" s="1"/>
      <c r="CI15" s="1"/>
      <c r="CJ15" s="1"/>
      <c r="CK15" s="1"/>
      <c r="CL15" s="1"/>
      <c r="CM15" s="1"/>
      <c r="CN15" s="1"/>
      <c r="CO15" s="1"/>
      <c r="CP15" s="1"/>
      <c r="CQ15" s="269"/>
      <c r="CR15" s="274">
        <v>1795145</v>
      </c>
      <c r="CS15" s="217"/>
      <c r="CT15" s="217"/>
      <c r="CU15" s="217"/>
      <c r="CV15" s="217"/>
      <c r="CW15" s="217"/>
      <c r="CX15" s="217"/>
      <c r="CY15" s="279"/>
      <c r="CZ15" s="282">
        <v>9.4</v>
      </c>
      <c r="DA15" s="282"/>
      <c r="DB15" s="282"/>
      <c r="DC15" s="282"/>
      <c r="DD15" s="288">
        <v>1035934</v>
      </c>
      <c r="DE15" s="217"/>
      <c r="DF15" s="217"/>
      <c r="DG15" s="217"/>
      <c r="DH15" s="217"/>
      <c r="DI15" s="217"/>
      <c r="DJ15" s="217"/>
      <c r="DK15" s="217"/>
      <c r="DL15" s="217"/>
      <c r="DM15" s="217"/>
      <c r="DN15" s="217"/>
      <c r="DO15" s="217"/>
      <c r="DP15" s="279"/>
      <c r="DQ15" s="288">
        <v>606554</v>
      </c>
      <c r="DR15" s="217"/>
      <c r="DS15" s="217"/>
      <c r="DT15" s="217"/>
      <c r="DU15" s="217"/>
      <c r="DV15" s="217"/>
      <c r="DW15" s="217"/>
      <c r="DX15" s="217"/>
      <c r="DY15" s="217"/>
      <c r="DZ15" s="217"/>
      <c r="EA15" s="217"/>
      <c r="EB15" s="217"/>
      <c r="EC15" s="326"/>
    </row>
    <row r="16" spans="2:143" ht="11.25" customHeight="1">
      <c r="B16" s="261" t="s">
        <v>347</v>
      </c>
      <c r="C16" s="1"/>
      <c r="D16" s="1"/>
      <c r="E16" s="1"/>
      <c r="F16" s="1"/>
      <c r="G16" s="1"/>
      <c r="H16" s="1"/>
      <c r="I16" s="1"/>
      <c r="J16" s="1"/>
      <c r="K16" s="1"/>
      <c r="L16" s="1"/>
      <c r="M16" s="1"/>
      <c r="N16" s="1"/>
      <c r="O16" s="1"/>
      <c r="P16" s="1"/>
      <c r="Q16" s="269"/>
      <c r="R16" s="274">
        <v>6104</v>
      </c>
      <c r="S16" s="217"/>
      <c r="T16" s="217"/>
      <c r="U16" s="217"/>
      <c r="V16" s="217"/>
      <c r="W16" s="217"/>
      <c r="X16" s="217"/>
      <c r="Y16" s="279"/>
      <c r="Z16" s="282">
        <v>0</v>
      </c>
      <c r="AA16" s="282"/>
      <c r="AB16" s="282"/>
      <c r="AC16" s="282"/>
      <c r="AD16" s="287">
        <v>6104</v>
      </c>
      <c r="AE16" s="287"/>
      <c r="AF16" s="287"/>
      <c r="AG16" s="287"/>
      <c r="AH16" s="287"/>
      <c r="AI16" s="287"/>
      <c r="AJ16" s="287"/>
      <c r="AK16" s="287"/>
      <c r="AL16" s="283">
        <v>0.1</v>
      </c>
      <c r="AM16" s="238"/>
      <c r="AN16" s="238"/>
      <c r="AO16" s="296"/>
      <c r="AP16" s="261" t="s">
        <v>348</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349</v>
      </c>
      <c r="CE16" s="1"/>
      <c r="CF16" s="1"/>
      <c r="CG16" s="1"/>
      <c r="CH16" s="1"/>
      <c r="CI16" s="1"/>
      <c r="CJ16" s="1"/>
      <c r="CK16" s="1"/>
      <c r="CL16" s="1"/>
      <c r="CM16" s="1"/>
      <c r="CN16" s="1"/>
      <c r="CO16" s="1"/>
      <c r="CP16" s="1"/>
      <c r="CQ16" s="269"/>
      <c r="CR16" s="274">
        <v>1432356</v>
      </c>
      <c r="CS16" s="217"/>
      <c r="CT16" s="217"/>
      <c r="CU16" s="217"/>
      <c r="CV16" s="217"/>
      <c r="CW16" s="217"/>
      <c r="CX16" s="217"/>
      <c r="CY16" s="279"/>
      <c r="CZ16" s="282">
        <v>7.5</v>
      </c>
      <c r="DA16" s="282"/>
      <c r="DB16" s="282"/>
      <c r="DC16" s="282"/>
      <c r="DD16" s="288" t="s">
        <v>202</v>
      </c>
      <c r="DE16" s="217"/>
      <c r="DF16" s="217"/>
      <c r="DG16" s="217"/>
      <c r="DH16" s="217"/>
      <c r="DI16" s="217"/>
      <c r="DJ16" s="217"/>
      <c r="DK16" s="217"/>
      <c r="DL16" s="217"/>
      <c r="DM16" s="217"/>
      <c r="DN16" s="217"/>
      <c r="DO16" s="217"/>
      <c r="DP16" s="279"/>
      <c r="DQ16" s="288">
        <v>8610</v>
      </c>
      <c r="DR16" s="217"/>
      <c r="DS16" s="217"/>
      <c r="DT16" s="217"/>
      <c r="DU16" s="217"/>
      <c r="DV16" s="217"/>
      <c r="DW16" s="217"/>
      <c r="DX16" s="217"/>
      <c r="DY16" s="217"/>
      <c r="DZ16" s="217"/>
      <c r="EA16" s="217"/>
      <c r="EB16" s="217"/>
      <c r="EC16" s="326"/>
    </row>
    <row r="17" spans="2:133" ht="11.25" customHeight="1">
      <c r="B17" s="261" t="s">
        <v>350</v>
      </c>
      <c r="C17" s="1"/>
      <c r="D17" s="1"/>
      <c r="E17" s="1"/>
      <c r="F17" s="1"/>
      <c r="G17" s="1"/>
      <c r="H17" s="1"/>
      <c r="I17" s="1"/>
      <c r="J17" s="1"/>
      <c r="K17" s="1"/>
      <c r="L17" s="1"/>
      <c r="M17" s="1"/>
      <c r="N17" s="1"/>
      <c r="O17" s="1"/>
      <c r="P17" s="1"/>
      <c r="Q17" s="269"/>
      <c r="R17" s="274">
        <v>21711</v>
      </c>
      <c r="S17" s="217"/>
      <c r="T17" s="217"/>
      <c r="U17" s="217"/>
      <c r="V17" s="217"/>
      <c r="W17" s="217"/>
      <c r="X17" s="217"/>
      <c r="Y17" s="279"/>
      <c r="Z17" s="282">
        <v>0.1</v>
      </c>
      <c r="AA17" s="282"/>
      <c r="AB17" s="282"/>
      <c r="AC17" s="282"/>
      <c r="AD17" s="287">
        <v>21711</v>
      </c>
      <c r="AE17" s="287"/>
      <c r="AF17" s="287"/>
      <c r="AG17" s="287"/>
      <c r="AH17" s="287"/>
      <c r="AI17" s="287"/>
      <c r="AJ17" s="287"/>
      <c r="AK17" s="287"/>
      <c r="AL17" s="283">
        <v>0.3</v>
      </c>
      <c r="AM17" s="238"/>
      <c r="AN17" s="238"/>
      <c r="AO17" s="296"/>
      <c r="AP17" s="261" t="s">
        <v>351</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353</v>
      </c>
      <c r="CE17" s="1"/>
      <c r="CF17" s="1"/>
      <c r="CG17" s="1"/>
      <c r="CH17" s="1"/>
      <c r="CI17" s="1"/>
      <c r="CJ17" s="1"/>
      <c r="CK17" s="1"/>
      <c r="CL17" s="1"/>
      <c r="CM17" s="1"/>
      <c r="CN17" s="1"/>
      <c r="CO17" s="1"/>
      <c r="CP17" s="1"/>
      <c r="CQ17" s="269"/>
      <c r="CR17" s="274">
        <v>1654339</v>
      </c>
      <c r="CS17" s="217"/>
      <c r="CT17" s="217"/>
      <c r="CU17" s="217"/>
      <c r="CV17" s="217"/>
      <c r="CW17" s="217"/>
      <c r="CX17" s="217"/>
      <c r="CY17" s="279"/>
      <c r="CZ17" s="282">
        <v>8.6999999999999993</v>
      </c>
      <c r="DA17" s="282"/>
      <c r="DB17" s="282"/>
      <c r="DC17" s="282"/>
      <c r="DD17" s="288" t="s">
        <v>202</v>
      </c>
      <c r="DE17" s="217"/>
      <c r="DF17" s="217"/>
      <c r="DG17" s="217"/>
      <c r="DH17" s="217"/>
      <c r="DI17" s="217"/>
      <c r="DJ17" s="217"/>
      <c r="DK17" s="217"/>
      <c r="DL17" s="217"/>
      <c r="DM17" s="217"/>
      <c r="DN17" s="217"/>
      <c r="DO17" s="217"/>
      <c r="DP17" s="279"/>
      <c r="DQ17" s="288">
        <v>1620989</v>
      </c>
      <c r="DR17" s="217"/>
      <c r="DS17" s="217"/>
      <c r="DT17" s="217"/>
      <c r="DU17" s="217"/>
      <c r="DV17" s="217"/>
      <c r="DW17" s="217"/>
      <c r="DX17" s="217"/>
      <c r="DY17" s="217"/>
      <c r="DZ17" s="217"/>
      <c r="EA17" s="217"/>
      <c r="EB17" s="217"/>
      <c r="EC17" s="326"/>
    </row>
    <row r="18" spans="2:133" ht="11.25" customHeight="1">
      <c r="B18" s="261" t="s">
        <v>354</v>
      </c>
      <c r="C18" s="1"/>
      <c r="D18" s="1"/>
      <c r="E18" s="1"/>
      <c r="F18" s="1"/>
      <c r="G18" s="1"/>
      <c r="H18" s="1"/>
      <c r="I18" s="1"/>
      <c r="J18" s="1"/>
      <c r="K18" s="1"/>
      <c r="L18" s="1"/>
      <c r="M18" s="1"/>
      <c r="N18" s="1"/>
      <c r="O18" s="1"/>
      <c r="P18" s="1"/>
      <c r="Q18" s="269"/>
      <c r="R18" s="274">
        <v>8309</v>
      </c>
      <c r="S18" s="217"/>
      <c r="T18" s="217"/>
      <c r="U18" s="217"/>
      <c r="V18" s="217"/>
      <c r="W18" s="217"/>
      <c r="X18" s="217"/>
      <c r="Y18" s="279"/>
      <c r="Z18" s="282">
        <v>0</v>
      </c>
      <c r="AA18" s="282"/>
      <c r="AB18" s="282"/>
      <c r="AC18" s="282"/>
      <c r="AD18" s="287">
        <v>8309</v>
      </c>
      <c r="AE18" s="287"/>
      <c r="AF18" s="287"/>
      <c r="AG18" s="287"/>
      <c r="AH18" s="287"/>
      <c r="AI18" s="287"/>
      <c r="AJ18" s="287"/>
      <c r="AK18" s="287"/>
      <c r="AL18" s="283">
        <v>0.1</v>
      </c>
      <c r="AM18" s="238"/>
      <c r="AN18" s="238"/>
      <c r="AO18" s="296"/>
      <c r="AP18" s="261" t="s">
        <v>102</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356</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357</v>
      </c>
      <c r="C19" s="1"/>
      <c r="D19" s="1"/>
      <c r="E19" s="1"/>
      <c r="F19" s="1"/>
      <c r="G19" s="1"/>
      <c r="H19" s="1"/>
      <c r="I19" s="1"/>
      <c r="J19" s="1"/>
      <c r="K19" s="1"/>
      <c r="L19" s="1"/>
      <c r="M19" s="1"/>
      <c r="N19" s="1"/>
      <c r="O19" s="1"/>
      <c r="P19" s="1"/>
      <c r="Q19" s="269"/>
      <c r="R19" s="274">
        <v>6550</v>
      </c>
      <c r="S19" s="217"/>
      <c r="T19" s="217"/>
      <c r="U19" s="217"/>
      <c r="V19" s="217"/>
      <c r="W19" s="217"/>
      <c r="X19" s="217"/>
      <c r="Y19" s="279"/>
      <c r="Z19" s="282">
        <v>0</v>
      </c>
      <c r="AA19" s="282"/>
      <c r="AB19" s="282"/>
      <c r="AC19" s="282"/>
      <c r="AD19" s="287">
        <v>6550</v>
      </c>
      <c r="AE19" s="287"/>
      <c r="AF19" s="287"/>
      <c r="AG19" s="287"/>
      <c r="AH19" s="287"/>
      <c r="AI19" s="287"/>
      <c r="AJ19" s="287"/>
      <c r="AK19" s="287"/>
      <c r="AL19" s="283">
        <v>0.1</v>
      </c>
      <c r="AM19" s="238"/>
      <c r="AN19" s="238"/>
      <c r="AO19" s="296"/>
      <c r="AP19" s="261" t="s">
        <v>251</v>
      </c>
      <c r="AQ19" s="1"/>
      <c r="AR19" s="1"/>
      <c r="AS19" s="1"/>
      <c r="AT19" s="1"/>
      <c r="AU19" s="1"/>
      <c r="AV19" s="1"/>
      <c r="AW19" s="1"/>
      <c r="AX19" s="1"/>
      <c r="AY19" s="1"/>
      <c r="AZ19" s="1"/>
      <c r="BA19" s="1"/>
      <c r="BB19" s="1"/>
      <c r="BC19" s="1"/>
      <c r="BD19" s="1"/>
      <c r="BE19" s="1"/>
      <c r="BF19" s="269"/>
      <c r="BG19" s="274" t="s">
        <v>202</v>
      </c>
      <c r="BH19" s="217"/>
      <c r="BI19" s="217"/>
      <c r="BJ19" s="217"/>
      <c r="BK19" s="217"/>
      <c r="BL19" s="217"/>
      <c r="BM19" s="217"/>
      <c r="BN19" s="279"/>
      <c r="BO19" s="282" t="s">
        <v>202</v>
      </c>
      <c r="BP19" s="282"/>
      <c r="BQ19" s="282"/>
      <c r="BR19" s="282"/>
      <c r="BS19" s="287" t="s">
        <v>202</v>
      </c>
      <c r="BT19" s="287"/>
      <c r="BU19" s="287"/>
      <c r="BV19" s="287"/>
      <c r="BW19" s="287"/>
      <c r="BX19" s="287"/>
      <c r="BY19" s="287"/>
      <c r="BZ19" s="287"/>
      <c r="CA19" s="287"/>
      <c r="CB19" s="325"/>
      <c r="CD19" s="261" t="s">
        <v>358</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359</v>
      </c>
      <c r="C20" s="266"/>
      <c r="D20" s="266"/>
      <c r="E20" s="266"/>
      <c r="F20" s="266"/>
      <c r="G20" s="266"/>
      <c r="H20" s="266"/>
      <c r="I20" s="266"/>
      <c r="J20" s="266"/>
      <c r="K20" s="266"/>
      <c r="L20" s="266"/>
      <c r="M20" s="266"/>
      <c r="N20" s="266"/>
      <c r="O20" s="266"/>
      <c r="P20" s="266"/>
      <c r="Q20" s="270"/>
      <c r="R20" s="274">
        <v>1759</v>
      </c>
      <c r="S20" s="217"/>
      <c r="T20" s="217"/>
      <c r="U20" s="217"/>
      <c r="V20" s="217"/>
      <c r="W20" s="217"/>
      <c r="X20" s="217"/>
      <c r="Y20" s="279"/>
      <c r="Z20" s="282">
        <v>0</v>
      </c>
      <c r="AA20" s="282"/>
      <c r="AB20" s="282"/>
      <c r="AC20" s="282"/>
      <c r="AD20" s="287">
        <v>1759</v>
      </c>
      <c r="AE20" s="287"/>
      <c r="AF20" s="287"/>
      <c r="AG20" s="287"/>
      <c r="AH20" s="287"/>
      <c r="AI20" s="287"/>
      <c r="AJ20" s="287"/>
      <c r="AK20" s="287"/>
      <c r="AL20" s="283">
        <v>0</v>
      </c>
      <c r="AM20" s="238"/>
      <c r="AN20" s="238"/>
      <c r="AO20" s="296"/>
      <c r="AP20" s="261" t="s">
        <v>360</v>
      </c>
      <c r="AQ20" s="1"/>
      <c r="AR20" s="1"/>
      <c r="AS20" s="1"/>
      <c r="AT20" s="1"/>
      <c r="AU20" s="1"/>
      <c r="AV20" s="1"/>
      <c r="AW20" s="1"/>
      <c r="AX20" s="1"/>
      <c r="AY20" s="1"/>
      <c r="AZ20" s="1"/>
      <c r="BA20" s="1"/>
      <c r="BB20" s="1"/>
      <c r="BC20" s="1"/>
      <c r="BD20" s="1"/>
      <c r="BE20" s="1"/>
      <c r="BF20" s="269"/>
      <c r="BG20" s="274" t="s">
        <v>202</v>
      </c>
      <c r="BH20" s="217"/>
      <c r="BI20" s="217"/>
      <c r="BJ20" s="217"/>
      <c r="BK20" s="217"/>
      <c r="BL20" s="217"/>
      <c r="BM20" s="217"/>
      <c r="BN20" s="279"/>
      <c r="BO20" s="282" t="s">
        <v>202</v>
      </c>
      <c r="BP20" s="282"/>
      <c r="BQ20" s="282"/>
      <c r="BR20" s="282"/>
      <c r="BS20" s="287" t="s">
        <v>202</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19000505</v>
      </c>
      <c r="CS20" s="217"/>
      <c r="CT20" s="217"/>
      <c r="CU20" s="217"/>
      <c r="CV20" s="217"/>
      <c r="CW20" s="217"/>
      <c r="CX20" s="217"/>
      <c r="CY20" s="279"/>
      <c r="CZ20" s="282">
        <v>100</v>
      </c>
      <c r="DA20" s="282"/>
      <c r="DB20" s="282"/>
      <c r="DC20" s="282"/>
      <c r="DD20" s="288">
        <v>5061129</v>
      </c>
      <c r="DE20" s="217"/>
      <c r="DF20" s="217"/>
      <c r="DG20" s="217"/>
      <c r="DH20" s="217"/>
      <c r="DI20" s="217"/>
      <c r="DJ20" s="217"/>
      <c r="DK20" s="217"/>
      <c r="DL20" s="217"/>
      <c r="DM20" s="217"/>
      <c r="DN20" s="217"/>
      <c r="DO20" s="217"/>
      <c r="DP20" s="279"/>
      <c r="DQ20" s="288">
        <v>7935914</v>
      </c>
      <c r="DR20" s="217"/>
      <c r="DS20" s="217"/>
      <c r="DT20" s="217"/>
      <c r="DU20" s="217"/>
      <c r="DV20" s="217"/>
      <c r="DW20" s="217"/>
      <c r="DX20" s="217"/>
      <c r="DY20" s="217"/>
      <c r="DZ20" s="217"/>
      <c r="EA20" s="217"/>
      <c r="EB20" s="217"/>
      <c r="EC20" s="326"/>
    </row>
    <row r="21" spans="2:133" ht="11.25" customHeight="1">
      <c r="B21" s="261" t="s">
        <v>336</v>
      </c>
      <c r="C21" s="1"/>
      <c r="D21" s="1"/>
      <c r="E21" s="1"/>
      <c r="F21" s="1"/>
      <c r="G21" s="1"/>
      <c r="H21" s="1"/>
      <c r="I21" s="1"/>
      <c r="J21" s="1"/>
      <c r="K21" s="1"/>
      <c r="L21" s="1"/>
      <c r="M21" s="1"/>
      <c r="N21" s="1"/>
      <c r="O21" s="1"/>
      <c r="P21" s="1"/>
      <c r="Q21" s="269"/>
      <c r="R21" s="274">
        <v>5107166</v>
      </c>
      <c r="S21" s="217"/>
      <c r="T21" s="217"/>
      <c r="U21" s="217"/>
      <c r="V21" s="217"/>
      <c r="W21" s="217"/>
      <c r="X21" s="217"/>
      <c r="Y21" s="279"/>
      <c r="Z21" s="282">
        <v>25.4</v>
      </c>
      <c r="AA21" s="282"/>
      <c r="AB21" s="282"/>
      <c r="AC21" s="282"/>
      <c r="AD21" s="287">
        <v>4283712</v>
      </c>
      <c r="AE21" s="287"/>
      <c r="AF21" s="287"/>
      <c r="AG21" s="287"/>
      <c r="AH21" s="287"/>
      <c r="AI21" s="287"/>
      <c r="AJ21" s="287"/>
      <c r="AK21" s="287"/>
      <c r="AL21" s="283">
        <v>63.7</v>
      </c>
      <c r="AM21" s="238"/>
      <c r="AN21" s="238"/>
      <c r="AO21" s="296"/>
      <c r="AP21" s="261" t="s">
        <v>362</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294</v>
      </c>
      <c r="C22" s="1"/>
      <c r="D22" s="1"/>
      <c r="E22" s="1"/>
      <c r="F22" s="1"/>
      <c r="G22" s="1"/>
      <c r="H22" s="1"/>
      <c r="I22" s="1"/>
      <c r="J22" s="1"/>
      <c r="K22" s="1"/>
      <c r="L22" s="1"/>
      <c r="M22" s="1"/>
      <c r="N22" s="1"/>
      <c r="O22" s="1"/>
      <c r="P22" s="1"/>
      <c r="Q22" s="269"/>
      <c r="R22" s="274">
        <v>4283712</v>
      </c>
      <c r="S22" s="217"/>
      <c r="T22" s="217"/>
      <c r="U22" s="217"/>
      <c r="V22" s="217"/>
      <c r="W22" s="217"/>
      <c r="X22" s="217"/>
      <c r="Y22" s="279"/>
      <c r="Z22" s="282">
        <v>21.3</v>
      </c>
      <c r="AA22" s="282"/>
      <c r="AB22" s="282"/>
      <c r="AC22" s="282"/>
      <c r="AD22" s="287">
        <v>4283712</v>
      </c>
      <c r="AE22" s="287"/>
      <c r="AF22" s="287"/>
      <c r="AG22" s="287"/>
      <c r="AH22" s="287"/>
      <c r="AI22" s="287"/>
      <c r="AJ22" s="287"/>
      <c r="AK22" s="287"/>
      <c r="AL22" s="283">
        <v>63.7</v>
      </c>
      <c r="AM22" s="238"/>
      <c r="AN22" s="238"/>
      <c r="AO22" s="296"/>
      <c r="AP22" s="261" t="s">
        <v>364</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365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291</v>
      </c>
      <c r="C23" s="1"/>
      <c r="D23" s="1"/>
      <c r="E23" s="1"/>
      <c r="F23" s="1"/>
      <c r="G23" s="1"/>
      <c r="H23" s="1"/>
      <c r="I23" s="1"/>
      <c r="J23" s="1"/>
      <c r="K23" s="1"/>
      <c r="L23" s="1"/>
      <c r="M23" s="1"/>
      <c r="N23" s="1"/>
      <c r="O23" s="1"/>
      <c r="P23" s="1"/>
      <c r="Q23" s="269"/>
      <c r="R23" s="274">
        <v>823454</v>
      </c>
      <c r="S23" s="217"/>
      <c r="T23" s="217"/>
      <c r="U23" s="217"/>
      <c r="V23" s="217"/>
      <c r="W23" s="217"/>
      <c r="X23" s="217"/>
      <c r="Y23" s="279"/>
      <c r="Z23" s="282">
        <v>4.0999999999999996</v>
      </c>
      <c r="AA23" s="282"/>
      <c r="AB23" s="282"/>
      <c r="AC23" s="282"/>
      <c r="AD23" s="287" t="s">
        <v>202</v>
      </c>
      <c r="AE23" s="287"/>
      <c r="AF23" s="287"/>
      <c r="AG23" s="287"/>
      <c r="AH23" s="287"/>
      <c r="AI23" s="287"/>
      <c r="AJ23" s="287"/>
      <c r="AK23" s="287"/>
      <c r="AL23" s="283" t="s">
        <v>202</v>
      </c>
      <c r="AM23" s="238"/>
      <c r="AN23" s="238"/>
      <c r="AO23" s="296"/>
      <c r="AP23" s="261" t="s">
        <v>122</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311</v>
      </c>
      <c r="CE23" s="139"/>
      <c r="CF23" s="139"/>
      <c r="CG23" s="139"/>
      <c r="CH23" s="139"/>
      <c r="CI23" s="139"/>
      <c r="CJ23" s="139"/>
      <c r="CK23" s="139"/>
      <c r="CL23" s="139"/>
      <c r="CM23" s="139"/>
      <c r="CN23" s="139"/>
      <c r="CO23" s="139"/>
      <c r="CP23" s="139"/>
      <c r="CQ23" s="144"/>
      <c r="CR23" s="182" t="s">
        <v>285</v>
      </c>
      <c r="CS23" s="139"/>
      <c r="CT23" s="139"/>
      <c r="CU23" s="139"/>
      <c r="CV23" s="139"/>
      <c r="CW23" s="139"/>
      <c r="CX23" s="139"/>
      <c r="CY23" s="144"/>
      <c r="CZ23" s="182" t="s">
        <v>367</v>
      </c>
      <c r="DA23" s="139"/>
      <c r="DB23" s="139"/>
      <c r="DC23" s="144"/>
      <c r="DD23" s="182" t="s">
        <v>297</v>
      </c>
      <c r="DE23" s="139"/>
      <c r="DF23" s="139"/>
      <c r="DG23" s="139"/>
      <c r="DH23" s="139"/>
      <c r="DI23" s="139"/>
      <c r="DJ23" s="139"/>
      <c r="DK23" s="144"/>
      <c r="DL23" s="345" t="s">
        <v>369</v>
      </c>
      <c r="DM23" s="348"/>
      <c r="DN23" s="348"/>
      <c r="DO23" s="348"/>
      <c r="DP23" s="348"/>
      <c r="DQ23" s="348"/>
      <c r="DR23" s="348"/>
      <c r="DS23" s="348"/>
      <c r="DT23" s="348"/>
      <c r="DU23" s="348"/>
      <c r="DV23" s="352"/>
      <c r="DW23" s="182" t="s">
        <v>21</v>
      </c>
      <c r="DX23" s="139"/>
      <c r="DY23" s="139"/>
      <c r="DZ23" s="139"/>
      <c r="EA23" s="139"/>
      <c r="EB23" s="139"/>
      <c r="EC23" s="144"/>
    </row>
    <row r="24" spans="2:133" ht="11.25" customHeight="1">
      <c r="B24" s="261" t="s">
        <v>370</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371</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372</v>
      </c>
      <c r="CE24" s="265"/>
      <c r="CF24" s="265"/>
      <c r="CG24" s="265"/>
      <c r="CH24" s="265"/>
      <c r="CI24" s="265"/>
      <c r="CJ24" s="265"/>
      <c r="CK24" s="265"/>
      <c r="CL24" s="265"/>
      <c r="CM24" s="265"/>
      <c r="CN24" s="265"/>
      <c r="CO24" s="265"/>
      <c r="CP24" s="265"/>
      <c r="CQ24" s="268"/>
      <c r="CR24" s="273">
        <v>5819730</v>
      </c>
      <c r="CS24" s="276"/>
      <c r="CT24" s="276"/>
      <c r="CU24" s="276"/>
      <c r="CV24" s="276"/>
      <c r="CW24" s="276"/>
      <c r="CX24" s="276"/>
      <c r="CY24" s="278"/>
      <c r="CZ24" s="291">
        <v>30.6</v>
      </c>
      <c r="DA24" s="293"/>
      <c r="DB24" s="293"/>
      <c r="DC24" s="337"/>
      <c r="DD24" s="341">
        <v>4084841</v>
      </c>
      <c r="DE24" s="276"/>
      <c r="DF24" s="276"/>
      <c r="DG24" s="276"/>
      <c r="DH24" s="276"/>
      <c r="DI24" s="276"/>
      <c r="DJ24" s="276"/>
      <c r="DK24" s="278"/>
      <c r="DL24" s="341">
        <v>3598205</v>
      </c>
      <c r="DM24" s="276"/>
      <c r="DN24" s="276"/>
      <c r="DO24" s="276"/>
      <c r="DP24" s="276"/>
      <c r="DQ24" s="276"/>
      <c r="DR24" s="276"/>
      <c r="DS24" s="276"/>
      <c r="DT24" s="276"/>
      <c r="DU24" s="276"/>
      <c r="DV24" s="278"/>
      <c r="DW24" s="291">
        <v>52.9</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7529191</v>
      </c>
      <c r="S25" s="217"/>
      <c r="T25" s="217"/>
      <c r="U25" s="217"/>
      <c r="V25" s="217"/>
      <c r="W25" s="217"/>
      <c r="X25" s="217"/>
      <c r="Y25" s="279"/>
      <c r="Z25" s="282">
        <v>37.5</v>
      </c>
      <c r="AA25" s="282"/>
      <c r="AB25" s="282"/>
      <c r="AC25" s="282"/>
      <c r="AD25" s="287">
        <v>6705737</v>
      </c>
      <c r="AE25" s="287"/>
      <c r="AF25" s="287"/>
      <c r="AG25" s="287"/>
      <c r="AH25" s="287"/>
      <c r="AI25" s="287"/>
      <c r="AJ25" s="287"/>
      <c r="AK25" s="287"/>
      <c r="AL25" s="283">
        <v>99.7</v>
      </c>
      <c r="AM25" s="238"/>
      <c r="AN25" s="238"/>
      <c r="AO25" s="296"/>
      <c r="AP25" s="261" t="s">
        <v>269</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2144526</v>
      </c>
      <c r="CS25" s="313"/>
      <c r="CT25" s="313"/>
      <c r="CU25" s="313"/>
      <c r="CV25" s="313"/>
      <c r="CW25" s="313"/>
      <c r="CX25" s="313"/>
      <c r="CY25" s="332"/>
      <c r="CZ25" s="283">
        <v>11.3</v>
      </c>
      <c r="DA25" s="335"/>
      <c r="DB25" s="335"/>
      <c r="DC25" s="338"/>
      <c r="DD25" s="288">
        <v>1898364</v>
      </c>
      <c r="DE25" s="313"/>
      <c r="DF25" s="313"/>
      <c r="DG25" s="313"/>
      <c r="DH25" s="313"/>
      <c r="DI25" s="313"/>
      <c r="DJ25" s="313"/>
      <c r="DK25" s="332"/>
      <c r="DL25" s="288">
        <v>1813954</v>
      </c>
      <c r="DM25" s="313"/>
      <c r="DN25" s="313"/>
      <c r="DO25" s="313"/>
      <c r="DP25" s="313"/>
      <c r="DQ25" s="313"/>
      <c r="DR25" s="313"/>
      <c r="DS25" s="313"/>
      <c r="DT25" s="313"/>
      <c r="DU25" s="313"/>
      <c r="DV25" s="332"/>
      <c r="DW25" s="283">
        <v>26.7</v>
      </c>
      <c r="DX25" s="335"/>
      <c r="DY25" s="335"/>
      <c r="DZ25" s="335"/>
      <c r="EA25" s="335"/>
      <c r="EB25" s="335"/>
      <c r="EC25" s="360"/>
    </row>
    <row r="26" spans="2:133" ht="11.25" customHeight="1">
      <c r="B26" s="261" t="s">
        <v>375</v>
      </c>
      <c r="C26" s="1"/>
      <c r="D26" s="1"/>
      <c r="E26" s="1"/>
      <c r="F26" s="1"/>
      <c r="G26" s="1"/>
      <c r="H26" s="1"/>
      <c r="I26" s="1"/>
      <c r="J26" s="1"/>
      <c r="K26" s="1"/>
      <c r="L26" s="1"/>
      <c r="M26" s="1"/>
      <c r="N26" s="1"/>
      <c r="O26" s="1"/>
      <c r="P26" s="1"/>
      <c r="Q26" s="269"/>
      <c r="R26" s="274">
        <v>1465</v>
      </c>
      <c r="S26" s="217"/>
      <c r="T26" s="217"/>
      <c r="U26" s="217"/>
      <c r="V26" s="217"/>
      <c r="W26" s="217"/>
      <c r="X26" s="217"/>
      <c r="Y26" s="279"/>
      <c r="Z26" s="282">
        <v>0</v>
      </c>
      <c r="AA26" s="282"/>
      <c r="AB26" s="282"/>
      <c r="AC26" s="282"/>
      <c r="AD26" s="287">
        <v>1465</v>
      </c>
      <c r="AE26" s="287"/>
      <c r="AF26" s="287"/>
      <c r="AG26" s="287"/>
      <c r="AH26" s="287"/>
      <c r="AI26" s="287"/>
      <c r="AJ26" s="287"/>
      <c r="AK26" s="287"/>
      <c r="AL26" s="283">
        <v>0</v>
      </c>
      <c r="AM26" s="238"/>
      <c r="AN26" s="238"/>
      <c r="AO26" s="296"/>
      <c r="AP26" s="261" t="s">
        <v>378</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1348251</v>
      </c>
      <c r="CS26" s="217"/>
      <c r="CT26" s="217"/>
      <c r="CU26" s="217"/>
      <c r="CV26" s="217"/>
      <c r="CW26" s="217"/>
      <c r="CX26" s="217"/>
      <c r="CY26" s="279"/>
      <c r="CZ26" s="283">
        <v>7.1</v>
      </c>
      <c r="DA26" s="335"/>
      <c r="DB26" s="335"/>
      <c r="DC26" s="338"/>
      <c r="DD26" s="288">
        <v>1213207</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273936</v>
      </c>
      <c r="S27" s="217"/>
      <c r="T27" s="217"/>
      <c r="U27" s="217"/>
      <c r="V27" s="217"/>
      <c r="W27" s="217"/>
      <c r="X27" s="217"/>
      <c r="Y27" s="279"/>
      <c r="Z27" s="282">
        <v>1.4</v>
      </c>
      <c r="AA27" s="282"/>
      <c r="AB27" s="282"/>
      <c r="AC27" s="282"/>
      <c r="AD27" s="287" t="s">
        <v>202</v>
      </c>
      <c r="AE27" s="287"/>
      <c r="AF27" s="287"/>
      <c r="AG27" s="287"/>
      <c r="AH27" s="287"/>
      <c r="AI27" s="287"/>
      <c r="AJ27" s="287"/>
      <c r="AK27" s="287"/>
      <c r="AL27" s="283" t="s">
        <v>202</v>
      </c>
      <c r="AM27" s="238"/>
      <c r="AN27" s="238"/>
      <c r="AO27" s="296"/>
      <c r="AP27" s="261" t="s">
        <v>379</v>
      </c>
      <c r="AQ27" s="1"/>
      <c r="AR27" s="1"/>
      <c r="AS27" s="1"/>
      <c r="AT27" s="1"/>
      <c r="AU27" s="1"/>
      <c r="AV27" s="1"/>
      <c r="AW27" s="1"/>
      <c r="AX27" s="1"/>
      <c r="AY27" s="1"/>
      <c r="AZ27" s="1"/>
      <c r="BA27" s="1"/>
      <c r="BB27" s="1"/>
      <c r="BC27" s="1"/>
      <c r="BD27" s="1"/>
      <c r="BE27" s="1"/>
      <c r="BF27" s="269"/>
      <c r="BG27" s="274">
        <v>1790499</v>
      </c>
      <c r="BH27" s="217"/>
      <c r="BI27" s="217"/>
      <c r="BJ27" s="217"/>
      <c r="BK27" s="217"/>
      <c r="BL27" s="217"/>
      <c r="BM27" s="217"/>
      <c r="BN27" s="279"/>
      <c r="BO27" s="282">
        <v>100</v>
      </c>
      <c r="BP27" s="282"/>
      <c r="BQ27" s="282"/>
      <c r="BR27" s="282"/>
      <c r="BS27" s="287">
        <v>28895</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2024351</v>
      </c>
      <c r="CS27" s="313"/>
      <c r="CT27" s="313"/>
      <c r="CU27" s="313"/>
      <c r="CV27" s="313"/>
      <c r="CW27" s="313"/>
      <c r="CX27" s="313"/>
      <c r="CY27" s="332"/>
      <c r="CZ27" s="283">
        <v>10.7</v>
      </c>
      <c r="DA27" s="335"/>
      <c r="DB27" s="335"/>
      <c r="DC27" s="338"/>
      <c r="DD27" s="288">
        <v>568974</v>
      </c>
      <c r="DE27" s="313"/>
      <c r="DF27" s="313"/>
      <c r="DG27" s="313"/>
      <c r="DH27" s="313"/>
      <c r="DI27" s="313"/>
      <c r="DJ27" s="313"/>
      <c r="DK27" s="332"/>
      <c r="DL27" s="288">
        <v>568956</v>
      </c>
      <c r="DM27" s="313"/>
      <c r="DN27" s="313"/>
      <c r="DO27" s="313"/>
      <c r="DP27" s="313"/>
      <c r="DQ27" s="313"/>
      <c r="DR27" s="313"/>
      <c r="DS27" s="313"/>
      <c r="DT27" s="313"/>
      <c r="DU27" s="313"/>
      <c r="DV27" s="332"/>
      <c r="DW27" s="283">
        <v>8.4</v>
      </c>
      <c r="DX27" s="335"/>
      <c r="DY27" s="335"/>
      <c r="DZ27" s="335"/>
      <c r="EA27" s="335"/>
      <c r="EB27" s="335"/>
      <c r="EC27" s="360"/>
    </row>
    <row r="28" spans="2:133" ht="11.25" customHeight="1">
      <c r="B28" s="261" t="s">
        <v>309</v>
      </c>
      <c r="C28" s="1"/>
      <c r="D28" s="1"/>
      <c r="E28" s="1"/>
      <c r="F28" s="1"/>
      <c r="G28" s="1"/>
      <c r="H28" s="1"/>
      <c r="I28" s="1"/>
      <c r="J28" s="1"/>
      <c r="K28" s="1"/>
      <c r="L28" s="1"/>
      <c r="M28" s="1"/>
      <c r="N28" s="1"/>
      <c r="O28" s="1"/>
      <c r="P28" s="1"/>
      <c r="Q28" s="269"/>
      <c r="R28" s="274">
        <v>111416</v>
      </c>
      <c r="S28" s="217"/>
      <c r="T28" s="217"/>
      <c r="U28" s="217"/>
      <c r="V28" s="217"/>
      <c r="W28" s="217"/>
      <c r="X28" s="217"/>
      <c r="Y28" s="279"/>
      <c r="Z28" s="282">
        <v>0.6</v>
      </c>
      <c r="AA28" s="282"/>
      <c r="AB28" s="282"/>
      <c r="AC28" s="282"/>
      <c r="AD28" s="287">
        <v>8335</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373</v>
      </c>
      <c r="CE28" s="1"/>
      <c r="CF28" s="1"/>
      <c r="CG28" s="1"/>
      <c r="CH28" s="1"/>
      <c r="CI28" s="1"/>
      <c r="CJ28" s="1"/>
      <c r="CK28" s="1"/>
      <c r="CL28" s="1"/>
      <c r="CM28" s="1"/>
      <c r="CN28" s="1"/>
      <c r="CO28" s="1"/>
      <c r="CP28" s="1"/>
      <c r="CQ28" s="269"/>
      <c r="CR28" s="274">
        <v>1650853</v>
      </c>
      <c r="CS28" s="217"/>
      <c r="CT28" s="217"/>
      <c r="CU28" s="217"/>
      <c r="CV28" s="217"/>
      <c r="CW28" s="217"/>
      <c r="CX28" s="217"/>
      <c r="CY28" s="279"/>
      <c r="CZ28" s="283">
        <v>8.6999999999999993</v>
      </c>
      <c r="DA28" s="335"/>
      <c r="DB28" s="335"/>
      <c r="DC28" s="338"/>
      <c r="DD28" s="288">
        <v>1617503</v>
      </c>
      <c r="DE28" s="217"/>
      <c r="DF28" s="217"/>
      <c r="DG28" s="217"/>
      <c r="DH28" s="217"/>
      <c r="DI28" s="217"/>
      <c r="DJ28" s="217"/>
      <c r="DK28" s="279"/>
      <c r="DL28" s="288">
        <v>1215295</v>
      </c>
      <c r="DM28" s="217"/>
      <c r="DN28" s="217"/>
      <c r="DO28" s="217"/>
      <c r="DP28" s="217"/>
      <c r="DQ28" s="217"/>
      <c r="DR28" s="217"/>
      <c r="DS28" s="217"/>
      <c r="DT28" s="217"/>
      <c r="DU28" s="217"/>
      <c r="DV28" s="279"/>
      <c r="DW28" s="283">
        <v>17.899999999999999</v>
      </c>
      <c r="DX28" s="335"/>
      <c r="DY28" s="335"/>
      <c r="DZ28" s="335"/>
      <c r="EA28" s="335"/>
      <c r="EB28" s="335"/>
      <c r="EC28" s="360"/>
    </row>
    <row r="29" spans="2:133" ht="11.25" customHeight="1">
      <c r="B29" s="261" t="s">
        <v>23</v>
      </c>
      <c r="C29" s="1"/>
      <c r="D29" s="1"/>
      <c r="E29" s="1"/>
      <c r="F29" s="1"/>
      <c r="G29" s="1"/>
      <c r="H29" s="1"/>
      <c r="I29" s="1"/>
      <c r="J29" s="1"/>
      <c r="K29" s="1"/>
      <c r="L29" s="1"/>
      <c r="M29" s="1"/>
      <c r="N29" s="1"/>
      <c r="O29" s="1"/>
      <c r="P29" s="1"/>
      <c r="Q29" s="269"/>
      <c r="R29" s="274">
        <v>85846</v>
      </c>
      <c r="S29" s="217"/>
      <c r="T29" s="217"/>
      <c r="U29" s="217"/>
      <c r="V29" s="217"/>
      <c r="W29" s="217"/>
      <c r="X29" s="217"/>
      <c r="Y29" s="279"/>
      <c r="Z29" s="282">
        <v>0.4</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27</v>
      </c>
      <c r="CG29" s="1"/>
      <c r="CH29" s="1"/>
      <c r="CI29" s="1"/>
      <c r="CJ29" s="1"/>
      <c r="CK29" s="1"/>
      <c r="CL29" s="1"/>
      <c r="CM29" s="1"/>
      <c r="CN29" s="1"/>
      <c r="CO29" s="1"/>
      <c r="CP29" s="1"/>
      <c r="CQ29" s="269"/>
      <c r="CR29" s="274">
        <v>1650853</v>
      </c>
      <c r="CS29" s="313"/>
      <c r="CT29" s="313"/>
      <c r="CU29" s="313"/>
      <c r="CV29" s="313"/>
      <c r="CW29" s="313"/>
      <c r="CX29" s="313"/>
      <c r="CY29" s="332"/>
      <c r="CZ29" s="283">
        <v>8.6999999999999993</v>
      </c>
      <c r="DA29" s="335"/>
      <c r="DB29" s="335"/>
      <c r="DC29" s="338"/>
      <c r="DD29" s="288">
        <v>1617503</v>
      </c>
      <c r="DE29" s="313"/>
      <c r="DF29" s="313"/>
      <c r="DG29" s="313"/>
      <c r="DH29" s="313"/>
      <c r="DI29" s="313"/>
      <c r="DJ29" s="313"/>
      <c r="DK29" s="332"/>
      <c r="DL29" s="288">
        <v>1215295</v>
      </c>
      <c r="DM29" s="313"/>
      <c r="DN29" s="313"/>
      <c r="DO29" s="313"/>
      <c r="DP29" s="313"/>
      <c r="DQ29" s="313"/>
      <c r="DR29" s="313"/>
      <c r="DS29" s="313"/>
      <c r="DT29" s="313"/>
      <c r="DU29" s="313"/>
      <c r="DV29" s="332"/>
      <c r="DW29" s="283">
        <v>17.899999999999999</v>
      </c>
      <c r="DX29" s="335"/>
      <c r="DY29" s="335"/>
      <c r="DZ29" s="335"/>
      <c r="EA29" s="335"/>
      <c r="EB29" s="335"/>
      <c r="EC29" s="360"/>
    </row>
    <row r="30" spans="2:133" ht="11.25" customHeight="1">
      <c r="B30" s="261" t="s">
        <v>337</v>
      </c>
      <c r="C30" s="1"/>
      <c r="D30" s="1"/>
      <c r="E30" s="1"/>
      <c r="F30" s="1"/>
      <c r="G30" s="1"/>
      <c r="H30" s="1"/>
      <c r="I30" s="1"/>
      <c r="J30" s="1"/>
      <c r="K30" s="1"/>
      <c r="L30" s="1"/>
      <c r="M30" s="1"/>
      <c r="N30" s="1"/>
      <c r="O30" s="1"/>
      <c r="P30" s="1"/>
      <c r="Q30" s="269"/>
      <c r="R30" s="274">
        <v>4025873</v>
      </c>
      <c r="S30" s="217"/>
      <c r="T30" s="217"/>
      <c r="U30" s="217"/>
      <c r="V30" s="217"/>
      <c r="W30" s="217"/>
      <c r="X30" s="217"/>
      <c r="Y30" s="279"/>
      <c r="Z30" s="282">
        <v>20</v>
      </c>
      <c r="AA30" s="282"/>
      <c r="AB30" s="282"/>
      <c r="AC30" s="282"/>
      <c r="AD30" s="287" t="s">
        <v>202</v>
      </c>
      <c r="AE30" s="287"/>
      <c r="AF30" s="287"/>
      <c r="AG30" s="287"/>
      <c r="AH30" s="287"/>
      <c r="AI30" s="287"/>
      <c r="AJ30" s="287"/>
      <c r="AK30" s="287"/>
      <c r="AL30" s="283" t="s">
        <v>202</v>
      </c>
      <c r="AM30" s="238"/>
      <c r="AN30" s="238"/>
      <c r="AO30" s="296"/>
      <c r="AP30" s="182" t="s">
        <v>311</v>
      </c>
      <c r="AQ30" s="139"/>
      <c r="AR30" s="139"/>
      <c r="AS30" s="139"/>
      <c r="AT30" s="139"/>
      <c r="AU30" s="139"/>
      <c r="AV30" s="139"/>
      <c r="AW30" s="139"/>
      <c r="AX30" s="139"/>
      <c r="AY30" s="139"/>
      <c r="AZ30" s="139"/>
      <c r="BA30" s="139"/>
      <c r="BB30" s="139"/>
      <c r="BC30" s="139"/>
      <c r="BD30" s="139"/>
      <c r="BE30" s="139"/>
      <c r="BF30" s="144"/>
      <c r="BG30" s="182" t="s">
        <v>381</v>
      </c>
      <c r="BH30" s="321"/>
      <c r="BI30" s="321"/>
      <c r="BJ30" s="321"/>
      <c r="BK30" s="321"/>
      <c r="BL30" s="321"/>
      <c r="BM30" s="321"/>
      <c r="BN30" s="321"/>
      <c r="BO30" s="321"/>
      <c r="BP30" s="321"/>
      <c r="BQ30" s="323"/>
      <c r="BR30" s="182" t="s">
        <v>382</v>
      </c>
      <c r="BS30" s="321"/>
      <c r="BT30" s="321"/>
      <c r="BU30" s="321"/>
      <c r="BV30" s="321"/>
      <c r="BW30" s="321"/>
      <c r="BX30" s="321"/>
      <c r="BY30" s="321"/>
      <c r="BZ30" s="321"/>
      <c r="CA30" s="321"/>
      <c r="CB30" s="323"/>
      <c r="CD30" s="134"/>
      <c r="CE30" s="42"/>
      <c r="CF30" s="261" t="s">
        <v>383</v>
      </c>
      <c r="CG30" s="1"/>
      <c r="CH30" s="1"/>
      <c r="CI30" s="1"/>
      <c r="CJ30" s="1"/>
      <c r="CK30" s="1"/>
      <c r="CL30" s="1"/>
      <c r="CM30" s="1"/>
      <c r="CN30" s="1"/>
      <c r="CO30" s="1"/>
      <c r="CP30" s="1"/>
      <c r="CQ30" s="269"/>
      <c r="CR30" s="274">
        <v>1617619</v>
      </c>
      <c r="CS30" s="217"/>
      <c r="CT30" s="217"/>
      <c r="CU30" s="217"/>
      <c r="CV30" s="217"/>
      <c r="CW30" s="217"/>
      <c r="CX30" s="217"/>
      <c r="CY30" s="279"/>
      <c r="CZ30" s="283">
        <v>8.5</v>
      </c>
      <c r="DA30" s="335"/>
      <c r="DB30" s="335"/>
      <c r="DC30" s="338"/>
      <c r="DD30" s="288">
        <v>1584269</v>
      </c>
      <c r="DE30" s="217"/>
      <c r="DF30" s="217"/>
      <c r="DG30" s="217"/>
      <c r="DH30" s="217"/>
      <c r="DI30" s="217"/>
      <c r="DJ30" s="217"/>
      <c r="DK30" s="279"/>
      <c r="DL30" s="288">
        <v>1182159</v>
      </c>
      <c r="DM30" s="217"/>
      <c r="DN30" s="217"/>
      <c r="DO30" s="217"/>
      <c r="DP30" s="217"/>
      <c r="DQ30" s="217"/>
      <c r="DR30" s="217"/>
      <c r="DS30" s="217"/>
      <c r="DT30" s="217"/>
      <c r="DU30" s="217"/>
      <c r="DV30" s="279"/>
      <c r="DW30" s="283">
        <v>17.399999999999999</v>
      </c>
      <c r="DX30" s="335"/>
      <c r="DY30" s="335"/>
      <c r="DZ30" s="335"/>
      <c r="EA30" s="335"/>
      <c r="EB30" s="335"/>
      <c r="EC30" s="360"/>
    </row>
    <row r="31" spans="2:133" ht="11.25" customHeight="1">
      <c r="B31" s="262" t="s">
        <v>56</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10</v>
      </c>
      <c r="AQ31" s="178"/>
      <c r="AR31" s="178"/>
      <c r="AS31" s="178"/>
      <c r="AT31" s="306" t="s">
        <v>384</v>
      </c>
      <c r="AU31" s="265"/>
      <c r="AV31" s="265"/>
      <c r="AW31" s="265"/>
      <c r="AX31" s="260" t="s">
        <v>270</v>
      </c>
      <c r="AY31" s="265"/>
      <c r="AZ31" s="265"/>
      <c r="BA31" s="265"/>
      <c r="BB31" s="265"/>
      <c r="BC31" s="265"/>
      <c r="BD31" s="265"/>
      <c r="BE31" s="265"/>
      <c r="BF31" s="268"/>
      <c r="BG31" s="318">
        <v>99.7</v>
      </c>
      <c r="BH31" s="322"/>
      <c r="BI31" s="322"/>
      <c r="BJ31" s="322"/>
      <c r="BK31" s="322"/>
      <c r="BL31" s="322"/>
      <c r="BM31" s="293">
        <v>97.9</v>
      </c>
      <c r="BN31" s="322"/>
      <c r="BO31" s="322"/>
      <c r="BP31" s="322"/>
      <c r="BQ31" s="324"/>
      <c r="BR31" s="318">
        <v>99.6</v>
      </c>
      <c r="BS31" s="322"/>
      <c r="BT31" s="322"/>
      <c r="BU31" s="322"/>
      <c r="BV31" s="322"/>
      <c r="BW31" s="322"/>
      <c r="BX31" s="293">
        <v>97.6</v>
      </c>
      <c r="BY31" s="322"/>
      <c r="BZ31" s="322"/>
      <c r="CA31" s="322"/>
      <c r="CB31" s="324"/>
      <c r="CD31" s="134"/>
      <c r="CE31" s="42"/>
      <c r="CF31" s="261" t="s">
        <v>310</v>
      </c>
      <c r="CG31" s="1"/>
      <c r="CH31" s="1"/>
      <c r="CI31" s="1"/>
      <c r="CJ31" s="1"/>
      <c r="CK31" s="1"/>
      <c r="CL31" s="1"/>
      <c r="CM31" s="1"/>
      <c r="CN31" s="1"/>
      <c r="CO31" s="1"/>
      <c r="CP31" s="1"/>
      <c r="CQ31" s="269"/>
      <c r="CR31" s="274">
        <v>33234</v>
      </c>
      <c r="CS31" s="313"/>
      <c r="CT31" s="313"/>
      <c r="CU31" s="313"/>
      <c r="CV31" s="313"/>
      <c r="CW31" s="313"/>
      <c r="CX31" s="313"/>
      <c r="CY31" s="332"/>
      <c r="CZ31" s="283">
        <v>0.2</v>
      </c>
      <c r="DA31" s="335"/>
      <c r="DB31" s="335"/>
      <c r="DC31" s="338"/>
      <c r="DD31" s="288">
        <v>33234</v>
      </c>
      <c r="DE31" s="313"/>
      <c r="DF31" s="313"/>
      <c r="DG31" s="313"/>
      <c r="DH31" s="313"/>
      <c r="DI31" s="313"/>
      <c r="DJ31" s="313"/>
      <c r="DK31" s="332"/>
      <c r="DL31" s="288">
        <v>33136</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385</v>
      </c>
      <c r="C32" s="1"/>
      <c r="D32" s="1"/>
      <c r="E32" s="1"/>
      <c r="F32" s="1"/>
      <c r="G32" s="1"/>
      <c r="H32" s="1"/>
      <c r="I32" s="1"/>
      <c r="J32" s="1"/>
      <c r="K32" s="1"/>
      <c r="L32" s="1"/>
      <c r="M32" s="1"/>
      <c r="N32" s="1"/>
      <c r="O32" s="1"/>
      <c r="P32" s="1"/>
      <c r="Q32" s="269"/>
      <c r="R32" s="274">
        <v>1156682</v>
      </c>
      <c r="S32" s="217"/>
      <c r="T32" s="217"/>
      <c r="U32" s="217"/>
      <c r="V32" s="217"/>
      <c r="W32" s="217"/>
      <c r="X32" s="217"/>
      <c r="Y32" s="279"/>
      <c r="Z32" s="282">
        <v>5.8</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246</v>
      </c>
      <c r="AX32" s="261" t="s">
        <v>286</v>
      </c>
      <c r="AY32" s="1"/>
      <c r="AZ32" s="1"/>
      <c r="BA32" s="1"/>
      <c r="BB32" s="1"/>
      <c r="BC32" s="1"/>
      <c r="BD32" s="1"/>
      <c r="BE32" s="1"/>
      <c r="BF32" s="269"/>
      <c r="BG32" s="319">
        <v>99.6</v>
      </c>
      <c r="BH32" s="313"/>
      <c r="BI32" s="313"/>
      <c r="BJ32" s="313"/>
      <c r="BK32" s="313"/>
      <c r="BL32" s="313"/>
      <c r="BM32" s="238">
        <v>98.6</v>
      </c>
      <c r="BN32" s="313"/>
      <c r="BO32" s="313"/>
      <c r="BP32" s="313"/>
      <c r="BQ32" s="316"/>
      <c r="BR32" s="319">
        <v>99.5</v>
      </c>
      <c r="BS32" s="313"/>
      <c r="BT32" s="313"/>
      <c r="BU32" s="313"/>
      <c r="BV32" s="313"/>
      <c r="BW32" s="313"/>
      <c r="BX32" s="238">
        <v>98.3</v>
      </c>
      <c r="BY32" s="313"/>
      <c r="BZ32" s="313"/>
      <c r="CA32" s="313"/>
      <c r="CB32" s="316"/>
      <c r="CD32" s="135"/>
      <c r="CE32" s="142"/>
      <c r="CF32" s="261" t="s">
        <v>387</v>
      </c>
      <c r="CG32" s="1"/>
      <c r="CH32" s="1"/>
      <c r="CI32" s="1"/>
      <c r="CJ32" s="1"/>
      <c r="CK32" s="1"/>
      <c r="CL32" s="1"/>
      <c r="CM32" s="1"/>
      <c r="CN32" s="1"/>
      <c r="CO32" s="1"/>
      <c r="CP32" s="1"/>
      <c r="CQ32" s="269"/>
      <c r="CR32" s="274" t="s">
        <v>202</v>
      </c>
      <c r="CS32" s="217"/>
      <c r="CT32" s="217"/>
      <c r="CU32" s="217"/>
      <c r="CV32" s="217"/>
      <c r="CW32" s="217"/>
      <c r="CX32" s="217"/>
      <c r="CY32" s="279"/>
      <c r="CZ32" s="283" t="s">
        <v>202</v>
      </c>
      <c r="DA32" s="335"/>
      <c r="DB32" s="335"/>
      <c r="DC32" s="338"/>
      <c r="DD32" s="288" t="s">
        <v>202</v>
      </c>
      <c r="DE32" s="217"/>
      <c r="DF32" s="217"/>
      <c r="DG32" s="217"/>
      <c r="DH32" s="217"/>
      <c r="DI32" s="217"/>
      <c r="DJ32" s="217"/>
      <c r="DK32" s="279"/>
      <c r="DL32" s="288" t="s">
        <v>202</v>
      </c>
      <c r="DM32" s="217"/>
      <c r="DN32" s="217"/>
      <c r="DO32" s="217"/>
      <c r="DP32" s="217"/>
      <c r="DQ32" s="217"/>
      <c r="DR32" s="217"/>
      <c r="DS32" s="217"/>
      <c r="DT32" s="217"/>
      <c r="DU32" s="217"/>
      <c r="DV32" s="279"/>
      <c r="DW32" s="283" t="s">
        <v>202</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35937</v>
      </c>
      <c r="S33" s="217"/>
      <c r="T33" s="217"/>
      <c r="U33" s="217"/>
      <c r="V33" s="217"/>
      <c r="W33" s="217"/>
      <c r="X33" s="217"/>
      <c r="Y33" s="279"/>
      <c r="Z33" s="282">
        <v>0.2</v>
      </c>
      <c r="AA33" s="282"/>
      <c r="AB33" s="282"/>
      <c r="AC33" s="282"/>
      <c r="AD33" s="287">
        <v>13079</v>
      </c>
      <c r="AE33" s="287"/>
      <c r="AF33" s="287"/>
      <c r="AG33" s="287"/>
      <c r="AH33" s="287"/>
      <c r="AI33" s="287"/>
      <c r="AJ33" s="287"/>
      <c r="AK33" s="287"/>
      <c r="AL33" s="283">
        <v>0.2</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99.6</v>
      </c>
      <c r="BH33" s="312"/>
      <c r="BI33" s="312"/>
      <c r="BJ33" s="312"/>
      <c r="BK33" s="312"/>
      <c r="BL33" s="312"/>
      <c r="BM33" s="294">
        <v>97.1</v>
      </c>
      <c r="BN33" s="312"/>
      <c r="BO33" s="312"/>
      <c r="BP33" s="312"/>
      <c r="BQ33" s="317"/>
      <c r="BR33" s="320">
        <v>99.5</v>
      </c>
      <c r="BS33" s="312"/>
      <c r="BT33" s="312"/>
      <c r="BU33" s="312"/>
      <c r="BV33" s="312"/>
      <c r="BW33" s="312"/>
      <c r="BX33" s="294">
        <v>96.7</v>
      </c>
      <c r="BY33" s="312"/>
      <c r="BZ33" s="312"/>
      <c r="CA33" s="312"/>
      <c r="CB33" s="317"/>
      <c r="CD33" s="261" t="s">
        <v>388</v>
      </c>
      <c r="CE33" s="1"/>
      <c r="CF33" s="1"/>
      <c r="CG33" s="1"/>
      <c r="CH33" s="1"/>
      <c r="CI33" s="1"/>
      <c r="CJ33" s="1"/>
      <c r="CK33" s="1"/>
      <c r="CL33" s="1"/>
      <c r="CM33" s="1"/>
      <c r="CN33" s="1"/>
      <c r="CO33" s="1"/>
      <c r="CP33" s="1"/>
      <c r="CQ33" s="269"/>
      <c r="CR33" s="274">
        <v>6688112</v>
      </c>
      <c r="CS33" s="313"/>
      <c r="CT33" s="313"/>
      <c r="CU33" s="313"/>
      <c r="CV33" s="313"/>
      <c r="CW33" s="313"/>
      <c r="CX33" s="313"/>
      <c r="CY33" s="332"/>
      <c r="CZ33" s="283">
        <v>35.200000000000003</v>
      </c>
      <c r="DA33" s="335"/>
      <c r="DB33" s="335"/>
      <c r="DC33" s="338"/>
      <c r="DD33" s="288">
        <v>3603329</v>
      </c>
      <c r="DE33" s="313"/>
      <c r="DF33" s="313"/>
      <c r="DG33" s="313"/>
      <c r="DH33" s="313"/>
      <c r="DI33" s="313"/>
      <c r="DJ33" s="313"/>
      <c r="DK33" s="332"/>
      <c r="DL33" s="288">
        <v>2173495</v>
      </c>
      <c r="DM33" s="313"/>
      <c r="DN33" s="313"/>
      <c r="DO33" s="313"/>
      <c r="DP33" s="313"/>
      <c r="DQ33" s="313"/>
      <c r="DR33" s="313"/>
      <c r="DS33" s="313"/>
      <c r="DT33" s="313"/>
      <c r="DU33" s="313"/>
      <c r="DV33" s="332"/>
      <c r="DW33" s="283">
        <v>32</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230198</v>
      </c>
      <c r="S34" s="217"/>
      <c r="T34" s="217"/>
      <c r="U34" s="217"/>
      <c r="V34" s="217"/>
      <c r="W34" s="217"/>
      <c r="X34" s="217"/>
      <c r="Y34" s="279"/>
      <c r="Z34" s="282">
        <v>1.1000000000000001</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392</v>
      </c>
      <c r="CE34" s="1"/>
      <c r="CF34" s="1"/>
      <c r="CG34" s="1"/>
      <c r="CH34" s="1"/>
      <c r="CI34" s="1"/>
      <c r="CJ34" s="1"/>
      <c r="CK34" s="1"/>
      <c r="CL34" s="1"/>
      <c r="CM34" s="1"/>
      <c r="CN34" s="1"/>
      <c r="CO34" s="1"/>
      <c r="CP34" s="1"/>
      <c r="CQ34" s="269"/>
      <c r="CR34" s="274">
        <v>1598194</v>
      </c>
      <c r="CS34" s="217"/>
      <c r="CT34" s="217"/>
      <c r="CU34" s="217"/>
      <c r="CV34" s="217"/>
      <c r="CW34" s="217"/>
      <c r="CX34" s="217"/>
      <c r="CY34" s="279"/>
      <c r="CZ34" s="283">
        <v>8.4</v>
      </c>
      <c r="DA34" s="335"/>
      <c r="DB34" s="335"/>
      <c r="DC34" s="338"/>
      <c r="DD34" s="288">
        <v>1036096</v>
      </c>
      <c r="DE34" s="217"/>
      <c r="DF34" s="217"/>
      <c r="DG34" s="217"/>
      <c r="DH34" s="217"/>
      <c r="DI34" s="217"/>
      <c r="DJ34" s="217"/>
      <c r="DK34" s="279"/>
      <c r="DL34" s="288">
        <v>812859</v>
      </c>
      <c r="DM34" s="217"/>
      <c r="DN34" s="217"/>
      <c r="DO34" s="217"/>
      <c r="DP34" s="217"/>
      <c r="DQ34" s="217"/>
      <c r="DR34" s="217"/>
      <c r="DS34" s="217"/>
      <c r="DT34" s="217"/>
      <c r="DU34" s="217"/>
      <c r="DV34" s="279"/>
      <c r="DW34" s="283">
        <v>12</v>
      </c>
      <c r="DX34" s="335"/>
      <c r="DY34" s="335"/>
      <c r="DZ34" s="335"/>
      <c r="EA34" s="335"/>
      <c r="EB34" s="335"/>
      <c r="EC34" s="360"/>
    </row>
    <row r="35" spans="2:133" ht="11.25" customHeight="1">
      <c r="B35" s="261" t="s">
        <v>394</v>
      </c>
      <c r="C35" s="1"/>
      <c r="D35" s="1"/>
      <c r="E35" s="1"/>
      <c r="F35" s="1"/>
      <c r="G35" s="1"/>
      <c r="H35" s="1"/>
      <c r="I35" s="1"/>
      <c r="J35" s="1"/>
      <c r="K35" s="1"/>
      <c r="L35" s="1"/>
      <c r="M35" s="1"/>
      <c r="N35" s="1"/>
      <c r="O35" s="1"/>
      <c r="P35" s="1"/>
      <c r="Q35" s="269"/>
      <c r="R35" s="274">
        <v>1156958</v>
      </c>
      <c r="S35" s="217"/>
      <c r="T35" s="217"/>
      <c r="U35" s="217"/>
      <c r="V35" s="217"/>
      <c r="W35" s="217"/>
      <c r="X35" s="217"/>
      <c r="Y35" s="279"/>
      <c r="Z35" s="282">
        <v>5.8</v>
      </c>
      <c r="AA35" s="282"/>
      <c r="AB35" s="282"/>
      <c r="AC35" s="282"/>
      <c r="AD35" s="287" t="s">
        <v>202</v>
      </c>
      <c r="AE35" s="287"/>
      <c r="AF35" s="287"/>
      <c r="AG35" s="287"/>
      <c r="AH35" s="287"/>
      <c r="AI35" s="287"/>
      <c r="AJ35" s="287"/>
      <c r="AK35" s="287"/>
      <c r="AL35" s="283" t="s">
        <v>202</v>
      </c>
      <c r="AM35" s="238"/>
      <c r="AN35" s="238"/>
      <c r="AO35" s="296"/>
      <c r="AP35" s="95"/>
      <c r="AQ35" s="182" t="s">
        <v>395</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396</v>
      </c>
      <c r="CE35" s="1"/>
      <c r="CF35" s="1"/>
      <c r="CG35" s="1"/>
      <c r="CH35" s="1"/>
      <c r="CI35" s="1"/>
      <c r="CJ35" s="1"/>
      <c r="CK35" s="1"/>
      <c r="CL35" s="1"/>
      <c r="CM35" s="1"/>
      <c r="CN35" s="1"/>
      <c r="CO35" s="1"/>
      <c r="CP35" s="1"/>
      <c r="CQ35" s="269"/>
      <c r="CR35" s="274">
        <v>96719</v>
      </c>
      <c r="CS35" s="313"/>
      <c r="CT35" s="313"/>
      <c r="CU35" s="313"/>
      <c r="CV35" s="313"/>
      <c r="CW35" s="313"/>
      <c r="CX35" s="313"/>
      <c r="CY35" s="332"/>
      <c r="CZ35" s="283">
        <v>0.5</v>
      </c>
      <c r="DA35" s="335"/>
      <c r="DB35" s="335"/>
      <c r="DC35" s="338"/>
      <c r="DD35" s="288">
        <v>80098</v>
      </c>
      <c r="DE35" s="313"/>
      <c r="DF35" s="313"/>
      <c r="DG35" s="313"/>
      <c r="DH35" s="313"/>
      <c r="DI35" s="313"/>
      <c r="DJ35" s="313"/>
      <c r="DK35" s="332"/>
      <c r="DL35" s="288">
        <v>35662</v>
      </c>
      <c r="DM35" s="313"/>
      <c r="DN35" s="313"/>
      <c r="DO35" s="313"/>
      <c r="DP35" s="313"/>
      <c r="DQ35" s="313"/>
      <c r="DR35" s="313"/>
      <c r="DS35" s="313"/>
      <c r="DT35" s="313"/>
      <c r="DU35" s="313"/>
      <c r="DV35" s="332"/>
      <c r="DW35" s="283">
        <v>0.5</v>
      </c>
      <c r="DX35" s="335"/>
      <c r="DY35" s="335"/>
      <c r="DZ35" s="335"/>
      <c r="EA35" s="335"/>
      <c r="EB35" s="335"/>
      <c r="EC35" s="360"/>
    </row>
    <row r="36" spans="2:133" ht="11.25" customHeight="1">
      <c r="B36" s="261" t="s">
        <v>287</v>
      </c>
      <c r="C36" s="1"/>
      <c r="D36" s="1"/>
      <c r="E36" s="1"/>
      <c r="F36" s="1"/>
      <c r="G36" s="1"/>
      <c r="H36" s="1"/>
      <c r="I36" s="1"/>
      <c r="J36" s="1"/>
      <c r="K36" s="1"/>
      <c r="L36" s="1"/>
      <c r="M36" s="1"/>
      <c r="N36" s="1"/>
      <c r="O36" s="1"/>
      <c r="P36" s="1"/>
      <c r="Q36" s="269"/>
      <c r="R36" s="274">
        <v>911777</v>
      </c>
      <c r="S36" s="217"/>
      <c r="T36" s="217"/>
      <c r="U36" s="217"/>
      <c r="V36" s="217"/>
      <c r="W36" s="217"/>
      <c r="X36" s="217"/>
      <c r="Y36" s="279"/>
      <c r="Z36" s="282">
        <v>4.5</v>
      </c>
      <c r="AA36" s="282"/>
      <c r="AB36" s="282"/>
      <c r="AC36" s="282"/>
      <c r="AD36" s="287" t="s">
        <v>202</v>
      </c>
      <c r="AE36" s="287"/>
      <c r="AF36" s="287"/>
      <c r="AG36" s="287"/>
      <c r="AH36" s="287"/>
      <c r="AI36" s="287"/>
      <c r="AJ36" s="287"/>
      <c r="AK36" s="287"/>
      <c r="AL36" s="283" t="s">
        <v>202</v>
      </c>
      <c r="AM36" s="238"/>
      <c r="AN36" s="238"/>
      <c r="AO36" s="296"/>
      <c r="AP36" s="95"/>
      <c r="AQ36" s="301" t="s">
        <v>379</v>
      </c>
      <c r="AR36" s="304"/>
      <c r="AS36" s="304"/>
      <c r="AT36" s="304"/>
      <c r="AU36" s="304"/>
      <c r="AV36" s="304"/>
      <c r="AW36" s="304"/>
      <c r="AX36" s="304"/>
      <c r="AY36" s="309"/>
      <c r="AZ36" s="273">
        <v>1413830</v>
      </c>
      <c r="BA36" s="276"/>
      <c r="BB36" s="276"/>
      <c r="BC36" s="276"/>
      <c r="BD36" s="276"/>
      <c r="BE36" s="276"/>
      <c r="BF36" s="315"/>
      <c r="BG36" s="260" t="s">
        <v>399</v>
      </c>
      <c r="BH36" s="265"/>
      <c r="BI36" s="265"/>
      <c r="BJ36" s="265"/>
      <c r="BK36" s="265"/>
      <c r="BL36" s="265"/>
      <c r="BM36" s="265"/>
      <c r="BN36" s="265"/>
      <c r="BO36" s="265"/>
      <c r="BP36" s="265"/>
      <c r="BQ36" s="265"/>
      <c r="BR36" s="265"/>
      <c r="BS36" s="265"/>
      <c r="BT36" s="265"/>
      <c r="BU36" s="268"/>
      <c r="BV36" s="273">
        <v>560</v>
      </c>
      <c r="BW36" s="276"/>
      <c r="BX36" s="276"/>
      <c r="BY36" s="276"/>
      <c r="BZ36" s="276"/>
      <c r="CA36" s="276"/>
      <c r="CB36" s="315"/>
      <c r="CD36" s="261" t="s">
        <v>34</v>
      </c>
      <c r="CE36" s="1"/>
      <c r="CF36" s="1"/>
      <c r="CG36" s="1"/>
      <c r="CH36" s="1"/>
      <c r="CI36" s="1"/>
      <c r="CJ36" s="1"/>
      <c r="CK36" s="1"/>
      <c r="CL36" s="1"/>
      <c r="CM36" s="1"/>
      <c r="CN36" s="1"/>
      <c r="CO36" s="1"/>
      <c r="CP36" s="1"/>
      <c r="CQ36" s="269"/>
      <c r="CR36" s="274">
        <v>1895540</v>
      </c>
      <c r="CS36" s="217"/>
      <c r="CT36" s="217"/>
      <c r="CU36" s="217"/>
      <c r="CV36" s="217"/>
      <c r="CW36" s="217"/>
      <c r="CX36" s="217"/>
      <c r="CY36" s="279"/>
      <c r="CZ36" s="283">
        <v>10</v>
      </c>
      <c r="DA36" s="335"/>
      <c r="DB36" s="335"/>
      <c r="DC36" s="338"/>
      <c r="DD36" s="288">
        <v>1044114</v>
      </c>
      <c r="DE36" s="217"/>
      <c r="DF36" s="217"/>
      <c r="DG36" s="217"/>
      <c r="DH36" s="217"/>
      <c r="DI36" s="217"/>
      <c r="DJ36" s="217"/>
      <c r="DK36" s="279"/>
      <c r="DL36" s="288">
        <v>508060</v>
      </c>
      <c r="DM36" s="217"/>
      <c r="DN36" s="217"/>
      <c r="DO36" s="217"/>
      <c r="DP36" s="217"/>
      <c r="DQ36" s="217"/>
      <c r="DR36" s="217"/>
      <c r="DS36" s="217"/>
      <c r="DT36" s="217"/>
      <c r="DU36" s="217"/>
      <c r="DV36" s="279"/>
      <c r="DW36" s="283">
        <v>7.5</v>
      </c>
      <c r="DX36" s="335"/>
      <c r="DY36" s="335"/>
      <c r="DZ36" s="335"/>
      <c r="EA36" s="335"/>
      <c r="EB36" s="335"/>
      <c r="EC36" s="360"/>
    </row>
    <row r="37" spans="2:133" ht="11.25" customHeight="1">
      <c r="B37" s="261" t="s">
        <v>389</v>
      </c>
      <c r="C37" s="1"/>
      <c r="D37" s="1"/>
      <c r="E37" s="1"/>
      <c r="F37" s="1"/>
      <c r="G37" s="1"/>
      <c r="H37" s="1"/>
      <c r="I37" s="1"/>
      <c r="J37" s="1"/>
      <c r="K37" s="1"/>
      <c r="L37" s="1"/>
      <c r="M37" s="1"/>
      <c r="N37" s="1"/>
      <c r="O37" s="1"/>
      <c r="P37" s="1"/>
      <c r="Q37" s="269"/>
      <c r="R37" s="274">
        <v>695239</v>
      </c>
      <c r="S37" s="217"/>
      <c r="T37" s="217"/>
      <c r="U37" s="217"/>
      <c r="V37" s="217"/>
      <c r="W37" s="217"/>
      <c r="X37" s="217"/>
      <c r="Y37" s="279"/>
      <c r="Z37" s="282">
        <v>3.5</v>
      </c>
      <c r="AA37" s="282"/>
      <c r="AB37" s="282"/>
      <c r="AC37" s="282"/>
      <c r="AD37" s="287" t="s">
        <v>202</v>
      </c>
      <c r="AE37" s="287"/>
      <c r="AF37" s="287"/>
      <c r="AG37" s="287"/>
      <c r="AH37" s="287"/>
      <c r="AI37" s="287"/>
      <c r="AJ37" s="287"/>
      <c r="AK37" s="287"/>
      <c r="AL37" s="283" t="s">
        <v>202</v>
      </c>
      <c r="AM37" s="238"/>
      <c r="AN37" s="238"/>
      <c r="AO37" s="296"/>
      <c r="AQ37" s="302" t="s">
        <v>400</v>
      </c>
      <c r="AR37" s="111"/>
      <c r="AS37" s="111"/>
      <c r="AT37" s="111"/>
      <c r="AU37" s="111"/>
      <c r="AV37" s="111"/>
      <c r="AW37" s="111"/>
      <c r="AX37" s="111"/>
      <c r="AY37" s="310"/>
      <c r="AZ37" s="274">
        <v>312978</v>
      </c>
      <c r="BA37" s="217"/>
      <c r="BB37" s="217"/>
      <c r="BC37" s="217"/>
      <c r="BD37" s="313"/>
      <c r="BE37" s="313"/>
      <c r="BF37" s="316"/>
      <c r="BG37" s="261" t="s">
        <v>402</v>
      </c>
      <c r="BH37" s="1"/>
      <c r="BI37" s="1"/>
      <c r="BJ37" s="1"/>
      <c r="BK37" s="1"/>
      <c r="BL37" s="1"/>
      <c r="BM37" s="1"/>
      <c r="BN37" s="1"/>
      <c r="BO37" s="1"/>
      <c r="BP37" s="1"/>
      <c r="BQ37" s="1"/>
      <c r="BR37" s="1"/>
      <c r="BS37" s="1"/>
      <c r="BT37" s="1"/>
      <c r="BU37" s="269"/>
      <c r="BV37" s="274">
        <v>-11769</v>
      </c>
      <c r="BW37" s="217"/>
      <c r="BX37" s="217"/>
      <c r="BY37" s="217"/>
      <c r="BZ37" s="217"/>
      <c r="CA37" s="217"/>
      <c r="CB37" s="326"/>
      <c r="CD37" s="261" t="s">
        <v>161</v>
      </c>
      <c r="CE37" s="1"/>
      <c r="CF37" s="1"/>
      <c r="CG37" s="1"/>
      <c r="CH37" s="1"/>
      <c r="CI37" s="1"/>
      <c r="CJ37" s="1"/>
      <c r="CK37" s="1"/>
      <c r="CL37" s="1"/>
      <c r="CM37" s="1"/>
      <c r="CN37" s="1"/>
      <c r="CO37" s="1"/>
      <c r="CP37" s="1"/>
      <c r="CQ37" s="269"/>
      <c r="CR37" s="274">
        <v>667567</v>
      </c>
      <c r="CS37" s="313"/>
      <c r="CT37" s="313"/>
      <c r="CU37" s="313"/>
      <c r="CV37" s="313"/>
      <c r="CW37" s="313"/>
      <c r="CX37" s="313"/>
      <c r="CY37" s="332"/>
      <c r="CZ37" s="283">
        <v>3.5</v>
      </c>
      <c r="DA37" s="335"/>
      <c r="DB37" s="335"/>
      <c r="DC37" s="338"/>
      <c r="DD37" s="288">
        <v>236875</v>
      </c>
      <c r="DE37" s="313"/>
      <c r="DF37" s="313"/>
      <c r="DG37" s="313"/>
      <c r="DH37" s="313"/>
      <c r="DI37" s="313"/>
      <c r="DJ37" s="313"/>
      <c r="DK37" s="332"/>
      <c r="DL37" s="288">
        <v>136171</v>
      </c>
      <c r="DM37" s="313"/>
      <c r="DN37" s="313"/>
      <c r="DO37" s="313"/>
      <c r="DP37" s="313"/>
      <c r="DQ37" s="313"/>
      <c r="DR37" s="313"/>
      <c r="DS37" s="313"/>
      <c r="DT37" s="313"/>
      <c r="DU37" s="313"/>
      <c r="DV37" s="332"/>
      <c r="DW37" s="283">
        <v>2</v>
      </c>
      <c r="DX37" s="335"/>
      <c r="DY37" s="335"/>
      <c r="DZ37" s="335"/>
      <c r="EA37" s="335"/>
      <c r="EB37" s="335"/>
      <c r="EC37" s="360"/>
    </row>
    <row r="38" spans="2:133" ht="11.25" customHeight="1">
      <c r="B38" s="261" t="s">
        <v>403</v>
      </c>
      <c r="C38" s="1"/>
      <c r="D38" s="1"/>
      <c r="E38" s="1"/>
      <c r="F38" s="1"/>
      <c r="G38" s="1"/>
      <c r="H38" s="1"/>
      <c r="I38" s="1"/>
      <c r="J38" s="1"/>
      <c r="K38" s="1"/>
      <c r="L38" s="1"/>
      <c r="M38" s="1"/>
      <c r="N38" s="1"/>
      <c r="O38" s="1"/>
      <c r="P38" s="1"/>
      <c r="Q38" s="269"/>
      <c r="R38" s="274">
        <v>3867394</v>
      </c>
      <c r="S38" s="217"/>
      <c r="T38" s="217"/>
      <c r="U38" s="217"/>
      <c r="V38" s="217"/>
      <c r="W38" s="217"/>
      <c r="X38" s="217"/>
      <c r="Y38" s="279"/>
      <c r="Z38" s="282">
        <v>19.3</v>
      </c>
      <c r="AA38" s="282"/>
      <c r="AB38" s="282"/>
      <c r="AC38" s="282"/>
      <c r="AD38" s="287" t="s">
        <v>202</v>
      </c>
      <c r="AE38" s="287"/>
      <c r="AF38" s="287"/>
      <c r="AG38" s="287"/>
      <c r="AH38" s="287"/>
      <c r="AI38" s="287"/>
      <c r="AJ38" s="287"/>
      <c r="AK38" s="287"/>
      <c r="AL38" s="283" t="s">
        <v>202</v>
      </c>
      <c r="AM38" s="238"/>
      <c r="AN38" s="238"/>
      <c r="AO38" s="296"/>
      <c r="AQ38" s="302" t="s">
        <v>303</v>
      </c>
      <c r="AR38" s="111"/>
      <c r="AS38" s="111"/>
      <c r="AT38" s="111"/>
      <c r="AU38" s="111"/>
      <c r="AV38" s="111"/>
      <c r="AW38" s="111"/>
      <c r="AX38" s="111"/>
      <c r="AY38" s="310"/>
      <c r="AZ38" s="274">
        <v>92274</v>
      </c>
      <c r="BA38" s="217"/>
      <c r="BB38" s="217"/>
      <c r="BC38" s="217"/>
      <c r="BD38" s="313"/>
      <c r="BE38" s="313"/>
      <c r="BF38" s="316"/>
      <c r="BG38" s="261" t="s">
        <v>404</v>
      </c>
      <c r="BH38" s="1"/>
      <c r="BI38" s="1"/>
      <c r="BJ38" s="1"/>
      <c r="BK38" s="1"/>
      <c r="BL38" s="1"/>
      <c r="BM38" s="1"/>
      <c r="BN38" s="1"/>
      <c r="BO38" s="1"/>
      <c r="BP38" s="1"/>
      <c r="BQ38" s="1"/>
      <c r="BR38" s="1"/>
      <c r="BS38" s="1"/>
      <c r="BT38" s="1"/>
      <c r="BU38" s="269"/>
      <c r="BV38" s="274">
        <v>3090</v>
      </c>
      <c r="BW38" s="217"/>
      <c r="BX38" s="217"/>
      <c r="BY38" s="217"/>
      <c r="BZ38" s="217"/>
      <c r="CA38" s="217"/>
      <c r="CB38" s="326"/>
      <c r="CD38" s="261" t="s">
        <v>405</v>
      </c>
      <c r="CE38" s="1"/>
      <c r="CF38" s="1"/>
      <c r="CG38" s="1"/>
      <c r="CH38" s="1"/>
      <c r="CI38" s="1"/>
      <c r="CJ38" s="1"/>
      <c r="CK38" s="1"/>
      <c r="CL38" s="1"/>
      <c r="CM38" s="1"/>
      <c r="CN38" s="1"/>
      <c r="CO38" s="1"/>
      <c r="CP38" s="1"/>
      <c r="CQ38" s="269"/>
      <c r="CR38" s="274">
        <v>1008578</v>
      </c>
      <c r="CS38" s="217"/>
      <c r="CT38" s="217"/>
      <c r="CU38" s="217"/>
      <c r="CV38" s="217"/>
      <c r="CW38" s="217"/>
      <c r="CX38" s="217"/>
      <c r="CY38" s="279"/>
      <c r="CZ38" s="283">
        <v>5.3</v>
      </c>
      <c r="DA38" s="335"/>
      <c r="DB38" s="335"/>
      <c r="DC38" s="338"/>
      <c r="DD38" s="288">
        <v>798884</v>
      </c>
      <c r="DE38" s="217"/>
      <c r="DF38" s="217"/>
      <c r="DG38" s="217"/>
      <c r="DH38" s="217"/>
      <c r="DI38" s="217"/>
      <c r="DJ38" s="217"/>
      <c r="DK38" s="279"/>
      <c r="DL38" s="288">
        <v>785514</v>
      </c>
      <c r="DM38" s="217"/>
      <c r="DN38" s="217"/>
      <c r="DO38" s="217"/>
      <c r="DP38" s="217"/>
      <c r="DQ38" s="217"/>
      <c r="DR38" s="217"/>
      <c r="DS38" s="217"/>
      <c r="DT38" s="217"/>
      <c r="DU38" s="217"/>
      <c r="DV38" s="279"/>
      <c r="DW38" s="283">
        <v>11.6</v>
      </c>
      <c r="DX38" s="335"/>
      <c r="DY38" s="335"/>
      <c r="DZ38" s="335"/>
      <c r="EA38" s="335"/>
      <c r="EB38" s="335"/>
      <c r="EC38" s="360"/>
    </row>
    <row r="39" spans="2:133" ht="11.25" customHeight="1">
      <c r="B39" s="261" t="s">
        <v>406</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407</v>
      </c>
      <c r="AR39" s="111"/>
      <c r="AS39" s="111"/>
      <c r="AT39" s="111"/>
      <c r="AU39" s="111"/>
      <c r="AV39" s="111"/>
      <c r="AW39" s="111"/>
      <c r="AX39" s="111"/>
      <c r="AY39" s="310"/>
      <c r="AZ39" s="274">
        <v>1197</v>
      </c>
      <c r="BA39" s="217"/>
      <c r="BB39" s="217"/>
      <c r="BC39" s="217"/>
      <c r="BD39" s="313"/>
      <c r="BE39" s="313"/>
      <c r="BF39" s="316"/>
      <c r="BG39" s="261" t="s">
        <v>332</v>
      </c>
      <c r="BH39" s="1"/>
      <c r="BI39" s="1"/>
      <c r="BJ39" s="1"/>
      <c r="BK39" s="1"/>
      <c r="BL39" s="1"/>
      <c r="BM39" s="1"/>
      <c r="BN39" s="1"/>
      <c r="BO39" s="1"/>
      <c r="BP39" s="1"/>
      <c r="BQ39" s="1"/>
      <c r="BR39" s="1"/>
      <c r="BS39" s="1"/>
      <c r="BT39" s="1"/>
      <c r="BU39" s="269"/>
      <c r="BV39" s="274">
        <v>4956</v>
      </c>
      <c r="BW39" s="217"/>
      <c r="BX39" s="217"/>
      <c r="BY39" s="217"/>
      <c r="BZ39" s="217"/>
      <c r="CA39" s="217"/>
      <c r="CB39" s="326"/>
      <c r="CD39" s="261" t="s">
        <v>411</v>
      </c>
      <c r="CE39" s="1"/>
      <c r="CF39" s="1"/>
      <c r="CG39" s="1"/>
      <c r="CH39" s="1"/>
      <c r="CI39" s="1"/>
      <c r="CJ39" s="1"/>
      <c r="CK39" s="1"/>
      <c r="CL39" s="1"/>
      <c r="CM39" s="1"/>
      <c r="CN39" s="1"/>
      <c r="CO39" s="1"/>
      <c r="CP39" s="1"/>
      <c r="CQ39" s="269"/>
      <c r="CR39" s="274">
        <v>1468427</v>
      </c>
      <c r="CS39" s="313"/>
      <c r="CT39" s="313"/>
      <c r="CU39" s="313"/>
      <c r="CV39" s="313"/>
      <c r="CW39" s="313"/>
      <c r="CX39" s="313"/>
      <c r="CY39" s="332"/>
      <c r="CZ39" s="283">
        <v>7.7</v>
      </c>
      <c r="DA39" s="335"/>
      <c r="DB39" s="335"/>
      <c r="DC39" s="338"/>
      <c r="DD39" s="288">
        <v>572383</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412</v>
      </c>
      <c r="C40" s="1"/>
      <c r="D40" s="1"/>
      <c r="E40" s="1"/>
      <c r="F40" s="1"/>
      <c r="G40" s="1"/>
      <c r="H40" s="1"/>
      <c r="I40" s="1"/>
      <c r="J40" s="1"/>
      <c r="K40" s="1"/>
      <c r="L40" s="1"/>
      <c r="M40" s="1"/>
      <c r="N40" s="1"/>
      <c r="O40" s="1"/>
      <c r="P40" s="1"/>
      <c r="Q40" s="269"/>
      <c r="R40" s="274">
        <v>71494</v>
      </c>
      <c r="S40" s="217"/>
      <c r="T40" s="217"/>
      <c r="U40" s="217"/>
      <c r="V40" s="217"/>
      <c r="W40" s="217"/>
      <c r="X40" s="217"/>
      <c r="Y40" s="279"/>
      <c r="Z40" s="282">
        <v>0.4</v>
      </c>
      <c r="AA40" s="282"/>
      <c r="AB40" s="282"/>
      <c r="AC40" s="282"/>
      <c r="AD40" s="287" t="s">
        <v>202</v>
      </c>
      <c r="AE40" s="287"/>
      <c r="AF40" s="287"/>
      <c r="AG40" s="287"/>
      <c r="AH40" s="287"/>
      <c r="AI40" s="287"/>
      <c r="AJ40" s="287"/>
      <c r="AK40" s="287"/>
      <c r="AL40" s="283" t="s">
        <v>202</v>
      </c>
      <c r="AM40" s="238"/>
      <c r="AN40" s="238"/>
      <c r="AO40" s="296"/>
      <c r="AQ40" s="302" t="s">
        <v>32</v>
      </c>
      <c r="AR40" s="111"/>
      <c r="AS40" s="111"/>
      <c r="AT40" s="111"/>
      <c r="AU40" s="111"/>
      <c r="AV40" s="111"/>
      <c r="AW40" s="111"/>
      <c r="AX40" s="111"/>
      <c r="AY40" s="310"/>
      <c r="AZ40" s="274">
        <v>1041</v>
      </c>
      <c r="BA40" s="217"/>
      <c r="BB40" s="217"/>
      <c r="BC40" s="217"/>
      <c r="BD40" s="313"/>
      <c r="BE40" s="313"/>
      <c r="BF40" s="316"/>
      <c r="BG40" s="299" t="s">
        <v>414</v>
      </c>
      <c r="BH40" s="29"/>
      <c r="BI40" s="29"/>
      <c r="BJ40" s="29"/>
      <c r="BK40" s="29"/>
      <c r="BL40" s="29"/>
      <c r="BM40" s="1" t="s">
        <v>415</v>
      </c>
      <c r="BN40" s="1"/>
      <c r="BO40" s="1"/>
      <c r="BP40" s="1"/>
      <c r="BQ40" s="1"/>
      <c r="BR40" s="1"/>
      <c r="BS40" s="1"/>
      <c r="BT40" s="1"/>
      <c r="BU40" s="269"/>
      <c r="BV40" s="274">
        <v>111</v>
      </c>
      <c r="BW40" s="217"/>
      <c r="BX40" s="217"/>
      <c r="BY40" s="217"/>
      <c r="BZ40" s="217"/>
      <c r="CA40" s="217"/>
      <c r="CB40" s="326"/>
      <c r="CD40" s="261" t="s">
        <v>363</v>
      </c>
      <c r="CE40" s="1"/>
      <c r="CF40" s="1"/>
      <c r="CG40" s="1"/>
      <c r="CH40" s="1"/>
      <c r="CI40" s="1"/>
      <c r="CJ40" s="1"/>
      <c r="CK40" s="1"/>
      <c r="CL40" s="1"/>
      <c r="CM40" s="1"/>
      <c r="CN40" s="1"/>
      <c r="CO40" s="1"/>
      <c r="CP40" s="1"/>
      <c r="CQ40" s="269"/>
      <c r="CR40" s="274">
        <v>620654</v>
      </c>
      <c r="CS40" s="217"/>
      <c r="CT40" s="217"/>
      <c r="CU40" s="217"/>
      <c r="CV40" s="217"/>
      <c r="CW40" s="217"/>
      <c r="CX40" s="217"/>
      <c r="CY40" s="279"/>
      <c r="CZ40" s="283">
        <v>3.3</v>
      </c>
      <c r="DA40" s="335"/>
      <c r="DB40" s="335"/>
      <c r="DC40" s="338"/>
      <c r="DD40" s="288">
        <v>71754</v>
      </c>
      <c r="DE40" s="217"/>
      <c r="DF40" s="217"/>
      <c r="DG40" s="217"/>
      <c r="DH40" s="217"/>
      <c r="DI40" s="217"/>
      <c r="DJ40" s="217"/>
      <c r="DK40" s="279"/>
      <c r="DL40" s="288">
        <v>31400</v>
      </c>
      <c r="DM40" s="217"/>
      <c r="DN40" s="217"/>
      <c r="DO40" s="217"/>
      <c r="DP40" s="217"/>
      <c r="DQ40" s="217"/>
      <c r="DR40" s="217"/>
      <c r="DS40" s="217"/>
      <c r="DT40" s="217"/>
      <c r="DU40" s="217"/>
      <c r="DV40" s="279"/>
      <c r="DW40" s="283">
        <v>0.5</v>
      </c>
      <c r="DX40" s="335"/>
      <c r="DY40" s="335"/>
      <c r="DZ40" s="335"/>
      <c r="EA40" s="335"/>
      <c r="EB40" s="335"/>
      <c r="EC40" s="360"/>
    </row>
    <row r="41" spans="2:133" ht="11.25" customHeight="1">
      <c r="B41" s="263" t="s">
        <v>413</v>
      </c>
      <c r="C41" s="267"/>
      <c r="D41" s="267"/>
      <c r="E41" s="267"/>
      <c r="F41" s="267"/>
      <c r="G41" s="267"/>
      <c r="H41" s="267"/>
      <c r="I41" s="267"/>
      <c r="J41" s="267"/>
      <c r="K41" s="267"/>
      <c r="L41" s="267"/>
      <c r="M41" s="267"/>
      <c r="N41" s="267"/>
      <c r="O41" s="267"/>
      <c r="P41" s="267"/>
      <c r="Q41" s="271"/>
      <c r="R41" s="275">
        <v>20081912</v>
      </c>
      <c r="S41" s="277"/>
      <c r="T41" s="277"/>
      <c r="U41" s="277"/>
      <c r="V41" s="277"/>
      <c r="W41" s="277"/>
      <c r="X41" s="277"/>
      <c r="Y41" s="280"/>
      <c r="Z41" s="284">
        <v>100</v>
      </c>
      <c r="AA41" s="284"/>
      <c r="AB41" s="284"/>
      <c r="AC41" s="284"/>
      <c r="AD41" s="289">
        <v>6728616</v>
      </c>
      <c r="AE41" s="289"/>
      <c r="AF41" s="289"/>
      <c r="AG41" s="289"/>
      <c r="AH41" s="289"/>
      <c r="AI41" s="289"/>
      <c r="AJ41" s="289"/>
      <c r="AK41" s="289"/>
      <c r="AL41" s="292">
        <v>100</v>
      </c>
      <c r="AM41" s="294"/>
      <c r="AN41" s="294"/>
      <c r="AO41" s="297"/>
      <c r="AQ41" s="302" t="s">
        <v>416</v>
      </c>
      <c r="AR41" s="111"/>
      <c r="AS41" s="111"/>
      <c r="AT41" s="111"/>
      <c r="AU41" s="111"/>
      <c r="AV41" s="111"/>
      <c r="AW41" s="111"/>
      <c r="AX41" s="111"/>
      <c r="AY41" s="310"/>
      <c r="AZ41" s="274">
        <v>219336</v>
      </c>
      <c r="BA41" s="217"/>
      <c r="BB41" s="217"/>
      <c r="BC41" s="217"/>
      <c r="BD41" s="313"/>
      <c r="BE41" s="313"/>
      <c r="BF41" s="316"/>
      <c r="BG41" s="299"/>
      <c r="BH41" s="29"/>
      <c r="BI41" s="29"/>
      <c r="BJ41" s="29"/>
      <c r="BK41" s="29"/>
      <c r="BL41" s="29"/>
      <c r="BM41" s="1" t="s">
        <v>337</v>
      </c>
      <c r="BN41" s="1"/>
      <c r="BO41" s="1"/>
      <c r="BP41" s="1"/>
      <c r="BQ41" s="1"/>
      <c r="BR41" s="1"/>
      <c r="BS41" s="1"/>
      <c r="BT41" s="1"/>
      <c r="BU41" s="269"/>
      <c r="BV41" s="274" t="s">
        <v>202</v>
      </c>
      <c r="BW41" s="217"/>
      <c r="BX41" s="217"/>
      <c r="BY41" s="217"/>
      <c r="BZ41" s="217"/>
      <c r="CA41" s="217"/>
      <c r="CB41" s="326"/>
      <c r="CD41" s="261" t="s">
        <v>281</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417</v>
      </c>
      <c r="AR42" s="305"/>
      <c r="AS42" s="305"/>
      <c r="AT42" s="305"/>
      <c r="AU42" s="305"/>
      <c r="AV42" s="305"/>
      <c r="AW42" s="305"/>
      <c r="AX42" s="305"/>
      <c r="AY42" s="311"/>
      <c r="AZ42" s="275">
        <v>787004</v>
      </c>
      <c r="BA42" s="277"/>
      <c r="BB42" s="277"/>
      <c r="BC42" s="277"/>
      <c r="BD42" s="312"/>
      <c r="BE42" s="312"/>
      <c r="BF42" s="317"/>
      <c r="BG42" s="177"/>
      <c r="BH42" s="179"/>
      <c r="BI42" s="179"/>
      <c r="BJ42" s="179"/>
      <c r="BK42" s="179"/>
      <c r="BL42" s="179"/>
      <c r="BM42" s="267" t="s">
        <v>418</v>
      </c>
      <c r="BN42" s="267"/>
      <c r="BO42" s="267"/>
      <c r="BP42" s="267"/>
      <c r="BQ42" s="267"/>
      <c r="BR42" s="267"/>
      <c r="BS42" s="267"/>
      <c r="BT42" s="267"/>
      <c r="BU42" s="271"/>
      <c r="BV42" s="275">
        <v>399</v>
      </c>
      <c r="BW42" s="277"/>
      <c r="BX42" s="277"/>
      <c r="BY42" s="277"/>
      <c r="BZ42" s="277"/>
      <c r="CA42" s="277"/>
      <c r="CB42" s="327"/>
      <c r="CD42" s="261" t="s">
        <v>274</v>
      </c>
      <c r="CE42" s="1"/>
      <c r="CF42" s="1"/>
      <c r="CG42" s="1"/>
      <c r="CH42" s="1"/>
      <c r="CI42" s="1"/>
      <c r="CJ42" s="1"/>
      <c r="CK42" s="1"/>
      <c r="CL42" s="1"/>
      <c r="CM42" s="1"/>
      <c r="CN42" s="1"/>
      <c r="CO42" s="1"/>
      <c r="CP42" s="1"/>
      <c r="CQ42" s="269"/>
      <c r="CR42" s="274">
        <v>6492663</v>
      </c>
      <c r="CS42" s="313"/>
      <c r="CT42" s="313"/>
      <c r="CU42" s="313"/>
      <c r="CV42" s="313"/>
      <c r="CW42" s="313"/>
      <c r="CX42" s="313"/>
      <c r="CY42" s="332"/>
      <c r="CZ42" s="283">
        <v>34.200000000000003</v>
      </c>
      <c r="DA42" s="335"/>
      <c r="DB42" s="335"/>
      <c r="DC42" s="338"/>
      <c r="DD42" s="288">
        <v>247744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53</v>
      </c>
      <c r="CD43" s="261" t="s">
        <v>62</v>
      </c>
      <c r="CE43" s="1"/>
      <c r="CF43" s="1"/>
      <c r="CG43" s="1"/>
      <c r="CH43" s="1"/>
      <c r="CI43" s="1"/>
      <c r="CJ43" s="1"/>
      <c r="CK43" s="1"/>
      <c r="CL43" s="1"/>
      <c r="CM43" s="1"/>
      <c r="CN43" s="1"/>
      <c r="CO43" s="1"/>
      <c r="CP43" s="1"/>
      <c r="CQ43" s="269"/>
      <c r="CR43" s="274">
        <v>147396</v>
      </c>
      <c r="CS43" s="313"/>
      <c r="CT43" s="313"/>
      <c r="CU43" s="313"/>
      <c r="CV43" s="313"/>
      <c r="CW43" s="313"/>
      <c r="CX43" s="313"/>
      <c r="CY43" s="332"/>
      <c r="CZ43" s="283">
        <v>0.8</v>
      </c>
      <c r="DA43" s="335"/>
      <c r="DB43" s="335"/>
      <c r="DC43" s="338"/>
      <c r="DD43" s="288">
        <v>40196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420</v>
      </c>
      <c r="CG44" s="1"/>
      <c r="CH44" s="1"/>
      <c r="CI44" s="1"/>
      <c r="CJ44" s="1"/>
      <c r="CK44" s="1"/>
      <c r="CL44" s="1"/>
      <c r="CM44" s="1"/>
      <c r="CN44" s="1"/>
      <c r="CO44" s="1"/>
      <c r="CP44" s="1"/>
      <c r="CQ44" s="269"/>
      <c r="CR44" s="274">
        <v>5061129</v>
      </c>
      <c r="CS44" s="217"/>
      <c r="CT44" s="217"/>
      <c r="CU44" s="217"/>
      <c r="CV44" s="217"/>
      <c r="CW44" s="217"/>
      <c r="CX44" s="217"/>
      <c r="CY44" s="279"/>
      <c r="CZ44" s="283">
        <v>26.6</v>
      </c>
      <c r="DA44" s="238"/>
      <c r="DB44" s="238"/>
      <c r="DC44" s="285"/>
      <c r="DD44" s="288">
        <v>239956</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262</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421</v>
      </c>
      <c r="CG45" s="1"/>
      <c r="CH45" s="1"/>
      <c r="CI45" s="1"/>
      <c r="CJ45" s="1"/>
      <c r="CK45" s="1"/>
      <c r="CL45" s="1"/>
      <c r="CM45" s="1"/>
      <c r="CN45" s="1"/>
      <c r="CO45" s="1"/>
      <c r="CP45" s="1"/>
      <c r="CQ45" s="269"/>
      <c r="CR45" s="274">
        <v>2454950</v>
      </c>
      <c r="CS45" s="313"/>
      <c r="CT45" s="313"/>
      <c r="CU45" s="313"/>
      <c r="CV45" s="313"/>
      <c r="CW45" s="313"/>
      <c r="CX45" s="313"/>
      <c r="CY45" s="332"/>
      <c r="CZ45" s="283">
        <v>12.9</v>
      </c>
      <c r="DA45" s="335"/>
      <c r="DB45" s="335"/>
      <c r="DC45" s="338"/>
      <c r="DD45" s="288">
        <v>72079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423</v>
      </c>
      <c r="CG46" s="1"/>
      <c r="CH46" s="1"/>
      <c r="CI46" s="1"/>
      <c r="CJ46" s="1"/>
      <c r="CK46" s="1"/>
      <c r="CL46" s="1"/>
      <c r="CM46" s="1"/>
      <c r="CN46" s="1"/>
      <c r="CO46" s="1"/>
      <c r="CP46" s="1"/>
      <c r="CQ46" s="269"/>
      <c r="CR46" s="274">
        <v>2494669</v>
      </c>
      <c r="CS46" s="217"/>
      <c r="CT46" s="217"/>
      <c r="CU46" s="217"/>
      <c r="CV46" s="217"/>
      <c r="CW46" s="217"/>
      <c r="CX46" s="217"/>
      <c r="CY46" s="279"/>
      <c r="CZ46" s="283">
        <v>13.1</v>
      </c>
      <c r="DA46" s="238"/>
      <c r="DB46" s="238"/>
      <c r="DC46" s="285"/>
      <c r="DD46" s="288">
        <v>163699</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425</v>
      </c>
      <c r="CG47" s="1"/>
      <c r="CH47" s="1"/>
      <c r="CI47" s="1"/>
      <c r="CJ47" s="1"/>
      <c r="CK47" s="1"/>
      <c r="CL47" s="1"/>
      <c r="CM47" s="1"/>
      <c r="CN47" s="1"/>
      <c r="CO47" s="1"/>
      <c r="CP47" s="1"/>
      <c r="CQ47" s="269"/>
      <c r="CR47" s="274">
        <v>1431534</v>
      </c>
      <c r="CS47" s="313"/>
      <c r="CT47" s="313"/>
      <c r="CU47" s="313"/>
      <c r="CV47" s="313"/>
      <c r="CW47" s="313"/>
      <c r="CX47" s="313"/>
      <c r="CY47" s="332"/>
      <c r="CZ47" s="283">
        <v>7.5</v>
      </c>
      <c r="DA47" s="335"/>
      <c r="DB47" s="335"/>
      <c r="DC47" s="338"/>
      <c r="DD47" s="288">
        <v>7788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1">
      <c r="B48" s="264"/>
      <c r="CD48" s="135"/>
      <c r="CE48" s="142"/>
      <c r="CF48" s="261" t="s">
        <v>426</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19000505</v>
      </c>
      <c r="CS49" s="312"/>
      <c r="CT49" s="312"/>
      <c r="CU49" s="312"/>
      <c r="CV49" s="312"/>
      <c r="CW49" s="312"/>
      <c r="CX49" s="312"/>
      <c r="CY49" s="333"/>
      <c r="CZ49" s="292">
        <v>100</v>
      </c>
      <c r="DA49" s="336"/>
      <c r="DB49" s="336"/>
      <c r="DC49" s="339"/>
      <c r="DD49" s="342">
        <v>7935914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0G9QcUToLtDNZGBipJlpj6jd/6dGFzMfva/Cpu7AIvLAwXCnLe5ZLP0ZfOiMTiTwDj5+MegZ8uAPMO6DaFbyHA==" saltValue="me0//qEQs9uwIT4GB/xY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 zeroHeight="1"/>
  <cols>
    <col min="1" max="130" width="2.7265625" style="363" customWidth="1"/>
    <col min="131" max="131" width="1.63281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1</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427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428</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429</v>
      </c>
      <c r="B5" s="397"/>
      <c r="C5" s="397"/>
      <c r="D5" s="397"/>
      <c r="E5" s="397"/>
      <c r="F5" s="397"/>
      <c r="G5" s="397"/>
      <c r="H5" s="397"/>
      <c r="I5" s="397"/>
      <c r="J5" s="397"/>
      <c r="K5" s="397"/>
      <c r="L5" s="397"/>
      <c r="M5" s="397"/>
      <c r="N5" s="397"/>
      <c r="O5" s="397"/>
      <c r="P5" s="429"/>
      <c r="Q5" s="435" t="s">
        <v>178</v>
      </c>
      <c r="R5" s="447"/>
      <c r="S5" s="447"/>
      <c r="T5" s="447"/>
      <c r="U5" s="458"/>
      <c r="V5" s="435" t="s">
        <v>430</v>
      </c>
      <c r="W5" s="447"/>
      <c r="X5" s="447"/>
      <c r="Y5" s="447"/>
      <c r="Z5" s="458"/>
      <c r="AA5" s="435" t="s">
        <v>431</v>
      </c>
      <c r="AB5" s="447"/>
      <c r="AC5" s="447"/>
      <c r="AD5" s="447"/>
      <c r="AE5" s="447"/>
      <c r="AF5" s="504" t="s">
        <v>176</v>
      </c>
      <c r="AG5" s="447"/>
      <c r="AH5" s="447"/>
      <c r="AI5" s="447"/>
      <c r="AJ5" s="522"/>
      <c r="AK5" s="447" t="s">
        <v>432</v>
      </c>
      <c r="AL5" s="447"/>
      <c r="AM5" s="447"/>
      <c r="AN5" s="447"/>
      <c r="AO5" s="458"/>
      <c r="AP5" s="435" t="s">
        <v>433</v>
      </c>
      <c r="AQ5" s="447"/>
      <c r="AR5" s="447"/>
      <c r="AS5" s="447"/>
      <c r="AT5" s="458"/>
      <c r="AU5" s="435" t="s">
        <v>435</v>
      </c>
      <c r="AV5" s="447"/>
      <c r="AW5" s="447"/>
      <c r="AX5" s="447"/>
      <c r="AY5" s="522"/>
      <c r="AZ5" s="378"/>
      <c r="BA5" s="378"/>
      <c r="BB5" s="378"/>
      <c r="BC5" s="378"/>
      <c r="BD5" s="378"/>
      <c r="BE5" s="576"/>
      <c r="BF5" s="576"/>
      <c r="BG5" s="576"/>
      <c r="BH5" s="576"/>
      <c r="BI5" s="576"/>
      <c r="BJ5" s="576"/>
      <c r="BK5" s="576"/>
      <c r="BL5" s="576"/>
      <c r="BM5" s="576"/>
      <c r="BN5" s="576"/>
      <c r="BO5" s="576"/>
      <c r="BP5" s="576"/>
      <c r="BQ5" s="370" t="s">
        <v>436</v>
      </c>
      <c r="BR5" s="397"/>
      <c r="BS5" s="397"/>
      <c r="BT5" s="397"/>
      <c r="BU5" s="397"/>
      <c r="BV5" s="397"/>
      <c r="BW5" s="397"/>
      <c r="BX5" s="397"/>
      <c r="BY5" s="397"/>
      <c r="BZ5" s="397"/>
      <c r="CA5" s="397"/>
      <c r="CB5" s="397"/>
      <c r="CC5" s="397"/>
      <c r="CD5" s="397"/>
      <c r="CE5" s="397"/>
      <c r="CF5" s="397"/>
      <c r="CG5" s="429"/>
      <c r="CH5" s="435" t="s">
        <v>361</v>
      </c>
      <c r="CI5" s="447"/>
      <c r="CJ5" s="447"/>
      <c r="CK5" s="447"/>
      <c r="CL5" s="458"/>
      <c r="CM5" s="435" t="s">
        <v>316</v>
      </c>
      <c r="CN5" s="447"/>
      <c r="CO5" s="447"/>
      <c r="CP5" s="447"/>
      <c r="CQ5" s="458"/>
      <c r="CR5" s="435" t="s">
        <v>194</v>
      </c>
      <c r="CS5" s="447"/>
      <c r="CT5" s="447"/>
      <c r="CU5" s="447"/>
      <c r="CV5" s="458"/>
      <c r="CW5" s="435" t="s">
        <v>54</v>
      </c>
      <c r="CX5" s="447"/>
      <c r="CY5" s="447"/>
      <c r="CZ5" s="447"/>
      <c r="DA5" s="458"/>
      <c r="DB5" s="435" t="s">
        <v>438</v>
      </c>
      <c r="DC5" s="447"/>
      <c r="DD5" s="447"/>
      <c r="DE5" s="447"/>
      <c r="DF5" s="458"/>
      <c r="DG5" s="700" t="s">
        <v>240</v>
      </c>
      <c r="DH5" s="703"/>
      <c r="DI5" s="703"/>
      <c r="DJ5" s="703"/>
      <c r="DK5" s="708"/>
      <c r="DL5" s="700" t="s">
        <v>440</v>
      </c>
      <c r="DM5" s="703"/>
      <c r="DN5" s="703"/>
      <c r="DO5" s="703"/>
      <c r="DP5" s="708"/>
      <c r="DQ5" s="435" t="s">
        <v>442</v>
      </c>
      <c r="DR5" s="447"/>
      <c r="DS5" s="447"/>
      <c r="DT5" s="447"/>
      <c r="DU5" s="458"/>
      <c r="DV5" s="435" t="s">
        <v>435</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443</v>
      </c>
      <c r="C7" s="419"/>
      <c r="D7" s="419"/>
      <c r="E7" s="419"/>
      <c r="F7" s="419"/>
      <c r="G7" s="419"/>
      <c r="H7" s="419"/>
      <c r="I7" s="419"/>
      <c r="J7" s="419"/>
      <c r="K7" s="419"/>
      <c r="L7" s="419"/>
      <c r="M7" s="419"/>
      <c r="N7" s="419"/>
      <c r="O7" s="419"/>
      <c r="P7" s="431"/>
      <c r="Q7" s="437">
        <v>18935</v>
      </c>
      <c r="R7" s="449"/>
      <c r="S7" s="449"/>
      <c r="T7" s="449"/>
      <c r="U7" s="449"/>
      <c r="V7" s="449">
        <v>17854</v>
      </c>
      <c r="W7" s="449"/>
      <c r="X7" s="449"/>
      <c r="Y7" s="449"/>
      <c r="Z7" s="449"/>
      <c r="AA7" s="449">
        <v>1081</v>
      </c>
      <c r="AB7" s="449"/>
      <c r="AC7" s="449"/>
      <c r="AD7" s="449"/>
      <c r="AE7" s="492"/>
      <c r="AF7" s="506">
        <v>428</v>
      </c>
      <c r="AG7" s="519"/>
      <c r="AH7" s="519"/>
      <c r="AI7" s="519"/>
      <c r="AJ7" s="524"/>
      <c r="AK7" s="532" t="s">
        <v>202</v>
      </c>
      <c r="AL7" s="449"/>
      <c r="AM7" s="449"/>
      <c r="AN7" s="449"/>
      <c r="AO7" s="449"/>
      <c r="AP7" s="449">
        <v>16355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538</v>
      </c>
      <c r="BT7" s="419"/>
      <c r="BU7" s="419"/>
      <c r="BV7" s="419"/>
      <c r="BW7" s="419"/>
      <c r="BX7" s="419"/>
      <c r="BY7" s="419"/>
      <c r="BZ7" s="419"/>
      <c r="CA7" s="419"/>
      <c r="CB7" s="419"/>
      <c r="CC7" s="419"/>
      <c r="CD7" s="419"/>
      <c r="CE7" s="419"/>
      <c r="CF7" s="419"/>
      <c r="CG7" s="431"/>
      <c r="CH7" s="663" t="s">
        <v>202</v>
      </c>
      <c r="CI7" s="666"/>
      <c r="CJ7" s="666"/>
      <c r="CK7" s="666"/>
      <c r="CL7" s="681"/>
      <c r="CM7" s="663">
        <v>244</v>
      </c>
      <c r="CN7" s="666"/>
      <c r="CO7" s="666"/>
      <c r="CP7" s="666"/>
      <c r="CQ7" s="681"/>
      <c r="CR7" s="663">
        <v>5</v>
      </c>
      <c r="CS7" s="666"/>
      <c r="CT7" s="666"/>
      <c r="CU7" s="666"/>
      <c r="CV7" s="681"/>
      <c r="CW7" s="663" t="s">
        <v>202</v>
      </c>
      <c r="CX7" s="666"/>
      <c r="CY7" s="666"/>
      <c r="CZ7" s="666"/>
      <c r="DA7" s="681"/>
      <c r="DB7" s="663" t="s">
        <v>202</v>
      </c>
      <c r="DC7" s="666"/>
      <c r="DD7" s="666"/>
      <c r="DE7" s="666"/>
      <c r="DF7" s="681"/>
      <c r="DG7" s="663" t="s">
        <v>202</v>
      </c>
      <c r="DH7" s="666"/>
      <c r="DI7" s="666"/>
      <c r="DJ7" s="666"/>
      <c r="DK7" s="681"/>
      <c r="DL7" s="663" t="s">
        <v>202</v>
      </c>
      <c r="DM7" s="666"/>
      <c r="DN7" s="666"/>
      <c r="DO7" s="666"/>
      <c r="DP7" s="681"/>
      <c r="DQ7" s="663" t="s">
        <v>202</v>
      </c>
      <c r="DR7" s="666"/>
      <c r="DS7" s="666"/>
      <c r="DT7" s="666"/>
      <c r="DU7" s="681"/>
      <c r="DV7" s="399"/>
      <c r="DW7" s="419"/>
      <c r="DX7" s="419"/>
      <c r="DY7" s="419"/>
      <c r="DZ7" s="717"/>
      <c r="EA7" s="576"/>
    </row>
    <row r="8" spans="1:131" s="364" customFormat="1" ht="26.25" customHeight="1">
      <c r="A8" s="373">
        <v>2</v>
      </c>
      <c r="B8" s="400" t="s">
        <v>445</v>
      </c>
      <c r="C8" s="420"/>
      <c r="D8" s="420"/>
      <c r="E8" s="420"/>
      <c r="F8" s="420"/>
      <c r="G8" s="420"/>
      <c r="H8" s="420"/>
      <c r="I8" s="420"/>
      <c r="J8" s="420"/>
      <c r="K8" s="420"/>
      <c r="L8" s="420"/>
      <c r="M8" s="420"/>
      <c r="N8" s="420"/>
      <c r="O8" s="420"/>
      <c r="P8" s="432"/>
      <c r="Q8" s="438">
        <v>29</v>
      </c>
      <c r="R8" s="450"/>
      <c r="S8" s="450"/>
      <c r="T8" s="450"/>
      <c r="U8" s="450"/>
      <c r="V8" s="450">
        <v>29</v>
      </c>
      <c r="W8" s="450"/>
      <c r="X8" s="450"/>
      <c r="Y8" s="450"/>
      <c r="Z8" s="450"/>
      <c r="AA8" s="450" t="s">
        <v>202</v>
      </c>
      <c r="AB8" s="450"/>
      <c r="AC8" s="450"/>
      <c r="AD8" s="450"/>
      <c r="AE8" s="461"/>
      <c r="AF8" s="507" t="s">
        <v>202</v>
      </c>
      <c r="AG8" s="456"/>
      <c r="AH8" s="456"/>
      <c r="AI8" s="456"/>
      <c r="AJ8" s="525"/>
      <c r="AK8" s="460" t="s">
        <v>202</v>
      </c>
      <c r="AL8" s="450"/>
      <c r="AM8" s="450"/>
      <c r="AN8" s="450"/>
      <c r="AO8" s="450"/>
      <c r="AP8" s="450">
        <v>11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446</v>
      </c>
      <c r="C9" s="420"/>
      <c r="D9" s="420"/>
      <c r="E9" s="420"/>
      <c r="F9" s="420"/>
      <c r="G9" s="420"/>
      <c r="H9" s="420"/>
      <c r="I9" s="420"/>
      <c r="J9" s="420"/>
      <c r="K9" s="420"/>
      <c r="L9" s="420"/>
      <c r="M9" s="420"/>
      <c r="N9" s="420"/>
      <c r="O9" s="420"/>
      <c r="P9" s="432"/>
      <c r="Q9" s="438">
        <v>45</v>
      </c>
      <c r="R9" s="450"/>
      <c r="S9" s="450"/>
      <c r="T9" s="450"/>
      <c r="U9" s="450"/>
      <c r="V9" s="450">
        <v>45</v>
      </c>
      <c r="W9" s="450"/>
      <c r="X9" s="450"/>
      <c r="Y9" s="450"/>
      <c r="Z9" s="450"/>
      <c r="AA9" s="450" t="s">
        <v>202</v>
      </c>
      <c r="AB9" s="450"/>
      <c r="AC9" s="450"/>
      <c r="AD9" s="450"/>
      <c r="AE9" s="461"/>
      <c r="AF9" s="507" t="s">
        <v>202</v>
      </c>
      <c r="AG9" s="456"/>
      <c r="AH9" s="456"/>
      <c r="AI9" s="456"/>
      <c r="AJ9" s="525"/>
      <c r="AK9" s="460" t="s">
        <v>202</v>
      </c>
      <c r="AL9" s="450"/>
      <c r="AM9" s="450"/>
      <c r="AN9" s="450"/>
      <c r="AO9" s="450"/>
      <c r="AP9" s="450" t="s">
        <v>202</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t="s">
        <v>11</v>
      </c>
      <c r="C10" s="420"/>
      <c r="D10" s="420"/>
      <c r="E10" s="420"/>
      <c r="F10" s="420"/>
      <c r="G10" s="420"/>
      <c r="H10" s="420"/>
      <c r="I10" s="420"/>
      <c r="J10" s="420"/>
      <c r="K10" s="420"/>
      <c r="L10" s="420"/>
      <c r="M10" s="420"/>
      <c r="N10" s="420"/>
      <c r="O10" s="420"/>
      <c r="P10" s="432"/>
      <c r="Q10" s="438">
        <v>1431</v>
      </c>
      <c r="R10" s="450"/>
      <c r="S10" s="450"/>
      <c r="T10" s="450"/>
      <c r="U10" s="450"/>
      <c r="V10" s="450">
        <v>1431</v>
      </c>
      <c r="W10" s="450"/>
      <c r="X10" s="450"/>
      <c r="Y10" s="450"/>
      <c r="Z10" s="450"/>
      <c r="AA10" s="450" t="s">
        <v>202</v>
      </c>
      <c r="AB10" s="450"/>
      <c r="AC10" s="450"/>
      <c r="AD10" s="450"/>
      <c r="AE10" s="461"/>
      <c r="AF10" s="507" t="s">
        <v>202</v>
      </c>
      <c r="AG10" s="456"/>
      <c r="AH10" s="456"/>
      <c r="AI10" s="456"/>
      <c r="AJ10" s="525"/>
      <c r="AK10" s="460" t="s">
        <v>202</v>
      </c>
      <c r="AL10" s="450"/>
      <c r="AM10" s="450"/>
      <c r="AN10" s="450"/>
      <c r="AO10" s="450"/>
      <c r="AP10" s="450" t="s">
        <v>202</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t="s">
        <v>447</v>
      </c>
      <c r="C11" s="420"/>
      <c r="D11" s="420"/>
      <c r="E11" s="420"/>
      <c r="F11" s="420"/>
      <c r="G11" s="420"/>
      <c r="H11" s="420"/>
      <c r="I11" s="420"/>
      <c r="J11" s="420"/>
      <c r="K11" s="420"/>
      <c r="L11" s="420"/>
      <c r="M11" s="420"/>
      <c r="N11" s="420"/>
      <c r="O11" s="420"/>
      <c r="P11" s="432"/>
      <c r="Q11" s="438">
        <v>43</v>
      </c>
      <c r="R11" s="450"/>
      <c r="S11" s="450"/>
      <c r="T11" s="450"/>
      <c r="U11" s="450"/>
      <c r="V11" s="450">
        <v>43</v>
      </c>
      <c r="W11" s="450"/>
      <c r="X11" s="450"/>
      <c r="Y11" s="450"/>
      <c r="Z11" s="450"/>
      <c r="AA11" s="450" t="s">
        <v>202</v>
      </c>
      <c r="AB11" s="450"/>
      <c r="AC11" s="450"/>
      <c r="AD11" s="450"/>
      <c r="AE11" s="461"/>
      <c r="AF11" s="507" t="s">
        <v>202</v>
      </c>
      <c r="AG11" s="456"/>
      <c r="AH11" s="456"/>
      <c r="AI11" s="456"/>
      <c r="AJ11" s="525"/>
      <c r="AK11" s="460" t="s">
        <v>202</v>
      </c>
      <c r="AL11" s="450"/>
      <c r="AM11" s="450"/>
      <c r="AN11" s="450"/>
      <c r="AO11" s="450"/>
      <c r="AP11" s="450" t="s">
        <v>202</v>
      </c>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248</v>
      </c>
      <c r="B23" s="401" t="s">
        <v>299</v>
      </c>
      <c r="C23" s="421"/>
      <c r="D23" s="421"/>
      <c r="E23" s="421"/>
      <c r="F23" s="421"/>
      <c r="G23" s="421"/>
      <c r="H23" s="421"/>
      <c r="I23" s="421"/>
      <c r="J23" s="421"/>
      <c r="K23" s="421"/>
      <c r="L23" s="421"/>
      <c r="M23" s="421"/>
      <c r="N23" s="421"/>
      <c r="O23" s="421"/>
      <c r="P23" s="433"/>
      <c r="Q23" s="440">
        <v>20483</v>
      </c>
      <c r="R23" s="452"/>
      <c r="S23" s="452"/>
      <c r="T23" s="452"/>
      <c r="U23" s="452"/>
      <c r="V23" s="452">
        <v>19402</v>
      </c>
      <c r="W23" s="452"/>
      <c r="X23" s="452"/>
      <c r="Y23" s="452"/>
      <c r="Z23" s="452"/>
      <c r="AA23" s="452">
        <v>1081</v>
      </c>
      <c r="AB23" s="452"/>
      <c r="AC23" s="452"/>
      <c r="AD23" s="452"/>
      <c r="AE23" s="494"/>
      <c r="AF23" s="508">
        <v>428</v>
      </c>
      <c r="AG23" s="452"/>
      <c r="AH23" s="452"/>
      <c r="AI23" s="452"/>
      <c r="AJ23" s="526"/>
      <c r="AK23" s="534"/>
      <c r="AL23" s="455"/>
      <c r="AM23" s="455"/>
      <c r="AN23" s="455"/>
      <c r="AO23" s="455"/>
      <c r="AP23" s="452">
        <v>16366</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408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429</v>
      </c>
      <c r="B26" s="397"/>
      <c r="C26" s="397"/>
      <c r="D26" s="397"/>
      <c r="E26" s="397"/>
      <c r="F26" s="397"/>
      <c r="G26" s="397"/>
      <c r="H26" s="397"/>
      <c r="I26" s="397"/>
      <c r="J26" s="397"/>
      <c r="K26" s="397"/>
      <c r="L26" s="397"/>
      <c r="M26" s="397"/>
      <c r="N26" s="397"/>
      <c r="O26" s="397"/>
      <c r="P26" s="429"/>
      <c r="Q26" s="435" t="s">
        <v>450</v>
      </c>
      <c r="R26" s="447"/>
      <c r="S26" s="447"/>
      <c r="T26" s="447"/>
      <c r="U26" s="458"/>
      <c r="V26" s="435" t="s">
        <v>451</v>
      </c>
      <c r="W26" s="447"/>
      <c r="X26" s="447"/>
      <c r="Y26" s="447"/>
      <c r="Z26" s="458"/>
      <c r="AA26" s="435" t="s">
        <v>452</v>
      </c>
      <c r="AB26" s="447"/>
      <c r="AC26" s="447"/>
      <c r="AD26" s="447"/>
      <c r="AE26" s="447"/>
      <c r="AF26" s="509" t="s">
        <v>244</v>
      </c>
      <c r="AG26" s="520"/>
      <c r="AH26" s="520"/>
      <c r="AI26" s="520"/>
      <c r="AJ26" s="527"/>
      <c r="AK26" s="447" t="s">
        <v>380</v>
      </c>
      <c r="AL26" s="447"/>
      <c r="AM26" s="447"/>
      <c r="AN26" s="447"/>
      <c r="AO26" s="458"/>
      <c r="AP26" s="435" t="s">
        <v>352</v>
      </c>
      <c r="AQ26" s="447"/>
      <c r="AR26" s="447"/>
      <c r="AS26" s="447"/>
      <c r="AT26" s="458"/>
      <c r="AU26" s="435" t="s">
        <v>453</v>
      </c>
      <c r="AV26" s="447"/>
      <c r="AW26" s="447"/>
      <c r="AX26" s="447"/>
      <c r="AY26" s="458"/>
      <c r="AZ26" s="435" t="s">
        <v>454</v>
      </c>
      <c r="BA26" s="447"/>
      <c r="BB26" s="447"/>
      <c r="BC26" s="447"/>
      <c r="BD26" s="458"/>
      <c r="BE26" s="435" t="s">
        <v>435</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65</v>
      </c>
      <c r="C28" s="419"/>
      <c r="D28" s="419"/>
      <c r="E28" s="419"/>
      <c r="F28" s="419"/>
      <c r="G28" s="419"/>
      <c r="H28" s="419"/>
      <c r="I28" s="419"/>
      <c r="J28" s="419"/>
      <c r="K28" s="419"/>
      <c r="L28" s="419"/>
      <c r="M28" s="419"/>
      <c r="N28" s="419"/>
      <c r="O28" s="419"/>
      <c r="P28" s="431"/>
      <c r="Q28" s="441">
        <v>2894</v>
      </c>
      <c r="R28" s="453"/>
      <c r="S28" s="453"/>
      <c r="T28" s="453"/>
      <c r="U28" s="453"/>
      <c r="V28" s="453">
        <v>2893</v>
      </c>
      <c r="W28" s="453"/>
      <c r="X28" s="453"/>
      <c r="Y28" s="453"/>
      <c r="Z28" s="453"/>
      <c r="AA28" s="453">
        <v>1</v>
      </c>
      <c r="AB28" s="453"/>
      <c r="AC28" s="453"/>
      <c r="AD28" s="453"/>
      <c r="AE28" s="495"/>
      <c r="AF28" s="511">
        <v>1</v>
      </c>
      <c r="AG28" s="453"/>
      <c r="AH28" s="453"/>
      <c r="AI28" s="453"/>
      <c r="AJ28" s="529"/>
      <c r="AK28" s="535">
        <v>219</v>
      </c>
      <c r="AL28" s="453"/>
      <c r="AM28" s="453"/>
      <c r="AN28" s="453"/>
      <c r="AO28" s="453"/>
      <c r="AP28" s="453" t="s">
        <v>202</v>
      </c>
      <c r="AQ28" s="453"/>
      <c r="AR28" s="453"/>
      <c r="AS28" s="453"/>
      <c r="AT28" s="453"/>
      <c r="AU28" s="453" t="s">
        <v>202</v>
      </c>
      <c r="AV28" s="453"/>
      <c r="AW28" s="453"/>
      <c r="AX28" s="453"/>
      <c r="AY28" s="453"/>
      <c r="AZ28" s="596" t="s">
        <v>202</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280</v>
      </c>
      <c r="C29" s="420"/>
      <c r="D29" s="420"/>
      <c r="E29" s="420"/>
      <c r="F29" s="420"/>
      <c r="G29" s="420"/>
      <c r="H29" s="420"/>
      <c r="I29" s="420"/>
      <c r="J29" s="420"/>
      <c r="K29" s="420"/>
      <c r="L29" s="420"/>
      <c r="M29" s="420"/>
      <c r="N29" s="420"/>
      <c r="O29" s="420"/>
      <c r="P29" s="432"/>
      <c r="Q29" s="438">
        <v>2553</v>
      </c>
      <c r="R29" s="450"/>
      <c r="S29" s="450"/>
      <c r="T29" s="450"/>
      <c r="U29" s="450"/>
      <c r="V29" s="450">
        <v>2433</v>
      </c>
      <c r="W29" s="450"/>
      <c r="X29" s="450"/>
      <c r="Y29" s="450"/>
      <c r="Z29" s="450"/>
      <c r="AA29" s="450">
        <v>120</v>
      </c>
      <c r="AB29" s="450"/>
      <c r="AC29" s="450"/>
      <c r="AD29" s="450"/>
      <c r="AE29" s="461"/>
      <c r="AF29" s="507">
        <v>120</v>
      </c>
      <c r="AG29" s="456"/>
      <c r="AH29" s="456"/>
      <c r="AI29" s="456"/>
      <c r="AJ29" s="525"/>
      <c r="AK29" s="460">
        <v>380</v>
      </c>
      <c r="AL29" s="450"/>
      <c r="AM29" s="450"/>
      <c r="AN29" s="450"/>
      <c r="AO29" s="450"/>
      <c r="AP29" s="450" t="s">
        <v>202</v>
      </c>
      <c r="AQ29" s="450"/>
      <c r="AR29" s="450"/>
      <c r="AS29" s="450"/>
      <c r="AT29" s="450"/>
      <c r="AU29" s="450" t="s">
        <v>202</v>
      </c>
      <c r="AV29" s="450"/>
      <c r="AW29" s="450"/>
      <c r="AX29" s="450"/>
      <c r="AY29" s="450"/>
      <c r="AZ29" s="597" t="s">
        <v>202</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455</v>
      </c>
      <c r="C30" s="420"/>
      <c r="D30" s="420"/>
      <c r="E30" s="420"/>
      <c r="F30" s="420"/>
      <c r="G30" s="420"/>
      <c r="H30" s="420"/>
      <c r="I30" s="420"/>
      <c r="J30" s="420"/>
      <c r="K30" s="420"/>
      <c r="L30" s="420"/>
      <c r="M30" s="420"/>
      <c r="N30" s="420"/>
      <c r="O30" s="420"/>
      <c r="P30" s="432"/>
      <c r="Q30" s="438">
        <v>347</v>
      </c>
      <c r="R30" s="450"/>
      <c r="S30" s="450"/>
      <c r="T30" s="450"/>
      <c r="U30" s="450"/>
      <c r="V30" s="450">
        <v>345</v>
      </c>
      <c r="W30" s="450"/>
      <c r="X30" s="450"/>
      <c r="Y30" s="450"/>
      <c r="Z30" s="450"/>
      <c r="AA30" s="450">
        <v>2</v>
      </c>
      <c r="AB30" s="450"/>
      <c r="AC30" s="450"/>
      <c r="AD30" s="450"/>
      <c r="AE30" s="461"/>
      <c r="AF30" s="507">
        <v>2</v>
      </c>
      <c r="AG30" s="456"/>
      <c r="AH30" s="456"/>
      <c r="AI30" s="456"/>
      <c r="AJ30" s="525"/>
      <c r="AK30" s="460">
        <v>97</v>
      </c>
      <c r="AL30" s="450"/>
      <c r="AM30" s="450"/>
      <c r="AN30" s="450"/>
      <c r="AO30" s="450"/>
      <c r="AP30" s="450" t="s">
        <v>202</v>
      </c>
      <c r="AQ30" s="450"/>
      <c r="AR30" s="450"/>
      <c r="AS30" s="450"/>
      <c r="AT30" s="450"/>
      <c r="AU30" s="450" t="s">
        <v>202</v>
      </c>
      <c r="AV30" s="450"/>
      <c r="AW30" s="450"/>
      <c r="AX30" s="450"/>
      <c r="AY30" s="450"/>
      <c r="AZ30" s="597" t="s">
        <v>202</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456</v>
      </c>
      <c r="C31" s="420"/>
      <c r="D31" s="420"/>
      <c r="E31" s="420"/>
      <c r="F31" s="420"/>
      <c r="G31" s="420"/>
      <c r="H31" s="420"/>
      <c r="I31" s="420"/>
      <c r="J31" s="420"/>
      <c r="K31" s="420"/>
      <c r="L31" s="420"/>
      <c r="M31" s="420"/>
      <c r="N31" s="420"/>
      <c r="O31" s="420"/>
      <c r="P31" s="432"/>
      <c r="Q31" s="438">
        <v>317</v>
      </c>
      <c r="R31" s="450"/>
      <c r="S31" s="450"/>
      <c r="T31" s="450"/>
      <c r="U31" s="450"/>
      <c r="V31" s="450">
        <v>266</v>
      </c>
      <c r="W31" s="450"/>
      <c r="X31" s="450"/>
      <c r="Y31" s="450"/>
      <c r="Z31" s="450"/>
      <c r="AA31" s="450">
        <v>51</v>
      </c>
      <c r="AB31" s="450"/>
      <c r="AC31" s="450"/>
      <c r="AD31" s="450"/>
      <c r="AE31" s="461"/>
      <c r="AF31" s="507">
        <v>712</v>
      </c>
      <c r="AG31" s="456"/>
      <c r="AH31" s="456"/>
      <c r="AI31" s="456"/>
      <c r="AJ31" s="525"/>
      <c r="AK31" s="460">
        <v>92</v>
      </c>
      <c r="AL31" s="450"/>
      <c r="AM31" s="450"/>
      <c r="AN31" s="450"/>
      <c r="AO31" s="450"/>
      <c r="AP31" s="450">
        <v>948</v>
      </c>
      <c r="AQ31" s="450"/>
      <c r="AR31" s="450"/>
      <c r="AS31" s="450"/>
      <c r="AT31" s="450"/>
      <c r="AU31" s="450">
        <v>243</v>
      </c>
      <c r="AV31" s="450"/>
      <c r="AW31" s="450"/>
      <c r="AX31" s="450"/>
      <c r="AY31" s="450"/>
      <c r="AZ31" s="597" t="s">
        <v>202</v>
      </c>
      <c r="BA31" s="597"/>
      <c r="BB31" s="597"/>
      <c r="BC31" s="597"/>
      <c r="BD31" s="597"/>
      <c r="BE31" s="565" t="s">
        <v>457</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143</v>
      </c>
      <c r="C32" s="420"/>
      <c r="D32" s="420"/>
      <c r="E32" s="420"/>
      <c r="F32" s="420"/>
      <c r="G32" s="420"/>
      <c r="H32" s="420"/>
      <c r="I32" s="420"/>
      <c r="J32" s="420"/>
      <c r="K32" s="420"/>
      <c r="L32" s="420"/>
      <c r="M32" s="420"/>
      <c r="N32" s="420"/>
      <c r="O32" s="420"/>
      <c r="P32" s="432"/>
      <c r="Q32" s="438">
        <v>431</v>
      </c>
      <c r="R32" s="450"/>
      <c r="S32" s="450"/>
      <c r="T32" s="450"/>
      <c r="U32" s="450"/>
      <c r="V32" s="450">
        <v>453</v>
      </c>
      <c r="W32" s="450"/>
      <c r="X32" s="450"/>
      <c r="Y32" s="450"/>
      <c r="Z32" s="450"/>
      <c r="AA32" s="450">
        <v>-22</v>
      </c>
      <c r="AB32" s="450"/>
      <c r="AC32" s="450"/>
      <c r="AD32" s="450"/>
      <c r="AE32" s="461"/>
      <c r="AF32" s="507" t="s">
        <v>202</v>
      </c>
      <c r="AG32" s="456"/>
      <c r="AH32" s="456"/>
      <c r="AI32" s="456"/>
      <c r="AJ32" s="525"/>
      <c r="AK32" s="460">
        <v>313</v>
      </c>
      <c r="AL32" s="450"/>
      <c r="AM32" s="450"/>
      <c r="AN32" s="450"/>
      <c r="AO32" s="450"/>
      <c r="AP32" s="450">
        <v>3798</v>
      </c>
      <c r="AQ32" s="450"/>
      <c r="AR32" s="450"/>
      <c r="AS32" s="450"/>
      <c r="AT32" s="450"/>
      <c r="AU32" s="450">
        <v>3798</v>
      </c>
      <c r="AV32" s="450"/>
      <c r="AW32" s="450"/>
      <c r="AX32" s="450"/>
      <c r="AY32" s="450"/>
      <c r="AZ32" s="597" t="s">
        <v>202</v>
      </c>
      <c r="BA32" s="597"/>
      <c r="BB32" s="597"/>
      <c r="BC32" s="597"/>
      <c r="BD32" s="597"/>
      <c r="BE32" s="565" t="s">
        <v>457</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458</v>
      </c>
      <c r="C33" s="420"/>
      <c r="D33" s="420"/>
      <c r="E33" s="420"/>
      <c r="F33" s="420"/>
      <c r="G33" s="420"/>
      <c r="H33" s="420"/>
      <c r="I33" s="420"/>
      <c r="J33" s="420"/>
      <c r="K33" s="420"/>
      <c r="L33" s="420"/>
      <c r="M33" s="420"/>
      <c r="N33" s="420"/>
      <c r="O33" s="420"/>
      <c r="P33" s="432"/>
      <c r="Q33" s="438">
        <v>14</v>
      </c>
      <c r="R33" s="450"/>
      <c r="S33" s="450"/>
      <c r="T33" s="450"/>
      <c r="U33" s="450"/>
      <c r="V33" s="450">
        <v>1</v>
      </c>
      <c r="W33" s="450"/>
      <c r="X33" s="450"/>
      <c r="Y33" s="450"/>
      <c r="Z33" s="450"/>
      <c r="AA33" s="450">
        <v>13</v>
      </c>
      <c r="AB33" s="450"/>
      <c r="AC33" s="450"/>
      <c r="AD33" s="450"/>
      <c r="AE33" s="461"/>
      <c r="AF33" s="507">
        <v>11</v>
      </c>
      <c r="AG33" s="456"/>
      <c r="AH33" s="456"/>
      <c r="AI33" s="456"/>
      <c r="AJ33" s="525"/>
      <c r="AK33" s="460">
        <v>1</v>
      </c>
      <c r="AL33" s="450"/>
      <c r="AM33" s="450"/>
      <c r="AN33" s="450"/>
      <c r="AO33" s="450"/>
      <c r="AP33" s="450">
        <v>6</v>
      </c>
      <c r="AQ33" s="450"/>
      <c r="AR33" s="450"/>
      <c r="AS33" s="450"/>
      <c r="AT33" s="450"/>
      <c r="AU33" s="450" t="s">
        <v>202</v>
      </c>
      <c r="AV33" s="450"/>
      <c r="AW33" s="450"/>
      <c r="AX33" s="450"/>
      <c r="AY33" s="450"/>
      <c r="AZ33" s="597" t="s">
        <v>202</v>
      </c>
      <c r="BA33" s="597"/>
      <c r="BB33" s="597"/>
      <c r="BC33" s="597"/>
      <c r="BD33" s="597"/>
      <c r="BE33" s="565" t="s">
        <v>26</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459</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248</v>
      </c>
      <c r="B63" s="401" t="s">
        <v>368</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845</v>
      </c>
      <c r="AG63" s="452"/>
      <c r="AH63" s="452"/>
      <c r="AI63" s="452"/>
      <c r="AJ63" s="526"/>
      <c r="AK63" s="534"/>
      <c r="AL63" s="455"/>
      <c r="AM63" s="455"/>
      <c r="AN63" s="455"/>
      <c r="AO63" s="455"/>
      <c r="AP63" s="452">
        <v>4752</v>
      </c>
      <c r="AQ63" s="452"/>
      <c r="AR63" s="452"/>
      <c r="AS63" s="452"/>
      <c r="AT63" s="452"/>
      <c r="AU63" s="452">
        <v>4041</v>
      </c>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444</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439</v>
      </c>
      <c r="B66" s="397"/>
      <c r="C66" s="397"/>
      <c r="D66" s="397"/>
      <c r="E66" s="397"/>
      <c r="F66" s="397"/>
      <c r="G66" s="397"/>
      <c r="H66" s="397"/>
      <c r="I66" s="397"/>
      <c r="J66" s="397"/>
      <c r="K66" s="397"/>
      <c r="L66" s="397"/>
      <c r="M66" s="397"/>
      <c r="N66" s="397"/>
      <c r="O66" s="397"/>
      <c r="P66" s="429"/>
      <c r="Q66" s="435" t="s">
        <v>450</v>
      </c>
      <c r="R66" s="447"/>
      <c r="S66" s="447"/>
      <c r="T66" s="447"/>
      <c r="U66" s="458"/>
      <c r="V66" s="435" t="s">
        <v>451</v>
      </c>
      <c r="W66" s="447"/>
      <c r="X66" s="447"/>
      <c r="Y66" s="447"/>
      <c r="Z66" s="458"/>
      <c r="AA66" s="435" t="s">
        <v>452</v>
      </c>
      <c r="AB66" s="447"/>
      <c r="AC66" s="447"/>
      <c r="AD66" s="447"/>
      <c r="AE66" s="458"/>
      <c r="AF66" s="512" t="s">
        <v>244</v>
      </c>
      <c r="AG66" s="520"/>
      <c r="AH66" s="520"/>
      <c r="AI66" s="520"/>
      <c r="AJ66" s="530"/>
      <c r="AK66" s="435" t="s">
        <v>380</v>
      </c>
      <c r="AL66" s="397"/>
      <c r="AM66" s="397"/>
      <c r="AN66" s="397"/>
      <c r="AO66" s="429"/>
      <c r="AP66" s="435" t="s">
        <v>352</v>
      </c>
      <c r="AQ66" s="447"/>
      <c r="AR66" s="447"/>
      <c r="AS66" s="447"/>
      <c r="AT66" s="458"/>
      <c r="AU66" s="435" t="s">
        <v>460</v>
      </c>
      <c r="AV66" s="447"/>
      <c r="AW66" s="447"/>
      <c r="AX66" s="447"/>
      <c r="AY66" s="458"/>
      <c r="AZ66" s="435" t="s">
        <v>435</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419</v>
      </c>
      <c r="C68" s="419"/>
      <c r="D68" s="419"/>
      <c r="E68" s="419"/>
      <c r="F68" s="419"/>
      <c r="G68" s="419"/>
      <c r="H68" s="419"/>
      <c r="I68" s="419"/>
      <c r="J68" s="419"/>
      <c r="K68" s="419"/>
      <c r="L68" s="419"/>
      <c r="M68" s="419"/>
      <c r="N68" s="419"/>
      <c r="O68" s="419"/>
      <c r="P68" s="431"/>
      <c r="Q68" s="437">
        <v>2862</v>
      </c>
      <c r="R68" s="449"/>
      <c r="S68" s="449"/>
      <c r="T68" s="449"/>
      <c r="U68" s="449"/>
      <c r="V68" s="449">
        <v>2793</v>
      </c>
      <c r="W68" s="449"/>
      <c r="X68" s="449"/>
      <c r="Y68" s="449"/>
      <c r="Z68" s="449"/>
      <c r="AA68" s="449">
        <v>69</v>
      </c>
      <c r="AB68" s="449"/>
      <c r="AC68" s="449"/>
      <c r="AD68" s="449"/>
      <c r="AE68" s="449"/>
      <c r="AF68" s="449">
        <v>69</v>
      </c>
      <c r="AG68" s="449"/>
      <c r="AH68" s="449"/>
      <c r="AI68" s="449"/>
      <c r="AJ68" s="449"/>
      <c r="AK68" s="449" t="s">
        <v>202</v>
      </c>
      <c r="AL68" s="449"/>
      <c r="AM68" s="449"/>
      <c r="AN68" s="449"/>
      <c r="AO68" s="449"/>
      <c r="AP68" s="449" t="s">
        <v>202</v>
      </c>
      <c r="AQ68" s="449"/>
      <c r="AR68" s="449"/>
      <c r="AS68" s="449"/>
      <c r="AT68" s="449"/>
      <c r="AU68" s="449" t="s">
        <v>202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430</v>
      </c>
      <c r="R69" s="450"/>
      <c r="S69" s="450"/>
      <c r="T69" s="450"/>
      <c r="U69" s="450"/>
      <c r="V69" s="450">
        <v>421</v>
      </c>
      <c r="W69" s="450"/>
      <c r="X69" s="450"/>
      <c r="Y69" s="450"/>
      <c r="Z69" s="450"/>
      <c r="AA69" s="450">
        <v>9</v>
      </c>
      <c r="AB69" s="450"/>
      <c r="AC69" s="450"/>
      <c r="AD69" s="450"/>
      <c r="AE69" s="450"/>
      <c r="AF69" s="450">
        <v>9</v>
      </c>
      <c r="AG69" s="450"/>
      <c r="AH69" s="450"/>
      <c r="AI69" s="450"/>
      <c r="AJ69" s="450"/>
      <c r="AK69" s="450" t="s">
        <v>202</v>
      </c>
      <c r="AL69" s="450"/>
      <c r="AM69" s="450"/>
      <c r="AN69" s="450"/>
      <c r="AO69" s="450"/>
      <c r="AP69" s="450" t="s">
        <v>202</v>
      </c>
      <c r="AQ69" s="450"/>
      <c r="AR69" s="450"/>
      <c r="AS69" s="450"/>
      <c r="AT69" s="450"/>
      <c r="AU69" s="450" t="s">
        <v>202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534</v>
      </c>
      <c r="C70" s="420"/>
      <c r="D70" s="420"/>
      <c r="E70" s="420"/>
      <c r="F70" s="420"/>
      <c r="G70" s="420"/>
      <c r="H70" s="420"/>
      <c r="I70" s="420"/>
      <c r="J70" s="420"/>
      <c r="K70" s="420"/>
      <c r="L70" s="420"/>
      <c r="M70" s="420"/>
      <c r="N70" s="420"/>
      <c r="O70" s="420"/>
      <c r="P70" s="432"/>
      <c r="Q70" s="438">
        <v>110</v>
      </c>
      <c r="R70" s="450"/>
      <c r="S70" s="450"/>
      <c r="T70" s="450"/>
      <c r="U70" s="450"/>
      <c r="V70" s="450">
        <v>18</v>
      </c>
      <c r="W70" s="450"/>
      <c r="X70" s="450"/>
      <c r="Y70" s="450"/>
      <c r="Z70" s="450"/>
      <c r="AA70" s="450">
        <v>92</v>
      </c>
      <c r="AB70" s="450"/>
      <c r="AC70" s="450"/>
      <c r="AD70" s="450"/>
      <c r="AE70" s="450"/>
      <c r="AF70" s="450">
        <v>9</v>
      </c>
      <c r="AG70" s="450"/>
      <c r="AH70" s="450"/>
      <c r="AI70" s="450"/>
      <c r="AJ70" s="450"/>
      <c r="AK70" s="450" t="s">
        <v>202</v>
      </c>
      <c r="AL70" s="450"/>
      <c r="AM70" s="450"/>
      <c r="AN70" s="450"/>
      <c r="AO70" s="450"/>
      <c r="AP70" s="450" t="s">
        <v>202</v>
      </c>
      <c r="AQ70" s="450"/>
      <c r="AR70" s="450"/>
      <c r="AS70" s="450"/>
      <c r="AT70" s="450"/>
      <c r="AU70" s="450" t="s">
        <v>202</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528</v>
      </c>
      <c r="C71" s="420"/>
      <c r="D71" s="420"/>
      <c r="E71" s="420"/>
      <c r="F71" s="420"/>
      <c r="G71" s="420"/>
      <c r="H71" s="420"/>
      <c r="I71" s="420"/>
      <c r="J71" s="420"/>
      <c r="K71" s="420"/>
      <c r="L71" s="420"/>
      <c r="M71" s="420"/>
      <c r="N71" s="420"/>
      <c r="O71" s="420"/>
      <c r="P71" s="432"/>
      <c r="Q71" s="438">
        <v>135</v>
      </c>
      <c r="R71" s="450"/>
      <c r="S71" s="450"/>
      <c r="T71" s="450"/>
      <c r="U71" s="450"/>
      <c r="V71" s="450">
        <v>126</v>
      </c>
      <c r="W71" s="450"/>
      <c r="X71" s="450"/>
      <c r="Y71" s="450"/>
      <c r="Z71" s="450"/>
      <c r="AA71" s="450">
        <v>9</v>
      </c>
      <c r="AB71" s="450"/>
      <c r="AC71" s="450"/>
      <c r="AD71" s="450"/>
      <c r="AE71" s="450"/>
      <c r="AF71" s="450">
        <v>9</v>
      </c>
      <c r="AG71" s="450"/>
      <c r="AH71" s="450"/>
      <c r="AI71" s="450"/>
      <c r="AJ71" s="450"/>
      <c r="AK71" s="450" t="s">
        <v>202</v>
      </c>
      <c r="AL71" s="450"/>
      <c r="AM71" s="450"/>
      <c r="AN71" s="450"/>
      <c r="AO71" s="450"/>
      <c r="AP71" s="450" t="s">
        <v>202</v>
      </c>
      <c r="AQ71" s="450"/>
      <c r="AR71" s="450"/>
      <c r="AS71" s="450"/>
      <c r="AT71" s="450"/>
      <c r="AU71" s="450" t="s">
        <v>202</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535</v>
      </c>
      <c r="C72" s="420"/>
      <c r="D72" s="420"/>
      <c r="E72" s="420"/>
      <c r="F72" s="420"/>
      <c r="G72" s="420"/>
      <c r="H72" s="420"/>
      <c r="I72" s="420"/>
      <c r="J72" s="420"/>
      <c r="K72" s="420"/>
      <c r="L72" s="420"/>
      <c r="M72" s="420"/>
      <c r="N72" s="420"/>
      <c r="O72" s="420"/>
      <c r="P72" s="432"/>
      <c r="Q72" s="438">
        <v>3291</v>
      </c>
      <c r="R72" s="450"/>
      <c r="S72" s="450"/>
      <c r="T72" s="450"/>
      <c r="U72" s="450"/>
      <c r="V72" s="450">
        <v>2907</v>
      </c>
      <c r="W72" s="450"/>
      <c r="X72" s="450"/>
      <c r="Y72" s="450"/>
      <c r="Z72" s="450"/>
      <c r="AA72" s="450">
        <v>384</v>
      </c>
      <c r="AB72" s="450"/>
      <c r="AC72" s="450"/>
      <c r="AD72" s="450"/>
      <c r="AE72" s="450"/>
      <c r="AF72" s="450">
        <v>384</v>
      </c>
      <c r="AG72" s="450"/>
      <c r="AH72" s="450"/>
      <c r="AI72" s="450"/>
      <c r="AJ72" s="450"/>
      <c r="AK72" s="450">
        <v>3</v>
      </c>
      <c r="AL72" s="450"/>
      <c r="AM72" s="450"/>
      <c r="AN72" s="450"/>
      <c r="AO72" s="450"/>
      <c r="AP72" s="450" t="s">
        <v>202</v>
      </c>
      <c r="AQ72" s="450"/>
      <c r="AR72" s="450"/>
      <c r="AS72" s="450"/>
      <c r="AT72" s="450"/>
      <c r="AU72" s="450" t="s">
        <v>202</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536</v>
      </c>
      <c r="C73" s="420"/>
      <c r="D73" s="420"/>
      <c r="E73" s="420"/>
      <c r="F73" s="420"/>
      <c r="G73" s="420"/>
      <c r="H73" s="420"/>
      <c r="I73" s="420"/>
      <c r="J73" s="420"/>
      <c r="K73" s="420"/>
      <c r="L73" s="420"/>
      <c r="M73" s="420"/>
      <c r="N73" s="420"/>
      <c r="O73" s="420"/>
      <c r="P73" s="432"/>
      <c r="Q73" s="438">
        <v>67</v>
      </c>
      <c r="R73" s="450"/>
      <c r="S73" s="450"/>
      <c r="T73" s="450"/>
      <c r="U73" s="450"/>
      <c r="V73" s="450">
        <v>49</v>
      </c>
      <c r="W73" s="450"/>
      <c r="X73" s="450"/>
      <c r="Y73" s="450"/>
      <c r="Z73" s="450"/>
      <c r="AA73" s="450">
        <v>18</v>
      </c>
      <c r="AB73" s="450"/>
      <c r="AC73" s="450"/>
      <c r="AD73" s="450"/>
      <c r="AE73" s="450"/>
      <c r="AF73" s="450">
        <v>18</v>
      </c>
      <c r="AG73" s="450"/>
      <c r="AH73" s="450"/>
      <c r="AI73" s="450"/>
      <c r="AJ73" s="450"/>
      <c r="AK73" s="450" t="s">
        <v>202</v>
      </c>
      <c r="AL73" s="450"/>
      <c r="AM73" s="450"/>
      <c r="AN73" s="450"/>
      <c r="AO73" s="450"/>
      <c r="AP73" s="450" t="s">
        <v>202</v>
      </c>
      <c r="AQ73" s="450"/>
      <c r="AR73" s="450"/>
      <c r="AS73" s="450"/>
      <c r="AT73" s="450"/>
      <c r="AU73" s="450" t="s">
        <v>202</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537</v>
      </c>
      <c r="C74" s="420"/>
      <c r="D74" s="420"/>
      <c r="E74" s="420"/>
      <c r="F74" s="420"/>
      <c r="G74" s="420"/>
      <c r="H74" s="420"/>
      <c r="I74" s="420"/>
      <c r="J74" s="420"/>
      <c r="K74" s="420"/>
      <c r="L74" s="420"/>
      <c r="M74" s="420"/>
      <c r="N74" s="420"/>
      <c r="O74" s="420"/>
      <c r="P74" s="432"/>
      <c r="Q74" s="438">
        <v>147566</v>
      </c>
      <c r="R74" s="450"/>
      <c r="S74" s="450"/>
      <c r="T74" s="450"/>
      <c r="U74" s="450"/>
      <c r="V74" s="450">
        <v>144092</v>
      </c>
      <c r="W74" s="450"/>
      <c r="X74" s="450"/>
      <c r="Y74" s="450"/>
      <c r="Z74" s="450"/>
      <c r="AA74" s="450">
        <v>3474</v>
      </c>
      <c r="AB74" s="450"/>
      <c r="AC74" s="450"/>
      <c r="AD74" s="450"/>
      <c r="AE74" s="450"/>
      <c r="AF74" s="450">
        <v>3474</v>
      </c>
      <c r="AG74" s="450"/>
      <c r="AH74" s="450"/>
      <c r="AI74" s="450"/>
      <c r="AJ74" s="450"/>
      <c r="AK74" s="450" t="s">
        <v>202</v>
      </c>
      <c r="AL74" s="450"/>
      <c r="AM74" s="450"/>
      <c r="AN74" s="450"/>
      <c r="AO74" s="450"/>
      <c r="AP74" s="450" t="s">
        <v>202</v>
      </c>
      <c r="AQ74" s="450"/>
      <c r="AR74" s="450"/>
      <c r="AS74" s="450"/>
      <c r="AT74" s="450"/>
      <c r="AU74" s="450" t="s">
        <v>202</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248</v>
      </c>
      <c r="B88" s="401" t="s">
        <v>182</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3972</v>
      </c>
      <c r="AG88" s="452"/>
      <c r="AH88" s="452"/>
      <c r="AI88" s="452"/>
      <c r="AJ88" s="452"/>
      <c r="AK88" s="455"/>
      <c r="AL88" s="455"/>
      <c r="AM88" s="455"/>
      <c r="AN88" s="455"/>
      <c r="AO88" s="455"/>
      <c r="AP88" s="452" t="s">
        <v>202</v>
      </c>
      <c r="AQ88" s="452"/>
      <c r="AR88" s="452"/>
      <c r="AS88" s="452"/>
      <c r="AT88" s="452"/>
      <c r="AU88" s="452" t="s">
        <v>202</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248</v>
      </c>
      <c r="BR102" s="401" t="s">
        <v>441</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v>
      </c>
      <c r="CS102" s="604"/>
      <c r="CT102" s="604"/>
      <c r="CU102" s="604"/>
      <c r="CV102" s="697"/>
      <c r="CW102" s="696" t="s">
        <v>202</v>
      </c>
      <c r="CX102" s="604"/>
      <c r="CY102" s="604"/>
      <c r="CZ102" s="604"/>
      <c r="DA102" s="697"/>
      <c r="DB102" s="696" t="s">
        <v>202</v>
      </c>
      <c r="DC102" s="604"/>
      <c r="DD102" s="604"/>
      <c r="DE102" s="604"/>
      <c r="DF102" s="697"/>
      <c r="DG102" s="696" t="s">
        <v>202</v>
      </c>
      <c r="DH102" s="604"/>
      <c r="DI102" s="604"/>
      <c r="DJ102" s="604"/>
      <c r="DK102" s="697"/>
      <c r="DL102" s="696" t="s">
        <v>202</v>
      </c>
      <c r="DM102" s="604"/>
      <c r="DN102" s="604"/>
      <c r="DO102" s="604"/>
      <c r="DP102" s="697"/>
      <c r="DQ102" s="696" t="s">
        <v>202</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461</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277</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422</v>
      </c>
      <c r="AB109" s="406"/>
      <c r="AC109" s="406"/>
      <c r="AD109" s="406"/>
      <c r="AE109" s="469"/>
      <c r="AF109" s="480" t="s">
        <v>466</v>
      </c>
      <c r="AG109" s="406"/>
      <c r="AH109" s="406"/>
      <c r="AI109" s="406"/>
      <c r="AJ109" s="469"/>
      <c r="AK109" s="480" t="s">
        <v>381</v>
      </c>
      <c r="AL109" s="406"/>
      <c r="AM109" s="406"/>
      <c r="AN109" s="406"/>
      <c r="AO109" s="469"/>
      <c r="AP109" s="480" t="s">
        <v>467</v>
      </c>
      <c r="AQ109" s="406"/>
      <c r="AR109" s="406"/>
      <c r="AS109" s="406"/>
      <c r="AT109" s="555"/>
      <c r="AU109" s="383" t="s">
        <v>465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422</v>
      </c>
      <c r="BR109" s="406"/>
      <c r="BS109" s="406"/>
      <c r="BT109" s="406"/>
      <c r="BU109" s="469"/>
      <c r="BV109" s="480" t="s">
        <v>466</v>
      </c>
      <c r="BW109" s="406"/>
      <c r="BX109" s="406"/>
      <c r="BY109" s="406"/>
      <c r="BZ109" s="469"/>
      <c r="CA109" s="480" t="s">
        <v>381</v>
      </c>
      <c r="CB109" s="406"/>
      <c r="CC109" s="406"/>
      <c r="CD109" s="406"/>
      <c r="CE109" s="469"/>
      <c r="CF109" s="655" t="s">
        <v>467</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422</v>
      </c>
      <c r="DH109" s="406"/>
      <c r="DI109" s="406"/>
      <c r="DJ109" s="406"/>
      <c r="DK109" s="469"/>
      <c r="DL109" s="480" t="s">
        <v>466</v>
      </c>
      <c r="DM109" s="406"/>
      <c r="DN109" s="406"/>
      <c r="DO109" s="406"/>
      <c r="DP109" s="469"/>
      <c r="DQ109" s="480" t="s">
        <v>381</v>
      </c>
      <c r="DR109" s="406"/>
      <c r="DS109" s="406"/>
      <c r="DT109" s="406"/>
      <c r="DU109" s="469"/>
      <c r="DV109" s="480" t="s">
        <v>467</v>
      </c>
      <c r="DW109" s="406"/>
      <c r="DX109" s="406"/>
      <c r="DY109" s="406"/>
      <c r="DZ109" s="555"/>
    </row>
    <row r="110" spans="1:131" s="365" customFormat="1" ht="26.25" customHeight="1">
      <c r="A110" s="384" t="s">
        <v>324</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1230604</v>
      </c>
      <c r="AB110" s="487"/>
      <c r="AC110" s="487"/>
      <c r="AD110" s="487"/>
      <c r="AE110" s="498"/>
      <c r="AF110" s="514">
        <v>1199962</v>
      </c>
      <c r="AG110" s="487"/>
      <c r="AH110" s="487"/>
      <c r="AI110" s="487"/>
      <c r="AJ110" s="498"/>
      <c r="AK110" s="514">
        <v>1248645</v>
      </c>
      <c r="AL110" s="487"/>
      <c r="AM110" s="487"/>
      <c r="AN110" s="487"/>
      <c r="AO110" s="498"/>
      <c r="AP110" s="538">
        <v>22.8</v>
      </c>
      <c r="AQ110" s="546"/>
      <c r="AR110" s="546"/>
      <c r="AS110" s="546"/>
      <c r="AT110" s="556"/>
      <c r="AU110" s="568" t="s">
        <v>124</v>
      </c>
      <c r="AV110" s="577"/>
      <c r="AW110" s="577"/>
      <c r="AX110" s="577"/>
      <c r="AY110" s="577"/>
      <c r="AZ110" s="424" t="s">
        <v>468</v>
      </c>
      <c r="BA110" s="407"/>
      <c r="BB110" s="407"/>
      <c r="BC110" s="407"/>
      <c r="BD110" s="407"/>
      <c r="BE110" s="407"/>
      <c r="BF110" s="407"/>
      <c r="BG110" s="407"/>
      <c r="BH110" s="407"/>
      <c r="BI110" s="407"/>
      <c r="BJ110" s="407"/>
      <c r="BK110" s="407"/>
      <c r="BL110" s="407"/>
      <c r="BM110" s="407"/>
      <c r="BN110" s="407"/>
      <c r="BO110" s="407"/>
      <c r="BP110" s="470"/>
      <c r="BQ110" s="632">
        <v>13366136</v>
      </c>
      <c r="BR110" s="640"/>
      <c r="BS110" s="640"/>
      <c r="BT110" s="640"/>
      <c r="BU110" s="640"/>
      <c r="BV110" s="640">
        <v>14116586</v>
      </c>
      <c r="BW110" s="640"/>
      <c r="BX110" s="640"/>
      <c r="BY110" s="640"/>
      <c r="BZ110" s="640"/>
      <c r="CA110" s="640">
        <v>16366361</v>
      </c>
      <c r="CB110" s="640"/>
      <c r="CC110" s="640"/>
      <c r="CD110" s="640"/>
      <c r="CE110" s="640"/>
      <c r="CF110" s="656">
        <v>298.39999999999998</v>
      </c>
      <c r="CG110" s="660"/>
      <c r="CH110" s="660"/>
      <c r="CI110" s="660"/>
      <c r="CJ110" s="660"/>
      <c r="CK110" s="672" t="s">
        <v>377</v>
      </c>
      <c r="CL110" s="412"/>
      <c r="CM110" s="424" t="s">
        <v>68</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1"/>
    </row>
    <row r="111" spans="1:131" s="365" customFormat="1" ht="26.25" customHeight="1">
      <c r="A111" s="385" t="s">
        <v>449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469</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153</v>
      </c>
      <c r="B112" s="409"/>
      <c r="C112" s="378" t="s">
        <v>471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265</v>
      </c>
      <c r="BA112" s="378"/>
      <c r="BB112" s="378"/>
      <c r="BC112" s="378"/>
      <c r="BD112" s="378"/>
      <c r="BE112" s="378"/>
      <c r="BF112" s="378"/>
      <c r="BG112" s="378"/>
      <c r="BH112" s="378"/>
      <c r="BI112" s="378"/>
      <c r="BJ112" s="378"/>
      <c r="BK112" s="378"/>
      <c r="BL112" s="378"/>
      <c r="BM112" s="378"/>
      <c r="BN112" s="378"/>
      <c r="BO112" s="378"/>
      <c r="BP112" s="472"/>
      <c r="BQ112" s="633">
        <v>4406437</v>
      </c>
      <c r="BR112" s="641"/>
      <c r="BS112" s="641"/>
      <c r="BT112" s="641"/>
      <c r="BU112" s="641"/>
      <c r="BV112" s="641">
        <v>4473552</v>
      </c>
      <c r="BW112" s="641"/>
      <c r="BX112" s="641"/>
      <c r="BY112" s="641"/>
      <c r="BZ112" s="641"/>
      <c r="CA112" s="641">
        <v>4427050</v>
      </c>
      <c r="CB112" s="641"/>
      <c r="CC112" s="641"/>
      <c r="CD112" s="641"/>
      <c r="CE112" s="641"/>
      <c r="CF112" s="657">
        <v>80.7</v>
      </c>
      <c r="CG112" s="661"/>
      <c r="CH112" s="661"/>
      <c r="CI112" s="661"/>
      <c r="CJ112" s="661"/>
      <c r="CK112" s="673"/>
      <c r="CL112" s="413"/>
      <c r="CM112" s="425" t="s">
        <v>386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334637</v>
      </c>
      <c r="AB113" s="446"/>
      <c r="AC113" s="446"/>
      <c r="AD113" s="446"/>
      <c r="AE113" s="499"/>
      <c r="AF113" s="515">
        <v>363489</v>
      </c>
      <c r="AG113" s="446"/>
      <c r="AH113" s="446"/>
      <c r="AI113" s="446"/>
      <c r="AJ113" s="499"/>
      <c r="AK113" s="515">
        <v>318731</v>
      </c>
      <c r="AL113" s="446"/>
      <c r="AM113" s="446"/>
      <c r="AN113" s="446"/>
      <c r="AO113" s="499"/>
      <c r="AP113" s="539">
        <v>5.8</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t="s">
        <v>202</v>
      </c>
      <c r="BR113" s="641"/>
      <c r="BS113" s="641"/>
      <c r="BT113" s="641"/>
      <c r="BU113" s="641"/>
      <c r="BV113" s="641" t="s">
        <v>202</v>
      </c>
      <c r="BW113" s="641"/>
      <c r="BX113" s="641"/>
      <c r="BY113" s="641"/>
      <c r="BZ113" s="641"/>
      <c r="CA113" s="641" t="s">
        <v>202</v>
      </c>
      <c r="CB113" s="641"/>
      <c r="CC113" s="641"/>
      <c r="CD113" s="641"/>
      <c r="CE113" s="641"/>
      <c r="CF113" s="657" t="s">
        <v>202</v>
      </c>
      <c r="CG113" s="661"/>
      <c r="CH113" s="661"/>
      <c r="CI113" s="661"/>
      <c r="CJ113" s="661"/>
      <c r="CK113" s="673"/>
      <c r="CL113" s="413"/>
      <c r="CM113" s="425" t="s">
        <v>397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67231</v>
      </c>
      <c r="AB114" s="446"/>
      <c r="AC114" s="446"/>
      <c r="AD114" s="446"/>
      <c r="AE114" s="499"/>
      <c r="AF114" s="515" t="s">
        <v>202</v>
      </c>
      <c r="AG114" s="446"/>
      <c r="AH114" s="446"/>
      <c r="AI114" s="446"/>
      <c r="AJ114" s="499"/>
      <c r="AK114" s="515" t="s">
        <v>202</v>
      </c>
      <c r="AL114" s="446"/>
      <c r="AM114" s="446"/>
      <c r="AN114" s="446"/>
      <c r="AO114" s="499"/>
      <c r="AP114" s="539" t="s">
        <v>202</v>
      </c>
      <c r="AQ114" s="547"/>
      <c r="AR114" s="547"/>
      <c r="AS114" s="547"/>
      <c r="AT114" s="557"/>
      <c r="AU114" s="569"/>
      <c r="AV114" s="578"/>
      <c r="AW114" s="578"/>
      <c r="AX114" s="578"/>
      <c r="AY114" s="578"/>
      <c r="AZ114" s="425" t="s">
        <v>475</v>
      </c>
      <c r="BA114" s="378"/>
      <c r="BB114" s="378"/>
      <c r="BC114" s="378"/>
      <c r="BD114" s="378"/>
      <c r="BE114" s="378"/>
      <c r="BF114" s="378"/>
      <c r="BG114" s="378"/>
      <c r="BH114" s="378"/>
      <c r="BI114" s="378"/>
      <c r="BJ114" s="378"/>
      <c r="BK114" s="378"/>
      <c r="BL114" s="378"/>
      <c r="BM114" s="378"/>
      <c r="BN114" s="378"/>
      <c r="BO114" s="378"/>
      <c r="BP114" s="472"/>
      <c r="BQ114" s="633">
        <v>1749272</v>
      </c>
      <c r="BR114" s="641"/>
      <c r="BS114" s="641"/>
      <c r="BT114" s="641"/>
      <c r="BU114" s="641"/>
      <c r="BV114" s="641">
        <v>1751216</v>
      </c>
      <c r="BW114" s="641"/>
      <c r="BX114" s="641"/>
      <c r="BY114" s="641"/>
      <c r="BZ114" s="641"/>
      <c r="CA114" s="641">
        <v>1723493</v>
      </c>
      <c r="CB114" s="641"/>
      <c r="CC114" s="641"/>
      <c r="CD114" s="641"/>
      <c r="CE114" s="641"/>
      <c r="CF114" s="657">
        <v>31.4</v>
      </c>
      <c r="CG114" s="661"/>
      <c r="CH114" s="661"/>
      <c r="CI114" s="661"/>
      <c r="CJ114" s="661"/>
      <c r="CK114" s="673"/>
      <c r="CL114" s="413"/>
      <c r="CM114" s="425" t="s">
        <v>476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366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341</v>
      </c>
      <c r="BA115" s="378"/>
      <c r="BB115" s="378"/>
      <c r="BC115" s="378"/>
      <c r="BD115" s="378"/>
      <c r="BE115" s="378"/>
      <c r="BF115" s="378"/>
      <c r="BG115" s="378"/>
      <c r="BH115" s="378"/>
      <c r="BI115" s="378"/>
      <c r="BJ115" s="378"/>
      <c r="BK115" s="378"/>
      <c r="BL115" s="378"/>
      <c r="BM115" s="378"/>
      <c r="BN115" s="378"/>
      <c r="BO115" s="378"/>
      <c r="BP115" s="472"/>
      <c r="BQ115" s="633" t="s">
        <v>202</v>
      </c>
      <c r="BR115" s="641"/>
      <c r="BS115" s="641"/>
      <c r="BT115" s="641"/>
      <c r="BU115" s="641"/>
      <c r="BV115" s="641" t="s">
        <v>202</v>
      </c>
      <c r="BW115" s="641"/>
      <c r="BX115" s="641"/>
      <c r="BY115" s="641"/>
      <c r="BZ115" s="641"/>
      <c r="CA115" s="641" t="s">
        <v>202</v>
      </c>
      <c r="CB115" s="641"/>
      <c r="CC115" s="641"/>
      <c r="CD115" s="641"/>
      <c r="CE115" s="641"/>
      <c r="CF115" s="657" t="s">
        <v>202</v>
      </c>
      <c r="CG115" s="661"/>
      <c r="CH115" s="661"/>
      <c r="CI115" s="661"/>
      <c r="CJ115" s="661"/>
      <c r="CK115" s="673"/>
      <c r="CL115" s="413"/>
      <c r="CM115" s="425" t="s">
        <v>35</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2</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270</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319</v>
      </c>
      <c r="Z117" s="469"/>
      <c r="AA117" s="483">
        <v>1632472</v>
      </c>
      <c r="AB117" s="488"/>
      <c r="AC117" s="488"/>
      <c r="AD117" s="488"/>
      <c r="AE117" s="500"/>
      <c r="AF117" s="516">
        <v>1563451</v>
      </c>
      <c r="AG117" s="488"/>
      <c r="AH117" s="488"/>
      <c r="AI117" s="488"/>
      <c r="AJ117" s="500"/>
      <c r="AK117" s="516">
        <v>1567376</v>
      </c>
      <c r="AL117" s="488"/>
      <c r="AM117" s="488"/>
      <c r="AN117" s="488"/>
      <c r="AO117" s="500"/>
      <c r="AP117" s="540"/>
      <c r="AQ117" s="548"/>
      <c r="AR117" s="548"/>
      <c r="AS117" s="548"/>
      <c r="AT117" s="558"/>
      <c r="AU117" s="569"/>
      <c r="AV117" s="578"/>
      <c r="AW117" s="578"/>
      <c r="AX117" s="578"/>
      <c r="AY117" s="578"/>
      <c r="AZ117" s="426" t="s">
        <v>477</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334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422</v>
      </c>
      <c r="AB118" s="406"/>
      <c r="AC118" s="406"/>
      <c r="AD118" s="406"/>
      <c r="AE118" s="469"/>
      <c r="AF118" s="480" t="s">
        <v>466</v>
      </c>
      <c r="AG118" s="406"/>
      <c r="AH118" s="406"/>
      <c r="AI118" s="406"/>
      <c r="AJ118" s="469"/>
      <c r="AK118" s="480" t="s">
        <v>381</v>
      </c>
      <c r="AL118" s="406"/>
      <c r="AM118" s="406"/>
      <c r="AN118" s="406"/>
      <c r="AO118" s="469"/>
      <c r="AP118" s="480" t="s">
        <v>467</v>
      </c>
      <c r="AQ118" s="406"/>
      <c r="AR118" s="406"/>
      <c r="AS118" s="406"/>
      <c r="AT118" s="555"/>
      <c r="AU118" s="569"/>
      <c r="AV118" s="578"/>
      <c r="AW118" s="578"/>
      <c r="AX118" s="578"/>
      <c r="AY118" s="578"/>
      <c r="AZ118" s="427" t="s">
        <v>478</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479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377</v>
      </c>
      <c r="B119" s="412"/>
      <c r="C119" s="424" t="s">
        <v>68</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270</v>
      </c>
      <c r="BA119" s="603"/>
      <c r="BB119" s="603"/>
      <c r="BC119" s="603"/>
      <c r="BD119" s="603"/>
      <c r="BE119" s="603"/>
      <c r="BF119" s="603"/>
      <c r="BG119" s="603"/>
      <c r="BH119" s="603"/>
      <c r="BI119" s="603"/>
      <c r="BJ119" s="603"/>
      <c r="BK119" s="603"/>
      <c r="BL119" s="603"/>
      <c r="BM119" s="603"/>
      <c r="BN119" s="603"/>
      <c r="BO119" s="468" t="s">
        <v>167</v>
      </c>
      <c r="BP119" s="629"/>
      <c r="BQ119" s="634">
        <v>19521845</v>
      </c>
      <c r="BR119" s="642"/>
      <c r="BS119" s="642"/>
      <c r="BT119" s="642"/>
      <c r="BU119" s="642"/>
      <c r="BV119" s="642">
        <v>20341354</v>
      </c>
      <c r="BW119" s="642"/>
      <c r="BX119" s="642"/>
      <c r="BY119" s="642"/>
      <c r="BZ119" s="642"/>
      <c r="CA119" s="642">
        <v>22516904</v>
      </c>
      <c r="CB119" s="642"/>
      <c r="CC119" s="642"/>
      <c r="CD119" s="642"/>
      <c r="CE119" s="642"/>
      <c r="CF119" s="544"/>
      <c r="CG119" s="552"/>
      <c r="CH119" s="552"/>
      <c r="CI119" s="552"/>
      <c r="CJ119" s="669"/>
      <c r="CK119" s="674"/>
      <c r="CL119" s="414"/>
      <c r="CM119" s="427" t="s">
        <v>480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470</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6375097</v>
      </c>
      <c r="BR120" s="640"/>
      <c r="BS120" s="640"/>
      <c r="BT120" s="640"/>
      <c r="BU120" s="640"/>
      <c r="BV120" s="640">
        <v>6638376</v>
      </c>
      <c r="BW120" s="640"/>
      <c r="BX120" s="640"/>
      <c r="BY120" s="640"/>
      <c r="BZ120" s="640"/>
      <c r="CA120" s="640">
        <v>6755744</v>
      </c>
      <c r="CB120" s="640"/>
      <c r="CC120" s="640"/>
      <c r="CD120" s="640"/>
      <c r="CE120" s="640"/>
      <c r="CF120" s="656">
        <v>123.2</v>
      </c>
      <c r="CG120" s="660"/>
      <c r="CH120" s="660"/>
      <c r="CI120" s="660"/>
      <c r="CJ120" s="660"/>
      <c r="CK120" s="675" t="s">
        <v>266</v>
      </c>
      <c r="CL120" s="685"/>
      <c r="CM120" s="685"/>
      <c r="CN120" s="685"/>
      <c r="CO120" s="688"/>
      <c r="CP120" s="692" t="s">
        <v>143</v>
      </c>
      <c r="CQ120" s="695"/>
      <c r="CR120" s="695"/>
      <c r="CS120" s="695"/>
      <c r="CT120" s="695"/>
      <c r="CU120" s="695"/>
      <c r="CV120" s="695"/>
      <c r="CW120" s="695"/>
      <c r="CX120" s="695"/>
      <c r="CY120" s="695"/>
      <c r="CZ120" s="695"/>
      <c r="DA120" s="695"/>
      <c r="DB120" s="695"/>
      <c r="DC120" s="695"/>
      <c r="DD120" s="695"/>
      <c r="DE120" s="695"/>
      <c r="DF120" s="698"/>
      <c r="DG120" s="632" t="s">
        <v>202</v>
      </c>
      <c r="DH120" s="640"/>
      <c r="DI120" s="640"/>
      <c r="DJ120" s="640"/>
      <c r="DK120" s="640"/>
      <c r="DL120" s="640" t="s">
        <v>202</v>
      </c>
      <c r="DM120" s="640"/>
      <c r="DN120" s="640"/>
      <c r="DO120" s="640"/>
      <c r="DP120" s="640"/>
      <c r="DQ120" s="640">
        <v>3797666</v>
      </c>
      <c r="DR120" s="640"/>
      <c r="DS120" s="640"/>
      <c r="DT120" s="640"/>
      <c r="DU120" s="640"/>
      <c r="DV120" s="712">
        <v>69.2</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481</v>
      </c>
      <c r="BA121" s="378"/>
      <c r="BB121" s="378"/>
      <c r="BC121" s="378"/>
      <c r="BD121" s="378"/>
      <c r="BE121" s="378"/>
      <c r="BF121" s="378"/>
      <c r="BG121" s="378"/>
      <c r="BH121" s="378"/>
      <c r="BI121" s="378"/>
      <c r="BJ121" s="378"/>
      <c r="BK121" s="378"/>
      <c r="BL121" s="378"/>
      <c r="BM121" s="378"/>
      <c r="BN121" s="378"/>
      <c r="BO121" s="378"/>
      <c r="BP121" s="472"/>
      <c r="BQ121" s="633">
        <v>223752</v>
      </c>
      <c r="BR121" s="641"/>
      <c r="BS121" s="641"/>
      <c r="BT121" s="641"/>
      <c r="BU121" s="641"/>
      <c r="BV121" s="641">
        <v>249977</v>
      </c>
      <c r="BW121" s="641"/>
      <c r="BX121" s="641"/>
      <c r="BY121" s="641"/>
      <c r="BZ121" s="641"/>
      <c r="CA121" s="641">
        <v>408940</v>
      </c>
      <c r="CB121" s="641"/>
      <c r="CC121" s="641"/>
      <c r="CD121" s="641"/>
      <c r="CE121" s="641"/>
      <c r="CF121" s="657">
        <v>7.5</v>
      </c>
      <c r="CG121" s="661"/>
      <c r="CH121" s="661"/>
      <c r="CI121" s="661"/>
      <c r="CJ121" s="661"/>
      <c r="CK121" s="676"/>
      <c r="CL121" s="686"/>
      <c r="CM121" s="686"/>
      <c r="CN121" s="686"/>
      <c r="CO121" s="689"/>
      <c r="CP121" s="693" t="s">
        <v>456</v>
      </c>
      <c r="CQ121" s="403"/>
      <c r="CR121" s="403"/>
      <c r="CS121" s="403"/>
      <c r="CT121" s="403"/>
      <c r="CU121" s="403"/>
      <c r="CV121" s="403"/>
      <c r="CW121" s="403"/>
      <c r="CX121" s="403"/>
      <c r="CY121" s="403"/>
      <c r="CZ121" s="403"/>
      <c r="DA121" s="403"/>
      <c r="DB121" s="403"/>
      <c r="DC121" s="403"/>
      <c r="DD121" s="403"/>
      <c r="DE121" s="403"/>
      <c r="DF121" s="699"/>
      <c r="DG121" s="633">
        <v>261602</v>
      </c>
      <c r="DH121" s="641"/>
      <c r="DI121" s="641"/>
      <c r="DJ121" s="641"/>
      <c r="DK121" s="641"/>
      <c r="DL121" s="641">
        <v>482532</v>
      </c>
      <c r="DM121" s="641"/>
      <c r="DN121" s="641"/>
      <c r="DO121" s="641"/>
      <c r="DP121" s="641"/>
      <c r="DQ121" s="641">
        <v>629384</v>
      </c>
      <c r="DR121" s="641"/>
      <c r="DS121" s="641"/>
      <c r="DT121" s="641"/>
      <c r="DU121" s="641"/>
      <c r="DV121" s="713">
        <v>11.5</v>
      </c>
      <c r="DW121" s="713"/>
      <c r="DX121" s="713"/>
      <c r="DY121" s="713"/>
      <c r="DZ121" s="722"/>
    </row>
    <row r="122" spans="1:130" s="365" customFormat="1" ht="26.25" customHeight="1">
      <c r="A122" s="390"/>
      <c r="B122" s="413"/>
      <c r="C122" s="425" t="s">
        <v>476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483</v>
      </c>
      <c r="BA122" s="423"/>
      <c r="BB122" s="423"/>
      <c r="BC122" s="423"/>
      <c r="BD122" s="423"/>
      <c r="BE122" s="423"/>
      <c r="BF122" s="423"/>
      <c r="BG122" s="423"/>
      <c r="BH122" s="423"/>
      <c r="BI122" s="423"/>
      <c r="BJ122" s="423"/>
      <c r="BK122" s="423"/>
      <c r="BL122" s="423"/>
      <c r="BM122" s="423"/>
      <c r="BN122" s="423"/>
      <c r="BO122" s="423"/>
      <c r="BP122" s="473"/>
      <c r="BQ122" s="634">
        <v>13099938</v>
      </c>
      <c r="BR122" s="642"/>
      <c r="BS122" s="642"/>
      <c r="BT122" s="642"/>
      <c r="BU122" s="642"/>
      <c r="BV122" s="642">
        <v>13736190</v>
      </c>
      <c r="BW122" s="642"/>
      <c r="BX122" s="642"/>
      <c r="BY122" s="642"/>
      <c r="BZ122" s="642"/>
      <c r="CA122" s="642">
        <v>15743956</v>
      </c>
      <c r="CB122" s="642"/>
      <c r="CC122" s="642"/>
      <c r="CD122" s="642"/>
      <c r="CE122" s="642"/>
      <c r="CF122" s="658">
        <v>287</v>
      </c>
      <c r="CG122" s="662"/>
      <c r="CH122" s="662"/>
      <c r="CI122" s="662"/>
      <c r="CJ122" s="662"/>
      <c r="CK122" s="676"/>
      <c r="CL122" s="686"/>
      <c r="CM122" s="686"/>
      <c r="CN122" s="686"/>
      <c r="CO122" s="689"/>
      <c r="CP122" s="693" t="s">
        <v>280</v>
      </c>
      <c r="CQ122" s="403"/>
      <c r="CR122" s="403"/>
      <c r="CS122" s="403"/>
      <c r="CT122" s="403"/>
      <c r="CU122" s="403"/>
      <c r="CV122" s="403"/>
      <c r="CW122" s="403"/>
      <c r="CX122" s="403"/>
      <c r="CY122" s="403"/>
      <c r="CZ122" s="403"/>
      <c r="DA122" s="403"/>
      <c r="DB122" s="403"/>
      <c r="DC122" s="403"/>
      <c r="DD122" s="403"/>
      <c r="DE122" s="403"/>
      <c r="DF122" s="699"/>
      <c r="DG122" s="633" t="s">
        <v>202</v>
      </c>
      <c r="DH122" s="641"/>
      <c r="DI122" s="641"/>
      <c r="DJ122" s="641"/>
      <c r="DK122" s="641"/>
      <c r="DL122" s="641" t="s">
        <v>202</v>
      </c>
      <c r="DM122" s="641"/>
      <c r="DN122" s="641"/>
      <c r="DO122" s="641"/>
      <c r="DP122" s="641"/>
      <c r="DQ122" s="641" t="s">
        <v>202</v>
      </c>
      <c r="DR122" s="641"/>
      <c r="DS122" s="641"/>
      <c r="DT122" s="641"/>
      <c r="DU122" s="641"/>
      <c r="DV122" s="713" t="s">
        <v>202</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270</v>
      </c>
      <c r="BA123" s="603"/>
      <c r="BB123" s="603"/>
      <c r="BC123" s="603"/>
      <c r="BD123" s="603"/>
      <c r="BE123" s="603"/>
      <c r="BF123" s="603"/>
      <c r="BG123" s="603"/>
      <c r="BH123" s="603"/>
      <c r="BI123" s="603"/>
      <c r="BJ123" s="603"/>
      <c r="BK123" s="603"/>
      <c r="BL123" s="603"/>
      <c r="BM123" s="603"/>
      <c r="BN123" s="603"/>
      <c r="BO123" s="468" t="s">
        <v>484</v>
      </c>
      <c r="BP123" s="629"/>
      <c r="BQ123" s="635">
        <v>19698787</v>
      </c>
      <c r="BR123" s="643"/>
      <c r="BS123" s="643"/>
      <c r="BT123" s="643"/>
      <c r="BU123" s="643"/>
      <c r="BV123" s="643">
        <v>20624543</v>
      </c>
      <c r="BW123" s="643"/>
      <c r="BX123" s="643"/>
      <c r="BY123" s="643"/>
      <c r="BZ123" s="643"/>
      <c r="CA123" s="643">
        <v>22908640</v>
      </c>
      <c r="CB123" s="643"/>
      <c r="CC123" s="643"/>
      <c r="CD123" s="643"/>
      <c r="CE123" s="643"/>
      <c r="CF123" s="544"/>
      <c r="CG123" s="552"/>
      <c r="CH123" s="552"/>
      <c r="CI123" s="552"/>
      <c r="CJ123" s="669"/>
      <c r="CK123" s="676"/>
      <c r="CL123" s="686"/>
      <c r="CM123" s="686"/>
      <c r="CN123" s="686"/>
      <c r="CO123" s="689"/>
      <c r="CP123" s="693" t="s">
        <v>455</v>
      </c>
      <c r="CQ123" s="403"/>
      <c r="CR123" s="403"/>
      <c r="CS123" s="403"/>
      <c r="CT123" s="403"/>
      <c r="CU123" s="403"/>
      <c r="CV123" s="403"/>
      <c r="CW123" s="403"/>
      <c r="CX123" s="403"/>
      <c r="CY123" s="403"/>
      <c r="CZ123" s="403"/>
      <c r="DA123" s="403"/>
      <c r="DB123" s="403"/>
      <c r="DC123" s="403"/>
      <c r="DD123" s="403"/>
      <c r="DE123" s="403"/>
      <c r="DF123" s="699"/>
      <c r="DG123" s="482" t="s">
        <v>202</v>
      </c>
      <c r="DH123" s="446"/>
      <c r="DI123" s="446"/>
      <c r="DJ123" s="446"/>
      <c r="DK123" s="499"/>
      <c r="DL123" s="515" t="s">
        <v>202</v>
      </c>
      <c r="DM123" s="446"/>
      <c r="DN123" s="446"/>
      <c r="DO123" s="446"/>
      <c r="DP123" s="499"/>
      <c r="DQ123" s="515" t="s">
        <v>202</v>
      </c>
      <c r="DR123" s="446"/>
      <c r="DS123" s="446"/>
      <c r="DT123" s="446"/>
      <c r="DU123" s="499"/>
      <c r="DV123" s="539" t="s">
        <v>202</v>
      </c>
      <c r="DW123" s="547"/>
      <c r="DX123" s="547"/>
      <c r="DY123" s="547"/>
      <c r="DZ123" s="557"/>
    </row>
    <row r="124" spans="1:130" s="365" customFormat="1" ht="26.25" customHeight="1">
      <c r="A124" s="390"/>
      <c r="B124" s="413"/>
      <c r="C124" s="425" t="s">
        <v>334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202</v>
      </c>
      <c r="BR124" s="644"/>
      <c r="BS124" s="644"/>
      <c r="BT124" s="644"/>
      <c r="BU124" s="644"/>
      <c r="BV124" s="644" t="s">
        <v>202</v>
      </c>
      <c r="BW124" s="644"/>
      <c r="BX124" s="644"/>
      <c r="BY124" s="644"/>
      <c r="BZ124" s="644"/>
      <c r="CA124" s="644" t="s">
        <v>202</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v>4144835</v>
      </c>
      <c r="DH124" s="489"/>
      <c r="DI124" s="489"/>
      <c r="DJ124" s="489"/>
      <c r="DK124" s="501"/>
      <c r="DL124" s="517">
        <v>3991020</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479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144</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480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409</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490</v>
      </c>
      <c r="AY127" s="593"/>
      <c r="AZ127" s="593"/>
      <c r="BA127" s="593"/>
      <c r="BB127" s="593"/>
      <c r="BC127" s="593"/>
      <c r="BD127" s="593"/>
      <c r="BE127" s="610"/>
      <c r="BF127" s="612" t="s">
        <v>123</v>
      </c>
      <c r="BG127" s="593"/>
      <c r="BH127" s="593"/>
      <c r="BI127" s="593"/>
      <c r="BJ127" s="593"/>
      <c r="BK127" s="593"/>
      <c r="BL127" s="610"/>
      <c r="BM127" s="612" t="s">
        <v>410</v>
      </c>
      <c r="BN127" s="593"/>
      <c r="BO127" s="593"/>
      <c r="BP127" s="593"/>
      <c r="BQ127" s="593"/>
      <c r="BR127" s="593"/>
      <c r="BS127" s="610"/>
      <c r="BT127" s="612" t="s">
        <v>401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437</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49399</v>
      </c>
      <c r="AB128" s="487"/>
      <c r="AC128" s="487"/>
      <c r="AD128" s="487"/>
      <c r="AE128" s="498"/>
      <c r="AF128" s="514">
        <v>58884</v>
      </c>
      <c r="AG128" s="487"/>
      <c r="AH128" s="487"/>
      <c r="AI128" s="487"/>
      <c r="AJ128" s="498"/>
      <c r="AK128" s="514">
        <v>33350</v>
      </c>
      <c r="AL128" s="487"/>
      <c r="AM128" s="487"/>
      <c r="AN128" s="487"/>
      <c r="AO128" s="498"/>
      <c r="AP128" s="541"/>
      <c r="AQ128" s="549"/>
      <c r="AR128" s="549"/>
      <c r="AS128" s="549"/>
      <c r="AT128" s="559"/>
      <c r="AU128" s="378"/>
      <c r="AV128" s="378"/>
      <c r="AW128" s="378"/>
      <c r="AX128" s="384" t="s">
        <v>304</v>
      </c>
      <c r="AY128" s="407"/>
      <c r="AZ128" s="407"/>
      <c r="BA128" s="407"/>
      <c r="BB128" s="407"/>
      <c r="BC128" s="407"/>
      <c r="BD128" s="407"/>
      <c r="BE128" s="470"/>
      <c r="BF128" s="613" t="s">
        <v>202</v>
      </c>
      <c r="BG128" s="617"/>
      <c r="BH128" s="617"/>
      <c r="BI128" s="617"/>
      <c r="BJ128" s="617"/>
      <c r="BK128" s="617"/>
      <c r="BL128" s="623"/>
      <c r="BM128" s="613">
        <v>14.14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393</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6604028</v>
      </c>
      <c r="AB129" s="446"/>
      <c r="AC129" s="446"/>
      <c r="AD129" s="446"/>
      <c r="AE129" s="499"/>
      <c r="AF129" s="515">
        <v>6957535</v>
      </c>
      <c r="AG129" s="446"/>
      <c r="AH129" s="446"/>
      <c r="AI129" s="446"/>
      <c r="AJ129" s="499"/>
      <c r="AK129" s="515">
        <v>6730951</v>
      </c>
      <c r="AL129" s="446"/>
      <c r="AM129" s="446"/>
      <c r="AN129" s="446"/>
      <c r="AO129" s="499"/>
      <c r="AP129" s="542"/>
      <c r="AQ129" s="550"/>
      <c r="AR129" s="550"/>
      <c r="AS129" s="550"/>
      <c r="AT129" s="560"/>
      <c r="AU129" s="576"/>
      <c r="AV129" s="576"/>
      <c r="AW129" s="576"/>
      <c r="AX129" s="585" t="s">
        <v>117</v>
      </c>
      <c r="AY129" s="378"/>
      <c r="AZ129" s="378"/>
      <c r="BA129" s="378"/>
      <c r="BB129" s="378"/>
      <c r="BC129" s="378"/>
      <c r="BD129" s="378"/>
      <c r="BE129" s="472"/>
      <c r="BF129" s="614" t="s">
        <v>202</v>
      </c>
      <c r="BG129" s="618"/>
      <c r="BH129" s="618"/>
      <c r="BI129" s="618"/>
      <c r="BJ129" s="618"/>
      <c r="BK129" s="618"/>
      <c r="BL129" s="624"/>
      <c r="BM129" s="614">
        <v>19.14</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493</v>
      </c>
      <c r="X130" s="466"/>
      <c r="Y130" s="466"/>
      <c r="Z130" s="476"/>
      <c r="AA130" s="482">
        <v>1254183</v>
      </c>
      <c r="AB130" s="446"/>
      <c r="AC130" s="446"/>
      <c r="AD130" s="446"/>
      <c r="AE130" s="499"/>
      <c r="AF130" s="515">
        <v>1220880</v>
      </c>
      <c r="AG130" s="446"/>
      <c r="AH130" s="446"/>
      <c r="AI130" s="446"/>
      <c r="AJ130" s="499"/>
      <c r="AK130" s="515">
        <v>1245920</v>
      </c>
      <c r="AL130" s="446"/>
      <c r="AM130" s="446"/>
      <c r="AN130" s="446"/>
      <c r="AO130" s="499"/>
      <c r="AP130" s="542"/>
      <c r="AQ130" s="550"/>
      <c r="AR130" s="550"/>
      <c r="AS130" s="550"/>
      <c r="AT130" s="560"/>
      <c r="AU130" s="576"/>
      <c r="AV130" s="576"/>
      <c r="AW130" s="576"/>
      <c r="AX130" s="585" t="s">
        <v>424</v>
      </c>
      <c r="AY130" s="378"/>
      <c r="AZ130" s="378"/>
      <c r="BA130" s="378"/>
      <c r="BB130" s="378"/>
      <c r="BC130" s="378"/>
      <c r="BD130" s="378"/>
      <c r="BE130" s="472"/>
      <c r="BF130" s="615">
        <v>5.4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5349845</v>
      </c>
      <c r="AB131" s="489"/>
      <c r="AC131" s="489"/>
      <c r="AD131" s="489"/>
      <c r="AE131" s="501"/>
      <c r="AF131" s="517">
        <v>5736655</v>
      </c>
      <c r="AG131" s="489"/>
      <c r="AH131" s="489"/>
      <c r="AI131" s="489"/>
      <c r="AJ131" s="501"/>
      <c r="AK131" s="517">
        <v>5485031</v>
      </c>
      <c r="AL131" s="489"/>
      <c r="AM131" s="489"/>
      <c r="AN131" s="489"/>
      <c r="AO131" s="501"/>
      <c r="AP131" s="543"/>
      <c r="AQ131" s="551"/>
      <c r="AR131" s="551"/>
      <c r="AS131" s="551"/>
      <c r="AT131" s="561"/>
      <c r="AU131" s="576"/>
      <c r="AV131" s="576"/>
      <c r="AW131" s="576"/>
      <c r="AX131" s="586" t="s">
        <v>67</v>
      </c>
      <c r="AY131" s="381"/>
      <c r="AZ131" s="381"/>
      <c r="BA131" s="381"/>
      <c r="BB131" s="381"/>
      <c r="BC131" s="381"/>
      <c r="BD131" s="381"/>
      <c r="BE131" s="611"/>
      <c r="BF131" s="616" t="s">
        <v>202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494</v>
      </c>
      <c r="W132" s="462"/>
      <c r="X132" s="462"/>
      <c r="Y132" s="462"/>
      <c r="Z132" s="478"/>
      <c r="AA132" s="485">
        <v>6.1476547449999996</v>
      </c>
      <c r="AB132" s="490"/>
      <c r="AC132" s="490"/>
      <c r="AD132" s="490"/>
      <c r="AE132" s="502"/>
      <c r="AF132" s="518">
        <v>4.9451640369999996</v>
      </c>
      <c r="AG132" s="490"/>
      <c r="AH132" s="490"/>
      <c r="AI132" s="490"/>
      <c r="AJ132" s="502"/>
      <c r="AK132" s="518">
        <v>5.2525865400000002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63</v>
      </c>
      <c r="W133" s="404"/>
      <c r="X133" s="404"/>
      <c r="Y133" s="404"/>
      <c r="Z133" s="479"/>
      <c r="AA133" s="486">
        <v>6.7</v>
      </c>
      <c r="AB133" s="491"/>
      <c r="AC133" s="491"/>
      <c r="AD133" s="491"/>
      <c r="AE133" s="503"/>
      <c r="AF133" s="486">
        <v>5.9</v>
      </c>
      <c r="AG133" s="491"/>
      <c r="AH133" s="491"/>
      <c r="AI133" s="491"/>
      <c r="AJ133" s="503"/>
      <c r="AK133" s="486">
        <v>5.4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zYZSGvOj9YOhqevdcPo8bVS+sKWKjwsB0dGrUbEa4QiiYKsjOQ4BUYT3ATqyTxl4yT6aShz+hornLzNVQNsrDw==" saltValue="x+CFGyvL3nBjBj0K4wvk5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25" customWidth="1"/>
    <col min="121" max="121" width="0" style="726" hidden="1" customWidth="1"/>
    <col min="122" max="16384" width="9" style="726" hidden="1" customWidth="1"/>
  </cols>
  <sheetData>
    <row r="1" spans="1:120" ht="13">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6"/>
    </row>
    <row r="17" spans="119:120" ht="13">
      <c r="DP17" s="726"/>
    </row>
    <row r="18" spans="119:120" ht="13"/>
    <row r="19" spans="119:120" ht="13"/>
    <row r="20" spans="119:120" ht="13">
      <c r="DO20" s="726"/>
      <c r="DP20" s="726"/>
    </row>
    <row r="21" spans="119:120" ht="13">
      <c r="DP21" s="726"/>
    </row>
    <row r="22" spans="119:120" ht="13"/>
    <row r="23" spans="119:120" ht="13">
      <c r="DO23" s="726"/>
      <c r="DP23" s="726"/>
    </row>
    <row r="24" spans="119:120" ht="13">
      <c r="DP24" s="726"/>
    </row>
    <row r="25" spans="119:120" ht="13">
      <c r="DP25" s="726"/>
    </row>
    <row r="26" spans="119:120" ht="13">
      <c r="DO26" s="726"/>
      <c r="DP26" s="726"/>
    </row>
    <row r="27" spans="119:120" ht="13"/>
    <row r="28" spans="119:120" ht="13">
      <c r="DO28" s="726"/>
      <c r="DP28" s="726"/>
    </row>
    <row r="29" spans="119:120" ht="13">
      <c r="DP29" s="726"/>
    </row>
    <row r="30" spans="119:120" ht="13"/>
    <row r="31" spans="119:120" ht="13">
      <c r="DO31" s="726"/>
      <c r="DP31" s="726"/>
    </row>
    <row r="32" spans="119:120" ht="13"/>
    <row r="33" spans="98:120" ht="13">
      <c r="DO33" s="726"/>
      <c r="DP33" s="726"/>
    </row>
    <row r="34" spans="98:120" ht="13">
      <c r="DM34" s="726"/>
    </row>
    <row r="35" spans="98:120" ht="13">
      <c r="CT35" s="726"/>
      <c r="CU35" s="726"/>
      <c r="CV35" s="726"/>
      <c r="CY35" s="726"/>
      <c r="CZ35" s="726"/>
      <c r="DA35" s="726"/>
      <c r="DD35" s="726"/>
      <c r="DE35" s="726"/>
      <c r="DF35" s="726"/>
      <c r="DI35" s="726"/>
      <c r="DJ35" s="726"/>
      <c r="DK35" s="726"/>
      <c r="DM35" s="726"/>
      <c r="DN35" s="726"/>
      <c r="DO35" s="726"/>
      <c r="DP35" s="726"/>
    </row>
    <row r="36" spans="98:120" ht="13"/>
    <row r="37" spans="98:120" ht="13">
      <c r="CW37" s="726"/>
      <c r="DB37" s="726"/>
      <c r="DG37" s="726"/>
      <c r="DL37" s="726"/>
      <c r="DP37" s="726"/>
    </row>
    <row r="38" spans="98:120" ht="13">
      <c r="CT38" s="726"/>
      <c r="CU38" s="726"/>
      <c r="CV38" s="726"/>
      <c r="CW38" s="726"/>
      <c r="CY38" s="726"/>
      <c r="CZ38" s="726"/>
      <c r="DA38" s="726"/>
      <c r="DB38" s="726"/>
      <c r="DD38" s="726"/>
      <c r="DE38" s="726"/>
      <c r="DF38" s="726"/>
      <c r="DG38" s="726"/>
      <c r="DI38" s="726"/>
      <c r="DJ38" s="726"/>
      <c r="DK38" s="726"/>
      <c r="DL38" s="726"/>
      <c r="DN38" s="726"/>
      <c r="DO38" s="726"/>
      <c r="DP38" s="72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6"/>
      <c r="DO49" s="726"/>
      <c r="DP49" s="72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6"/>
      <c r="CS63" s="726"/>
      <c r="CX63" s="726"/>
      <c r="DC63" s="726"/>
      <c r="DH63" s="726"/>
    </row>
    <row r="64" spans="22:120" ht="13">
      <c r="V64" s="726"/>
    </row>
    <row r="65" spans="15:120" ht="13">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
      <c r="Q66" s="726"/>
      <c r="S66" s="726"/>
      <c r="U66" s="726"/>
      <c r="DM66" s="726"/>
    </row>
    <row r="67" spans="15:120" ht="13">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
    <row r="69" spans="15:120" ht="13"/>
    <row r="70" spans="15:120" ht="13"/>
    <row r="71" spans="15:120" ht="13"/>
    <row r="72" spans="15:120" ht="13">
      <c r="DP72" s="726"/>
    </row>
    <row r="73" spans="15:120" ht="13">
      <c r="DP73" s="72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6"/>
      <c r="CX96" s="726"/>
      <c r="DC96" s="726"/>
      <c r="DH96" s="726"/>
    </row>
    <row r="97" spans="24:120" ht="13">
      <c r="CS97" s="726"/>
      <c r="CX97" s="726"/>
      <c r="DC97" s="726"/>
      <c r="DH97" s="726"/>
      <c r="DP97" s="725" t="s">
        <v>100</v>
      </c>
    </row>
    <row r="98" spans="24:120" ht="13" hidden="1">
      <c r="CS98" s="726"/>
      <c r="CX98" s="726"/>
      <c r="DC98" s="726"/>
      <c r="DH98" s="726"/>
    </row>
    <row r="99" spans="24:120" ht="13"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 hidden="1">
      <c r="CT103" s="726"/>
      <c r="CV103" s="726"/>
      <c r="CW103" s="726"/>
      <c r="CY103" s="726"/>
      <c r="DA103" s="726"/>
      <c r="DB103" s="726"/>
      <c r="DD103" s="726"/>
      <c r="DF103" s="726"/>
      <c r="DG103" s="726"/>
      <c r="DI103" s="726"/>
      <c r="DK103" s="726"/>
      <c r="DL103" s="726"/>
      <c r="DM103" s="726"/>
      <c r="DN103" s="726"/>
      <c r="DO103" s="726"/>
      <c r="DP103" s="726"/>
    </row>
    <row r="104" spans="24:120" ht="13" hidden="1">
      <c r="CV104" s="726"/>
      <c r="CW104" s="726"/>
      <c r="DA104" s="726"/>
      <c r="DB104" s="726"/>
      <c r="DF104" s="726"/>
      <c r="DG104" s="726"/>
      <c r="DK104" s="726"/>
      <c r="DL104" s="726"/>
      <c r="DN104" s="726"/>
      <c r="DO104" s="726"/>
      <c r="DP104" s="726"/>
    </row>
    <row r="105" spans="24:120" ht="12.75" hidden="1" customHeight="1"/>
  </sheetData>
  <sheetProtection algorithmName="SHA-512" hashValue="HxfEm41bwDg3SXuvQUMtxpbOtu/OkYkBiX1+LbsJnpXEz22Lm6Cq3KTyw0HoGcVDbgXzFIA/02/20er5027wCA==" saltValue="hwlwwM+upVr0dYDshpkJ4w=="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19" zoomScaleSheetLayoutView="55" workbookViewId="0"/>
  </sheetViews>
  <sheetFormatPr defaultColWidth="0" defaultRowHeight="13.5" customHeight="1" zeroHeight="1"/>
  <cols>
    <col min="1" max="116" width="2.6328125" style="725" customWidth="1"/>
    <col min="117" max="16384" width="9" style="726" hidden="1" customWidth="1"/>
  </cols>
  <sheetData>
    <row r="1" spans="2:11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row r="3" spans="2:116"/>
    <row r="4" spans="2:11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row r="7" spans="2:116"/>
    <row r="8" spans="2:116"/>
    <row r="9" spans="2:116"/>
    <row r="10" spans="2:116"/>
    <row r="11" spans="2:116"/>
    <row r="12" spans="2:116"/>
    <row r="13" spans="2:116"/>
    <row r="14" spans="2:116"/>
    <row r="15" spans="2:116"/>
    <row r="16" spans="2:116"/>
    <row r="17" spans="9:116"/>
    <row r="18" spans="9:11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row r="20" spans="9:116"/>
    <row r="21" spans="9:116">
      <c r="DL21" s="726"/>
    </row>
    <row r="22" spans="9:116">
      <c r="DI22" s="726"/>
      <c r="DJ22" s="726"/>
      <c r="DK22" s="726"/>
      <c r="DL22" s="726"/>
    </row>
    <row r="23" spans="9:116">
      <c r="CY23" s="726"/>
      <c r="CZ23" s="726"/>
      <c r="DA23" s="726"/>
      <c r="DB23" s="726"/>
      <c r="DC23" s="726"/>
      <c r="DD23" s="726"/>
      <c r="DE23" s="726"/>
      <c r="DF23" s="726"/>
      <c r="DG23" s="726"/>
      <c r="DH23" s="726"/>
      <c r="DI23" s="726"/>
      <c r="DJ23" s="726"/>
      <c r="DK23" s="726"/>
      <c r="DL23" s="726"/>
    </row>
    <row r="24" spans="9:116"/>
    <row r="25" spans="9:116"/>
    <row r="26" spans="9:116"/>
    <row r="27" spans="9:116"/>
    <row r="28" spans="9:116"/>
    <row r="29" spans="9:116"/>
    <row r="30" spans="9:116"/>
    <row r="31" spans="9:116"/>
    <row r="32" spans="9:116"/>
    <row r="33" spans="15:116"/>
    <row r="34" spans="15:116"/>
    <row r="35" spans="15:116">
      <c r="CZ35" s="726"/>
      <c r="DA35" s="726"/>
      <c r="DB35" s="726"/>
      <c r="DC35" s="726"/>
      <c r="DD35" s="726"/>
      <c r="DE35" s="726"/>
      <c r="DF35" s="726"/>
      <c r="DG35" s="726"/>
      <c r="DH35" s="726"/>
      <c r="DI35" s="726"/>
      <c r="DJ35" s="726"/>
      <c r="DK35" s="726"/>
      <c r="DL35" s="726"/>
    </row>
    <row r="36" spans="15:116"/>
    <row r="37" spans="15:116">
      <c r="DL37" s="726"/>
    </row>
    <row r="38" spans="15:116">
      <c r="DI38" s="726"/>
      <c r="DJ38" s="726"/>
      <c r="DK38" s="726"/>
      <c r="DL38" s="726"/>
    </row>
    <row r="39" spans="15:116"/>
    <row r="40" spans="15:116"/>
    <row r="41" spans="15:116"/>
    <row r="42" spans="15:116"/>
    <row r="43" spans="15:11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c r="DL44" s="726"/>
    </row>
    <row r="45" spans="15:116"/>
    <row r="46" spans="15:116">
      <c r="DA46" s="726"/>
      <c r="DB46" s="726"/>
      <c r="DC46" s="726"/>
      <c r="DD46" s="726"/>
      <c r="DE46" s="726"/>
      <c r="DF46" s="726"/>
      <c r="DG46" s="726"/>
      <c r="DH46" s="726"/>
      <c r="DI46" s="726"/>
      <c r="DJ46" s="726"/>
      <c r="DK46" s="726"/>
      <c r="DL46" s="726"/>
    </row>
    <row r="47" spans="15:116"/>
    <row r="48" spans="15:116"/>
    <row r="49" spans="104:116"/>
    <row r="50" spans="104:116">
      <c r="CZ50" s="726"/>
      <c r="DA50" s="726"/>
      <c r="DB50" s="726"/>
      <c r="DC50" s="726"/>
      <c r="DD50" s="726"/>
      <c r="DE50" s="726"/>
      <c r="DF50" s="726"/>
      <c r="DG50" s="726"/>
      <c r="DH50" s="726"/>
      <c r="DI50" s="726"/>
      <c r="DJ50" s="726"/>
      <c r="DK50" s="726"/>
      <c r="DL50" s="726"/>
    </row>
    <row r="51" spans="104:116"/>
    <row r="52" spans="104:116"/>
    <row r="53" spans="104:116">
      <c r="DL53" s="72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26"/>
      <c r="DD67" s="726"/>
      <c r="DE67" s="726"/>
      <c r="DF67" s="726"/>
      <c r="DG67" s="726"/>
      <c r="DH67" s="726"/>
      <c r="DI67" s="726"/>
      <c r="DJ67" s="726"/>
      <c r="DK67" s="726"/>
      <c r="DL67" s="72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HUw3hGCeprZm5qai7tgw4PWL8qJDEvLWGLj6MM1bmaF023EPByW/v+O0ryl9fN7UNbn8obky3TLlZK++BLSUQ==" saltValue="TwblMepx2VcVzHjroEo4cg=="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53125" style="363" customWidth="1"/>
    <col min="37" max="44" width="17" style="363" customWidth="1"/>
    <col min="45" max="45" width="6.08984375" style="727" customWidth="1"/>
    <col min="46" max="46" width="3" style="728" customWidth="1"/>
    <col min="47" max="47" width="19.08984375" style="363" hidden="1" customWidth="1"/>
    <col min="48" max="52" width="12.6328125" style="363" hidden="1" customWidth="1"/>
    <col min="53" max="16384" width="8.6328125" style="363" hidden="1" customWidth="1"/>
  </cols>
  <sheetData>
    <row r="1" spans="1:46" ht="13">
      <c r="AS1" s="739"/>
      <c r="AT1" s="739"/>
    </row>
    <row r="2" spans="1:46" ht="13">
      <c r="AS2" s="739"/>
      <c r="AT2" s="739"/>
    </row>
    <row r="3" spans="1:46" ht="13">
      <c r="AS3" s="739"/>
      <c r="AT3" s="739"/>
    </row>
    <row r="4" spans="1:46" ht="13">
      <c r="AS4" s="739"/>
      <c r="AT4" s="739"/>
    </row>
    <row r="5" spans="1:46" ht="16.5">
      <c r="A5" s="730" t="s">
        <v>495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327</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496</v>
      </c>
      <c r="AR7" s="822"/>
    </row>
    <row r="8" spans="1:46" ht="13">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499</v>
      </c>
      <c r="AR8" s="823" t="s">
        <v>500</v>
      </c>
    </row>
    <row r="9" spans="1:46" ht="13">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2144526</v>
      </c>
      <c r="AP9" s="787">
        <v>132093</v>
      </c>
      <c r="AQ9" s="810">
        <v>105319</v>
      </c>
      <c r="AR9" s="824">
        <v>25.4</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13847</v>
      </c>
      <c r="AP10" s="788">
        <v>853</v>
      </c>
      <c r="AQ10" s="811">
        <v>9860</v>
      </c>
      <c r="AR10" s="825">
        <v>-91.3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390</v>
      </c>
      <c r="AL11" s="757"/>
      <c r="AM11" s="757"/>
      <c r="AN11" s="774"/>
      <c r="AO11" s="788" t="s">
        <v>202</v>
      </c>
      <c r="AP11" s="788" t="s">
        <v>202</v>
      </c>
      <c r="AQ11" s="811">
        <v>1656</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202</v>
      </c>
      <c r="AP12" s="788" t="s">
        <v>202</v>
      </c>
      <c r="AQ12" s="811">
        <v>3</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18468</v>
      </c>
      <c r="AP13" s="788">
        <v>1138</v>
      </c>
      <c r="AQ13" s="811">
        <v>4056</v>
      </c>
      <c r="AR13" s="825">
        <v>-71.900000000000006</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147396</v>
      </c>
      <c r="AP14" s="788">
        <v>9079</v>
      </c>
      <c r="AQ14" s="811">
        <v>2339</v>
      </c>
      <c r="AR14" s="825">
        <v>288.2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306</v>
      </c>
      <c r="AL15" s="758"/>
      <c r="AM15" s="758"/>
      <c r="AN15" s="775"/>
      <c r="AO15" s="788">
        <v>-139701</v>
      </c>
      <c r="AP15" s="788">
        <v>-8605</v>
      </c>
      <c r="AQ15" s="811">
        <v>-7717</v>
      </c>
      <c r="AR15" s="825">
        <v>11.5</v>
      </c>
    </row>
    <row r="16" spans="1:46" ht="13">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270</v>
      </c>
      <c r="AL16" s="758"/>
      <c r="AM16" s="758"/>
      <c r="AN16" s="775"/>
      <c r="AO16" s="788">
        <v>2184536</v>
      </c>
      <c r="AP16" s="788">
        <v>134557</v>
      </c>
      <c r="AQ16" s="811">
        <v>115515</v>
      </c>
      <c r="AR16" s="825">
        <v>16.5</v>
      </c>
    </row>
    <row r="17" spans="1:46" ht="13">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186</v>
      </c>
      <c r="AL19" s="739"/>
      <c r="AM19" s="739"/>
      <c r="AN19" s="739"/>
      <c r="AO19" s="739"/>
      <c r="AP19" s="739"/>
      <c r="AQ19" s="739"/>
      <c r="AR19" s="739"/>
    </row>
    <row r="20" spans="1:46" ht="13">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331</v>
      </c>
      <c r="AQ20" s="812" t="s">
        <v>45</v>
      </c>
      <c r="AR20" s="826"/>
    </row>
    <row r="21" spans="1:46" s="729" customFormat="1" ht="13">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15.52</v>
      </c>
      <c r="AP21" s="800">
        <v>10.69</v>
      </c>
      <c r="AQ21" s="813">
        <v>4.83</v>
      </c>
      <c r="AR21" s="740"/>
      <c r="AS21" s="832"/>
      <c r="AT21" s="731"/>
    </row>
    <row r="22" spans="1:46" s="729" customFormat="1" ht="13">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94.5</v>
      </c>
      <c r="AP22" s="801">
        <v>97.4</v>
      </c>
      <c r="AQ22" s="814">
        <v>-2.9</v>
      </c>
      <c r="AR22" s="802"/>
      <c r="AS22" s="832"/>
      <c r="AT22" s="731"/>
    </row>
    <row r="23" spans="1:46" s="729" customFormat="1" ht="13">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
      <c r="A27" s="734"/>
      <c r="AO27" s="739"/>
      <c r="AP27" s="739"/>
      <c r="AQ27" s="739"/>
      <c r="AR27" s="739"/>
      <c r="AS27" s="739"/>
      <c r="AT27" s="739"/>
    </row>
    <row r="28" spans="1:46" ht="16.5">
      <c r="A28" s="730" t="s">
        <v>260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496</v>
      </c>
      <c r="AR30" s="822"/>
    </row>
    <row r="31" spans="1:46" ht="13">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499</v>
      </c>
      <c r="AR31" s="823" t="s">
        <v>500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508</v>
      </c>
      <c r="AL32" s="761"/>
      <c r="AM32" s="761"/>
      <c r="AN32" s="778"/>
      <c r="AO32" s="788">
        <v>1248645</v>
      </c>
      <c r="AP32" s="788">
        <v>76911</v>
      </c>
      <c r="AQ32" s="815">
        <v>74824</v>
      </c>
      <c r="AR32" s="825">
        <v>2.8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509</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510</v>
      </c>
      <c r="AL34" s="761"/>
      <c r="AM34" s="761"/>
      <c r="AN34" s="778"/>
      <c r="AO34" s="788" t="s">
        <v>202</v>
      </c>
      <c r="AP34" s="788" t="s">
        <v>202</v>
      </c>
      <c r="AQ34" s="815">
        <v>1</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318731</v>
      </c>
      <c r="AP35" s="788">
        <v>19632</v>
      </c>
      <c r="AQ35" s="815">
        <v>17427</v>
      </c>
      <c r="AR35" s="825">
        <v>12.7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41</v>
      </c>
      <c r="AL36" s="761"/>
      <c r="AM36" s="761"/>
      <c r="AN36" s="778"/>
      <c r="AO36" s="788" t="s">
        <v>202</v>
      </c>
      <c r="AP36" s="788" t="s">
        <v>202</v>
      </c>
      <c r="AQ36" s="815">
        <v>2447</v>
      </c>
      <c r="AR36" s="825" t="s">
        <v>202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344</v>
      </c>
      <c r="AL37" s="761"/>
      <c r="AM37" s="761"/>
      <c r="AN37" s="778"/>
      <c r="AO37" s="788" t="s">
        <v>202</v>
      </c>
      <c r="AP37" s="788" t="s">
        <v>202</v>
      </c>
      <c r="AQ37" s="815">
        <v>591</v>
      </c>
      <c r="AR37" s="825" t="s">
        <v>202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202</v>
      </c>
      <c r="AP38" s="792" t="s">
        <v>202</v>
      </c>
      <c r="AQ38" s="816">
        <v>2</v>
      </c>
      <c r="AR38" s="814" t="s">
        <v>202</v>
      </c>
      <c r="AS38" s="835"/>
    </row>
    <row r="39" spans="1:46" ht="13">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61</v>
      </c>
      <c r="AL39" s="762"/>
      <c r="AM39" s="762"/>
      <c r="AN39" s="779"/>
      <c r="AO39" s="788">
        <v>-33350</v>
      </c>
      <c r="AP39" s="788">
        <v>-2054</v>
      </c>
      <c r="AQ39" s="815">
        <v>-3618</v>
      </c>
      <c r="AR39" s="825">
        <v>-43.2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-1245920</v>
      </c>
      <c r="AP40" s="788">
        <v>-76743</v>
      </c>
      <c r="AQ40" s="815">
        <v>-63812</v>
      </c>
      <c r="AR40" s="825">
        <v>20.3</v>
      </c>
      <c r="AS40" s="835"/>
    </row>
    <row r="41" spans="1:46" ht="13">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379</v>
      </c>
      <c r="AL41" s="763"/>
      <c r="AM41" s="763"/>
      <c r="AN41" s="780"/>
      <c r="AO41" s="788">
        <v>288106</v>
      </c>
      <c r="AP41" s="788">
        <v>17746</v>
      </c>
      <c r="AQ41" s="815">
        <v>27863</v>
      </c>
      <c r="AR41" s="825">
        <v>-36.299999999999997</v>
      </c>
      <c r="AS41" s="835"/>
    </row>
    <row r="42" spans="1:46" ht="13">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ht="13">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434</v>
      </c>
      <c r="AO49" s="793"/>
      <c r="AP49" s="793"/>
      <c r="AQ49" s="793"/>
      <c r="AR49" s="827"/>
    </row>
    <row r="50" spans="1:44" ht="13">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487</v>
      </c>
      <c r="AO50" s="794" t="s">
        <v>488</v>
      </c>
      <c r="AP50" s="805" t="s">
        <v>517</v>
      </c>
      <c r="AQ50" s="818" t="s">
        <v>374</v>
      </c>
      <c r="AR50" s="828" t="s">
        <v>518</v>
      </c>
    </row>
    <row r="51" spans="1:44" ht="13">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497</v>
      </c>
      <c r="AL51" s="764"/>
      <c r="AM51" s="770">
        <v>1955438</v>
      </c>
      <c r="AN51" s="783">
        <v>112214</v>
      </c>
      <c r="AO51" s="795">
        <v>-10.5</v>
      </c>
      <c r="AP51" s="806">
        <v>85173</v>
      </c>
      <c r="AQ51" s="819">
        <v>-4.3</v>
      </c>
      <c r="AR51" s="829">
        <v>-6.2</v>
      </c>
    </row>
    <row r="52" spans="1:44" ht="13">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272</v>
      </c>
      <c r="AM52" s="771">
        <v>615705</v>
      </c>
      <c r="AN52" s="784">
        <v>35333</v>
      </c>
      <c r="AO52" s="796">
        <v>-38.5</v>
      </c>
      <c r="AP52" s="807">
        <v>43913</v>
      </c>
      <c r="AQ52" s="820">
        <v>-3.4</v>
      </c>
      <c r="AR52" s="830">
        <v>-35.1</v>
      </c>
    </row>
    <row r="53" spans="1:44" ht="13">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2620497</v>
      </c>
      <c r="AN53" s="783">
        <v>152950</v>
      </c>
      <c r="AO53" s="795">
        <v>36.299999999999997</v>
      </c>
      <c r="AP53" s="806">
        <v>94081</v>
      </c>
      <c r="AQ53" s="819">
        <v>10.5</v>
      </c>
      <c r="AR53" s="829">
        <v>25.8</v>
      </c>
    </row>
    <row r="54" spans="1:44" ht="13">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272</v>
      </c>
      <c r="AM54" s="771">
        <v>1315092</v>
      </c>
      <c r="AN54" s="784">
        <v>76758</v>
      </c>
      <c r="AO54" s="796">
        <v>117.2</v>
      </c>
      <c r="AP54" s="807">
        <v>48949</v>
      </c>
      <c r="AQ54" s="820">
        <v>11.5</v>
      </c>
      <c r="AR54" s="830">
        <v>105.7</v>
      </c>
    </row>
    <row r="55" spans="1:44" ht="13">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472</v>
      </c>
      <c r="AL55" s="764"/>
      <c r="AM55" s="770">
        <v>2754694</v>
      </c>
      <c r="AN55" s="783">
        <v>163299</v>
      </c>
      <c r="AO55" s="795">
        <v>6.8</v>
      </c>
      <c r="AP55" s="806">
        <v>92632</v>
      </c>
      <c r="AQ55" s="819">
        <v>-1.5</v>
      </c>
      <c r="AR55" s="829">
        <v>8.3000000000000007</v>
      </c>
    </row>
    <row r="56" spans="1:44" ht="13">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272</v>
      </c>
      <c r="AM56" s="771">
        <v>1319098</v>
      </c>
      <c r="AN56" s="784">
        <v>78197</v>
      </c>
      <c r="AO56" s="796">
        <v>1.9</v>
      </c>
      <c r="AP56" s="807">
        <v>47978</v>
      </c>
      <c r="AQ56" s="820">
        <v>-2</v>
      </c>
      <c r="AR56" s="830">
        <v>3.9</v>
      </c>
    </row>
    <row r="57" spans="1:44" ht="13">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520</v>
      </c>
      <c r="AL57" s="764"/>
      <c r="AM57" s="770">
        <v>3652425</v>
      </c>
      <c r="AN57" s="783">
        <v>220132</v>
      </c>
      <c r="AO57" s="795">
        <v>34.799999999999997</v>
      </c>
      <c r="AP57" s="806">
        <v>96469</v>
      </c>
      <c r="AQ57" s="819">
        <v>4.0999999999999996</v>
      </c>
      <c r="AR57" s="829">
        <v>30.7</v>
      </c>
    </row>
    <row r="58" spans="1:44" ht="13">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272</v>
      </c>
      <c r="AM58" s="771">
        <v>2126006</v>
      </c>
      <c r="AN58" s="784">
        <v>128134</v>
      </c>
      <c r="AO58" s="796">
        <v>63.9</v>
      </c>
      <c r="AP58" s="807">
        <v>49775</v>
      </c>
      <c r="AQ58" s="820">
        <v>3.7</v>
      </c>
      <c r="AR58" s="830">
        <v>60.2</v>
      </c>
    </row>
    <row r="59" spans="1:44" ht="13">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5061129</v>
      </c>
      <c r="AN59" s="783">
        <v>311742</v>
      </c>
      <c r="AO59" s="795">
        <v>41.6</v>
      </c>
      <c r="AP59" s="806">
        <v>85743</v>
      </c>
      <c r="AQ59" s="819">
        <v>-11.1</v>
      </c>
      <c r="AR59" s="829">
        <v>52.7</v>
      </c>
    </row>
    <row r="60" spans="1:44" ht="13">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272</v>
      </c>
      <c r="AM60" s="771">
        <v>2494669</v>
      </c>
      <c r="AN60" s="784">
        <v>153660</v>
      </c>
      <c r="AO60" s="796">
        <v>19.899999999999999</v>
      </c>
      <c r="AP60" s="807">
        <v>45231</v>
      </c>
      <c r="AQ60" s="820">
        <v>-9.1</v>
      </c>
      <c r="AR60" s="830">
        <v>29</v>
      </c>
    </row>
    <row r="61" spans="1:44" ht="13">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521</v>
      </c>
      <c r="AL61" s="767"/>
      <c r="AM61" s="770">
        <v>3208837</v>
      </c>
      <c r="AN61" s="783">
        <v>192067</v>
      </c>
      <c r="AO61" s="795">
        <v>21.8</v>
      </c>
      <c r="AP61" s="806">
        <v>90820</v>
      </c>
      <c r="AQ61" s="821">
        <v>-0.5</v>
      </c>
      <c r="AR61" s="829">
        <v>22.3</v>
      </c>
    </row>
    <row r="62" spans="1:44" ht="13">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272</v>
      </c>
      <c r="AM62" s="771">
        <v>1574114</v>
      </c>
      <c r="AN62" s="784">
        <v>94416</v>
      </c>
      <c r="AO62" s="796">
        <v>32.9</v>
      </c>
      <c r="AP62" s="807">
        <v>47169</v>
      </c>
      <c r="AQ62" s="820">
        <v>0.1</v>
      </c>
      <c r="AR62" s="830">
        <v>32.799999999999997</v>
      </c>
    </row>
    <row r="63" spans="1:44" ht="13">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 hidden="1">
      <c r="AK70" s="739"/>
      <c r="AL70" s="739"/>
      <c r="AM70" s="739"/>
      <c r="AN70" s="739"/>
      <c r="AO70" s="739"/>
      <c r="AP70" s="739"/>
      <c r="AQ70" s="739"/>
      <c r="AR70" s="739"/>
    </row>
    <row r="71" spans="1:46" ht="13" hidden="1">
      <c r="AK71" s="739"/>
      <c r="AL71" s="739"/>
      <c r="AM71" s="739"/>
      <c r="AN71" s="739"/>
      <c r="AO71" s="739"/>
      <c r="AP71" s="739"/>
      <c r="AQ71" s="739"/>
      <c r="AR71" s="739"/>
    </row>
    <row r="72" spans="1:46" ht="13" hidden="1">
      <c r="AK72" s="739"/>
      <c r="AL72" s="739"/>
      <c r="AM72" s="739"/>
      <c r="AN72" s="739"/>
      <c r="AO72" s="739"/>
      <c r="AP72" s="739"/>
      <c r="AQ72" s="739"/>
      <c r="AR72" s="739"/>
    </row>
    <row r="73" spans="1:46" ht="13" hidden="1">
      <c r="AK73" s="739"/>
      <c r="AL73" s="739"/>
      <c r="AM73" s="739"/>
      <c r="AN73" s="739"/>
      <c r="AO73" s="739"/>
      <c r="AP73" s="739"/>
      <c r="AQ73" s="739"/>
      <c r="AR73" s="739"/>
    </row>
  </sheetData>
  <sheetProtection algorithmName="SHA-512" hashValue="STnW5QxAmmkaB4n+MDW8d7WgwscTp72PtoPAwlDcOIOpajoSZ6dYB5mY6Ax8qLVMynXq3xtlUUykYwSoXYowrw==" saltValue="M0uuvh+bnx1bGYsdTzAIw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531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
      <c r="B2" s="726"/>
      <c r="DG2" s="726"/>
    </row>
    <row r="3" spans="2:125" ht="13">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
    <row r="5" spans="2:125" ht="13"/>
    <row r="6" spans="2:125" ht="13"/>
    <row r="7" spans="2:125" ht="13"/>
    <row r="8" spans="2:125" ht="13"/>
    <row r="9" spans="2:125" ht="13">
      <c r="DU9" s="726"/>
    </row>
    <row r="10" spans="2:125" ht="13"/>
    <row r="11" spans="2:125" ht="13"/>
    <row r="12" spans="2:125" ht="13"/>
    <row r="13" spans="2:125" ht="13"/>
    <row r="14" spans="2:125" ht="13"/>
    <row r="15" spans="2:125" ht="13"/>
    <row r="16" spans="2:125" ht="13"/>
    <row r="17" spans="125:125" ht="13">
      <c r="DU17" s="726"/>
    </row>
    <row r="18" spans="125:125" ht="13"/>
    <row r="19" spans="125:125" ht="13"/>
    <row r="20" spans="125:125" ht="13">
      <c r="DU20" s="726"/>
    </row>
    <row r="21" spans="125:125" ht="13">
      <c r="DU21" s="726"/>
    </row>
    <row r="22" spans="125:125" ht="13"/>
    <row r="23" spans="125:125" ht="13"/>
    <row r="24" spans="125:125" ht="13"/>
    <row r="25" spans="125:125" ht="13"/>
    <row r="26" spans="125:125" ht="13"/>
    <row r="27" spans="125:125" ht="13"/>
    <row r="28" spans="125:125" ht="13">
      <c r="DU28" s="726"/>
    </row>
    <row r="29" spans="125:125" ht="13"/>
    <row r="30" spans="125:125" ht="13"/>
    <row r="31" spans="125:125" ht="13"/>
    <row r="32" spans="125:125" ht="13"/>
    <row r="33" spans="2:125" ht="13">
      <c r="B33" s="726"/>
      <c r="G33" s="726"/>
      <c r="I33" s="726"/>
    </row>
    <row r="34" spans="2:125" ht="13">
      <c r="C34" s="726"/>
      <c r="P34" s="726"/>
      <c r="DE34" s="726"/>
      <c r="DH34" s="726"/>
    </row>
    <row r="35" spans="2:125" ht="13">
      <c r="D35" s="726"/>
      <c r="E35" s="726"/>
      <c r="DG35" s="726"/>
      <c r="DJ35" s="726"/>
      <c r="DP35" s="726"/>
      <c r="DQ35" s="726"/>
      <c r="DR35" s="726"/>
      <c r="DS35" s="726"/>
      <c r="DT35" s="726"/>
      <c r="DU35" s="726"/>
    </row>
    <row r="36" spans="2:125" ht="13">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
      <c r="DU37" s="726"/>
    </row>
    <row r="38" spans="2:125" ht="13">
      <c r="DT38" s="726"/>
      <c r="DU38" s="726"/>
    </row>
    <row r="39" spans="2:125" ht="13"/>
    <row r="40" spans="2:125" ht="13">
      <c r="DH40" s="726"/>
    </row>
    <row r="41" spans="2:125" ht="13">
      <c r="DE41" s="726"/>
    </row>
    <row r="42" spans="2:125" ht="13">
      <c r="DG42" s="726"/>
      <c r="DJ42" s="726"/>
    </row>
    <row r="43" spans="2:125" ht="13">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
      <c r="DU44" s="726"/>
    </row>
    <row r="45" spans="2:125" ht="13"/>
    <row r="46" spans="2:125" ht="13"/>
    <row r="47" spans="2:125" ht="13"/>
    <row r="48" spans="2:125" ht="13">
      <c r="DT48" s="726"/>
      <c r="DU48" s="726"/>
    </row>
    <row r="49" spans="120:125" ht="13">
      <c r="DU49" s="726"/>
    </row>
    <row r="50" spans="120:125" ht="13">
      <c r="DU50" s="726"/>
    </row>
    <row r="51" spans="120:125" ht="13">
      <c r="DP51" s="726"/>
      <c r="DQ51" s="726"/>
      <c r="DR51" s="726"/>
      <c r="DS51" s="726"/>
      <c r="DT51" s="726"/>
      <c r="DU51" s="726"/>
    </row>
    <row r="52" spans="120:125" ht="13"/>
    <row r="53" spans="120:125" ht="13"/>
    <row r="54" spans="120:125" ht="13">
      <c r="DU54" s="726"/>
    </row>
    <row r="55" spans="120:125" ht="13"/>
    <row r="56" spans="120:125" ht="13"/>
    <row r="57" spans="120:125" ht="13"/>
    <row r="58" spans="120:125" ht="13">
      <c r="DU58" s="726"/>
    </row>
    <row r="59" spans="120:125" ht="13"/>
    <row r="60" spans="120:125" ht="13"/>
    <row r="61" spans="120:125" ht="13"/>
    <row r="62" spans="120:125" ht="13"/>
    <row r="63" spans="120:125" ht="13">
      <c r="DU63" s="726"/>
    </row>
    <row r="64" spans="120:125" ht="13">
      <c r="DT64" s="726"/>
      <c r="DU64" s="726"/>
    </row>
    <row r="65" spans="123:125" ht="13"/>
    <row r="66" spans="123:125" ht="13"/>
    <row r="67" spans="123:125" ht="13"/>
    <row r="68" spans="123:125" ht="13"/>
    <row r="69" spans="123:125" ht="13">
      <c r="DS69" s="726"/>
      <c r="DT69" s="726"/>
      <c r="DU69" s="726"/>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26"/>
    </row>
    <row r="83" spans="116:125" ht="13">
      <c r="DM83" s="726"/>
      <c r="DN83" s="726"/>
      <c r="DO83" s="726"/>
      <c r="DP83" s="726"/>
      <c r="DQ83" s="726"/>
      <c r="DR83" s="726"/>
      <c r="DS83" s="726"/>
      <c r="DT83" s="726"/>
      <c r="DU83" s="726"/>
    </row>
    <row r="84" spans="116:125" ht="13"/>
    <row r="85" spans="116:125" ht="13"/>
    <row r="86" spans="116:125" ht="13"/>
    <row r="87" spans="116:125" ht="13"/>
    <row r="88" spans="116:125" ht="13">
      <c r="DU88" s="726"/>
    </row>
    <row r="89" spans="116:125" ht="13"/>
    <row r="90" spans="116:125" ht="13"/>
    <row r="91" spans="116:125" ht="13"/>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1" spans="125:125" ht="13.5" hidden="1" customHeight="1">
      <c r="DU121" s="726"/>
    </row>
  </sheetData>
  <sheetProtection algorithmName="SHA-512" hashValue="uD0guG6S37i3I1m4h8AKAtnt6fNW5l9O7XFpNlgA6zGXl9tLBLj+zO4G0ungr9l81w43e4NbzuaG4y2CKn7LpQ==" saltValue="UEQYwE7WwK+CYxpTL7xkP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531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
      <c r="B2" s="726"/>
      <c r="T2" s="726"/>
    </row>
    <row r="3" spans="1:125"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26"/>
      <c r="G33" s="726"/>
      <c r="I33" s="726"/>
    </row>
    <row r="34" spans="2:125" ht="13">
      <c r="C34" s="726"/>
      <c r="P34" s="726"/>
      <c r="R34" s="726"/>
      <c r="U34" s="726"/>
    </row>
    <row r="35" spans="2:125" ht="13">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
      <c r="F36" s="726"/>
      <c r="H36" s="726"/>
      <c r="J36" s="726"/>
      <c r="K36" s="726"/>
      <c r="L36" s="726"/>
      <c r="M36" s="726"/>
      <c r="N36" s="726"/>
      <c r="O36" s="726"/>
      <c r="Q36" s="726"/>
      <c r="S36" s="726"/>
      <c r="V36" s="726"/>
    </row>
    <row r="37" spans="2:125" ht="13"/>
    <row r="38" spans="2:125" ht="13"/>
    <row r="39" spans="2:125" ht="13"/>
    <row r="40" spans="2:125" ht="13">
      <c r="U40" s="726"/>
    </row>
    <row r="41" spans="2:125" ht="13">
      <c r="R41" s="726"/>
    </row>
    <row r="42" spans="2:125" ht="13">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
      <c r="Q43" s="726"/>
      <c r="S43" s="726"/>
      <c r="V43" s="726"/>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sNhPrVZa13UPK1dPXRgDt4Ne6WBS8GZZmF59tejXhEkAH1DjAqJQRnjxQtVNn7bhtVlxlxAU9nkgE2zjTqImLQ==" saltValue="FZsZKTord/V3+NwPVBQjv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6953125" style="363" customWidth="1"/>
    <col min="2" max="16" width="14.63281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3</v>
      </c>
    </row>
    <row r="46" spans="2:10" ht="29.25" customHeight="1">
      <c r="B46" s="837" t="s">
        <v>9</v>
      </c>
      <c r="C46" s="841"/>
      <c r="D46" s="841"/>
      <c r="E46" s="845" t="s">
        <v>18</v>
      </c>
      <c r="F46" s="849" t="s">
        <v>523</v>
      </c>
      <c r="G46" s="853" t="s">
        <v>524</v>
      </c>
      <c r="H46" s="853" t="s">
        <v>525</v>
      </c>
      <c r="I46" s="853" t="s">
        <v>526</v>
      </c>
      <c r="J46" s="858" t="s">
        <v>527</v>
      </c>
    </row>
    <row r="47" spans="2:10" ht="57.75" customHeight="1">
      <c r="B47" s="838"/>
      <c r="C47" s="842" t="s">
        <v>4</v>
      </c>
      <c r="D47" s="842"/>
      <c r="E47" s="846"/>
      <c r="F47" s="850">
        <v>19.100000000000001</v>
      </c>
      <c r="G47" s="854">
        <v>18.920000000000002</v>
      </c>
      <c r="H47" s="854">
        <v>18.170000000000002</v>
      </c>
      <c r="I47" s="854">
        <v>17.25</v>
      </c>
      <c r="J47" s="859">
        <v>18.510000000000002</v>
      </c>
    </row>
    <row r="48" spans="2:10" ht="57.75" customHeight="1">
      <c r="B48" s="839"/>
      <c r="C48" s="843" t="s">
        <v>5</v>
      </c>
      <c r="D48" s="843"/>
      <c r="E48" s="847"/>
      <c r="F48" s="851">
        <v>3.24</v>
      </c>
      <c r="G48" s="855">
        <v>5.07</v>
      </c>
      <c r="H48" s="855">
        <v>3.45</v>
      </c>
      <c r="I48" s="855">
        <v>6.68</v>
      </c>
      <c r="J48" s="860">
        <v>6.36</v>
      </c>
    </row>
    <row r="49" spans="2:10" ht="57.75" customHeight="1">
      <c r="B49" s="840"/>
      <c r="C49" s="844" t="s">
        <v>17</v>
      </c>
      <c r="D49" s="844"/>
      <c r="E49" s="848"/>
      <c r="F49" s="852">
        <v>4.41</v>
      </c>
      <c r="G49" s="856">
        <v>6.47</v>
      </c>
      <c r="H49" s="856">
        <v>3.24</v>
      </c>
      <c r="I49" s="856">
        <v>9.52</v>
      </c>
      <c r="J49" s="861">
        <v>6.11</v>
      </c>
    </row>
    <row r="50" spans="2:10" ht="13"/>
  </sheetData>
  <sheetProtection algorithmName="SHA-512" hashValue="um9NduQg4IjSmiu1zo4eBymayC/zUHdJLQzVfrKqiUhvk7RtMVGGNroar7Jbcw4FIhvgFeeDn+81UnrRRUoAog==" saltValue="1V6XedMbjLz+mjL9CFatN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2024-03-21T04:00:02Z</cp:lastPrinted>
  <dcterms:created xsi:type="dcterms:W3CDTF">2024-03-14T04:11:06Z</dcterms:created>
  <dcterms:modified xsi:type="dcterms:W3CDTF">2024-03-22T04:56:31Z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2024-03-22T04:56:31Z</vt:filetime>
  </property>
</Properties>
</file>