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1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<sst xmlns="http://schemas.openxmlformats.org/spreadsheetml/2006/main" xmlns:r="http://schemas.openxmlformats.org/officeDocument/2006/relationships" count="544" uniqueCount="544">
  <si>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</si>
  <si>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</si>
  <si>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</si>
  <si>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</si>
  <si>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</si>
  <si>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</si>
  <si>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</si>
  <si>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</si>
  <si>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</si>
  <si>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</si>
  <si>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</si>
  <si>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</si>
  <si>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</si>
  <si>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</si>
  <si>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</si>
  <si>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</si>
  <si>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</si>
  <si>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</si>
  <si>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</si>
  <si>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</si>
  <si>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</si>
  <si>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 8.22</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</si>
  <si>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</si>
  <si>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</si>
  <si>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</si>
  <si>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</si>
  <si>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</si>
  <si>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</si>
  <si>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</si>
  <si>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</si>
  <si>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</si>
  <si>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</si>
  <si>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</si>
  <si>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</si>
  <si>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</si>
  <si>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</si>
  <si>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</si>
  <si>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</si>
  <si>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</si>
  <si>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</si>
  <si>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</si>
  <si>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</si>
  <si>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</si>
  <si>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</si>
  <si>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</si>
  <si>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</si>
  <si>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</si>
  <si>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</si>
  <si>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</si>
  <si>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</si>
  <si>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</si>
  <si>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</si>
  <si>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</si>
  <si>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</si>
  <si>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</si>
  <si>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</si>
  <si>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</si>
  <si>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</si>
  <si>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</si>
  <si>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</si>
  <si>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</si>
  <si>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</si>
  <si>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</si>
  <si>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</si>
  <si>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</si>
  <si>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</si>
  <si>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</si>
  <si>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</si>
  <si>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</si>
  <si>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</si>
  <si>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</si>
  <si>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</si>
  <si>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</si>
  <si>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</si>
  <si>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</si>
  <si>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</si>
  <si>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</si>
  <si>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</si>
  <si>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</si>
  <si>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</si>
  <si>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</si>
  <si>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</si>
  <si>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</si>
  <si>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</si>
  <si>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</si>
  <si>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</si>
  <si>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</si>
  <si>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</si>
  <si>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</si>
  <si>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</si>
  <si>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</si>
  <si>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</si>
  <si>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</si>
  <si>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</si>
  <si>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</si>
  <si>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</si>
  <si>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</si>
  <si>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</si>
  <si>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</si>
  <si>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</si>
  <si>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</si>
  <si>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</si>
  <si>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</si>
  <si>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</si>
  <si>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</si>
  <si>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</si>
  <si>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</si>
  <si>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</si>
  <si>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三原村</t>
  </si>
  <si>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</si>
  <si>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</si>
  <si>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</si>
  <si>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</si>
  <si>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</si>
  <si>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</si>
  <si>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</si>
  <si>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</si>
  <si>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</si>
  <si>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</si>
  <si>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</si>
  <si>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</si>
  <si>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</si>
  <si>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</si>
  <si>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</si>
  <si>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</si>
  <si>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</si>
  <si>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</si>
  <si>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</si>
  <si>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</si>
  <si>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</si>
  <si>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</si>
  <si>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</si>
  <si>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</si>
  <si>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</si>
  <si>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</si>
  <si>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</si>
  <si>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</si>
  <si>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</si>
  <si>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</si>
  <si>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</si>
  <si>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</si>
  <si>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</si>
  <si>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</si>
  <si>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</si>
  <si>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</si>
  <si>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</si>
  <si>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</si>
  <si>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</si>
  <si>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</si>
  <si>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</si>
  <si>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</si>
  <si>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</si>
  <si>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</si>
  <si>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</si>
  <si>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</si>
  <si>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簡易水道特別会計</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</si>
  <si>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</si>
  <si>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</si>
  <si>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</si>
  <si>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</si>
  <si>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</si>
  <si>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</si>
  <si>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</si>
  <si>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</si>
  <si>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</si>
  <si>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</si>
  <si>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</si>
  <si>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</si>
  <si>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</si>
  <si>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</si>
  <si>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</si>
  <si>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</si>
  <si>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</si>
  <si>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</si>
  <si>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</si>
  <si>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</si>
  <si>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</si>
  <si>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</si>
  <si>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</si>
  <si>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</si>
  <si>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</si>
  <si>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</si>
  <si>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</si>
  <si>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</si>
  <si>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</si>
  <si>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</si>
  <si>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</si>
  <si>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</si>
  <si>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</si>
  <si>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</si>
  <si>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</si>
  <si>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</si>
  <si>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</si>
  <si>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ラスパイレス指数</t>
    <rPh sb="6" eb="8">
      <t>シスウ</t>
    </rPh>
    <phoneticPr fontId="36"/>
  </si>
  <si>
    <t>-8.7</t>
  </si>
  <si>
    <t>こうち人づくり広域連合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</si>
  <si>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</si>
  <si>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</si>
  <si>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</si>
  <si>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</si>
  <si>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</si>
  <si>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</si>
  <si>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</si>
  <si>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</si>
  <si>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</si>
  <si>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</si>
  <si>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</si>
  <si>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</si>
  <si>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</si>
  <si>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</si>
  <si>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</si>
  <si>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</si>
  <si>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</si>
  <si>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</si>
  <si>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</si>
  <si>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</si>
  <si>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</si>
  <si>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</si>
  <si>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</si>
  <si>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</si>
  <si>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</si>
  <si>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</si>
  <si>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</si>
  <si>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</si>
  <si>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</si>
  <si>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</si>
  <si>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</si>
  <si>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</si>
  <si>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地方公社・第三セクター等一覧</t>
    <rPh sb="0" eb="2">
      <t>チホウ</t>
    </rPh>
    <rPh sb="2" eb="4">
      <t>コウシャ</t>
    </rPh>
    <rPh sb="5" eb="6">
      <t>ダイ</t>
    </rPh>
    <rPh sb="6" eb="7">
      <t>３</t>
    </rPh>
    <rPh sb="11" eb="12">
      <t>トウ</t>
    </rPh>
    <rPh sb="12" eb="14">
      <t>イチラン</t>
    </rPh>
    <phoneticPr fontId="5"/>
  </si>
  <si>
    <t>-2.2</t>
  </si>
  <si>
    <t>経常経費充当一般財源等</t>
  </si>
  <si>
    <t>-1.8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</si>
  <si>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</si>
  <si>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</si>
  <si>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</si>
  <si>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</si>
  <si>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</si>
  <si>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</si>
  <si>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</si>
  <si>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</si>
  <si>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</si>
  <si>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</si>
  <si>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</si>
  <si>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</si>
  <si>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</si>
  <si>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</si>
  <si>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</si>
  <si>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</si>
  <si>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</si>
  <si>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</si>
  <si>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</si>
  <si>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</si>
  <si>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</si>
  <si>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</si>
  <si>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</si>
  <si>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</si>
  <si>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</si>
  <si>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</si>
  <si>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</si>
  <si>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</si>
  <si>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</si>
  <si>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</si>
  <si>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</si>
  <si>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</si>
  <si>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</si>
  <si>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</si>
  <si>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</si>
  <si>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</si>
  <si>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</si>
  <si>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</si>
  <si>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</si>
  <si>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</si>
  <si>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</si>
  <si>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</si>
  <si>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</si>
  <si>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</si>
  <si>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</si>
  <si>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</si>
  <si>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</si>
  <si>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</si>
  <si>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</si>
  <si>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</si>
  <si>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</si>
  <si>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</si>
  <si>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</si>
  <si>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</si>
  <si>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</si>
  <si>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</si>
  <si>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</si>
  <si>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</si>
  <si>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</si>
  <si>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</si>
  <si>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</si>
  <si>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</si>
  <si>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</si>
  <si>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</si>
  <si>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</si>
  <si>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</si>
  <si>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</si>
  <si>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</si>
  <si>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 2.80</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</si>
  <si>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</si>
  <si>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</si>
  <si>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</si>
  <si>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高知県三原村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</si>
  <si>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</si>
  <si>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</si>
  <si>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</si>
  <si>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</si>
  <si>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</si>
  <si>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</si>
  <si>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</si>
  <si>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</si>
  <si>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</si>
  <si>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農業集落排水特別会計</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</si>
  <si>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</si>
  <si>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</si>
  <si>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</si>
  <si>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</si>
  <si>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</si>
  <si>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</si>
  <si>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</si>
  <si>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</si>
  <si>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</si>
  <si>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</si>
  <si>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</si>
  <si>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</si>
  <si>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</si>
  <si>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</si>
  <si>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</si>
  <si>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</si>
  <si>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</si>
  <si>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</si>
  <si>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</si>
  <si>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</si>
  <si>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</si>
  <si>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</si>
  <si>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</si>
  <si>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</si>
  <si>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</si>
  <si>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</si>
  <si>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</si>
  <si>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</si>
  <si>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</si>
  <si>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</si>
  <si>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</si>
  <si>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</si>
  <si>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</si>
  <si>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</si>
  <si>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</si>
  <si>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</si>
  <si>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</si>
  <si>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</si>
  <si>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</si>
  <si>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</si>
  <si>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</si>
  <si>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</si>
  <si>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</si>
  <si>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</si>
  <si>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</si>
  <si>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</si>
  <si>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</si>
  <si>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</si>
  <si>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</si>
  <si>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</si>
  <si>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</si>
  <si>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</si>
  <si>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</si>
  <si>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</si>
  <si>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</si>
  <si>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</si>
  <si>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</si>
  <si>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</si>
  <si>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</si>
  <si>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</si>
  <si>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</si>
  <si>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</si>
  <si>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</si>
  <si>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</si>
  <si>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</si>
  <si>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</si>
  <si>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</si>
  <si>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</si>
  <si>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</si>
  <si>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</si>
  <si>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</si>
  <si>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</si>
  <si>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</si>
  <si>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</si>
  <si>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</si>
  <si>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</si>
  <si>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</si>
  <si>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</si>
  <si>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</si>
  <si>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</si>
  <si>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</si>
  <si>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</si>
  <si>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</si>
  <si>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</si>
  <si>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</si>
  <si>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</si>
  <si>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</si>
  <si>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</si>
  <si>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</si>
  <si>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</si>
  <si>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</si>
  <si>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</si>
  <si>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</si>
  <si>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</si>
  <si>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</si>
  <si>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</si>
  <si>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</si>
  <si>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</si>
  <si>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</si>
  <si>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</si>
  <si>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</si>
  <si>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</si>
  <si>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</si>
  <si>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</si>
  <si>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</si>
  <si>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むらおこし基金</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</si>
  <si>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</si>
  <si>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</si>
  <si>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</si>
  <si>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</si>
  <si>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</si>
  <si>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</si>
  <si>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</si>
  <si>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</si>
  <si>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</si>
  <si>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</si>
  <si>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</si>
  <si>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</si>
  <si>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</si>
  <si>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</si>
  <si>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</si>
  <si>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</si>
  <si>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</si>
  <si>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</si>
  <si>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</si>
  <si>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</si>
  <si>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</si>
  <si>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</si>
  <si>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</si>
  <si>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</si>
  <si>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</si>
  <si>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</si>
  <si>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</si>
  <si>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</si>
  <si>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</si>
  <si>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</si>
  <si>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</si>
  <si>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</si>
  <si>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</si>
  <si>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</si>
  <si>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</si>
  <si>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</si>
  <si>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</si>
  <si>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</si>
  <si>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国民健康保険診療所特別会計</t>
  </si>
  <si>
    <t>電気事業特別会計</t>
  </si>
  <si>
    <t>普通建設事業費</t>
    <rPh sb="0" eb="2">
      <t>フツウ</t>
    </rPh>
    <rPh sb="2" eb="4">
      <t>ケンセツ</t>
    </rPh>
    <rPh sb="4" eb="7">
      <t>ジギョウヒ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</si>
  <si>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</si>
  <si>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</si>
  <si>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</si>
  <si>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</si>
  <si>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</si>
  <si>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</si>
  <si>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</si>
  <si>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</si>
  <si>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</si>
  <si>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</si>
  <si>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</si>
  <si>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</si>
  <si>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</si>
  <si>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</si>
  <si>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</si>
  <si>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</si>
  <si>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</si>
  <si>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</si>
  <si>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</si>
  <si>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</si>
  <si>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</si>
  <si>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</si>
  <si>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</si>
  <si>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</si>
  <si>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</si>
  <si>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</si>
  <si>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</si>
  <si>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</si>
  <si>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</si>
  <si>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</si>
  <si>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</si>
  <si>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</si>
  <si>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</si>
  <si>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</si>
  <si>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</si>
  <si>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</si>
  <si>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</si>
  <si>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</si>
  <si>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</si>
  <si>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</si>
  <si>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</si>
  <si>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</si>
  <si>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</si>
  <si>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</si>
  <si>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</si>
  <si>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</si>
  <si>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</si>
  <si>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</si>
  <si>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</si>
  <si>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</si>
  <si>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</si>
  <si>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</si>
  <si>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</si>
  <si>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</si>
  <si>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</si>
  <si>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</si>
  <si>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</si>
  <si>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</si>
  <si>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</si>
  <si>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</si>
  <si>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</si>
  <si>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</si>
  <si>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</si>
  <si>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</si>
  <si>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</si>
  <si>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</si>
  <si>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4.74</t>
  </si>
  <si>
    <t>その他会計（赤字）</t>
  </si>
  <si>
    <t>（百万円）</t>
  </si>
  <si>
    <t>幡多広域市町村圏事務組合</t>
    <rPh sb="0" eb="2">
      <t>ハタ</t>
    </rPh>
    <rPh sb="2" eb="4">
      <t>コウイキ</t>
    </rPh>
    <rPh sb="4" eb="7">
      <t>シチョウソン</t>
    </rPh>
    <rPh sb="7" eb="8">
      <t>ケン</t>
    </rPh>
    <rPh sb="8" eb="12">
      <t>ジムクミアイ</t>
    </rPh>
    <phoneticPr fontId="5"/>
  </si>
  <si>
    <t>幡多広域市町村圏事務組合(ふるさと市町村圏事業特別会計)</t>
    <rPh sb="17" eb="20">
      <t>シチョウソン</t>
    </rPh>
    <rPh sb="20" eb="21">
      <t>ケン</t>
    </rPh>
    <rPh sb="21" eb="23">
      <t>ジギョウ</t>
    </rPh>
    <rPh sb="23" eb="27">
      <t>トクベツカイケイ</t>
    </rPh>
    <phoneticPr fontId="5"/>
  </si>
  <si>
    <t>幡多広域市町村圏事務組合(滞納整理事業特別会計)</t>
    <rPh sb="13" eb="15">
      <t>タイノウ</t>
    </rPh>
    <rPh sb="15" eb="17">
      <t>セイリ</t>
    </rPh>
    <rPh sb="17" eb="19">
      <t>ジギョウ</t>
    </rPh>
    <rPh sb="19" eb="21">
      <t>トクベツ</t>
    </rPh>
    <rPh sb="21" eb="23">
      <t>カイケイ</t>
    </rPh>
    <phoneticPr fontId="5"/>
  </si>
  <si>
    <t>幡多西部消防組合(一般会計)</t>
    <rPh sb="0" eb="8">
      <t>ハタセイブショウボウクミアイ</t>
    </rPh>
    <rPh sb="9" eb="11">
      <t>イッパン</t>
    </rPh>
    <rPh sb="11" eb="13">
      <t>カイケイ</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</si>
  <si>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</si>
  <si>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</si>
  <si>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5"/>
  </si>
  <si>
    <t>三原村土地開発公社</t>
    <rPh sb="0" eb="2">
      <t>ミハラ</t>
    </rPh>
    <rPh sb="2" eb="3">
      <t>ムラ</t>
    </rPh>
    <rPh sb="3" eb="5">
      <t>トチ</t>
    </rPh>
    <rPh sb="5" eb="7">
      <t>カイハツ</t>
    </rPh>
    <rPh sb="7" eb="9">
      <t>コウシャ</t>
    </rPh>
    <phoneticPr fontId="5"/>
  </si>
  <si>
    <t>三原村農業公社</t>
    <rPh sb="0" eb="2">
      <t>ミハラ</t>
    </rPh>
    <rPh sb="2" eb="3">
      <t>ムラ</t>
    </rPh>
    <rPh sb="3" eb="5">
      <t>ノウギョウ</t>
    </rPh>
    <rPh sb="5" eb="7">
      <t>コウシャ</t>
    </rPh>
    <phoneticPr fontId="5"/>
  </si>
  <si>
    <t>地域福祉基金</t>
  </si>
  <si>
    <t>地域開発基金</t>
  </si>
  <si>
    <t>三原村水と緑のふるさと応援基金</t>
  </si>
  <si>
    <t>施設等整備基金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</si>
</sst>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indexed="8"/>
      <name val="ＭＳ ゴシック"/>
      <family val="3"/>
    </font>
    <font>
      <sz val="6"/>
      <color auto="1"/>
      <name val="ＭＳ ゴシック"/>
      <family val="3"/>
    </font>
    <font>
      <b/>
      <sz val="13"/>
      <color indexed="56"/>
      <name val="ＭＳ ゴシック"/>
      <family val="3"/>
    </font>
    <font>
      <b/>
      <sz val="9"/>
      <color indexed="9"/>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392391</c:v>
                </c:pt>
                <c:pt idx="1">
                  <c:v>670846</c:v>
                </c:pt>
                <c:pt idx="2">
                  <c:v>179928</c:v>
                </c:pt>
                <c:pt idx="3">
                  <c:v>188449</c:v>
                </c:pt>
                <c:pt idx="4">
                  <c:v>110408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1.18</c:v>
                </c:pt>
                <c:pt idx="1">
                  <c:v>0.38</c:v>
                </c:pt>
                <c:pt idx="2">
                  <c:v>2.4</c:v>
                </c:pt>
                <c:pt idx="3">
                  <c:v>3.58</c:v>
                </c:pt>
                <c:pt idx="4">
                  <c:v>8.5500000000000007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109.1</c:v>
                </c:pt>
                <c:pt idx="1">
                  <c:v>100.49</c:v>
                </c:pt>
                <c:pt idx="2">
                  <c:v>89.15</c:v>
                </c:pt>
                <c:pt idx="3">
                  <c:v>84.37</c:v>
                </c:pt>
                <c:pt idx="4">
                  <c:v>92.75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c:v>
                </c:pt>
                <c:pt idx="1">
                  <c:v>-8.2200000000000006</c:v>
                </c:pt>
                <c:pt idx="2">
                  <c:v>-4.74</c:v>
                </c:pt>
                <c:pt idx="3">
                  <c:v>7.37</c:v>
                </c:pt>
                <c:pt idx="4">
                  <c:v>10.73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8.e-002</c:v>
                </c:pt>
                <c:pt idx="4">
                  <c:v>#N/A</c:v>
                </c:pt>
                <c:pt idx="5">
                  <c:v>0</c:v>
                </c:pt>
                <c:pt idx="6">
                  <c:v>#N/A</c:v>
                </c:pt>
                <c:pt idx="7">
                  <c:v>0.23</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0.46</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3.e-002</c:v>
                </c:pt>
                <c:pt idx="2">
                  <c:v>#N/A</c:v>
                </c:pt>
                <c:pt idx="3">
                  <c:v>5.e-002</c:v>
                </c:pt>
                <c:pt idx="4">
                  <c:v>#N/A</c:v>
                </c:pt>
                <c:pt idx="5">
                  <c:v>4.e-002</c:v>
                </c:pt>
                <c:pt idx="6">
                  <c:v>#N/A</c:v>
                </c:pt>
                <c:pt idx="7">
                  <c:v>3.e-002</c:v>
                </c:pt>
                <c:pt idx="8">
                  <c:v>#N/A</c:v>
                </c:pt>
                <c:pt idx="9">
                  <c:v>3.e-002</c:v>
                </c:pt>
              </c:numCache>
            </c:numRef>
          </c:val>
        </c:ser>
        <c:ser>
          <c:idx val="7"/>
          <c:order val="7"/>
          <c:tx>
            <c:strRef>
              <c:f>データシート!$A$34</c:f>
              <c:strCache>
                <c:ptCount val="1"/>
                <c:pt idx="0">
                  <c:v>電気事業特別会計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1.e-002</c:v>
                </c:pt>
                <c:pt idx="2">
                  <c:v>#N/A</c:v>
                </c:pt>
                <c:pt idx="3">
                  <c:v>0</c:v>
                </c:pt>
                <c:pt idx="4">
                  <c:v>#N/A</c:v>
                </c:pt>
                <c:pt idx="5">
                  <c:v>0.11</c:v>
                </c:pt>
                <c:pt idx="6">
                  <c:v>#N/A</c:v>
                </c:pt>
                <c:pt idx="7">
                  <c:v>4.e-002</c:v>
                </c:pt>
                <c:pt idx="8">
                  <c:v>#N/A</c:v>
                </c:pt>
                <c:pt idx="9">
                  <c:v>0.19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0.5</c:v>
                </c:pt>
                <c:pt idx="4">
                  <c:v>#N/A</c:v>
                </c:pt>
                <c:pt idx="5">
                  <c:v>1.04</c:v>
                </c:pt>
                <c:pt idx="6">
                  <c:v>#N/A</c:v>
                </c:pt>
                <c:pt idx="7">
                  <c:v>0.91</c:v>
                </c:pt>
                <c:pt idx="8">
                  <c:v>#N/A</c:v>
                </c:pt>
                <c:pt idx="9">
                  <c:v>0.49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c:v>
                </c:pt>
                <c:pt idx="2">
                  <c:v>#N/A</c:v>
                </c:pt>
                <c:pt idx="3">
                  <c:v>0.37</c:v>
                </c:pt>
                <c:pt idx="4">
                  <c:v>#N/A</c:v>
                </c:pt>
                <c:pt idx="5">
                  <c:v>2.4</c:v>
                </c:pt>
                <c:pt idx="6">
                  <c:v>#N/A</c:v>
                </c:pt>
                <c:pt idx="7">
                  <c:v>3.57</c:v>
                </c:pt>
                <c:pt idx="8">
                  <c:v>#N/A</c:v>
                </c:pt>
                <c:pt idx="9">
                  <c:v>8.5399999999999991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c:v>
                </c:pt>
                <c:pt idx="5">
                  <c:v>214</c:v>
                </c:pt>
                <c:pt idx="8">
                  <c:v>258</c:v>
                </c:pt>
                <c:pt idx="11">
                  <c:v>244</c:v>
                </c:pt>
                <c:pt idx="14">
                  <c:v>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c:v>
                </c:pt>
                <c:pt idx="3">
                  <c:v>47</c:v>
                </c:pt>
                <c:pt idx="6">
                  <c:v>48</c:v>
                </c:pt>
                <c:pt idx="9">
                  <c:v>48</c:v>
                </c:pt>
                <c:pt idx="12">
                  <c:v>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219</c:v>
                </c:pt>
                <c:pt idx="3">
                  <c:v>248</c:v>
                </c:pt>
                <c:pt idx="6">
                  <c:v>314</c:v>
                </c:pt>
                <c:pt idx="9">
                  <c:v>319</c:v>
                </c:pt>
                <c:pt idx="12">
                  <c:v>355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82</c:v>
                </c:pt>
                <c:pt idx="2">
                  <c:v>#N/A</c:v>
                </c:pt>
                <c:pt idx="3">
                  <c:v>#N/A</c:v>
                </c:pt>
                <c:pt idx="4">
                  <c:v>85</c:v>
                </c:pt>
                <c:pt idx="5">
                  <c:v>#N/A</c:v>
                </c:pt>
                <c:pt idx="6">
                  <c:v>#N/A</c:v>
                </c:pt>
                <c:pt idx="7">
                  <c:v>108</c:v>
                </c:pt>
                <c:pt idx="8">
                  <c:v>#N/A</c:v>
                </c:pt>
                <c:pt idx="9">
                  <c:v>#N/A</c:v>
                </c:pt>
                <c:pt idx="10">
                  <c:v>127</c:v>
                </c:pt>
                <c:pt idx="11">
                  <c:v>#N/A</c:v>
                </c:pt>
                <c:pt idx="12">
                  <c:v>#N/A</c:v>
                </c:pt>
                <c:pt idx="13">
                  <c:v>148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2590</c:v>
                </c:pt>
                <c:pt idx="5">
                  <c:v>2773</c:v>
                </c:pt>
                <c:pt idx="8">
                  <c:v>2685</c:v>
                </c:pt>
                <c:pt idx="11">
                  <c:v>2554</c:v>
                </c:pt>
                <c:pt idx="14">
                  <c:v>2431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c:v>
                </c:pt>
                <c:pt idx="5">
                  <c:v>40</c:v>
                </c:pt>
                <c:pt idx="8">
                  <c:v>36</c:v>
                </c:pt>
                <c:pt idx="11">
                  <c:v>32</c:v>
                </c:pt>
                <c:pt idx="14">
                  <c:v>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2193</c:v>
                </c:pt>
                <c:pt idx="5">
                  <c:v>2109</c:v>
                </c:pt>
                <c:pt idx="8">
                  <c:v>2159</c:v>
                </c:pt>
                <c:pt idx="11">
                  <c:v>2289</c:v>
                </c:pt>
                <c:pt idx="14">
                  <c:v>2366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c:v>
                </c:pt>
                <c:pt idx="3">
                  <c:v>269</c:v>
                </c:pt>
                <c:pt idx="6">
                  <c:v>290</c:v>
                </c:pt>
                <c:pt idx="9">
                  <c:v>241</c:v>
                </c:pt>
                <c:pt idx="12">
                  <c:v>236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c:v>
                </c:pt>
                <c:pt idx="3">
                  <c:v>9</c:v>
                </c:pt>
                <c:pt idx="6">
                  <c:v>4</c:v>
                </c:pt>
                <c:pt idx="9">
                  <c:v>2</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364</c:v>
                </c:pt>
                <c:pt idx="3">
                  <c:v>340</c:v>
                </c:pt>
                <c:pt idx="6">
                  <c:v>338</c:v>
                </c:pt>
                <c:pt idx="9">
                  <c:v>346</c:v>
                </c:pt>
                <c:pt idx="12">
                  <c:v>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c:v>
                </c:pt>
                <c:pt idx="3">
                  <c:v>16</c:v>
                </c:pt>
                <c:pt idx="6">
                  <c:v>16</c:v>
                </c:pt>
                <c:pt idx="9">
                  <c:v>16</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3047</c:v>
                </c:pt>
                <c:pt idx="3">
                  <c:v>3499</c:v>
                </c:pt>
                <c:pt idx="6">
                  <c:v>3373</c:v>
                </c:pt>
                <c:pt idx="9">
                  <c:v>3200</c:v>
                </c:pt>
                <c:pt idx="12">
                  <c:v>2959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1062</c:v>
                </c:pt>
                <c:pt idx="1">
                  <c:v>1157</c:v>
                </c:pt>
                <c:pt idx="2">
                  <c:v>1261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263</c:v>
                </c:pt>
                <c:pt idx="1">
                  <c:v>264</c:v>
                </c:pt>
                <c:pt idx="2">
                  <c:v>264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887</c:v>
                </c:pt>
                <c:pt idx="1">
                  <c:v>949</c:v>
                </c:pt>
                <c:pt idx="2">
                  <c:v>926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200">
              <a:latin typeface="ＭＳ ゴシック"/>
              <a:ea typeface="ＭＳ ゴシック"/>
            </a:rPr>
            <a:t>19</a:t>
          </a:r>
          <a:r>
            <a:rPr kumimoji="1" lang="ja-JP" altLang="en-US" sz="1200">
              <a:latin typeface="ＭＳ ゴシック"/>
              <a:ea typeface="ＭＳ ゴシック"/>
            </a:rPr>
            <a:t>年度をピークに減少してきた。</a:t>
          </a:r>
        </a:p>
        <a:p>
          <a:r>
            <a:rPr kumimoji="1" lang="ja-JP" altLang="en-US" sz="1200">
              <a:latin typeface="ＭＳ ゴシック"/>
              <a:ea typeface="ＭＳ ゴシック"/>
            </a:rPr>
            <a:t>  しかし、近年大型の整備事業が集中したことに伴い借り入れた地方債の償還が開始されたことにより上昇傾向となっており、</a:t>
          </a:r>
          <a:r>
            <a:rPr kumimoji="1" lang="en-US" altLang="ja-JP" sz="1200">
              <a:latin typeface="ＭＳ ゴシック"/>
              <a:ea typeface="ＭＳ ゴシック"/>
            </a:rPr>
            <a:t>R4</a:t>
          </a:r>
          <a:r>
            <a:rPr kumimoji="1" lang="ja-JP" altLang="en-US" sz="1200">
              <a:latin typeface="ＭＳ ゴシック"/>
              <a:ea typeface="ＭＳ ゴシック"/>
            </a:rPr>
            <a:t>年度は対前年度比</a:t>
          </a:r>
          <a:r>
            <a:rPr kumimoji="1" lang="en-US" altLang="ja-JP" sz="1200">
              <a:latin typeface="ＭＳ ゴシック"/>
              <a:ea typeface="ＭＳ ゴシック"/>
            </a:rPr>
            <a:t>36</a:t>
          </a:r>
          <a:r>
            <a:rPr kumimoji="1" lang="ja-JP" altLang="en-US" sz="1200">
              <a:latin typeface="ＭＳ ゴシック"/>
              <a:ea typeface="ＭＳ ゴシック"/>
            </a:rPr>
            <a:t>百万円の増となっている。今後も上昇傾向をみせるものと推計される。</a:t>
          </a:r>
        </a:p>
        <a:p>
          <a:r>
            <a:rPr kumimoji="1" lang="ja-JP" altLang="en-US" sz="1200">
              <a:latin typeface="ＭＳ ゴシック"/>
              <a:ea typeface="ＭＳ ゴシック"/>
            </a:rPr>
            <a:t>  公営企業債の元利償還に対する繰入金については対前年度比</a:t>
          </a:r>
          <a:r>
            <a:rPr kumimoji="1" lang="en-US" altLang="ja-JP" sz="1200">
              <a:latin typeface="ＭＳ ゴシック"/>
              <a:ea typeface="ＭＳ ゴシック"/>
            </a:rPr>
            <a:t>9</a:t>
          </a:r>
          <a:r>
            <a:rPr kumimoji="1" lang="ja-JP" altLang="en-US" sz="1200">
              <a:latin typeface="ＭＳ ゴシック"/>
              <a:ea typeface="ＭＳ ゴシック"/>
            </a:rPr>
            <a:t>百万円の増となっている。過年度に実施した施設整備に伴う起債の償還について終了してきているが、現在、設備の更新に伴う地方債の借入を実施しているため、今後も同水準で推移すると見込まれる。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満期一括償還地方債の借入がないため、基金は積み立てていない。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将来負担額のうち、一般会計等に係る地方債の現在高については、近年実施した大型事業に係る起債発行があり増加が続いていたが、事業完了等により起債発行額が減少したことに伴い</a:t>
          </a:r>
          <a:r>
            <a:rPr kumimoji="1" lang="en-US" altLang="ja-JP" sz="1400">
              <a:latin typeface="ＭＳ ゴシック"/>
              <a:ea typeface="ＭＳ ゴシック"/>
            </a:rPr>
            <a:t>R4</a:t>
          </a:r>
          <a:r>
            <a:rPr kumimoji="1" lang="ja-JP" altLang="en-US" sz="1400">
              <a:latin typeface="ＭＳ ゴシック"/>
              <a:ea typeface="ＭＳ ゴシック"/>
            </a:rPr>
            <a:t>年度は前年度比</a:t>
          </a:r>
          <a:r>
            <a:rPr kumimoji="1" lang="en-US" altLang="ja-JP" sz="1400">
              <a:latin typeface="ＭＳ ゴシック"/>
              <a:ea typeface="ＭＳ ゴシック"/>
            </a:rPr>
            <a:t>241</a:t>
          </a:r>
          <a:r>
            <a:rPr kumimoji="1" lang="ja-JP" altLang="en-US" sz="1400">
              <a:latin typeface="ＭＳ ゴシック"/>
              <a:ea typeface="ＭＳ ゴシック"/>
            </a:rPr>
            <a:t>百万円の減となった。今後は起債を伴う普通建設事業を必要最小限の実施に留め、また起債を発行する場合も交付税措置のある財源的に有利な地方債を活用するなど効果的な起債の発行に努める。債務負担行為に基づく支出予算額には、土地開発公社分があるが、用地等の売却により、減少していく見込みである。充当可能基金については公共施設の段階的な老朽化対策等に伴う基金の活用や公債費の増加等により今後、減少が見込まれるため、慎重な基金運用に留意する必要がある。また、公営企業債繰入見込は、対前年度比</a:t>
          </a:r>
          <a:r>
            <a:rPr kumimoji="1" lang="en-US" altLang="ja-JP" sz="1400">
              <a:latin typeface="ＭＳ ゴシック"/>
              <a:ea typeface="ＭＳ ゴシック"/>
            </a:rPr>
            <a:t>48</a:t>
          </a:r>
          <a:r>
            <a:rPr kumimoji="1" lang="ja-JP" altLang="en-US" sz="1400">
              <a:latin typeface="ＭＳ ゴシック"/>
              <a:ea typeface="ＭＳ ゴシック"/>
            </a:rPr>
            <a:t>百万円の増となっており、現在、設備の更新に伴う地方債の借入を実施していることが要因となっている。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高知県三原村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普通建設事業費の抑制等により「財政調整基金」を取り崩すことなく歳計剰余金等を積み立てたこと、「三原村水と緑のふるさと応援基金」に</a:t>
          </a:r>
          <a:r>
            <a:rPr kumimoji="1" lang="en-US" altLang="ja-JP" sz="1300">
              <a:solidFill>
                <a:schemeClr val="dk1"/>
              </a:solidFill>
              <a:effectLst/>
              <a:latin typeface="ＭＳ ゴシック"/>
              <a:ea typeface="ＭＳ ゴシック"/>
              <a:cs typeface="+mn-cs"/>
            </a:rPr>
            <a:t>6,835</a:t>
          </a:r>
          <a:r>
            <a:rPr kumimoji="1" lang="ja-JP" altLang="en-US" sz="1300">
              <a:solidFill>
                <a:schemeClr val="dk1"/>
              </a:solidFill>
              <a:effectLst/>
              <a:latin typeface="ＭＳ ゴシック"/>
              <a:ea typeface="ＭＳ ゴシック"/>
              <a:cs typeface="+mn-cs"/>
            </a:rPr>
            <a:t>千円、「森林環境譲与税基金」に</a:t>
          </a:r>
          <a:r>
            <a:rPr kumimoji="1" lang="en-US" altLang="ja-JP" sz="1300">
              <a:solidFill>
                <a:schemeClr val="dk1"/>
              </a:solidFill>
              <a:effectLst/>
              <a:latin typeface="ＭＳ ゴシック"/>
              <a:ea typeface="ＭＳ ゴシック"/>
              <a:cs typeface="+mn-cs"/>
            </a:rPr>
            <a:t>6,727</a:t>
          </a:r>
          <a:r>
            <a:rPr kumimoji="1" lang="ja-JP" altLang="en-US" sz="1300">
              <a:solidFill>
                <a:schemeClr val="dk1"/>
              </a:solidFill>
              <a:effectLst/>
              <a:latin typeface="ＭＳ ゴシック"/>
              <a:ea typeface="ＭＳ ゴシック"/>
              <a:cs typeface="+mn-cs"/>
            </a:rPr>
            <a:t>千円などを積み立てたため基金全体では対前年度比</a:t>
          </a:r>
          <a:r>
            <a:rPr kumimoji="1" lang="en-US" altLang="ja-JP" sz="1300">
              <a:solidFill>
                <a:schemeClr val="dk1"/>
              </a:solidFill>
              <a:effectLst/>
              <a:latin typeface="ＭＳ ゴシック"/>
              <a:ea typeface="ＭＳ ゴシック"/>
              <a:cs typeface="+mn-cs"/>
            </a:rPr>
            <a:t>81</a:t>
          </a:r>
          <a:r>
            <a:rPr kumimoji="1" lang="ja-JP" altLang="en-US" sz="1300">
              <a:solidFill>
                <a:schemeClr val="dk1"/>
              </a:solidFill>
              <a:effectLst/>
              <a:latin typeface="ＭＳ ゴシック"/>
              <a:ea typeface="ＭＳ ゴシック"/>
              <a:cs typeface="+mn-cs"/>
            </a:rPr>
            <a:t>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中長期的には公債費の増加、老朽化した公共施設の更新等により減少していく見込である。施設の集約化・複合化事業に着手するなど、公共施設等の適正管理を図り、経費の縮減に努める。</a:t>
          </a: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三原村の多様な歴史・伝統・文化・産業等を活かし、独創的・個性的な地域づくりを推進する。</a:t>
          </a:r>
        </a:p>
        <a:p>
          <a:r>
            <a:rPr kumimoji="1" lang="ja-JP" altLang="en-US" sz="1300">
              <a:solidFill>
                <a:schemeClr val="dk1"/>
              </a:solidFill>
              <a:effectLst/>
              <a:latin typeface="ＭＳ ゴシック"/>
              <a:ea typeface="ＭＳ ゴシック"/>
              <a:cs typeface="+mn-cs"/>
            </a:rPr>
            <a:t>  地域福祉基金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高齢化社会の到来に備えた福祉活動の推進、快適な生活環境の形成。</a:t>
          </a:r>
        </a:p>
        <a:p>
          <a:r>
            <a:rPr kumimoji="1" lang="ja-JP" altLang="en-US" sz="1300">
              <a:solidFill>
                <a:schemeClr val="dk1"/>
              </a:solidFill>
              <a:effectLst/>
              <a:latin typeface="ＭＳ ゴシック"/>
              <a:ea typeface="ＭＳ ゴシック"/>
              <a:cs typeface="+mn-cs"/>
            </a:rPr>
            <a:t>  地域開発基金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又は機械その他の備品を調達するための経費の財源。</a:t>
          </a:r>
        </a:p>
        <a:p>
          <a:r>
            <a:rPr kumimoji="1" lang="ja-JP" altLang="en-US" sz="1300">
              <a:solidFill>
                <a:schemeClr val="dk1"/>
              </a:solidFill>
              <a:effectLst/>
              <a:latin typeface="ＭＳ ゴシック"/>
              <a:ea typeface="ＭＳ ゴシック"/>
              <a:cs typeface="+mn-cs"/>
            </a:rPr>
            <a:t>　水と緑のふるさと応援基金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森林整備ときれいな水を守る事業  </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働く人を支える村の発展事業  </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心安らぐ自然及び風景を守る事業  </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その他村長が必要と認める事業</a:t>
          </a:r>
        </a:p>
        <a:p>
          <a:r>
            <a:rPr kumimoji="1" lang="ja-JP" altLang="en-US" sz="1300">
              <a:solidFill>
                <a:schemeClr val="dk1"/>
              </a:solidFill>
              <a:effectLst/>
              <a:latin typeface="ＭＳ ゴシック"/>
              <a:ea typeface="ＭＳ ゴシック"/>
              <a:cs typeface="+mn-cs"/>
            </a:rPr>
            <a:t>　施設等整備基金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村の施設となるべき土地若しくは建物の取得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建物の改築、増築又は機械その他の備品の増設及び修繕をするための経費</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むらおこし基金：電気事業会計の歳計剰余金等を</a:t>
          </a:r>
          <a:r>
            <a:rPr kumimoji="1" lang="en-US" altLang="ja-JP" sz="1300">
              <a:solidFill>
                <a:schemeClr val="dk1"/>
              </a:solidFill>
              <a:effectLst/>
              <a:latin typeface="ＭＳ ゴシック"/>
              <a:ea typeface="ＭＳ ゴシック"/>
              <a:cs typeface="+mn-cs"/>
            </a:rPr>
            <a:t>46,668</a:t>
          </a:r>
          <a:r>
            <a:rPr kumimoji="1" lang="ja-JP" altLang="en-US" sz="1300">
              <a:solidFill>
                <a:schemeClr val="dk1"/>
              </a:solidFill>
              <a:effectLst/>
              <a:latin typeface="ＭＳ ゴシック"/>
              <a:ea typeface="ＭＳ ゴシック"/>
              <a:cs typeface="+mn-cs"/>
            </a:rPr>
            <a:t>千円積み立てたが、特別定額給付金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村独自</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等の財源として</a:t>
          </a:r>
          <a:r>
            <a:rPr kumimoji="1" lang="en-US" altLang="ja-JP" sz="1300">
              <a:solidFill>
                <a:schemeClr val="dk1"/>
              </a:solidFill>
              <a:effectLst/>
              <a:latin typeface="ＭＳ ゴシック"/>
              <a:ea typeface="ＭＳ ゴシック"/>
              <a:cs typeface="+mn-cs"/>
            </a:rPr>
            <a:t>82,787</a:t>
          </a:r>
          <a:r>
            <a:rPr kumimoji="1" lang="ja-JP" altLang="en-US" sz="1300">
              <a:solidFill>
                <a:schemeClr val="dk1"/>
              </a:solidFill>
              <a:effectLst/>
              <a:latin typeface="ＭＳ ゴシック"/>
              <a:ea typeface="ＭＳ ゴシック"/>
              <a:cs typeface="+mn-cs"/>
            </a:rPr>
            <a:t>千円を取り崩したため、対前年度比</a:t>
          </a:r>
          <a:r>
            <a:rPr kumimoji="1" lang="en-US" altLang="ja-JP" sz="1300">
              <a:solidFill>
                <a:schemeClr val="dk1"/>
              </a:solidFill>
              <a:effectLst/>
              <a:latin typeface="ＭＳ ゴシック"/>
              <a:ea typeface="ＭＳ ゴシック"/>
              <a:cs typeface="+mn-cs"/>
            </a:rPr>
            <a:t>36</a:t>
          </a:r>
          <a:r>
            <a:rPr kumimoji="1" lang="ja-JP" altLang="en-US" sz="1300">
              <a:solidFill>
                <a:schemeClr val="dk1"/>
              </a:solidFill>
              <a:effectLst/>
              <a:latin typeface="ＭＳ ゴシック"/>
              <a:ea typeface="ＭＳ ゴシック"/>
              <a:cs typeface="+mn-cs"/>
            </a:rPr>
            <a:t>百万円の減となった。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普通建設事業費の抑制等により「財政調整基金」を取り崩すことなく歳計剰余金等を積み立てたことにより対前年度比</a:t>
          </a:r>
          <a:r>
            <a:rPr kumimoji="1" lang="en-US" altLang="ja-JP" sz="1300">
              <a:solidFill>
                <a:schemeClr val="dk1"/>
              </a:solidFill>
              <a:effectLst/>
              <a:latin typeface="ＭＳ ゴシック"/>
              <a:ea typeface="ＭＳ ゴシック"/>
              <a:cs typeface="+mn-cs"/>
            </a:rPr>
            <a:t>104</a:t>
          </a:r>
          <a:r>
            <a:rPr kumimoji="1" lang="ja-JP" altLang="en-US" sz="1300">
              <a:solidFill>
                <a:schemeClr val="dk1"/>
              </a:solidFill>
              <a:effectLst/>
              <a:latin typeface="ＭＳ ゴシック"/>
              <a:ea typeface="ＭＳ ゴシック"/>
              <a:cs typeface="+mn-cs"/>
            </a:rPr>
            <a:t>百万円の増となっている。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前年度から増減は無し。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利率の高い起債の繰上償還を検討しており、今後は減少が見込まれる。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人口や法人の減少に加え高齢化率</a:t>
          </a:r>
          <a:r>
            <a:rPr kumimoji="1" lang="en-US" altLang="ja-JP" sz="1300">
              <a:latin typeface="ＭＳ Ｐゴシック"/>
              <a:ea typeface="ＭＳ Ｐゴシック"/>
            </a:rPr>
            <a:t>(R2</a:t>
          </a:r>
          <a:r>
            <a:rPr kumimoji="1" lang="ja-JP" altLang="en-US" sz="1300">
              <a:latin typeface="ＭＳ Ｐゴシック"/>
              <a:ea typeface="ＭＳ Ｐゴシック"/>
            </a:rPr>
            <a:t>年度国調</a:t>
          </a:r>
          <a:r>
            <a:rPr kumimoji="1" lang="en-US" altLang="ja-JP" sz="1300">
              <a:latin typeface="ＭＳ Ｐゴシック"/>
              <a:ea typeface="ＭＳ Ｐゴシック"/>
            </a:rPr>
            <a:t>45.8%)</a:t>
          </a:r>
          <a:r>
            <a:rPr kumimoji="1" lang="ja-JP" altLang="en-US" sz="1300">
              <a:latin typeface="ＭＳ Ｐゴシック"/>
              <a:ea typeface="ＭＳ Ｐゴシック"/>
            </a:rPr>
            <a:t>も高く、地方税の収入は歳入全体の</a:t>
          </a:r>
          <a:r>
            <a:rPr kumimoji="1" lang="en-US" altLang="ja-JP" sz="1300">
              <a:latin typeface="ＭＳ Ｐゴシック"/>
              <a:ea typeface="ＭＳ Ｐゴシック"/>
            </a:rPr>
            <a:t>5%</a:t>
          </a:r>
          <a:r>
            <a:rPr kumimoji="1" lang="ja-JP" altLang="en-US" sz="1300">
              <a:latin typeface="ＭＳ Ｐゴシック"/>
              <a:ea typeface="ＭＳ Ｐゴシック"/>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xdr:rowOff>
    </xdr:from>
    <xdr:to xmlns:xdr="http://schemas.openxmlformats.org/drawingml/2006/spreadsheetDrawing">
      <xdr:col>23</xdr:col>
      <xdr:colOff>133350</xdr:colOff>
      <xdr:row>44</xdr:row>
      <xdr:rowOff>4445</xdr:rowOff>
    </xdr:to>
    <xdr:cxnSp macro="">
      <xdr:nvCxnSpPr>
        <xdr:cNvPr id="68" name="直線コネクタ 67"/>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155575</xdr:rowOff>
    </xdr:from>
    <xdr:to xmlns:xdr="http://schemas.openxmlformats.org/drawingml/2006/spreadsheetDrawing">
      <xdr:col>19</xdr:col>
      <xdr:colOff>133350</xdr:colOff>
      <xdr:row>44</xdr:row>
      <xdr:rowOff>4445</xdr:rowOff>
    </xdr:to>
    <xdr:cxnSp macro="">
      <xdr:nvCxnSpPr>
        <xdr:cNvPr id="71" name="直線コネクタ 70"/>
        <xdr:cNvCxnSpPr/>
      </xdr:nvCxnSpPr>
      <xdr:spPr>
        <a:xfrm>
          <a:off x="3225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73" name="テキスト ボックス 72"/>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155575</xdr:rowOff>
    </xdr:from>
    <xdr:to xmlns:xdr="http://schemas.openxmlformats.org/drawingml/2006/spreadsheetDrawing">
      <xdr:col>15</xdr:col>
      <xdr:colOff>82550</xdr:colOff>
      <xdr:row>43</xdr:row>
      <xdr:rowOff>155575</xdr:rowOff>
    </xdr:to>
    <xdr:cxnSp macro="">
      <xdr:nvCxnSpPr>
        <xdr:cNvPr id="74" name="直線コネクタ 73"/>
        <xdr:cNvCxnSpPr/>
      </xdr:nvCxnSpPr>
      <xdr:spPr>
        <a:xfrm>
          <a:off x="2336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125730</xdr:rowOff>
    </xdr:from>
    <xdr:to xmlns:xdr="http://schemas.openxmlformats.org/drawingml/2006/spreadsheetDrawing">
      <xdr:col>15</xdr:col>
      <xdr:colOff>133350</xdr:colOff>
      <xdr:row>42</xdr:row>
      <xdr:rowOff>55880</xdr:rowOff>
    </xdr:to>
    <xdr:sp macro="" textlink="">
      <xdr:nvSpPr>
        <xdr:cNvPr id="75" name="フローチャート: 判断 74"/>
        <xdr:cNvSpPr/>
      </xdr:nvSpPr>
      <xdr:spPr>
        <a:xfrm>
          <a:off x="3175000" y="715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66040</xdr:rowOff>
    </xdr:from>
    <xdr:ext cx="762000" cy="258445"/>
    <xdr:sp macro="" textlink="">
      <xdr:nvSpPr>
        <xdr:cNvPr id="76" name="テキスト ボックス 75"/>
        <xdr:cNvSpPr txBox="1"/>
      </xdr:nvSpPr>
      <xdr:spPr>
        <a:xfrm>
          <a:off x="2844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44</xdr:row>
      <xdr:rowOff>4445</xdr:rowOff>
    </xdr:to>
    <xdr:cxnSp macro="">
      <xdr:nvCxnSpPr>
        <xdr:cNvPr id="77" name="直線コネクタ 76"/>
        <xdr:cNvCxnSpPr/>
      </xdr:nvCxnSpPr>
      <xdr:spPr>
        <a:xfrm flipV="1">
          <a:off x="1447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79" name="テキスト ボックス 78"/>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125730</xdr:rowOff>
    </xdr:from>
    <xdr:to xmlns:xdr="http://schemas.openxmlformats.org/drawingml/2006/spreadsheetDrawing">
      <xdr:col>7</xdr:col>
      <xdr:colOff>31750</xdr:colOff>
      <xdr:row>42</xdr:row>
      <xdr:rowOff>55880</xdr:rowOff>
    </xdr:to>
    <xdr:sp macro="" textlink="">
      <xdr:nvSpPr>
        <xdr:cNvPr id="80" name="フローチャート: 判断 79"/>
        <xdr:cNvSpPr/>
      </xdr:nvSpPr>
      <xdr:spPr>
        <a:xfrm>
          <a:off x="1397000" y="715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66040</xdr:rowOff>
    </xdr:from>
    <xdr:ext cx="762000" cy="258445"/>
    <xdr:sp macro="" textlink="">
      <xdr:nvSpPr>
        <xdr:cNvPr id="81" name="テキスト ボックス 80"/>
        <xdr:cNvSpPr txBox="1"/>
      </xdr:nvSpPr>
      <xdr:spPr>
        <a:xfrm>
          <a:off x="1066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125095</xdr:rowOff>
    </xdr:from>
    <xdr:to xmlns:xdr="http://schemas.openxmlformats.org/drawingml/2006/spreadsheetDrawing">
      <xdr:col>23</xdr:col>
      <xdr:colOff>184150</xdr:colOff>
      <xdr:row>44</xdr:row>
      <xdr:rowOff>55245</xdr:rowOff>
    </xdr:to>
    <xdr:sp macro="" textlink="">
      <xdr:nvSpPr>
        <xdr:cNvPr id="87" name="楕円 86"/>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20955</xdr:rowOff>
    </xdr:from>
    <xdr:ext cx="762000" cy="258445"/>
    <xdr:sp macro="" textlink="">
      <xdr:nvSpPr>
        <xdr:cNvPr id="88" name="財政力該当値テキスト"/>
        <xdr:cNvSpPr txBox="1"/>
      </xdr:nvSpPr>
      <xdr:spPr>
        <a:xfrm>
          <a:off x="5041900" y="7393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125095</xdr:rowOff>
    </xdr:from>
    <xdr:to xmlns:xdr="http://schemas.openxmlformats.org/drawingml/2006/spreadsheetDrawing">
      <xdr:col>19</xdr:col>
      <xdr:colOff>184150</xdr:colOff>
      <xdr:row>44</xdr:row>
      <xdr:rowOff>55245</xdr:rowOff>
    </xdr:to>
    <xdr:sp macro="" textlink="">
      <xdr:nvSpPr>
        <xdr:cNvPr id="89" name="楕円 88"/>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40640</xdr:rowOff>
    </xdr:from>
    <xdr:ext cx="736600" cy="258445"/>
    <xdr:sp macro="" textlink="">
      <xdr:nvSpPr>
        <xdr:cNvPr id="90" name="テキスト ボックス 89"/>
        <xdr:cNvSpPr txBox="1"/>
      </xdr:nvSpPr>
      <xdr:spPr>
        <a:xfrm>
          <a:off x="3733800" y="7584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104775</xdr:rowOff>
    </xdr:from>
    <xdr:to xmlns:xdr="http://schemas.openxmlformats.org/drawingml/2006/spreadsheetDrawing">
      <xdr:col>15</xdr:col>
      <xdr:colOff>133350</xdr:colOff>
      <xdr:row>44</xdr:row>
      <xdr:rowOff>34925</xdr:rowOff>
    </xdr:to>
    <xdr:sp macro="" textlink="">
      <xdr:nvSpPr>
        <xdr:cNvPr id="91" name="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19685</xdr:rowOff>
    </xdr:from>
    <xdr:ext cx="762000" cy="258445"/>
    <xdr:sp macro="" textlink="">
      <xdr:nvSpPr>
        <xdr:cNvPr id="92" name="テキスト ボックス 91"/>
        <xdr:cNvSpPr txBox="1"/>
      </xdr:nvSpPr>
      <xdr:spPr>
        <a:xfrm>
          <a:off x="2844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3" name="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58445"/>
    <xdr:sp macro="" textlink="">
      <xdr:nvSpPr>
        <xdr:cNvPr id="94" name="テキスト ボックス 93"/>
        <xdr:cNvSpPr txBox="1"/>
      </xdr:nvSpPr>
      <xdr:spPr>
        <a:xfrm>
          <a:off x="1955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95" name="楕円 94"/>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8445"/>
    <xdr:sp macro="" textlink="">
      <xdr:nvSpPr>
        <xdr:cNvPr id="96" name="テキスト ボックス 95"/>
        <xdr:cNvSpPr txBox="1"/>
      </xdr:nvSpPr>
      <xdr:spPr>
        <a:xfrm>
          <a:off x="1066800" y="7584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公債費の増に伴う経常経費充当一般財源の増等により前年度比</a:t>
          </a:r>
          <a:r>
            <a:rPr kumimoji="1" lang="en-US" altLang="ja-JP" sz="1300">
              <a:latin typeface="ＭＳ Ｐゴシック"/>
              <a:ea typeface="ＭＳ Ｐゴシック"/>
            </a:rPr>
            <a:t>3.5</a:t>
          </a:r>
          <a:r>
            <a:rPr kumimoji="1" lang="ja-JP" altLang="en-US" sz="1300">
              <a:latin typeface="ＭＳ Ｐゴシック"/>
              <a:ea typeface="ＭＳ Ｐゴシック"/>
            </a:rPr>
            <a:t>ポイントの増となっている。公債費については、過去の大型事業の実施に伴い借り入れた起債の償還が始まったことにより今後も同水準で推移すると見込まれる。村税の収納率の向上等により財源の確保に努めるとともに、起債を伴う普通建設事業の実施を必要最小限に抑制する等、経費の削減に努め、上昇の抑制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115570</xdr:rowOff>
    </xdr:from>
    <xdr:to xmlns:xdr="http://schemas.openxmlformats.org/drawingml/2006/spreadsheetDrawing">
      <xdr:col>23</xdr:col>
      <xdr:colOff>133350</xdr:colOff>
      <xdr:row>65</xdr:row>
      <xdr:rowOff>85090</xdr:rowOff>
    </xdr:to>
    <xdr:cxnSp macro="">
      <xdr:nvCxnSpPr>
        <xdr:cNvPr id="131" name="直線コネクタ 130"/>
        <xdr:cNvCxnSpPr/>
      </xdr:nvCxnSpPr>
      <xdr:spPr>
        <a:xfrm>
          <a:off x="4114800" y="1108837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115570</xdr:rowOff>
    </xdr:from>
    <xdr:to xmlns:xdr="http://schemas.openxmlformats.org/drawingml/2006/spreadsheetDrawing">
      <xdr:col>19</xdr:col>
      <xdr:colOff>133350</xdr:colOff>
      <xdr:row>67</xdr:row>
      <xdr:rowOff>43815</xdr:rowOff>
    </xdr:to>
    <xdr:cxnSp macro="">
      <xdr:nvCxnSpPr>
        <xdr:cNvPr id="134" name="直線コネクタ 133"/>
        <xdr:cNvCxnSpPr/>
      </xdr:nvCxnSpPr>
      <xdr:spPr>
        <a:xfrm flipV="1">
          <a:off x="3225800" y="11088370"/>
          <a:ext cx="8890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8445"/>
    <xdr:sp macro="" textlink="">
      <xdr:nvSpPr>
        <xdr:cNvPr id="136" name="テキスト ボックス 135"/>
        <xdr:cNvSpPr txBox="1"/>
      </xdr:nvSpPr>
      <xdr:spPr>
        <a:xfrm>
          <a:off x="3733800" y="10488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106680</xdr:rowOff>
    </xdr:from>
    <xdr:to xmlns:xdr="http://schemas.openxmlformats.org/drawingml/2006/spreadsheetDrawing">
      <xdr:col>15</xdr:col>
      <xdr:colOff>82550</xdr:colOff>
      <xdr:row>67</xdr:row>
      <xdr:rowOff>43815</xdr:rowOff>
    </xdr:to>
    <xdr:cxnSp macro="">
      <xdr:nvCxnSpPr>
        <xdr:cNvPr id="137" name="直線コネクタ 136"/>
        <xdr:cNvCxnSpPr/>
      </xdr:nvCxnSpPr>
      <xdr:spPr>
        <a:xfrm>
          <a:off x="2336800" y="1142238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13970</xdr:rowOff>
    </xdr:from>
    <xdr:to xmlns:xdr="http://schemas.openxmlformats.org/drawingml/2006/spreadsheetDrawing">
      <xdr:col>11</xdr:col>
      <xdr:colOff>31750</xdr:colOff>
      <xdr:row>66</xdr:row>
      <xdr:rowOff>106680</xdr:rowOff>
    </xdr:to>
    <xdr:cxnSp macro="">
      <xdr:nvCxnSpPr>
        <xdr:cNvPr id="140" name="直線コネクタ 139"/>
        <xdr:cNvCxnSpPr/>
      </xdr:nvCxnSpPr>
      <xdr:spPr>
        <a:xfrm>
          <a:off x="1447800" y="113296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115570</xdr:rowOff>
    </xdr:from>
    <xdr:to xmlns:xdr="http://schemas.openxmlformats.org/drawingml/2006/spreadsheetDrawing">
      <xdr:col>11</xdr:col>
      <xdr:colOff>82550</xdr:colOff>
      <xdr:row>64</xdr:row>
      <xdr:rowOff>45720</xdr:rowOff>
    </xdr:to>
    <xdr:sp macro="" textlink="">
      <xdr:nvSpPr>
        <xdr:cNvPr id="141" name="フローチャート: 判断 140"/>
        <xdr:cNvSpPr/>
      </xdr:nvSpPr>
      <xdr:spPr>
        <a:xfrm>
          <a:off x="22860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55880</xdr:rowOff>
    </xdr:from>
    <xdr:ext cx="762000" cy="259080"/>
    <xdr:sp macro="" textlink="">
      <xdr:nvSpPr>
        <xdr:cNvPr id="142" name="テキスト ボックス 141"/>
        <xdr:cNvSpPr txBox="1"/>
      </xdr:nvSpPr>
      <xdr:spPr>
        <a:xfrm>
          <a:off x="1955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3" name="フローチャート: 判断 142"/>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4" name="テキスト ボックス 143"/>
        <xdr:cNvSpPr txBox="1"/>
      </xdr:nvSpPr>
      <xdr:spPr>
        <a:xfrm>
          <a:off x="1066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34290</xdr:rowOff>
    </xdr:from>
    <xdr:to xmlns:xdr="http://schemas.openxmlformats.org/drawingml/2006/spreadsheetDrawing">
      <xdr:col>23</xdr:col>
      <xdr:colOff>184150</xdr:colOff>
      <xdr:row>65</xdr:row>
      <xdr:rowOff>135890</xdr:rowOff>
    </xdr:to>
    <xdr:sp macro="" textlink="">
      <xdr:nvSpPr>
        <xdr:cNvPr id="150" name="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6350</xdr:rowOff>
    </xdr:from>
    <xdr:ext cx="762000" cy="258445"/>
    <xdr:sp macro="" textlink="">
      <xdr:nvSpPr>
        <xdr:cNvPr id="151" name="財政構造の弾力性該当値テキスト"/>
        <xdr:cNvSpPr txBox="1"/>
      </xdr:nvSpPr>
      <xdr:spPr>
        <a:xfrm>
          <a:off x="5041900" y="11150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64770</xdr:rowOff>
    </xdr:from>
    <xdr:to xmlns:xdr="http://schemas.openxmlformats.org/drawingml/2006/spreadsheetDrawing">
      <xdr:col>19</xdr:col>
      <xdr:colOff>184150</xdr:colOff>
      <xdr:row>64</xdr:row>
      <xdr:rowOff>166370</xdr:rowOff>
    </xdr:to>
    <xdr:sp macro="" textlink="">
      <xdr:nvSpPr>
        <xdr:cNvPr id="152" name="楕円 151"/>
        <xdr:cNvSpPr/>
      </xdr:nvSpPr>
      <xdr:spPr>
        <a:xfrm>
          <a:off x="406400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151130</xdr:rowOff>
    </xdr:from>
    <xdr:ext cx="736600" cy="259080"/>
    <xdr:sp macro="" textlink="">
      <xdr:nvSpPr>
        <xdr:cNvPr id="153" name="テキスト ボックス 152"/>
        <xdr:cNvSpPr txBox="1"/>
      </xdr:nvSpPr>
      <xdr:spPr>
        <a:xfrm>
          <a:off x="3733800" y="11123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164465</xdr:rowOff>
    </xdr:from>
    <xdr:to xmlns:xdr="http://schemas.openxmlformats.org/drawingml/2006/spreadsheetDrawing">
      <xdr:col>15</xdr:col>
      <xdr:colOff>133350</xdr:colOff>
      <xdr:row>67</xdr:row>
      <xdr:rowOff>94615</xdr:rowOff>
    </xdr:to>
    <xdr:sp macro="" textlink="">
      <xdr:nvSpPr>
        <xdr:cNvPr id="154" name="楕円 153"/>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79375</xdr:rowOff>
    </xdr:from>
    <xdr:ext cx="762000" cy="258445"/>
    <xdr:sp macro="" textlink="">
      <xdr:nvSpPr>
        <xdr:cNvPr id="155" name="テキスト ボックス 154"/>
        <xdr:cNvSpPr txBox="1"/>
      </xdr:nvSpPr>
      <xdr:spPr>
        <a:xfrm>
          <a:off x="2844800" y="11566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55880</xdr:rowOff>
    </xdr:from>
    <xdr:to xmlns:xdr="http://schemas.openxmlformats.org/drawingml/2006/spreadsheetDrawing">
      <xdr:col>11</xdr:col>
      <xdr:colOff>82550</xdr:colOff>
      <xdr:row>66</xdr:row>
      <xdr:rowOff>157480</xdr:rowOff>
    </xdr:to>
    <xdr:sp macro="" textlink="">
      <xdr:nvSpPr>
        <xdr:cNvPr id="156" name="楕円 155"/>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142240</xdr:rowOff>
    </xdr:from>
    <xdr:ext cx="762000" cy="259080"/>
    <xdr:sp macro="" textlink="">
      <xdr:nvSpPr>
        <xdr:cNvPr id="157" name="テキスト ボックス 156"/>
        <xdr:cNvSpPr txBox="1"/>
      </xdr:nvSpPr>
      <xdr:spPr>
        <a:xfrm>
          <a:off x="195580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134620</xdr:rowOff>
    </xdr:from>
    <xdr:to xmlns:xdr="http://schemas.openxmlformats.org/drawingml/2006/spreadsheetDrawing">
      <xdr:col>7</xdr:col>
      <xdr:colOff>31750</xdr:colOff>
      <xdr:row>66</xdr:row>
      <xdr:rowOff>64770</xdr:rowOff>
    </xdr:to>
    <xdr:sp macro="" textlink="">
      <xdr:nvSpPr>
        <xdr:cNvPr id="158" name="楕円 157"/>
        <xdr:cNvSpPr/>
      </xdr:nvSpPr>
      <xdr:spPr>
        <a:xfrm>
          <a:off x="13970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49530</xdr:rowOff>
    </xdr:from>
    <xdr:ext cx="762000" cy="259080"/>
    <xdr:sp macro="" textlink="">
      <xdr:nvSpPr>
        <xdr:cNvPr id="159" name="テキスト ボックス 158"/>
        <xdr:cNvSpPr txBox="1"/>
      </xdr:nvSpPr>
      <xdr:spPr>
        <a:xfrm>
          <a:off x="1066800" y="1136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[519,417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23,010</a:t>
          </a:r>
          <a:r>
            <a:rPr kumimoji="1" lang="ja-JP" altLang="en-US" sz="1300">
              <a:latin typeface="ＭＳ Ｐゴシック"/>
              <a:ea typeface="ＭＳ Ｐゴシック"/>
            </a:rPr>
            <a:t>円増加しており、近年増加傾向にある。主な要因としてはシステム関連経費の増加、人口減少による</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人当たりの決算額の増加等がある。</a:t>
          </a:r>
        </a:p>
        <a:p>
          <a:r>
            <a:rPr kumimoji="1" lang="ja-JP" altLang="en-US" sz="1300">
              <a:latin typeface="ＭＳ Ｐゴシック"/>
              <a:ea typeface="ＭＳ Ｐゴシック"/>
            </a:rPr>
            <a:t>　類似団体平均に比べ決算額が高くなっており、今後、経費の削減に努める。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140970</xdr:rowOff>
    </xdr:from>
    <xdr:to xmlns:xdr="http://schemas.openxmlformats.org/drawingml/2006/spreadsheetDrawing">
      <xdr:col>23</xdr:col>
      <xdr:colOff>133350</xdr:colOff>
      <xdr:row>82</xdr:row>
      <xdr:rowOff>159385</xdr:rowOff>
    </xdr:to>
    <xdr:cxnSp macro="">
      <xdr:nvCxnSpPr>
        <xdr:cNvPr id="193" name="直線コネクタ 192"/>
        <xdr:cNvCxnSpPr/>
      </xdr:nvCxnSpPr>
      <xdr:spPr>
        <a:xfrm>
          <a:off x="4114800" y="1419987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86360</xdr:rowOff>
    </xdr:from>
    <xdr:ext cx="762000" cy="258445"/>
    <xdr:sp macro="" textlink="">
      <xdr:nvSpPr>
        <xdr:cNvPr id="194" name="人件費・物件費等の状況平均値テキスト"/>
        <xdr:cNvSpPr txBox="1"/>
      </xdr:nvSpPr>
      <xdr:spPr>
        <a:xfrm>
          <a:off x="5041900" y="14145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139700</xdr:rowOff>
    </xdr:from>
    <xdr:to xmlns:xdr="http://schemas.openxmlformats.org/drawingml/2006/spreadsheetDrawing">
      <xdr:col>19</xdr:col>
      <xdr:colOff>133350</xdr:colOff>
      <xdr:row>82</xdr:row>
      <xdr:rowOff>140970</xdr:rowOff>
    </xdr:to>
    <xdr:cxnSp macro="">
      <xdr:nvCxnSpPr>
        <xdr:cNvPr id="196" name="直線コネクタ 195"/>
        <xdr:cNvCxnSpPr/>
      </xdr:nvCxnSpPr>
      <xdr:spPr>
        <a:xfrm>
          <a:off x="3225800" y="14198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24130</xdr:rowOff>
    </xdr:from>
    <xdr:ext cx="736600" cy="259080"/>
    <xdr:sp macro="" textlink="">
      <xdr:nvSpPr>
        <xdr:cNvPr id="198" name="テキスト ボックス 197"/>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132080</xdr:rowOff>
    </xdr:from>
    <xdr:to xmlns:xdr="http://schemas.openxmlformats.org/drawingml/2006/spreadsheetDrawing">
      <xdr:col>15</xdr:col>
      <xdr:colOff>82550</xdr:colOff>
      <xdr:row>82</xdr:row>
      <xdr:rowOff>139700</xdr:rowOff>
    </xdr:to>
    <xdr:cxnSp macro="">
      <xdr:nvCxnSpPr>
        <xdr:cNvPr id="199" name="直線コネクタ 198"/>
        <xdr:cNvCxnSpPr/>
      </xdr:nvCxnSpPr>
      <xdr:spPr>
        <a:xfrm>
          <a:off x="2336800" y="14190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27940</xdr:rowOff>
    </xdr:from>
    <xdr:to xmlns:xdr="http://schemas.openxmlformats.org/drawingml/2006/spreadsheetDrawing">
      <xdr:col>15</xdr:col>
      <xdr:colOff>133350</xdr:colOff>
      <xdr:row>82</xdr:row>
      <xdr:rowOff>129540</xdr:rowOff>
    </xdr:to>
    <xdr:sp macro="" textlink="">
      <xdr:nvSpPr>
        <xdr:cNvPr id="200" name="フローチャート: 判断 199"/>
        <xdr:cNvSpPr/>
      </xdr:nvSpPr>
      <xdr:spPr>
        <a:xfrm>
          <a:off x="3175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139700</xdr:rowOff>
    </xdr:from>
    <xdr:ext cx="762000" cy="259080"/>
    <xdr:sp macro="" textlink="">
      <xdr:nvSpPr>
        <xdr:cNvPr id="201" name="テキスト ボックス 200"/>
        <xdr:cNvSpPr txBox="1"/>
      </xdr:nvSpPr>
      <xdr:spPr>
        <a:xfrm>
          <a:off x="2844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79375</xdr:rowOff>
    </xdr:from>
    <xdr:to xmlns:xdr="http://schemas.openxmlformats.org/drawingml/2006/spreadsheetDrawing">
      <xdr:col>11</xdr:col>
      <xdr:colOff>31750</xdr:colOff>
      <xdr:row>82</xdr:row>
      <xdr:rowOff>132080</xdr:rowOff>
    </xdr:to>
    <xdr:cxnSp macro="">
      <xdr:nvCxnSpPr>
        <xdr:cNvPr id="202" name="直線コネクタ 201"/>
        <xdr:cNvCxnSpPr/>
      </xdr:nvCxnSpPr>
      <xdr:spPr>
        <a:xfrm>
          <a:off x="1447800" y="141382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158750</xdr:rowOff>
    </xdr:from>
    <xdr:to xmlns:xdr="http://schemas.openxmlformats.org/drawingml/2006/spreadsheetDrawing">
      <xdr:col>11</xdr:col>
      <xdr:colOff>82550</xdr:colOff>
      <xdr:row>82</xdr:row>
      <xdr:rowOff>88900</xdr:rowOff>
    </xdr:to>
    <xdr:sp macro="" textlink="">
      <xdr:nvSpPr>
        <xdr:cNvPr id="203" name="フローチャート: 判断 202"/>
        <xdr:cNvSpPr/>
      </xdr:nvSpPr>
      <xdr:spPr>
        <a:xfrm>
          <a:off x="22860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99060</xdr:rowOff>
    </xdr:from>
    <xdr:ext cx="762000" cy="258445"/>
    <xdr:sp macro="" textlink="">
      <xdr:nvSpPr>
        <xdr:cNvPr id="204" name="テキスト ボックス 203"/>
        <xdr:cNvSpPr txBox="1"/>
      </xdr:nvSpPr>
      <xdr:spPr>
        <a:xfrm>
          <a:off x="19558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158750</xdr:rowOff>
    </xdr:from>
    <xdr:to xmlns:xdr="http://schemas.openxmlformats.org/drawingml/2006/spreadsheetDrawing">
      <xdr:col>7</xdr:col>
      <xdr:colOff>31750</xdr:colOff>
      <xdr:row>82</xdr:row>
      <xdr:rowOff>88900</xdr:rowOff>
    </xdr:to>
    <xdr:sp macro="" textlink="">
      <xdr:nvSpPr>
        <xdr:cNvPr id="205" name="フローチャート: 判断 204"/>
        <xdr:cNvSpPr/>
      </xdr:nvSpPr>
      <xdr:spPr>
        <a:xfrm>
          <a:off x="13970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99060</xdr:rowOff>
    </xdr:from>
    <xdr:ext cx="762000" cy="258445"/>
    <xdr:sp macro="" textlink="">
      <xdr:nvSpPr>
        <xdr:cNvPr id="206" name="テキスト ボックス 205"/>
        <xdr:cNvSpPr txBox="1"/>
      </xdr:nvSpPr>
      <xdr:spPr>
        <a:xfrm>
          <a:off x="10668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109220</xdr:rowOff>
    </xdr:from>
    <xdr:to xmlns:xdr="http://schemas.openxmlformats.org/drawingml/2006/spreadsheetDrawing">
      <xdr:col>23</xdr:col>
      <xdr:colOff>184150</xdr:colOff>
      <xdr:row>83</xdr:row>
      <xdr:rowOff>38735</xdr:rowOff>
    </xdr:to>
    <xdr:sp macro="" textlink="">
      <xdr:nvSpPr>
        <xdr:cNvPr id="212" name="楕円 211"/>
        <xdr:cNvSpPr/>
      </xdr:nvSpPr>
      <xdr:spPr>
        <a:xfrm>
          <a:off x="49022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125095</xdr:rowOff>
    </xdr:from>
    <xdr:ext cx="762000" cy="258445"/>
    <xdr:sp macro="" textlink="">
      <xdr:nvSpPr>
        <xdr:cNvPr id="213" name="人件費・物件費等の状況該当値テキスト"/>
        <xdr:cNvSpPr txBox="1"/>
      </xdr:nvSpPr>
      <xdr:spPr>
        <a:xfrm>
          <a:off x="50419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519,417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90170</xdr:rowOff>
    </xdr:from>
    <xdr:to xmlns:xdr="http://schemas.openxmlformats.org/drawingml/2006/spreadsheetDrawing">
      <xdr:col>19</xdr:col>
      <xdr:colOff>184150</xdr:colOff>
      <xdr:row>83</xdr:row>
      <xdr:rowOff>20320</xdr:rowOff>
    </xdr:to>
    <xdr:sp macro="" textlink="">
      <xdr:nvSpPr>
        <xdr:cNvPr id="214" name="楕円 213"/>
        <xdr:cNvSpPr/>
      </xdr:nvSpPr>
      <xdr:spPr>
        <a:xfrm>
          <a:off x="40640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5080</xdr:rowOff>
    </xdr:from>
    <xdr:ext cx="736600" cy="259080"/>
    <xdr:sp macro="" textlink="">
      <xdr:nvSpPr>
        <xdr:cNvPr id="215" name="テキスト ボックス 214"/>
        <xdr:cNvSpPr txBox="1"/>
      </xdr:nvSpPr>
      <xdr:spPr>
        <a:xfrm>
          <a:off x="3733800" y="14235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88900</xdr:rowOff>
    </xdr:from>
    <xdr:to xmlns:xdr="http://schemas.openxmlformats.org/drawingml/2006/spreadsheetDrawing">
      <xdr:col>15</xdr:col>
      <xdr:colOff>133350</xdr:colOff>
      <xdr:row>83</xdr:row>
      <xdr:rowOff>19050</xdr:rowOff>
    </xdr:to>
    <xdr:sp macro="" textlink="">
      <xdr:nvSpPr>
        <xdr:cNvPr id="216" name="楕円 215"/>
        <xdr:cNvSpPr/>
      </xdr:nvSpPr>
      <xdr:spPr>
        <a:xfrm>
          <a:off x="31750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3810</xdr:rowOff>
    </xdr:from>
    <xdr:ext cx="762000" cy="259080"/>
    <xdr:sp macro="" textlink="">
      <xdr:nvSpPr>
        <xdr:cNvPr id="217" name="テキスト ボックス 216"/>
        <xdr:cNvSpPr txBox="1"/>
      </xdr:nvSpPr>
      <xdr:spPr>
        <a:xfrm>
          <a:off x="2844800" y="1423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80645</xdr:rowOff>
    </xdr:from>
    <xdr:to xmlns:xdr="http://schemas.openxmlformats.org/drawingml/2006/spreadsheetDrawing">
      <xdr:col>11</xdr:col>
      <xdr:colOff>82550</xdr:colOff>
      <xdr:row>83</xdr:row>
      <xdr:rowOff>10795</xdr:rowOff>
    </xdr:to>
    <xdr:sp macro="" textlink="">
      <xdr:nvSpPr>
        <xdr:cNvPr id="218" name="楕円 217"/>
        <xdr:cNvSpPr/>
      </xdr:nvSpPr>
      <xdr:spPr>
        <a:xfrm>
          <a:off x="22860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167005</xdr:rowOff>
    </xdr:from>
    <xdr:ext cx="762000" cy="258445"/>
    <xdr:sp macro="" textlink="">
      <xdr:nvSpPr>
        <xdr:cNvPr id="219" name="テキスト ボックス 218"/>
        <xdr:cNvSpPr txBox="1"/>
      </xdr:nvSpPr>
      <xdr:spPr>
        <a:xfrm>
          <a:off x="1955800" y="1422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130175</xdr:rowOff>
    </xdr:to>
    <xdr:sp macro="" textlink="">
      <xdr:nvSpPr>
        <xdr:cNvPr id="220" name="楕円 219"/>
        <xdr:cNvSpPr/>
      </xdr:nvSpPr>
      <xdr:spPr>
        <a:xfrm>
          <a:off x="13970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114935</xdr:rowOff>
    </xdr:from>
    <xdr:ext cx="762000" cy="259080"/>
    <xdr:sp macro="" textlink="">
      <xdr:nvSpPr>
        <xdr:cNvPr id="221" name="テキスト ボックス 220"/>
        <xdr:cNvSpPr txBox="1"/>
      </xdr:nvSpPr>
      <xdr:spPr>
        <a:xfrm>
          <a:off x="1066800" y="1417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63500</xdr:rowOff>
    </xdr:from>
    <xdr:to xmlns:xdr="http://schemas.openxmlformats.org/drawingml/2006/spreadsheetDrawing">
      <xdr:col>81</xdr:col>
      <xdr:colOff>44450</xdr:colOff>
      <xdr:row>88</xdr:row>
      <xdr:rowOff>81915</xdr:rowOff>
    </xdr:to>
    <xdr:cxnSp macro="">
      <xdr:nvCxnSpPr>
        <xdr:cNvPr id="253" name="直線コネクタ 252"/>
        <xdr:cNvCxnSpPr/>
      </xdr:nvCxnSpPr>
      <xdr:spPr>
        <a:xfrm>
          <a:off x="16179800" y="1515110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53340</xdr:rowOff>
    </xdr:from>
    <xdr:to xmlns:xdr="http://schemas.openxmlformats.org/drawingml/2006/spreadsheetDrawing">
      <xdr:col>77</xdr:col>
      <xdr:colOff>44450</xdr:colOff>
      <xdr:row>88</xdr:row>
      <xdr:rowOff>63500</xdr:rowOff>
    </xdr:to>
    <xdr:cxnSp macro="">
      <xdr:nvCxnSpPr>
        <xdr:cNvPr id="256" name="直線コネクタ 255"/>
        <xdr:cNvCxnSpPr/>
      </xdr:nvCxnSpPr>
      <xdr:spPr>
        <a:xfrm>
          <a:off x="15290800" y="151409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94615</xdr:rowOff>
    </xdr:from>
    <xdr:ext cx="736600" cy="259080"/>
    <xdr:sp macro="" textlink="">
      <xdr:nvSpPr>
        <xdr:cNvPr id="258" name="テキスト ボックス 257"/>
        <xdr:cNvSpPr txBox="1"/>
      </xdr:nvSpPr>
      <xdr:spPr>
        <a:xfrm>
          <a:off x="15798800" y="14839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19050</xdr:rowOff>
    </xdr:from>
    <xdr:to xmlns:xdr="http://schemas.openxmlformats.org/drawingml/2006/spreadsheetDrawing">
      <xdr:col>72</xdr:col>
      <xdr:colOff>203200</xdr:colOff>
      <xdr:row>88</xdr:row>
      <xdr:rowOff>53340</xdr:rowOff>
    </xdr:to>
    <xdr:cxnSp macro="">
      <xdr:nvCxnSpPr>
        <xdr:cNvPr id="259" name="直線コネクタ 258"/>
        <xdr:cNvCxnSpPr/>
      </xdr:nvCxnSpPr>
      <xdr:spPr>
        <a:xfrm>
          <a:off x="14401800" y="15106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125730</xdr:rowOff>
    </xdr:from>
    <xdr:to xmlns:xdr="http://schemas.openxmlformats.org/drawingml/2006/spreadsheetDrawing">
      <xdr:col>73</xdr:col>
      <xdr:colOff>44450</xdr:colOff>
      <xdr:row>88</xdr:row>
      <xdr:rowOff>55880</xdr:rowOff>
    </xdr:to>
    <xdr:sp macro="" textlink="">
      <xdr:nvSpPr>
        <xdr:cNvPr id="260" name="フローチャート: 判断 259"/>
        <xdr:cNvSpPr/>
      </xdr:nvSpPr>
      <xdr:spPr>
        <a:xfrm>
          <a:off x="15240000" y="1504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66040</xdr:rowOff>
    </xdr:from>
    <xdr:ext cx="762000" cy="258445"/>
    <xdr:sp macro="" textlink="">
      <xdr:nvSpPr>
        <xdr:cNvPr id="261" name="テキスト ボックス 260"/>
        <xdr:cNvSpPr txBox="1"/>
      </xdr:nvSpPr>
      <xdr:spPr>
        <a:xfrm>
          <a:off x="14909800" y="14810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142240</xdr:rowOff>
    </xdr:from>
    <xdr:to xmlns:xdr="http://schemas.openxmlformats.org/drawingml/2006/spreadsheetDrawing">
      <xdr:col>68</xdr:col>
      <xdr:colOff>152400</xdr:colOff>
      <xdr:row>88</xdr:row>
      <xdr:rowOff>19050</xdr:rowOff>
    </xdr:to>
    <xdr:cxnSp macro="">
      <xdr:nvCxnSpPr>
        <xdr:cNvPr id="262" name="直線コネクタ 261"/>
        <xdr:cNvCxnSpPr/>
      </xdr:nvCxnSpPr>
      <xdr:spPr>
        <a:xfrm>
          <a:off x="13512800" y="150583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120650</xdr:rowOff>
    </xdr:from>
    <xdr:to xmlns:xdr="http://schemas.openxmlformats.org/drawingml/2006/spreadsheetDrawing">
      <xdr:col>68</xdr:col>
      <xdr:colOff>203200</xdr:colOff>
      <xdr:row>88</xdr:row>
      <xdr:rowOff>50800</xdr:rowOff>
    </xdr:to>
    <xdr:sp macro="" textlink="">
      <xdr:nvSpPr>
        <xdr:cNvPr id="263" name="フローチャート: 判断 26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60960</xdr:rowOff>
    </xdr:from>
    <xdr:ext cx="762000" cy="259080"/>
    <xdr:sp macro="" textlink="">
      <xdr:nvSpPr>
        <xdr:cNvPr id="264" name="テキスト ボックス 263"/>
        <xdr:cNvSpPr txBox="1"/>
      </xdr:nvSpPr>
      <xdr:spPr>
        <a:xfrm>
          <a:off x="14020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120650</xdr:rowOff>
    </xdr:from>
    <xdr:to xmlns:xdr="http://schemas.openxmlformats.org/drawingml/2006/spreadsheetDrawing">
      <xdr:col>64</xdr:col>
      <xdr:colOff>152400</xdr:colOff>
      <xdr:row>88</xdr:row>
      <xdr:rowOff>50800</xdr:rowOff>
    </xdr:to>
    <xdr:sp macro="" textlink="">
      <xdr:nvSpPr>
        <xdr:cNvPr id="265" name="フローチャート: 判断 264"/>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35560</xdr:rowOff>
    </xdr:from>
    <xdr:ext cx="762000" cy="259080"/>
    <xdr:sp macro="" textlink="">
      <xdr:nvSpPr>
        <xdr:cNvPr id="266" name="テキスト ボックス 265"/>
        <xdr:cNvSpPr txBox="1"/>
      </xdr:nvSpPr>
      <xdr:spPr>
        <a:xfrm>
          <a:off x="13131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31115</xdr:rowOff>
    </xdr:from>
    <xdr:to xmlns:xdr="http://schemas.openxmlformats.org/drawingml/2006/spreadsheetDrawing">
      <xdr:col>81</xdr:col>
      <xdr:colOff>95250</xdr:colOff>
      <xdr:row>88</xdr:row>
      <xdr:rowOff>132715</xdr:rowOff>
    </xdr:to>
    <xdr:sp macro="" textlink="">
      <xdr:nvSpPr>
        <xdr:cNvPr id="272" name="楕円 271"/>
        <xdr:cNvSpPr/>
      </xdr:nvSpPr>
      <xdr:spPr>
        <a:xfrm>
          <a:off x="16967200" y="151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3175</xdr:rowOff>
    </xdr:from>
    <xdr:ext cx="762000" cy="259080"/>
    <xdr:sp macro="" textlink="">
      <xdr:nvSpPr>
        <xdr:cNvPr id="273" name="給与水準   （国との比較）該当値テキスト"/>
        <xdr:cNvSpPr txBox="1"/>
      </xdr:nvSpPr>
      <xdr:spPr>
        <a:xfrm>
          <a:off x="17106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12065</xdr:rowOff>
    </xdr:from>
    <xdr:to xmlns:xdr="http://schemas.openxmlformats.org/drawingml/2006/spreadsheetDrawing">
      <xdr:col>77</xdr:col>
      <xdr:colOff>95250</xdr:colOff>
      <xdr:row>88</xdr:row>
      <xdr:rowOff>113665</xdr:rowOff>
    </xdr:to>
    <xdr:sp macro="" textlink="">
      <xdr:nvSpPr>
        <xdr:cNvPr id="274" name="楕円 273"/>
        <xdr:cNvSpPr/>
      </xdr:nvSpPr>
      <xdr:spPr>
        <a:xfrm>
          <a:off x="16129000" y="150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98425</xdr:rowOff>
    </xdr:from>
    <xdr:ext cx="736600" cy="258445"/>
    <xdr:sp macro="" textlink="">
      <xdr:nvSpPr>
        <xdr:cNvPr id="275" name="テキスト ボックス 274"/>
        <xdr:cNvSpPr txBox="1"/>
      </xdr:nvSpPr>
      <xdr:spPr>
        <a:xfrm>
          <a:off x="15798800" y="15186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2540</xdr:rowOff>
    </xdr:from>
    <xdr:to xmlns:xdr="http://schemas.openxmlformats.org/drawingml/2006/spreadsheetDrawing">
      <xdr:col>73</xdr:col>
      <xdr:colOff>44450</xdr:colOff>
      <xdr:row>88</xdr:row>
      <xdr:rowOff>104140</xdr:rowOff>
    </xdr:to>
    <xdr:sp macro="" textlink="">
      <xdr:nvSpPr>
        <xdr:cNvPr id="276" name="楕円 275"/>
        <xdr:cNvSpPr/>
      </xdr:nvSpPr>
      <xdr:spPr>
        <a:xfrm>
          <a:off x="15240000" y="150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88900</xdr:rowOff>
    </xdr:from>
    <xdr:ext cx="762000" cy="258445"/>
    <xdr:sp macro="" textlink="">
      <xdr:nvSpPr>
        <xdr:cNvPr id="277" name="テキスト ボックス 276"/>
        <xdr:cNvSpPr txBox="1"/>
      </xdr:nvSpPr>
      <xdr:spPr>
        <a:xfrm>
          <a:off x="14909800" y="15176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139700</xdr:rowOff>
    </xdr:from>
    <xdr:to xmlns:xdr="http://schemas.openxmlformats.org/drawingml/2006/spreadsheetDrawing">
      <xdr:col>68</xdr:col>
      <xdr:colOff>203200</xdr:colOff>
      <xdr:row>88</xdr:row>
      <xdr:rowOff>69850</xdr:rowOff>
    </xdr:to>
    <xdr:sp macro="" textlink="">
      <xdr:nvSpPr>
        <xdr:cNvPr id="278" name="楕円 277"/>
        <xdr:cNvSpPr/>
      </xdr:nvSpPr>
      <xdr:spPr>
        <a:xfrm>
          <a:off x="14351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54610</xdr:rowOff>
    </xdr:from>
    <xdr:ext cx="762000" cy="258445"/>
    <xdr:sp macro="" textlink="">
      <xdr:nvSpPr>
        <xdr:cNvPr id="279" name="テキスト ボックス 278"/>
        <xdr:cNvSpPr txBox="1"/>
      </xdr:nvSpPr>
      <xdr:spPr>
        <a:xfrm>
          <a:off x="14020800" y="15142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91440</xdr:rowOff>
    </xdr:from>
    <xdr:to xmlns:xdr="http://schemas.openxmlformats.org/drawingml/2006/spreadsheetDrawing">
      <xdr:col>64</xdr:col>
      <xdr:colOff>152400</xdr:colOff>
      <xdr:row>88</xdr:row>
      <xdr:rowOff>21590</xdr:rowOff>
    </xdr:to>
    <xdr:sp macro="" textlink="">
      <xdr:nvSpPr>
        <xdr:cNvPr id="280" name="楕円 279"/>
        <xdr:cNvSpPr/>
      </xdr:nvSpPr>
      <xdr:spPr>
        <a:xfrm>
          <a:off x="13462000" y="150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31750</xdr:rowOff>
    </xdr:from>
    <xdr:ext cx="762000" cy="258445"/>
    <xdr:sp macro="" textlink="">
      <xdr:nvSpPr>
        <xdr:cNvPr id="281" name="テキスト ボックス 280"/>
        <xdr:cNvSpPr txBox="1"/>
      </xdr:nvSpPr>
      <xdr:spPr>
        <a:xfrm>
          <a:off x="13131800" y="14776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[29.27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類似団体内平均値を上回っているが、職員数が少ないため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人の職員が多くの業務を兼任しており、これ以上の減員は厳しい状況である。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116205</xdr:rowOff>
    </xdr:from>
    <xdr:to xmlns:xdr="http://schemas.openxmlformats.org/drawingml/2006/spreadsheetDrawing">
      <xdr:col>81</xdr:col>
      <xdr:colOff>44450</xdr:colOff>
      <xdr:row>61</xdr:row>
      <xdr:rowOff>139065</xdr:rowOff>
    </xdr:to>
    <xdr:cxnSp macro="">
      <xdr:nvCxnSpPr>
        <xdr:cNvPr id="318" name="直線コネクタ 317"/>
        <xdr:cNvCxnSpPr/>
      </xdr:nvCxnSpPr>
      <xdr:spPr>
        <a:xfrm>
          <a:off x="16179800" y="105746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89535</xdr:rowOff>
    </xdr:from>
    <xdr:ext cx="762000" cy="258445"/>
    <xdr:sp macro="" textlink="">
      <xdr:nvSpPr>
        <xdr:cNvPr id="319" name="定員管理の状況平均値テキスト"/>
        <xdr:cNvSpPr txBox="1"/>
      </xdr:nvSpPr>
      <xdr:spPr>
        <a:xfrm>
          <a:off x="17106900" y="10205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102235</xdr:rowOff>
    </xdr:from>
    <xdr:to xmlns:xdr="http://schemas.openxmlformats.org/drawingml/2006/spreadsheetDrawing">
      <xdr:col>77</xdr:col>
      <xdr:colOff>44450</xdr:colOff>
      <xdr:row>61</xdr:row>
      <xdr:rowOff>116205</xdr:rowOff>
    </xdr:to>
    <xdr:cxnSp macro="">
      <xdr:nvCxnSpPr>
        <xdr:cNvPr id="321" name="直線コネクタ 320"/>
        <xdr:cNvCxnSpPr/>
      </xdr:nvCxnSpPr>
      <xdr:spPr>
        <a:xfrm>
          <a:off x="15290800" y="105606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160020</xdr:rowOff>
    </xdr:from>
    <xdr:ext cx="736600" cy="259080"/>
    <xdr:sp macro="" textlink="">
      <xdr:nvSpPr>
        <xdr:cNvPr id="323" name="テキスト ボックス 322"/>
        <xdr:cNvSpPr txBox="1"/>
      </xdr:nvSpPr>
      <xdr:spPr>
        <a:xfrm>
          <a:off x="15798800" y="10104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102235</xdr:rowOff>
    </xdr:from>
    <xdr:to xmlns:xdr="http://schemas.openxmlformats.org/drawingml/2006/spreadsheetDrawing">
      <xdr:col>72</xdr:col>
      <xdr:colOff>203200</xdr:colOff>
      <xdr:row>61</xdr:row>
      <xdr:rowOff>142240</xdr:rowOff>
    </xdr:to>
    <xdr:cxnSp macro="">
      <xdr:nvCxnSpPr>
        <xdr:cNvPr id="324" name="直線コネクタ 323"/>
        <xdr:cNvCxnSpPr/>
      </xdr:nvCxnSpPr>
      <xdr:spPr>
        <a:xfrm flipV="1">
          <a:off x="14401800" y="105606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119380</xdr:rowOff>
    </xdr:from>
    <xdr:to xmlns:xdr="http://schemas.openxmlformats.org/drawingml/2006/spreadsheetDrawing">
      <xdr:col>73</xdr:col>
      <xdr:colOff>44450</xdr:colOff>
      <xdr:row>60</xdr:row>
      <xdr:rowOff>49530</xdr:rowOff>
    </xdr:to>
    <xdr:sp macro="" textlink="">
      <xdr:nvSpPr>
        <xdr:cNvPr id="325" name="フローチャート: 判断 324"/>
        <xdr:cNvSpPr/>
      </xdr:nvSpPr>
      <xdr:spPr>
        <a:xfrm>
          <a:off x="15240000" y="1023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59690</xdr:rowOff>
    </xdr:from>
    <xdr:ext cx="762000" cy="259080"/>
    <xdr:sp macro="" textlink="">
      <xdr:nvSpPr>
        <xdr:cNvPr id="326" name="テキスト ボックス 325"/>
        <xdr:cNvSpPr txBox="1"/>
      </xdr:nvSpPr>
      <xdr:spPr>
        <a:xfrm>
          <a:off x="149098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75565</xdr:rowOff>
    </xdr:from>
    <xdr:to xmlns:xdr="http://schemas.openxmlformats.org/drawingml/2006/spreadsheetDrawing">
      <xdr:col>68</xdr:col>
      <xdr:colOff>152400</xdr:colOff>
      <xdr:row>61</xdr:row>
      <xdr:rowOff>142240</xdr:rowOff>
    </xdr:to>
    <xdr:cxnSp macro="">
      <xdr:nvCxnSpPr>
        <xdr:cNvPr id="327" name="直線コネクタ 326"/>
        <xdr:cNvCxnSpPr/>
      </xdr:nvCxnSpPr>
      <xdr:spPr>
        <a:xfrm>
          <a:off x="13512800" y="10534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97790</xdr:rowOff>
    </xdr:from>
    <xdr:to xmlns:xdr="http://schemas.openxmlformats.org/drawingml/2006/spreadsheetDrawing">
      <xdr:col>68</xdr:col>
      <xdr:colOff>203200</xdr:colOff>
      <xdr:row>60</xdr:row>
      <xdr:rowOff>27940</xdr:rowOff>
    </xdr:to>
    <xdr:sp macro="" textlink="">
      <xdr:nvSpPr>
        <xdr:cNvPr id="328" name="フローチャート: 判断 327"/>
        <xdr:cNvSpPr/>
      </xdr:nvSpPr>
      <xdr:spPr>
        <a:xfrm>
          <a:off x="14351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38100</xdr:rowOff>
    </xdr:from>
    <xdr:ext cx="762000" cy="259080"/>
    <xdr:sp macro="" textlink="">
      <xdr:nvSpPr>
        <xdr:cNvPr id="329" name="テキスト ボックス 328"/>
        <xdr:cNvSpPr txBox="1"/>
      </xdr:nvSpPr>
      <xdr:spPr>
        <a:xfrm>
          <a:off x="14020800" y="998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86995</xdr:rowOff>
    </xdr:from>
    <xdr:to xmlns:xdr="http://schemas.openxmlformats.org/drawingml/2006/spreadsheetDrawing">
      <xdr:col>64</xdr:col>
      <xdr:colOff>152400</xdr:colOff>
      <xdr:row>60</xdr:row>
      <xdr:rowOff>17780</xdr:rowOff>
    </xdr:to>
    <xdr:sp macro="" textlink="">
      <xdr:nvSpPr>
        <xdr:cNvPr id="330" name="フローチャート: 判断 329"/>
        <xdr:cNvSpPr/>
      </xdr:nvSpPr>
      <xdr:spPr>
        <a:xfrm>
          <a:off x="13462000" y="10202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27305</xdr:rowOff>
    </xdr:from>
    <xdr:ext cx="762000" cy="259080"/>
    <xdr:sp macro="" textlink="">
      <xdr:nvSpPr>
        <xdr:cNvPr id="331" name="テキスト ボックス 330"/>
        <xdr:cNvSpPr txBox="1"/>
      </xdr:nvSpPr>
      <xdr:spPr>
        <a:xfrm>
          <a:off x="13131800" y="9971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88265</xdr:rowOff>
    </xdr:from>
    <xdr:to xmlns:xdr="http://schemas.openxmlformats.org/drawingml/2006/spreadsheetDrawing">
      <xdr:col>81</xdr:col>
      <xdr:colOff>95250</xdr:colOff>
      <xdr:row>62</xdr:row>
      <xdr:rowOff>18415</xdr:rowOff>
    </xdr:to>
    <xdr:sp macro="" textlink="">
      <xdr:nvSpPr>
        <xdr:cNvPr id="337" name="楕円 336"/>
        <xdr:cNvSpPr/>
      </xdr:nvSpPr>
      <xdr:spPr>
        <a:xfrm>
          <a:off x="169672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60325</xdr:rowOff>
    </xdr:from>
    <xdr:ext cx="762000" cy="259080"/>
    <xdr:sp macro="" textlink="">
      <xdr:nvSpPr>
        <xdr:cNvPr id="338" name="定員管理の状況該当値テキスト"/>
        <xdr:cNvSpPr txBox="1"/>
      </xdr:nvSpPr>
      <xdr:spPr>
        <a:xfrm>
          <a:off x="17106900" y="1051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65405</xdr:rowOff>
    </xdr:from>
    <xdr:to xmlns:xdr="http://schemas.openxmlformats.org/drawingml/2006/spreadsheetDrawing">
      <xdr:col>77</xdr:col>
      <xdr:colOff>95250</xdr:colOff>
      <xdr:row>61</xdr:row>
      <xdr:rowOff>167005</xdr:rowOff>
    </xdr:to>
    <xdr:sp macro="" textlink="">
      <xdr:nvSpPr>
        <xdr:cNvPr id="339" name="楕円 338"/>
        <xdr:cNvSpPr/>
      </xdr:nvSpPr>
      <xdr:spPr>
        <a:xfrm>
          <a:off x="161290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151765</xdr:rowOff>
    </xdr:from>
    <xdr:ext cx="736600" cy="259080"/>
    <xdr:sp macro="" textlink="">
      <xdr:nvSpPr>
        <xdr:cNvPr id="340" name="テキスト ボックス 339"/>
        <xdr:cNvSpPr txBox="1"/>
      </xdr:nvSpPr>
      <xdr:spPr>
        <a:xfrm>
          <a:off x="15798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52070</xdr:rowOff>
    </xdr:from>
    <xdr:to xmlns:xdr="http://schemas.openxmlformats.org/drawingml/2006/spreadsheetDrawing">
      <xdr:col>73</xdr:col>
      <xdr:colOff>44450</xdr:colOff>
      <xdr:row>61</xdr:row>
      <xdr:rowOff>153035</xdr:rowOff>
    </xdr:to>
    <xdr:sp macro="" textlink="">
      <xdr:nvSpPr>
        <xdr:cNvPr id="341" name="楕円 340"/>
        <xdr:cNvSpPr/>
      </xdr:nvSpPr>
      <xdr:spPr>
        <a:xfrm>
          <a:off x="152400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137795</xdr:rowOff>
    </xdr:from>
    <xdr:ext cx="762000" cy="259080"/>
    <xdr:sp macro="" textlink="">
      <xdr:nvSpPr>
        <xdr:cNvPr id="342" name="テキスト ボックス 341"/>
        <xdr:cNvSpPr txBox="1"/>
      </xdr:nvSpPr>
      <xdr:spPr>
        <a:xfrm>
          <a:off x="14909800" y="1059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91440</xdr:rowOff>
    </xdr:from>
    <xdr:to xmlns:xdr="http://schemas.openxmlformats.org/drawingml/2006/spreadsheetDrawing">
      <xdr:col>68</xdr:col>
      <xdr:colOff>203200</xdr:colOff>
      <xdr:row>62</xdr:row>
      <xdr:rowOff>21590</xdr:rowOff>
    </xdr:to>
    <xdr:sp macro="" textlink="">
      <xdr:nvSpPr>
        <xdr:cNvPr id="343" name="楕円 342"/>
        <xdr:cNvSpPr/>
      </xdr:nvSpPr>
      <xdr:spPr>
        <a:xfrm>
          <a:off x="143510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6350</xdr:rowOff>
    </xdr:from>
    <xdr:ext cx="762000" cy="258445"/>
    <xdr:sp macro="" textlink="">
      <xdr:nvSpPr>
        <xdr:cNvPr id="344" name="テキスト ボックス 343"/>
        <xdr:cNvSpPr txBox="1"/>
      </xdr:nvSpPr>
      <xdr:spPr>
        <a:xfrm>
          <a:off x="14020800" y="10636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24765</xdr:rowOff>
    </xdr:from>
    <xdr:to xmlns:xdr="http://schemas.openxmlformats.org/drawingml/2006/spreadsheetDrawing">
      <xdr:col>64</xdr:col>
      <xdr:colOff>152400</xdr:colOff>
      <xdr:row>61</xdr:row>
      <xdr:rowOff>126365</xdr:rowOff>
    </xdr:to>
    <xdr:sp macro="" textlink="">
      <xdr:nvSpPr>
        <xdr:cNvPr id="345" name="楕円 344"/>
        <xdr:cNvSpPr/>
      </xdr:nvSpPr>
      <xdr:spPr>
        <a:xfrm>
          <a:off x="13462000" y="104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111125</xdr:rowOff>
    </xdr:from>
    <xdr:ext cx="762000" cy="258445"/>
    <xdr:sp macro="" textlink="">
      <xdr:nvSpPr>
        <xdr:cNvPr id="346" name="テキスト ボックス 345"/>
        <xdr:cNvSpPr txBox="1"/>
      </xdr:nvSpPr>
      <xdr:spPr>
        <a:xfrm>
          <a:off x="13131800" y="1056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  H31</a:t>
          </a:r>
          <a:r>
            <a:rPr kumimoji="1" lang="ja-JP" altLang="en-US" sz="1300">
              <a:latin typeface="ＭＳ Ｐゴシック"/>
              <a:ea typeface="ＭＳ Ｐゴシック"/>
            </a:rPr>
            <a:t>・</a:t>
          </a:r>
          <a:r>
            <a:rPr kumimoji="1" lang="en-US" altLang="ja-JP" sz="1300">
              <a:latin typeface="ＭＳ Ｐゴシック"/>
              <a:ea typeface="ＭＳ Ｐゴシック"/>
            </a:rPr>
            <a:t>R2</a:t>
          </a:r>
          <a:r>
            <a:rPr kumimoji="1" lang="ja-JP" altLang="en-US" sz="1300">
              <a:latin typeface="ＭＳ Ｐゴシック"/>
              <a:ea typeface="ＭＳ Ｐゴシック"/>
            </a:rPr>
            <a:t>年度に借り入れた過疎対策事業債の償還が</a:t>
          </a:r>
          <a:r>
            <a:rPr kumimoji="1" lang="en-US" altLang="ja-JP" sz="1300">
              <a:latin typeface="ＭＳ Ｐゴシック"/>
              <a:ea typeface="ＭＳ Ｐゴシック"/>
            </a:rPr>
            <a:t>R4</a:t>
          </a:r>
          <a:r>
            <a:rPr kumimoji="1" lang="ja-JP" altLang="en-US" sz="1300">
              <a:latin typeface="ＭＳ Ｐゴシック"/>
              <a:ea typeface="ＭＳ Ｐゴシック"/>
            </a:rPr>
            <a:t>年度より開始したことに伴い、元利償還金が増加となり、</a:t>
          </a:r>
          <a:r>
            <a:rPr kumimoji="1" lang="en-US" altLang="ja-JP" sz="1300">
              <a:latin typeface="ＭＳ Ｐゴシック"/>
              <a:ea typeface="ＭＳ Ｐゴシック"/>
            </a:rPr>
            <a:t>R3</a:t>
          </a:r>
          <a:r>
            <a:rPr kumimoji="1" lang="ja-JP" altLang="en-US" sz="1300">
              <a:latin typeface="ＭＳ Ｐゴシック"/>
              <a:ea typeface="ＭＳ Ｐゴシック"/>
            </a:rPr>
            <a:t>年度についても元利償還金が高い水準となったことにより前年度比</a:t>
          </a:r>
          <a:r>
            <a:rPr kumimoji="1" lang="en-US" altLang="ja-JP" sz="1300">
              <a:latin typeface="ＭＳ Ｐゴシック"/>
              <a:ea typeface="ＭＳ Ｐゴシック"/>
            </a:rPr>
            <a:t>1.5</a:t>
          </a:r>
          <a:r>
            <a:rPr kumimoji="1" lang="ja-JP" altLang="en-US" sz="1300">
              <a:latin typeface="ＭＳ Ｐゴシック"/>
              <a:ea typeface="ＭＳ Ｐゴシック"/>
            </a:rPr>
            <a:t>ポイントの増となっている。</a:t>
          </a:r>
        </a:p>
        <a:p>
          <a:r>
            <a:rPr kumimoji="1" lang="ja-JP" altLang="en-US" sz="1300">
              <a:latin typeface="ＭＳ Ｐゴシック"/>
              <a:ea typeface="ＭＳ Ｐゴシック"/>
            </a:rPr>
            <a:t>　類似団体内平均値を上回っており、過去の大型事業の実施に伴い借り入れた起債の償還が続くことにより今後も同水準で推移すると見込まれる。起債を伴う普通建設事業費を最小限の実施に抑制することに留意し、健全な財政運営の実施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55245</xdr:rowOff>
    </xdr:from>
    <xdr:to xmlns:xdr="http://schemas.openxmlformats.org/drawingml/2006/spreadsheetDrawing">
      <xdr:col>81</xdr:col>
      <xdr:colOff>44450</xdr:colOff>
      <xdr:row>44</xdr:row>
      <xdr:rowOff>4445</xdr:rowOff>
    </xdr:to>
    <xdr:cxnSp macro="">
      <xdr:nvCxnSpPr>
        <xdr:cNvPr id="379" name="直線コネクタ 378"/>
        <xdr:cNvCxnSpPr/>
      </xdr:nvCxnSpPr>
      <xdr:spPr>
        <a:xfrm>
          <a:off x="16179800" y="742759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8445"/>
    <xdr:sp macro="" textlink="">
      <xdr:nvSpPr>
        <xdr:cNvPr id="380" name="公債費負担の状況平均値テキスト"/>
        <xdr:cNvSpPr txBox="1"/>
      </xdr:nvSpPr>
      <xdr:spPr>
        <a:xfrm>
          <a:off x="17106900" y="6980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161925</xdr:rowOff>
    </xdr:from>
    <xdr:to xmlns:xdr="http://schemas.openxmlformats.org/drawingml/2006/spreadsheetDrawing">
      <xdr:col>77</xdr:col>
      <xdr:colOff>44450</xdr:colOff>
      <xdr:row>43</xdr:row>
      <xdr:rowOff>55245</xdr:rowOff>
    </xdr:to>
    <xdr:cxnSp macro="">
      <xdr:nvCxnSpPr>
        <xdr:cNvPr id="382" name="直線コネクタ 381"/>
        <xdr:cNvCxnSpPr/>
      </xdr:nvCxnSpPr>
      <xdr:spPr>
        <a:xfrm>
          <a:off x="15290800" y="73628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65405</xdr:rowOff>
    </xdr:from>
    <xdr:to xmlns:xdr="http://schemas.openxmlformats.org/drawingml/2006/spreadsheetDrawing">
      <xdr:col>72</xdr:col>
      <xdr:colOff>203200</xdr:colOff>
      <xdr:row>42</xdr:row>
      <xdr:rowOff>161925</xdr:rowOff>
    </xdr:to>
    <xdr:cxnSp macro="">
      <xdr:nvCxnSpPr>
        <xdr:cNvPr id="385" name="直線コネクタ 384"/>
        <xdr:cNvCxnSpPr/>
      </xdr:nvCxnSpPr>
      <xdr:spPr>
        <a:xfrm>
          <a:off x="14401800" y="726630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140335</xdr:rowOff>
    </xdr:from>
    <xdr:to xmlns:xdr="http://schemas.openxmlformats.org/drawingml/2006/spreadsheetDrawing">
      <xdr:col>73</xdr:col>
      <xdr:colOff>44450</xdr:colOff>
      <xdr:row>41</xdr:row>
      <xdr:rowOff>70485</xdr:rowOff>
    </xdr:to>
    <xdr:sp macro="" textlink="">
      <xdr:nvSpPr>
        <xdr:cNvPr id="386" name="フローチャート: 判断 385"/>
        <xdr:cNvSpPr/>
      </xdr:nvSpPr>
      <xdr:spPr>
        <a:xfrm>
          <a:off x="152400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80645</xdr:rowOff>
    </xdr:from>
    <xdr:ext cx="762000" cy="259080"/>
    <xdr:sp macro="" textlink="">
      <xdr:nvSpPr>
        <xdr:cNvPr id="387" name="テキスト ボックス 386"/>
        <xdr:cNvSpPr txBox="1"/>
      </xdr:nvSpPr>
      <xdr:spPr>
        <a:xfrm>
          <a:off x="14909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116205</xdr:rowOff>
    </xdr:from>
    <xdr:to xmlns:xdr="http://schemas.openxmlformats.org/drawingml/2006/spreadsheetDrawing">
      <xdr:col>68</xdr:col>
      <xdr:colOff>152400</xdr:colOff>
      <xdr:row>42</xdr:row>
      <xdr:rowOff>65405</xdr:rowOff>
    </xdr:to>
    <xdr:cxnSp macro="">
      <xdr:nvCxnSpPr>
        <xdr:cNvPr id="388" name="直線コネクタ 387"/>
        <xdr:cNvCxnSpPr/>
      </xdr:nvCxnSpPr>
      <xdr:spPr>
        <a:xfrm>
          <a:off x="13512800" y="71456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140335</xdr:rowOff>
    </xdr:from>
    <xdr:to xmlns:xdr="http://schemas.openxmlformats.org/drawingml/2006/spreadsheetDrawing">
      <xdr:col>68</xdr:col>
      <xdr:colOff>203200</xdr:colOff>
      <xdr:row>41</xdr:row>
      <xdr:rowOff>70485</xdr:rowOff>
    </xdr:to>
    <xdr:sp macro="" textlink="">
      <xdr:nvSpPr>
        <xdr:cNvPr id="389" name="フローチャート: 判断 388"/>
        <xdr:cNvSpPr/>
      </xdr:nvSpPr>
      <xdr:spPr>
        <a:xfrm>
          <a:off x="143510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80645</xdr:rowOff>
    </xdr:from>
    <xdr:ext cx="762000" cy="259080"/>
    <xdr:sp macro="" textlink="">
      <xdr:nvSpPr>
        <xdr:cNvPr id="390" name="テキスト ボックス 389"/>
        <xdr:cNvSpPr txBox="1"/>
      </xdr:nvSpPr>
      <xdr:spPr>
        <a:xfrm>
          <a:off x="14020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100330</xdr:rowOff>
    </xdr:from>
    <xdr:to xmlns:xdr="http://schemas.openxmlformats.org/drawingml/2006/spreadsheetDrawing">
      <xdr:col>64</xdr:col>
      <xdr:colOff>152400</xdr:colOff>
      <xdr:row>41</xdr:row>
      <xdr:rowOff>30480</xdr:rowOff>
    </xdr:to>
    <xdr:sp macro="" textlink="">
      <xdr:nvSpPr>
        <xdr:cNvPr id="391" name="フローチャート: 判断 390"/>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40640</xdr:rowOff>
    </xdr:from>
    <xdr:ext cx="762000" cy="258445"/>
    <xdr:sp macro="" textlink="">
      <xdr:nvSpPr>
        <xdr:cNvPr id="392" name="テキスト ボックス 391"/>
        <xdr:cNvSpPr txBox="1"/>
      </xdr:nvSpPr>
      <xdr:spPr>
        <a:xfrm>
          <a:off x="13131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125095</xdr:rowOff>
    </xdr:from>
    <xdr:to xmlns:xdr="http://schemas.openxmlformats.org/drawingml/2006/spreadsheetDrawing">
      <xdr:col>81</xdr:col>
      <xdr:colOff>95250</xdr:colOff>
      <xdr:row>44</xdr:row>
      <xdr:rowOff>55245</xdr:rowOff>
    </xdr:to>
    <xdr:sp macro="" textlink="">
      <xdr:nvSpPr>
        <xdr:cNvPr id="398" name="楕円 397"/>
        <xdr:cNvSpPr/>
      </xdr:nvSpPr>
      <xdr:spPr>
        <a:xfrm>
          <a:off x="16967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97790</xdr:rowOff>
    </xdr:from>
    <xdr:ext cx="762000" cy="258445"/>
    <xdr:sp macro="" textlink="">
      <xdr:nvSpPr>
        <xdr:cNvPr id="399" name="公債費負担の状況該当値テキスト"/>
        <xdr:cNvSpPr txBox="1"/>
      </xdr:nvSpPr>
      <xdr:spPr>
        <a:xfrm>
          <a:off x="1710690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4445</xdr:rowOff>
    </xdr:from>
    <xdr:to xmlns:xdr="http://schemas.openxmlformats.org/drawingml/2006/spreadsheetDrawing">
      <xdr:col>77</xdr:col>
      <xdr:colOff>95250</xdr:colOff>
      <xdr:row>43</xdr:row>
      <xdr:rowOff>106045</xdr:rowOff>
    </xdr:to>
    <xdr:sp macro="" textlink="">
      <xdr:nvSpPr>
        <xdr:cNvPr id="400" name="楕円 399"/>
        <xdr:cNvSpPr/>
      </xdr:nvSpPr>
      <xdr:spPr>
        <a:xfrm>
          <a:off x="16129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90805</xdr:rowOff>
    </xdr:from>
    <xdr:ext cx="736600" cy="258445"/>
    <xdr:sp macro="" textlink="">
      <xdr:nvSpPr>
        <xdr:cNvPr id="401" name="テキスト ボックス 400"/>
        <xdr:cNvSpPr txBox="1"/>
      </xdr:nvSpPr>
      <xdr:spPr>
        <a:xfrm>
          <a:off x="15798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111125</xdr:rowOff>
    </xdr:from>
    <xdr:to xmlns:xdr="http://schemas.openxmlformats.org/drawingml/2006/spreadsheetDrawing">
      <xdr:col>73</xdr:col>
      <xdr:colOff>44450</xdr:colOff>
      <xdr:row>43</xdr:row>
      <xdr:rowOff>41275</xdr:rowOff>
    </xdr:to>
    <xdr:sp macro="" textlink="">
      <xdr:nvSpPr>
        <xdr:cNvPr id="402" name="楕円 401"/>
        <xdr:cNvSpPr/>
      </xdr:nvSpPr>
      <xdr:spPr>
        <a:xfrm>
          <a:off x="15240000" y="73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26035</xdr:rowOff>
    </xdr:from>
    <xdr:ext cx="762000" cy="259080"/>
    <xdr:sp macro="" textlink="">
      <xdr:nvSpPr>
        <xdr:cNvPr id="403" name="テキスト ボックス 402"/>
        <xdr:cNvSpPr txBox="1"/>
      </xdr:nvSpPr>
      <xdr:spPr>
        <a:xfrm>
          <a:off x="14909800" y="739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14605</xdr:rowOff>
    </xdr:from>
    <xdr:to xmlns:xdr="http://schemas.openxmlformats.org/drawingml/2006/spreadsheetDrawing">
      <xdr:col>68</xdr:col>
      <xdr:colOff>203200</xdr:colOff>
      <xdr:row>42</xdr:row>
      <xdr:rowOff>116205</xdr:rowOff>
    </xdr:to>
    <xdr:sp macro="" textlink="">
      <xdr:nvSpPr>
        <xdr:cNvPr id="404" name="楕円 403"/>
        <xdr:cNvSpPr/>
      </xdr:nvSpPr>
      <xdr:spPr>
        <a:xfrm>
          <a:off x="14351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100965</xdr:rowOff>
    </xdr:from>
    <xdr:ext cx="762000" cy="258445"/>
    <xdr:sp macro="" textlink="">
      <xdr:nvSpPr>
        <xdr:cNvPr id="405" name="テキスト ボックス 404"/>
        <xdr:cNvSpPr txBox="1"/>
      </xdr:nvSpPr>
      <xdr:spPr>
        <a:xfrm>
          <a:off x="14020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65405</xdr:rowOff>
    </xdr:from>
    <xdr:to xmlns:xdr="http://schemas.openxmlformats.org/drawingml/2006/spreadsheetDrawing">
      <xdr:col>64</xdr:col>
      <xdr:colOff>152400</xdr:colOff>
      <xdr:row>41</xdr:row>
      <xdr:rowOff>167005</xdr:rowOff>
    </xdr:to>
    <xdr:sp macro="" textlink="">
      <xdr:nvSpPr>
        <xdr:cNvPr id="406" name="楕円 405"/>
        <xdr:cNvSpPr/>
      </xdr:nvSpPr>
      <xdr:spPr>
        <a:xfrm>
          <a:off x="13462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151765</xdr:rowOff>
    </xdr:from>
    <xdr:ext cx="762000" cy="259080"/>
    <xdr:sp macro="" textlink="">
      <xdr:nvSpPr>
        <xdr:cNvPr id="407" name="テキスト ボックス 406"/>
        <xdr:cNvSpPr txBox="1"/>
      </xdr:nvSpPr>
      <xdr:spPr>
        <a:xfrm>
          <a:off x="13131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後、老朽した公共施設の更新等の財源として各基金を活用予定であり、充当可能基金の減少に伴い将来負担比率の上昇が見込まれる。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類似団体内平均値と比べて高くなっている。その要因として人口</a:t>
          </a:r>
          <a:r>
            <a:rPr kumimoji="1" lang="en-US" altLang="ja-JP" sz="1300">
              <a:latin typeface="ＭＳ Ｐゴシック"/>
              <a:ea typeface="ＭＳ Ｐゴシック"/>
            </a:rPr>
            <a:t>1</a:t>
          </a:r>
          <a:r>
            <a:rPr kumimoji="1" lang="ja-JP" altLang="en-US" sz="1300">
              <a:latin typeface="ＭＳ Ｐゴシック"/>
              <a:ea typeface="ＭＳ Ｐゴシック"/>
            </a:rPr>
            <a:t>千人当たりの職員数が類似団体と比較して高いこと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人の職員が多くの業務を兼務しており、これ以上の減員は厳しい状況である。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8445"/>
    <xdr:sp macro="" textlink="">
      <xdr:nvSpPr>
        <xdr:cNvPr id="60" name="人件費最小値テキスト"/>
        <xdr:cNvSpPr txBox="1"/>
      </xdr:nvSpPr>
      <xdr:spPr>
        <a:xfrm>
          <a:off x="4914900" y="691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152400</xdr:rowOff>
    </xdr:from>
    <xdr:to xmlns:xdr="http://schemas.openxmlformats.org/drawingml/2006/spreadsheetDrawing">
      <xdr:col>24</xdr:col>
      <xdr:colOff>25400</xdr:colOff>
      <xdr:row>38</xdr:row>
      <xdr:rowOff>109220</xdr:rowOff>
    </xdr:to>
    <xdr:cxnSp macro="">
      <xdr:nvCxnSpPr>
        <xdr:cNvPr id="64" name="直線コネクタ 63"/>
        <xdr:cNvCxnSpPr/>
      </xdr:nvCxnSpPr>
      <xdr:spPr>
        <a:xfrm flipV="1">
          <a:off x="3987800" y="649605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8445"/>
    <xdr:sp macro="" textlink="">
      <xdr:nvSpPr>
        <xdr:cNvPr id="65" name="人件費平均値テキスト"/>
        <xdr:cNvSpPr txBox="1"/>
      </xdr:nvSpPr>
      <xdr:spPr>
        <a:xfrm>
          <a:off x="4914900" y="6157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109220</xdr:rowOff>
    </xdr:from>
    <xdr:to xmlns:xdr="http://schemas.openxmlformats.org/drawingml/2006/spreadsheetDrawing">
      <xdr:col>19</xdr:col>
      <xdr:colOff>187325</xdr:colOff>
      <xdr:row>39</xdr:row>
      <xdr:rowOff>46990</xdr:rowOff>
    </xdr:to>
    <xdr:cxnSp macro="">
      <xdr:nvCxnSpPr>
        <xdr:cNvPr id="67" name="直線コネクタ 66"/>
        <xdr:cNvCxnSpPr/>
      </xdr:nvCxnSpPr>
      <xdr:spPr>
        <a:xfrm flipV="1">
          <a:off x="3098800" y="66243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53340</xdr:rowOff>
    </xdr:from>
    <xdr:ext cx="735965" cy="258445"/>
    <xdr:sp macro="" textlink="">
      <xdr:nvSpPr>
        <xdr:cNvPr id="69" name="テキスト ボックス 68"/>
        <xdr:cNvSpPr txBox="1"/>
      </xdr:nvSpPr>
      <xdr:spPr>
        <a:xfrm>
          <a:off x="3606800" y="6054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86360</xdr:rowOff>
    </xdr:from>
    <xdr:to xmlns:xdr="http://schemas.openxmlformats.org/drawingml/2006/spreadsheetDrawing">
      <xdr:col>15</xdr:col>
      <xdr:colOff>98425</xdr:colOff>
      <xdr:row>39</xdr:row>
      <xdr:rowOff>46990</xdr:rowOff>
    </xdr:to>
    <xdr:cxnSp macro="">
      <xdr:nvCxnSpPr>
        <xdr:cNvPr id="70" name="直線コネクタ 69"/>
        <xdr:cNvCxnSpPr/>
      </xdr:nvCxnSpPr>
      <xdr:spPr>
        <a:xfrm>
          <a:off x="2209800" y="660146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2000" cy="258445"/>
    <xdr:sp macro="" textlink="">
      <xdr:nvSpPr>
        <xdr:cNvPr id="72" name="テキスト ボックス 71"/>
        <xdr:cNvSpPr txBox="1"/>
      </xdr:nvSpPr>
      <xdr:spPr>
        <a:xfrm>
          <a:off x="2717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49530</xdr:rowOff>
    </xdr:from>
    <xdr:to xmlns:xdr="http://schemas.openxmlformats.org/drawingml/2006/spreadsheetDrawing">
      <xdr:col>11</xdr:col>
      <xdr:colOff>9525</xdr:colOff>
      <xdr:row>38</xdr:row>
      <xdr:rowOff>86360</xdr:rowOff>
    </xdr:to>
    <xdr:cxnSp macro="">
      <xdr:nvCxnSpPr>
        <xdr:cNvPr id="73" name="直線コネクタ 72"/>
        <xdr:cNvCxnSpPr/>
      </xdr:nvCxnSpPr>
      <xdr:spPr>
        <a:xfrm>
          <a:off x="1320800" y="65646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4" name="フローチャート: 判断 73"/>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61365" cy="259080"/>
    <xdr:sp macro="" textlink="">
      <xdr:nvSpPr>
        <xdr:cNvPr id="75" name="テキスト ボックス 74"/>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1365" cy="258445"/>
    <xdr:sp macro="" textlink="">
      <xdr:nvSpPr>
        <xdr:cNvPr id="77" name="テキスト ボックス 76"/>
        <xdr:cNvSpPr txBox="1"/>
      </xdr:nvSpPr>
      <xdr:spPr>
        <a:xfrm>
          <a:off x="939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101600</xdr:rowOff>
    </xdr:from>
    <xdr:to xmlns:xdr="http://schemas.openxmlformats.org/drawingml/2006/spreadsheetDrawing">
      <xdr:col>24</xdr:col>
      <xdr:colOff>76200</xdr:colOff>
      <xdr:row>38</xdr:row>
      <xdr:rowOff>31750</xdr:rowOff>
    </xdr:to>
    <xdr:sp macro="" textlink="">
      <xdr:nvSpPr>
        <xdr:cNvPr id="83" name="楕円 82"/>
        <xdr:cNvSpPr/>
      </xdr:nvSpPr>
      <xdr:spPr>
        <a:xfrm>
          <a:off x="47752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73660</xdr:rowOff>
    </xdr:from>
    <xdr:ext cx="762000" cy="259080"/>
    <xdr:sp macro="" textlink="">
      <xdr:nvSpPr>
        <xdr:cNvPr id="84" name="人件費該当値テキスト"/>
        <xdr:cNvSpPr txBox="1"/>
      </xdr:nvSpPr>
      <xdr:spPr>
        <a:xfrm>
          <a:off x="4914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57785</xdr:rowOff>
    </xdr:from>
    <xdr:to xmlns:xdr="http://schemas.openxmlformats.org/drawingml/2006/spreadsheetDrawing">
      <xdr:col>20</xdr:col>
      <xdr:colOff>38100</xdr:colOff>
      <xdr:row>38</xdr:row>
      <xdr:rowOff>159385</xdr:rowOff>
    </xdr:to>
    <xdr:sp macro="" textlink="">
      <xdr:nvSpPr>
        <xdr:cNvPr id="85" name="楕円 84"/>
        <xdr:cNvSpPr/>
      </xdr:nvSpPr>
      <xdr:spPr>
        <a:xfrm>
          <a:off x="39370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144145</xdr:rowOff>
    </xdr:from>
    <xdr:ext cx="735965" cy="258445"/>
    <xdr:sp macro="" textlink="">
      <xdr:nvSpPr>
        <xdr:cNvPr id="86" name="テキスト ボックス 85"/>
        <xdr:cNvSpPr txBox="1"/>
      </xdr:nvSpPr>
      <xdr:spPr>
        <a:xfrm>
          <a:off x="3606800" y="66592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167640</xdr:rowOff>
    </xdr:from>
    <xdr:to xmlns:xdr="http://schemas.openxmlformats.org/drawingml/2006/spreadsheetDrawing">
      <xdr:col>15</xdr:col>
      <xdr:colOff>149225</xdr:colOff>
      <xdr:row>39</xdr:row>
      <xdr:rowOff>97790</xdr:rowOff>
    </xdr:to>
    <xdr:sp macro="" textlink="">
      <xdr:nvSpPr>
        <xdr:cNvPr id="87" name="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82550</xdr:rowOff>
    </xdr:from>
    <xdr:ext cx="762000" cy="259080"/>
    <xdr:sp macro="" textlink="">
      <xdr:nvSpPr>
        <xdr:cNvPr id="88" name="テキスト ボックス 87"/>
        <xdr:cNvSpPr txBox="1"/>
      </xdr:nvSpPr>
      <xdr:spPr>
        <a:xfrm>
          <a:off x="2717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34925</xdr:rowOff>
    </xdr:from>
    <xdr:to xmlns:xdr="http://schemas.openxmlformats.org/drawingml/2006/spreadsheetDrawing">
      <xdr:col>11</xdr:col>
      <xdr:colOff>60325</xdr:colOff>
      <xdr:row>38</xdr:row>
      <xdr:rowOff>136525</xdr:rowOff>
    </xdr:to>
    <xdr:sp macro="" textlink="">
      <xdr:nvSpPr>
        <xdr:cNvPr id="89" name="楕円 88"/>
        <xdr:cNvSpPr/>
      </xdr:nvSpPr>
      <xdr:spPr>
        <a:xfrm>
          <a:off x="2159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121285</xdr:rowOff>
    </xdr:from>
    <xdr:ext cx="761365" cy="258445"/>
    <xdr:sp macro="" textlink="">
      <xdr:nvSpPr>
        <xdr:cNvPr id="90" name="テキスト ボックス 89"/>
        <xdr:cNvSpPr txBox="1"/>
      </xdr:nvSpPr>
      <xdr:spPr>
        <a:xfrm>
          <a:off x="1828800" y="6636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170180</xdr:rowOff>
    </xdr:from>
    <xdr:to xmlns:xdr="http://schemas.openxmlformats.org/drawingml/2006/spreadsheetDrawing">
      <xdr:col>6</xdr:col>
      <xdr:colOff>171450</xdr:colOff>
      <xdr:row>38</xdr:row>
      <xdr:rowOff>100330</xdr:rowOff>
    </xdr:to>
    <xdr:sp macro="" textlink="">
      <xdr:nvSpPr>
        <xdr:cNvPr id="91" name="楕円 90"/>
        <xdr:cNvSpPr/>
      </xdr:nvSpPr>
      <xdr:spPr>
        <a:xfrm>
          <a:off x="1270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85090</xdr:rowOff>
    </xdr:from>
    <xdr:ext cx="761365" cy="259080"/>
    <xdr:sp macro="" textlink="">
      <xdr:nvSpPr>
        <xdr:cNvPr id="92" name="テキスト ボックス 91"/>
        <xdr:cNvSpPr txBox="1"/>
      </xdr:nvSpPr>
      <xdr:spPr>
        <a:xfrm>
          <a:off x="939800" y="6600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1.9</a:t>
          </a:r>
          <a:r>
            <a:rPr kumimoji="1" lang="ja-JP" altLang="en-US" sz="1300">
              <a:latin typeface="ＭＳ Ｐゴシック"/>
              <a:ea typeface="ＭＳ Ｐゴシック"/>
            </a:rPr>
            <a:t>％の増となっており、類似団体内平均値と同水準となっている。システム関連経費の増等により、今後も緩やかな上昇が見込まれる。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168275</xdr:rowOff>
    </xdr:from>
    <xdr:to xmlns:xdr="http://schemas.openxmlformats.org/drawingml/2006/spreadsheetDrawing">
      <xdr:col>82</xdr:col>
      <xdr:colOff>107950</xdr:colOff>
      <xdr:row>17</xdr:row>
      <xdr:rowOff>83820</xdr:rowOff>
    </xdr:to>
    <xdr:cxnSp macro="">
      <xdr:nvCxnSpPr>
        <xdr:cNvPr id="122" name="直線コネクタ 121"/>
        <xdr:cNvCxnSpPr/>
      </xdr:nvCxnSpPr>
      <xdr:spPr>
        <a:xfrm>
          <a:off x="15671800" y="291147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40640</xdr:rowOff>
    </xdr:from>
    <xdr:ext cx="762000" cy="258445"/>
    <xdr:sp macro="" textlink="">
      <xdr:nvSpPr>
        <xdr:cNvPr id="123" name="物件費平均値テキスト"/>
        <xdr:cNvSpPr txBox="1"/>
      </xdr:nvSpPr>
      <xdr:spPr>
        <a:xfrm>
          <a:off x="16598900" y="278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168275</xdr:rowOff>
    </xdr:from>
    <xdr:to xmlns:xdr="http://schemas.openxmlformats.org/drawingml/2006/spreadsheetDrawing">
      <xdr:col>78</xdr:col>
      <xdr:colOff>69850</xdr:colOff>
      <xdr:row>17</xdr:row>
      <xdr:rowOff>69850</xdr:rowOff>
    </xdr:to>
    <xdr:cxnSp macro="">
      <xdr:nvCxnSpPr>
        <xdr:cNvPr id="125" name="直線コネクタ 124"/>
        <xdr:cNvCxnSpPr/>
      </xdr:nvCxnSpPr>
      <xdr:spPr>
        <a:xfrm flipV="1">
          <a:off x="14782800" y="29114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8445"/>
    <xdr:sp macro="" textlink="">
      <xdr:nvSpPr>
        <xdr:cNvPr id="127" name="テキスト ボックス 126"/>
        <xdr:cNvSpPr txBox="1"/>
      </xdr:nvSpPr>
      <xdr:spPr>
        <a:xfrm>
          <a:off x="15290800" y="2969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69850</xdr:rowOff>
    </xdr:from>
    <xdr:to xmlns:xdr="http://schemas.openxmlformats.org/drawingml/2006/spreadsheetDrawing">
      <xdr:col>73</xdr:col>
      <xdr:colOff>180975</xdr:colOff>
      <xdr:row>18</xdr:row>
      <xdr:rowOff>95250</xdr:rowOff>
    </xdr:to>
    <xdr:cxnSp macro="">
      <xdr:nvCxnSpPr>
        <xdr:cNvPr id="128" name="直線コネクタ 127"/>
        <xdr:cNvCxnSpPr/>
      </xdr:nvCxnSpPr>
      <xdr:spPr>
        <a:xfrm flipV="1">
          <a:off x="13893800" y="298450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99060</xdr:rowOff>
    </xdr:from>
    <xdr:ext cx="762000" cy="258445"/>
    <xdr:sp macro="" textlink="">
      <xdr:nvSpPr>
        <xdr:cNvPr id="130" name="テキスト ボックス 129"/>
        <xdr:cNvSpPr txBox="1"/>
      </xdr:nvSpPr>
      <xdr:spPr>
        <a:xfrm>
          <a:off x="14401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81280</xdr:rowOff>
    </xdr:from>
    <xdr:to xmlns:xdr="http://schemas.openxmlformats.org/drawingml/2006/spreadsheetDrawing">
      <xdr:col>69</xdr:col>
      <xdr:colOff>92075</xdr:colOff>
      <xdr:row>18</xdr:row>
      <xdr:rowOff>95250</xdr:rowOff>
    </xdr:to>
    <xdr:cxnSp macro="">
      <xdr:nvCxnSpPr>
        <xdr:cNvPr id="131" name="直線コネクタ 130"/>
        <xdr:cNvCxnSpPr/>
      </xdr:nvCxnSpPr>
      <xdr:spPr>
        <a:xfrm>
          <a:off x="13004800" y="3167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64770</xdr:rowOff>
    </xdr:from>
    <xdr:to xmlns:xdr="http://schemas.openxmlformats.org/drawingml/2006/spreadsheetDrawing">
      <xdr:col>69</xdr:col>
      <xdr:colOff>142875</xdr:colOff>
      <xdr:row>17</xdr:row>
      <xdr:rowOff>166370</xdr:rowOff>
    </xdr:to>
    <xdr:sp macro="" textlink="">
      <xdr:nvSpPr>
        <xdr:cNvPr id="132" name="フローチャート: 判断 131"/>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5080</xdr:rowOff>
    </xdr:from>
    <xdr:ext cx="761365" cy="259080"/>
    <xdr:sp macro="" textlink="">
      <xdr:nvSpPr>
        <xdr:cNvPr id="133" name="テキスト ボックス 132"/>
        <xdr:cNvSpPr txBox="1"/>
      </xdr:nvSpPr>
      <xdr:spPr>
        <a:xfrm>
          <a:off x="13512800" y="2748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73660</xdr:rowOff>
    </xdr:from>
    <xdr:to xmlns:xdr="http://schemas.openxmlformats.org/drawingml/2006/spreadsheetDrawing">
      <xdr:col>65</xdr:col>
      <xdr:colOff>53975</xdr:colOff>
      <xdr:row>18</xdr:row>
      <xdr:rowOff>3810</xdr:rowOff>
    </xdr:to>
    <xdr:sp macro="" textlink="">
      <xdr:nvSpPr>
        <xdr:cNvPr id="134" name="フローチャート: 判断 133"/>
        <xdr:cNvSpPr/>
      </xdr:nvSpPr>
      <xdr:spPr>
        <a:xfrm>
          <a:off x="12954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13970</xdr:rowOff>
    </xdr:from>
    <xdr:ext cx="762000" cy="259080"/>
    <xdr:sp macro="" textlink="">
      <xdr:nvSpPr>
        <xdr:cNvPr id="135" name="テキスト ボックス 134"/>
        <xdr:cNvSpPr txBox="1"/>
      </xdr:nvSpPr>
      <xdr:spPr>
        <a:xfrm>
          <a:off x="126238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33020</xdr:rowOff>
    </xdr:from>
    <xdr:to xmlns:xdr="http://schemas.openxmlformats.org/drawingml/2006/spreadsheetDrawing">
      <xdr:col>82</xdr:col>
      <xdr:colOff>158750</xdr:colOff>
      <xdr:row>17</xdr:row>
      <xdr:rowOff>134620</xdr:rowOff>
    </xdr:to>
    <xdr:sp macro="" textlink="">
      <xdr:nvSpPr>
        <xdr:cNvPr id="141" name="楕円 140"/>
        <xdr:cNvSpPr/>
      </xdr:nvSpPr>
      <xdr:spPr>
        <a:xfrm>
          <a:off x="164592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5080</xdr:rowOff>
    </xdr:from>
    <xdr:ext cx="762000" cy="259080"/>
    <xdr:sp macro="" textlink="">
      <xdr:nvSpPr>
        <xdr:cNvPr id="142" name="物件費該当値テキスト"/>
        <xdr:cNvSpPr txBox="1"/>
      </xdr:nvSpPr>
      <xdr:spPr>
        <a:xfrm>
          <a:off x="165989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117475</xdr:rowOff>
    </xdr:from>
    <xdr:to xmlns:xdr="http://schemas.openxmlformats.org/drawingml/2006/spreadsheetDrawing">
      <xdr:col>78</xdr:col>
      <xdr:colOff>120650</xdr:colOff>
      <xdr:row>17</xdr:row>
      <xdr:rowOff>47625</xdr:rowOff>
    </xdr:to>
    <xdr:sp macro="" textlink="">
      <xdr:nvSpPr>
        <xdr:cNvPr id="143" name="楕円 142"/>
        <xdr:cNvSpPr/>
      </xdr:nvSpPr>
      <xdr:spPr>
        <a:xfrm>
          <a:off x="15621000" y="2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57785</xdr:rowOff>
    </xdr:from>
    <xdr:ext cx="736600" cy="259080"/>
    <xdr:sp macro="" textlink="">
      <xdr:nvSpPr>
        <xdr:cNvPr id="144" name="テキスト ボックス 143"/>
        <xdr:cNvSpPr txBox="1"/>
      </xdr:nvSpPr>
      <xdr:spPr>
        <a:xfrm>
          <a:off x="15290800" y="2629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45" name="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46" name="テキスト ボックス 145"/>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44450</xdr:rowOff>
    </xdr:from>
    <xdr:to xmlns:xdr="http://schemas.openxmlformats.org/drawingml/2006/spreadsheetDrawing">
      <xdr:col>69</xdr:col>
      <xdr:colOff>142875</xdr:colOff>
      <xdr:row>18</xdr:row>
      <xdr:rowOff>146050</xdr:rowOff>
    </xdr:to>
    <xdr:sp macro="" textlink="">
      <xdr:nvSpPr>
        <xdr:cNvPr id="147" name="楕円 146"/>
        <xdr:cNvSpPr/>
      </xdr:nvSpPr>
      <xdr:spPr>
        <a:xfrm>
          <a:off x="138430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130810</xdr:rowOff>
    </xdr:from>
    <xdr:ext cx="761365" cy="259080"/>
    <xdr:sp macro="" textlink="">
      <xdr:nvSpPr>
        <xdr:cNvPr id="148" name="テキスト ボックス 147"/>
        <xdr:cNvSpPr txBox="1"/>
      </xdr:nvSpPr>
      <xdr:spPr>
        <a:xfrm>
          <a:off x="13512800" y="3216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30480</xdr:rowOff>
    </xdr:from>
    <xdr:to xmlns:xdr="http://schemas.openxmlformats.org/drawingml/2006/spreadsheetDrawing">
      <xdr:col>65</xdr:col>
      <xdr:colOff>53975</xdr:colOff>
      <xdr:row>18</xdr:row>
      <xdr:rowOff>132080</xdr:rowOff>
    </xdr:to>
    <xdr:sp macro="" textlink="">
      <xdr:nvSpPr>
        <xdr:cNvPr id="149" name="楕円 148"/>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116840</xdr:rowOff>
    </xdr:from>
    <xdr:ext cx="762000" cy="259080"/>
    <xdr:sp macro="" textlink="">
      <xdr:nvSpPr>
        <xdr:cNvPr id="150" name="テキスト ボックス 149"/>
        <xdr:cNvSpPr txBox="1"/>
      </xdr:nvSpPr>
      <xdr:spPr>
        <a:xfrm>
          <a:off x="126238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8445"/>
    <xdr:sp macro="" textlink="">
      <xdr:nvSpPr>
        <xdr:cNvPr id="182" name="扶助費最大値テキスト"/>
        <xdr:cNvSpPr txBox="1"/>
      </xdr:nvSpPr>
      <xdr:spPr>
        <a:xfrm>
          <a:off x="4914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xdr:rowOff>
    </xdr:from>
    <xdr:to xmlns:xdr="http://schemas.openxmlformats.org/drawingml/2006/spreadsheetDrawing">
      <xdr:col>24</xdr:col>
      <xdr:colOff>25400</xdr:colOff>
      <xdr:row>54</xdr:row>
      <xdr:rowOff>29210</xdr:rowOff>
    </xdr:to>
    <xdr:cxnSp macro="">
      <xdr:nvCxnSpPr>
        <xdr:cNvPr id="184" name="直線コネクタ 183"/>
        <xdr:cNvCxnSpPr/>
      </xdr:nvCxnSpPr>
      <xdr:spPr>
        <a:xfrm>
          <a:off x="3987800" y="92710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130175</xdr:rowOff>
    </xdr:from>
    <xdr:ext cx="762000" cy="259080"/>
    <xdr:sp macro="" textlink="">
      <xdr:nvSpPr>
        <xdr:cNvPr id="185" name="扶助費平均値テキスト"/>
        <xdr:cNvSpPr txBox="1"/>
      </xdr:nvSpPr>
      <xdr:spPr>
        <a:xfrm>
          <a:off x="4914900" y="9388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xdr:rowOff>
    </xdr:from>
    <xdr:to xmlns:xdr="http://schemas.openxmlformats.org/drawingml/2006/spreadsheetDrawing">
      <xdr:col>19</xdr:col>
      <xdr:colOff>187325</xdr:colOff>
      <xdr:row>54</xdr:row>
      <xdr:rowOff>127000</xdr:rowOff>
    </xdr:to>
    <xdr:cxnSp macro="">
      <xdr:nvCxnSpPr>
        <xdr:cNvPr id="187" name="直線コネクタ 186"/>
        <xdr:cNvCxnSpPr/>
      </xdr:nvCxnSpPr>
      <xdr:spPr>
        <a:xfrm flipV="1">
          <a:off x="3098800" y="9271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5965" cy="258445"/>
    <xdr:sp macro="" textlink="">
      <xdr:nvSpPr>
        <xdr:cNvPr id="189" name="テキスト ボックス 188"/>
        <xdr:cNvSpPr txBox="1"/>
      </xdr:nvSpPr>
      <xdr:spPr>
        <a:xfrm>
          <a:off x="3606800" y="9486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54</xdr:row>
      <xdr:rowOff>127000</xdr:rowOff>
    </xdr:to>
    <xdr:cxnSp macro="">
      <xdr:nvCxnSpPr>
        <xdr:cNvPr id="190" name="直線コネクタ 189"/>
        <xdr:cNvCxnSpPr/>
      </xdr:nvCxnSpPr>
      <xdr:spPr>
        <a:xfrm>
          <a:off x="2209800" y="938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88900</xdr:rowOff>
    </xdr:from>
    <xdr:ext cx="762000" cy="258445"/>
    <xdr:sp macro="" textlink="">
      <xdr:nvSpPr>
        <xdr:cNvPr id="192" name="テキスト ボックス 191"/>
        <xdr:cNvSpPr txBox="1"/>
      </xdr:nvSpPr>
      <xdr:spPr>
        <a:xfrm>
          <a:off x="2717800" y="951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78105</xdr:rowOff>
    </xdr:from>
    <xdr:to xmlns:xdr="http://schemas.openxmlformats.org/drawingml/2006/spreadsheetDrawing">
      <xdr:col>11</xdr:col>
      <xdr:colOff>9525</xdr:colOff>
      <xdr:row>54</xdr:row>
      <xdr:rowOff>127000</xdr:rowOff>
    </xdr:to>
    <xdr:cxnSp macro="">
      <xdr:nvCxnSpPr>
        <xdr:cNvPr id="193" name="直線コネクタ 192"/>
        <xdr:cNvCxnSpPr/>
      </xdr:nvCxnSpPr>
      <xdr:spPr>
        <a:xfrm>
          <a:off x="1320800" y="93364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67945</xdr:rowOff>
    </xdr:from>
    <xdr:to xmlns:xdr="http://schemas.openxmlformats.org/drawingml/2006/spreadsheetDrawing">
      <xdr:col>11</xdr:col>
      <xdr:colOff>60325</xdr:colOff>
      <xdr:row>55</xdr:row>
      <xdr:rowOff>169545</xdr:rowOff>
    </xdr:to>
    <xdr:sp macro="" textlink="">
      <xdr:nvSpPr>
        <xdr:cNvPr id="194" name="フローチャート: 判断 193"/>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154940</xdr:rowOff>
    </xdr:from>
    <xdr:ext cx="761365" cy="258445"/>
    <xdr:sp macro="" textlink="">
      <xdr:nvSpPr>
        <xdr:cNvPr id="195" name="テキスト ボックス 194"/>
        <xdr:cNvSpPr txBox="1"/>
      </xdr:nvSpPr>
      <xdr:spPr>
        <a:xfrm>
          <a:off x="1828800" y="958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52070</xdr:rowOff>
    </xdr:from>
    <xdr:to xmlns:xdr="http://schemas.openxmlformats.org/drawingml/2006/spreadsheetDrawing">
      <xdr:col>6</xdr:col>
      <xdr:colOff>171450</xdr:colOff>
      <xdr:row>55</xdr:row>
      <xdr:rowOff>153035</xdr:rowOff>
    </xdr:to>
    <xdr:sp macro="" textlink="">
      <xdr:nvSpPr>
        <xdr:cNvPr id="196" name="フローチャート: 判断 195"/>
        <xdr:cNvSpPr/>
      </xdr:nvSpPr>
      <xdr:spPr>
        <a:xfrm>
          <a:off x="1270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137795</xdr:rowOff>
    </xdr:from>
    <xdr:ext cx="761365" cy="259080"/>
    <xdr:sp macro="" textlink="">
      <xdr:nvSpPr>
        <xdr:cNvPr id="197" name="テキスト ボックス 196"/>
        <xdr:cNvSpPr txBox="1"/>
      </xdr:nvSpPr>
      <xdr:spPr>
        <a:xfrm>
          <a:off x="939800" y="9567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149860</xdr:rowOff>
    </xdr:from>
    <xdr:to xmlns:xdr="http://schemas.openxmlformats.org/drawingml/2006/spreadsheetDrawing">
      <xdr:col>24</xdr:col>
      <xdr:colOff>76200</xdr:colOff>
      <xdr:row>54</xdr:row>
      <xdr:rowOff>80010</xdr:rowOff>
    </xdr:to>
    <xdr:sp macro="" textlink="">
      <xdr:nvSpPr>
        <xdr:cNvPr id="203" name="楕円 202"/>
        <xdr:cNvSpPr/>
      </xdr:nvSpPr>
      <xdr:spPr>
        <a:xfrm>
          <a:off x="47752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166370</xdr:rowOff>
    </xdr:from>
    <xdr:ext cx="762000" cy="258445"/>
    <xdr:sp macro="" textlink="">
      <xdr:nvSpPr>
        <xdr:cNvPr id="204" name="扶助費該当値テキスト"/>
        <xdr:cNvSpPr txBox="1"/>
      </xdr:nvSpPr>
      <xdr:spPr>
        <a:xfrm>
          <a:off x="4914900" y="908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133350</xdr:rowOff>
    </xdr:from>
    <xdr:to xmlns:xdr="http://schemas.openxmlformats.org/drawingml/2006/spreadsheetDrawing">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73660</xdr:rowOff>
    </xdr:from>
    <xdr:ext cx="735965" cy="259080"/>
    <xdr:sp macro="" textlink="">
      <xdr:nvSpPr>
        <xdr:cNvPr id="206" name="テキスト ボックス 205"/>
        <xdr:cNvSpPr txBox="1"/>
      </xdr:nvSpPr>
      <xdr:spPr>
        <a:xfrm>
          <a:off x="3606800" y="8989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8" name="テキスト ボックス 207"/>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16510</xdr:rowOff>
    </xdr:from>
    <xdr:ext cx="761365" cy="259080"/>
    <xdr:sp macro="" textlink="">
      <xdr:nvSpPr>
        <xdr:cNvPr id="210" name="テキスト ボックス 209"/>
        <xdr:cNvSpPr txBox="1"/>
      </xdr:nvSpPr>
      <xdr:spPr>
        <a:xfrm>
          <a:off x="1828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27305</xdr:rowOff>
    </xdr:from>
    <xdr:to xmlns:xdr="http://schemas.openxmlformats.org/drawingml/2006/spreadsheetDrawing">
      <xdr:col>6</xdr:col>
      <xdr:colOff>171450</xdr:colOff>
      <xdr:row>54</xdr:row>
      <xdr:rowOff>128905</xdr:rowOff>
    </xdr:to>
    <xdr:sp macro="" textlink="">
      <xdr:nvSpPr>
        <xdr:cNvPr id="211" name="楕円 210"/>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139065</xdr:rowOff>
    </xdr:from>
    <xdr:ext cx="761365" cy="259080"/>
    <xdr:sp macro="" textlink="">
      <xdr:nvSpPr>
        <xdr:cNvPr id="212" name="テキスト ボックス 211"/>
        <xdr:cNvSpPr txBox="1"/>
      </xdr:nvSpPr>
      <xdr:spPr>
        <a:xfrm>
          <a:off x="939800" y="9054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ポイントの増となっており、類似団体平均よりも</a:t>
          </a:r>
          <a:r>
            <a:rPr kumimoji="1" lang="en-US" altLang="ja-JP" sz="1300">
              <a:latin typeface="ＭＳ Ｐゴシック"/>
              <a:ea typeface="ＭＳ Ｐゴシック"/>
            </a:rPr>
            <a:t>1.0</a:t>
          </a:r>
          <a:r>
            <a:rPr kumimoji="1" lang="ja-JP" altLang="en-US" sz="1300">
              <a:latin typeface="ＭＳ Ｐゴシック"/>
              <a:ea typeface="ＭＳ Ｐゴシック"/>
            </a:rPr>
            <a:t>ポイント高くなっている。簡易水道事業の配水管等の更新、診療所事業の施設修繕等に伴う繰出金の増加が主な要因となっている。今後、公営事業等の会計の適正化を図ることなどにより、普通会計の負担額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8445"/>
    <xdr:sp macro="" textlink="">
      <xdr:nvSpPr>
        <xdr:cNvPr id="238"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132715</xdr:rowOff>
    </xdr:from>
    <xdr:to xmlns:xdr="http://schemas.openxmlformats.org/drawingml/2006/spreadsheetDrawing">
      <xdr:col>82</xdr:col>
      <xdr:colOff>107950</xdr:colOff>
      <xdr:row>57</xdr:row>
      <xdr:rowOff>161290</xdr:rowOff>
    </xdr:to>
    <xdr:cxnSp macro="">
      <xdr:nvCxnSpPr>
        <xdr:cNvPr id="240" name="直線コネクタ 239"/>
        <xdr:cNvCxnSpPr/>
      </xdr:nvCxnSpPr>
      <xdr:spPr>
        <a:xfrm>
          <a:off x="15671800" y="99053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132715</xdr:rowOff>
    </xdr:from>
    <xdr:to xmlns:xdr="http://schemas.openxmlformats.org/drawingml/2006/spreadsheetDrawing">
      <xdr:col>78</xdr:col>
      <xdr:colOff>69850</xdr:colOff>
      <xdr:row>58</xdr:row>
      <xdr:rowOff>92710</xdr:rowOff>
    </xdr:to>
    <xdr:cxnSp macro="">
      <xdr:nvCxnSpPr>
        <xdr:cNvPr id="243" name="直線コネクタ 242"/>
        <xdr:cNvCxnSpPr/>
      </xdr:nvCxnSpPr>
      <xdr:spPr>
        <a:xfrm flipV="1">
          <a:off x="14782800" y="99053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58420</xdr:rowOff>
    </xdr:from>
    <xdr:to xmlns:xdr="http://schemas.openxmlformats.org/drawingml/2006/spreadsheetDrawing">
      <xdr:col>73</xdr:col>
      <xdr:colOff>180975</xdr:colOff>
      <xdr:row>58</xdr:row>
      <xdr:rowOff>92710</xdr:rowOff>
    </xdr:to>
    <xdr:cxnSp macro="">
      <xdr:nvCxnSpPr>
        <xdr:cNvPr id="246" name="直線コネクタ 245"/>
        <xdr:cNvCxnSpPr/>
      </xdr:nvCxnSpPr>
      <xdr:spPr>
        <a:xfrm>
          <a:off x="13893800" y="100025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7620</xdr:rowOff>
    </xdr:from>
    <xdr:to xmlns:xdr="http://schemas.openxmlformats.org/drawingml/2006/spreadsheetDrawing">
      <xdr:col>74</xdr:col>
      <xdr:colOff>31750</xdr:colOff>
      <xdr:row>58</xdr:row>
      <xdr:rowOff>109220</xdr:rowOff>
    </xdr:to>
    <xdr:sp macro="" textlink="">
      <xdr:nvSpPr>
        <xdr:cNvPr id="247" name="フローチャート: 判断 246"/>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119380</xdr:rowOff>
    </xdr:from>
    <xdr:ext cx="762000" cy="259080"/>
    <xdr:sp macro="" textlink="">
      <xdr:nvSpPr>
        <xdr:cNvPr id="248" name="テキスト ボックス 247"/>
        <xdr:cNvSpPr txBox="1"/>
      </xdr:nvSpPr>
      <xdr:spPr>
        <a:xfrm>
          <a:off x="14401800" y="972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58420</xdr:rowOff>
    </xdr:from>
    <xdr:to xmlns:xdr="http://schemas.openxmlformats.org/drawingml/2006/spreadsheetDrawing">
      <xdr:col>69</xdr:col>
      <xdr:colOff>92075</xdr:colOff>
      <xdr:row>58</xdr:row>
      <xdr:rowOff>132715</xdr:rowOff>
    </xdr:to>
    <xdr:cxnSp macro="">
      <xdr:nvCxnSpPr>
        <xdr:cNvPr id="249" name="直線コネクタ 248"/>
        <xdr:cNvCxnSpPr/>
      </xdr:nvCxnSpPr>
      <xdr:spPr>
        <a:xfrm flipV="1">
          <a:off x="13004800" y="1000252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19050</xdr:rowOff>
    </xdr:from>
    <xdr:to xmlns:xdr="http://schemas.openxmlformats.org/drawingml/2006/spreadsheetDrawing">
      <xdr:col>69</xdr:col>
      <xdr:colOff>142875</xdr:colOff>
      <xdr:row>58</xdr:row>
      <xdr:rowOff>120650</xdr:rowOff>
    </xdr:to>
    <xdr:sp macro="" textlink="">
      <xdr:nvSpPr>
        <xdr:cNvPr id="250" name="フローチャート: 判断 249"/>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105410</xdr:rowOff>
    </xdr:from>
    <xdr:ext cx="761365" cy="259080"/>
    <xdr:sp macro="" textlink="">
      <xdr:nvSpPr>
        <xdr:cNvPr id="251" name="テキスト ボックス 250"/>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13335</xdr:rowOff>
    </xdr:from>
    <xdr:to xmlns:xdr="http://schemas.openxmlformats.org/drawingml/2006/spreadsheetDrawing">
      <xdr:col>65</xdr:col>
      <xdr:colOff>53975</xdr:colOff>
      <xdr:row>58</xdr:row>
      <xdr:rowOff>114935</xdr:rowOff>
    </xdr:to>
    <xdr:sp macro="" textlink="">
      <xdr:nvSpPr>
        <xdr:cNvPr id="252" name="フローチャート: 判断 251"/>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125095</xdr:rowOff>
    </xdr:from>
    <xdr:ext cx="762000" cy="258445"/>
    <xdr:sp macro="" textlink="">
      <xdr:nvSpPr>
        <xdr:cNvPr id="253" name="テキスト ボックス 252"/>
        <xdr:cNvSpPr txBox="1"/>
      </xdr:nvSpPr>
      <xdr:spPr>
        <a:xfrm>
          <a:off x="126238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110490</xdr:rowOff>
    </xdr:from>
    <xdr:to xmlns:xdr="http://schemas.openxmlformats.org/drawingml/2006/spreadsheetDrawing">
      <xdr:col>82</xdr:col>
      <xdr:colOff>158750</xdr:colOff>
      <xdr:row>58</xdr:row>
      <xdr:rowOff>40640</xdr:rowOff>
    </xdr:to>
    <xdr:sp macro="" textlink="">
      <xdr:nvSpPr>
        <xdr:cNvPr id="259" name="楕円 25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82550</xdr:rowOff>
    </xdr:from>
    <xdr:ext cx="762000" cy="259080"/>
    <xdr:sp macro="" textlink="">
      <xdr:nvSpPr>
        <xdr:cNvPr id="260" name="その他該当値テキスト"/>
        <xdr:cNvSpPr txBox="1"/>
      </xdr:nvSpPr>
      <xdr:spPr>
        <a:xfrm>
          <a:off x="165989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81915</xdr:rowOff>
    </xdr:from>
    <xdr:to xmlns:xdr="http://schemas.openxmlformats.org/drawingml/2006/spreadsheetDrawing">
      <xdr:col>78</xdr:col>
      <xdr:colOff>120650</xdr:colOff>
      <xdr:row>58</xdr:row>
      <xdr:rowOff>12065</xdr:rowOff>
    </xdr:to>
    <xdr:sp macro="" textlink="">
      <xdr:nvSpPr>
        <xdr:cNvPr id="261" name="楕円 260"/>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168275</xdr:rowOff>
    </xdr:from>
    <xdr:ext cx="736600" cy="258445"/>
    <xdr:sp macro="" textlink="">
      <xdr:nvSpPr>
        <xdr:cNvPr id="262" name="テキスト ボックス 261"/>
        <xdr:cNvSpPr txBox="1"/>
      </xdr:nvSpPr>
      <xdr:spPr>
        <a:xfrm>
          <a:off x="15290800" y="9940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41910</xdr:rowOff>
    </xdr:from>
    <xdr:to xmlns:xdr="http://schemas.openxmlformats.org/drawingml/2006/spreadsheetDrawing">
      <xdr:col>74</xdr:col>
      <xdr:colOff>31750</xdr:colOff>
      <xdr:row>58</xdr:row>
      <xdr:rowOff>143510</xdr:rowOff>
    </xdr:to>
    <xdr:sp macro="" textlink="">
      <xdr:nvSpPr>
        <xdr:cNvPr id="263" name="楕円 262"/>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128270</xdr:rowOff>
    </xdr:from>
    <xdr:ext cx="762000" cy="259080"/>
    <xdr:sp macro="" textlink="">
      <xdr:nvSpPr>
        <xdr:cNvPr id="264" name="テキスト ボックス 263"/>
        <xdr:cNvSpPr txBox="1"/>
      </xdr:nvSpPr>
      <xdr:spPr>
        <a:xfrm>
          <a:off x="14401800" y="1007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7620</xdr:rowOff>
    </xdr:from>
    <xdr:to xmlns:xdr="http://schemas.openxmlformats.org/drawingml/2006/spreadsheetDrawing">
      <xdr:col>69</xdr:col>
      <xdr:colOff>142875</xdr:colOff>
      <xdr:row>58</xdr:row>
      <xdr:rowOff>109220</xdr:rowOff>
    </xdr:to>
    <xdr:sp macro="" textlink="">
      <xdr:nvSpPr>
        <xdr:cNvPr id="265" name="楕円 264"/>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119380</xdr:rowOff>
    </xdr:from>
    <xdr:ext cx="761365" cy="259080"/>
    <xdr:sp macro="" textlink="">
      <xdr:nvSpPr>
        <xdr:cNvPr id="266" name="テキスト ボックス 265"/>
        <xdr:cNvSpPr txBox="1"/>
      </xdr:nvSpPr>
      <xdr:spPr>
        <a:xfrm>
          <a:off x="13512800" y="972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81915</xdr:rowOff>
    </xdr:from>
    <xdr:to xmlns:xdr="http://schemas.openxmlformats.org/drawingml/2006/spreadsheetDrawing">
      <xdr:col>65</xdr:col>
      <xdr:colOff>53975</xdr:colOff>
      <xdr:row>59</xdr:row>
      <xdr:rowOff>12065</xdr:rowOff>
    </xdr:to>
    <xdr:sp macro="" textlink="">
      <xdr:nvSpPr>
        <xdr:cNvPr id="267" name="楕円 266"/>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168275</xdr:rowOff>
    </xdr:from>
    <xdr:ext cx="762000" cy="258445"/>
    <xdr:sp macro="" textlink="">
      <xdr:nvSpPr>
        <xdr:cNvPr id="268" name="テキスト ボックス 267"/>
        <xdr:cNvSpPr txBox="1"/>
      </xdr:nvSpPr>
      <xdr:spPr>
        <a:xfrm>
          <a:off x="12623800" y="1011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増となっている。効果的な補助金の交付等を務めてきた結果、類似団体平均を下回る水準で推移しているが、今後、一部事務組合の施設整備等への負担金の増加等により、緩やかな上昇が見込まれ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8445"/>
    <xdr:sp macro="" textlink="">
      <xdr:nvSpPr>
        <xdr:cNvPr id="294" name="補助費等最小値テキスト"/>
        <xdr:cNvSpPr txBox="1"/>
      </xdr:nvSpPr>
      <xdr:spPr>
        <a:xfrm>
          <a:off x="16598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36</xdr:row>
      <xdr:rowOff>3810</xdr:rowOff>
    </xdr:to>
    <xdr:cxnSp macro="">
      <xdr:nvCxnSpPr>
        <xdr:cNvPr id="298" name="直線コネクタ 297"/>
        <xdr:cNvCxnSpPr/>
      </xdr:nvCxnSpPr>
      <xdr:spPr>
        <a:xfrm>
          <a:off x="15671800" y="61347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133985</xdr:rowOff>
    </xdr:from>
    <xdr:to xmlns:xdr="http://schemas.openxmlformats.org/drawingml/2006/spreadsheetDrawing">
      <xdr:col>78</xdr:col>
      <xdr:colOff>69850</xdr:colOff>
      <xdr:row>36</xdr:row>
      <xdr:rowOff>3810</xdr:rowOff>
    </xdr:to>
    <xdr:cxnSp macro="">
      <xdr:nvCxnSpPr>
        <xdr:cNvPr id="301" name="直線コネクタ 300"/>
        <xdr:cNvCxnSpPr/>
      </xdr:nvCxnSpPr>
      <xdr:spPr>
        <a:xfrm flipV="1">
          <a:off x="14782800" y="6134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3810</xdr:rowOff>
    </xdr:from>
    <xdr:to xmlns:xdr="http://schemas.openxmlformats.org/drawingml/2006/spreadsheetDrawing">
      <xdr:col>73</xdr:col>
      <xdr:colOff>180975</xdr:colOff>
      <xdr:row>36</xdr:row>
      <xdr:rowOff>49530</xdr:rowOff>
    </xdr:to>
    <xdr:cxnSp macro="">
      <xdr:nvCxnSpPr>
        <xdr:cNvPr id="304" name="直線コネクタ 303"/>
        <xdr:cNvCxnSpPr/>
      </xdr:nvCxnSpPr>
      <xdr:spPr>
        <a:xfrm flipV="1">
          <a:off x="13893800" y="61760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05" name="フローチャート: 判断 304"/>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8445"/>
    <xdr:sp macro="" textlink="">
      <xdr:nvSpPr>
        <xdr:cNvPr id="306" name="テキスト ボックス 305"/>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58420</xdr:rowOff>
    </xdr:to>
    <xdr:cxnSp macro="">
      <xdr:nvCxnSpPr>
        <xdr:cNvPr id="307" name="直線コネクタ 306"/>
        <xdr:cNvCxnSpPr/>
      </xdr:nvCxnSpPr>
      <xdr:spPr>
        <a:xfrm flipV="1">
          <a:off x="13004800" y="6221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08" name="フローチャート: 判断 307"/>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158115</xdr:rowOff>
    </xdr:from>
    <xdr:ext cx="761365" cy="258445"/>
    <xdr:sp macro="" textlink="">
      <xdr:nvSpPr>
        <xdr:cNvPr id="309" name="テキスト ボックス 308"/>
        <xdr:cNvSpPr txBox="1"/>
      </xdr:nvSpPr>
      <xdr:spPr>
        <a:xfrm>
          <a:off x="13512800" y="6330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10" name="フローチャート: 判断 309"/>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148590</xdr:rowOff>
    </xdr:from>
    <xdr:ext cx="762000" cy="259080"/>
    <xdr:sp macro="" textlink="">
      <xdr:nvSpPr>
        <xdr:cNvPr id="311" name="テキスト ボックス 310"/>
        <xdr:cNvSpPr txBox="1"/>
      </xdr:nvSpPr>
      <xdr:spPr>
        <a:xfrm>
          <a:off x="12623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124460</xdr:rowOff>
    </xdr:from>
    <xdr:to xmlns:xdr="http://schemas.openxmlformats.org/drawingml/2006/spreadsheetDrawing">
      <xdr:col>82</xdr:col>
      <xdr:colOff>158750</xdr:colOff>
      <xdr:row>36</xdr:row>
      <xdr:rowOff>54610</xdr:rowOff>
    </xdr:to>
    <xdr:sp macro="" textlink="">
      <xdr:nvSpPr>
        <xdr:cNvPr id="317" name="楕円 316"/>
        <xdr:cNvSpPr/>
      </xdr:nvSpPr>
      <xdr:spPr>
        <a:xfrm>
          <a:off x="164592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140970</xdr:rowOff>
    </xdr:from>
    <xdr:ext cx="762000" cy="259080"/>
    <xdr:sp macro="" textlink="">
      <xdr:nvSpPr>
        <xdr:cNvPr id="318" name="補助費等該当値テキスト"/>
        <xdr:cNvSpPr txBox="1"/>
      </xdr:nvSpPr>
      <xdr:spPr>
        <a:xfrm>
          <a:off x="16598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83185</xdr:rowOff>
    </xdr:from>
    <xdr:to xmlns:xdr="http://schemas.openxmlformats.org/drawingml/2006/spreadsheetDrawing">
      <xdr:col>78</xdr:col>
      <xdr:colOff>120650</xdr:colOff>
      <xdr:row>36</xdr:row>
      <xdr:rowOff>13335</xdr:rowOff>
    </xdr:to>
    <xdr:sp macro="" textlink="">
      <xdr:nvSpPr>
        <xdr:cNvPr id="319" name="楕円 318"/>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23495</xdr:rowOff>
    </xdr:from>
    <xdr:ext cx="736600" cy="259080"/>
    <xdr:sp macro="" textlink="">
      <xdr:nvSpPr>
        <xdr:cNvPr id="320" name="テキスト ボックス 319"/>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124460</xdr:rowOff>
    </xdr:from>
    <xdr:to xmlns:xdr="http://schemas.openxmlformats.org/drawingml/2006/spreadsheetDrawing">
      <xdr:col>74</xdr:col>
      <xdr:colOff>31750</xdr:colOff>
      <xdr:row>36</xdr:row>
      <xdr:rowOff>54610</xdr:rowOff>
    </xdr:to>
    <xdr:sp macro="" textlink="">
      <xdr:nvSpPr>
        <xdr:cNvPr id="321" name="楕円 320"/>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64770</xdr:rowOff>
    </xdr:from>
    <xdr:ext cx="762000" cy="258445"/>
    <xdr:sp macro="" textlink="">
      <xdr:nvSpPr>
        <xdr:cNvPr id="322" name="テキスト ボックス 321"/>
        <xdr:cNvSpPr txBox="1"/>
      </xdr:nvSpPr>
      <xdr:spPr>
        <a:xfrm>
          <a:off x="14401800" y="5894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23" name="楕円 322"/>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61365" cy="258445"/>
    <xdr:sp macro="" textlink="">
      <xdr:nvSpPr>
        <xdr:cNvPr id="324" name="テキスト ボックス 323"/>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xdr:rowOff>
    </xdr:from>
    <xdr:to xmlns:xdr="http://schemas.openxmlformats.org/drawingml/2006/spreadsheetDrawing">
      <xdr:col>65</xdr:col>
      <xdr:colOff>53975</xdr:colOff>
      <xdr:row>36</xdr:row>
      <xdr:rowOff>109220</xdr:rowOff>
    </xdr:to>
    <xdr:sp macro="" textlink="">
      <xdr:nvSpPr>
        <xdr:cNvPr id="325" name="楕円 324"/>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119380</xdr:rowOff>
    </xdr:from>
    <xdr:ext cx="762000" cy="259080"/>
    <xdr:sp macro="" textlink="">
      <xdr:nvSpPr>
        <xdr:cNvPr id="326" name="テキスト ボックス 325"/>
        <xdr:cNvSpPr txBox="1"/>
      </xdr:nvSpPr>
      <xdr:spPr>
        <a:xfrm>
          <a:off x="12623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類似団体内平均値より高い水準にあり、近年大型の整備事業が集中したことに伴い地方債の借入が増加したため、今後も数値の逓増が見込まれる。公債費のピークは令和</a:t>
          </a:r>
          <a:r>
            <a:rPr kumimoji="1" lang="en-US" altLang="ja-JP" sz="1300">
              <a:latin typeface="ＭＳ Ｐゴシック"/>
              <a:ea typeface="ＭＳ Ｐゴシック"/>
            </a:rPr>
            <a:t>7</a:t>
          </a:r>
          <a:r>
            <a:rPr kumimoji="1" lang="ja-JP" altLang="en-US" sz="1300">
              <a:latin typeface="ＭＳ Ｐゴシック"/>
              <a:ea typeface="ＭＳ Ｐゴシック"/>
            </a:rPr>
            <a:t>年度になると見込まれ、それまでは厳しい財政運営となることが予想される。</a:t>
          </a:r>
        </a:p>
        <a:p>
          <a:r>
            <a:rPr kumimoji="1" lang="ja-JP" altLang="en-US" sz="1300">
              <a:latin typeface="ＭＳ Ｐゴシック"/>
              <a:ea typeface="ＭＳ Ｐゴシック"/>
            </a:rPr>
            <a:t>　起債を伴う普通建設事業費を必要最小限の実施に留めることにより今後の急激な数値の上昇を抑制することに努める。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8445"/>
    <xdr:sp macro="" textlink="">
      <xdr:nvSpPr>
        <xdr:cNvPr id="354" name="公債費最小値テキスト"/>
        <xdr:cNvSpPr txBox="1"/>
      </xdr:nvSpPr>
      <xdr:spPr>
        <a:xfrm>
          <a:off x="49149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5080</xdr:rowOff>
    </xdr:from>
    <xdr:to xmlns:xdr="http://schemas.openxmlformats.org/drawingml/2006/spreadsheetDrawing">
      <xdr:col>24</xdr:col>
      <xdr:colOff>25400</xdr:colOff>
      <xdr:row>78</xdr:row>
      <xdr:rowOff>115570</xdr:rowOff>
    </xdr:to>
    <xdr:cxnSp macro="">
      <xdr:nvCxnSpPr>
        <xdr:cNvPr id="358" name="直線コネクタ 357"/>
        <xdr:cNvCxnSpPr/>
      </xdr:nvCxnSpPr>
      <xdr:spPr>
        <a:xfrm>
          <a:off x="3987800" y="1337818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xdr:rowOff>
    </xdr:from>
    <xdr:to xmlns:xdr="http://schemas.openxmlformats.org/drawingml/2006/spreadsheetDrawing">
      <xdr:col>19</xdr:col>
      <xdr:colOff>187325</xdr:colOff>
      <xdr:row>78</xdr:row>
      <xdr:rowOff>123190</xdr:rowOff>
    </xdr:to>
    <xdr:cxnSp macro="">
      <xdr:nvCxnSpPr>
        <xdr:cNvPr id="361" name="直線コネクタ 360"/>
        <xdr:cNvCxnSpPr/>
      </xdr:nvCxnSpPr>
      <xdr:spPr>
        <a:xfrm flipV="1">
          <a:off x="3098800" y="133781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20320</xdr:rowOff>
    </xdr:from>
    <xdr:ext cx="735965" cy="258445"/>
    <xdr:sp macro="" textlink="">
      <xdr:nvSpPr>
        <xdr:cNvPr id="363" name="テキスト ボックス 362"/>
        <xdr:cNvSpPr txBox="1"/>
      </xdr:nvSpPr>
      <xdr:spPr>
        <a:xfrm>
          <a:off x="3606800" y="128790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123190</xdr:rowOff>
    </xdr:from>
    <xdr:to xmlns:xdr="http://schemas.openxmlformats.org/drawingml/2006/spreadsheetDrawing">
      <xdr:col>15</xdr:col>
      <xdr:colOff>98425</xdr:colOff>
      <xdr:row>78</xdr:row>
      <xdr:rowOff>123190</xdr:rowOff>
    </xdr:to>
    <xdr:cxnSp macro="">
      <xdr:nvCxnSpPr>
        <xdr:cNvPr id="364" name="直線コネクタ 363"/>
        <xdr:cNvCxnSpPr/>
      </xdr:nvCxnSpPr>
      <xdr:spPr>
        <a:xfrm>
          <a:off x="2209800" y="1332484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53340</xdr:rowOff>
    </xdr:from>
    <xdr:to xmlns:xdr="http://schemas.openxmlformats.org/drawingml/2006/spreadsheetDrawing">
      <xdr:col>15</xdr:col>
      <xdr:colOff>149225</xdr:colOff>
      <xdr:row>76</xdr:row>
      <xdr:rowOff>154940</xdr:rowOff>
    </xdr:to>
    <xdr:sp macro="" textlink="">
      <xdr:nvSpPr>
        <xdr:cNvPr id="365" name="フローチャート: 判断 364"/>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165100</xdr:rowOff>
    </xdr:from>
    <xdr:ext cx="762000" cy="259080"/>
    <xdr:sp macro="" textlink="">
      <xdr:nvSpPr>
        <xdr:cNvPr id="366" name="テキスト ボックス 365"/>
        <xdr:cNvSpPr txBox="1"/>
      </xdr:nvSpPr>
      <xdr:spPr>
        <a:xfrm>
          <a:off x="2717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31750</xdr:rowOff>
    </xdr:from>
    <xdr:to xmlns:xdr="http://schemas.openxmlformats.org/drawingml/2006/spreadsheetDrawing">
      <xdr:col>11</xdr:col>
      <xdr:colOff>9525</xdr:colOff>
      <xdr:row>77</xdr:row>
      <xdr:rowOff>123190</xdr:rowOff>
    </xdr:to>
    <xdr:cxnSp macro="">
      <xdr:nvCxnSpPr>
        <xdr:cNvPr id="367" name="直線コネクタ 366"/>
        <xdr:cNvCxnSpPr/>
      </xdr:nvCxnSpPr>
      <xdr:spPr>
        <a:xfrm>
          <a:off x="1320800" y="13233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45720</xdr:rowOff>
    </xdr:from>
    <xdr:to xmlns:xdr="http://schemas.openxmlformats.org/drawingml/2006/spreadsheetDrawing">
      <xdr:col>11</xdr:col>
      <xdr:colOff>60325</xdr:colOff>
      <xdr:row>76</xdr:row>
      <xdr:rowOff>147320</xdr:rowOff>
    </xdr:to>
    <xdr:sp macro="" textlink="">
      <xdr:nvSpPr>
        <xdr:cNvPr id="368" name="フローチャート: 判断 367"/>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157480</xdr:rowOff>
    </xdr:from>
    <xdr:ext cx="761365" cy="258445"/>
    <xdr:sp macro="" textlink="">
      <xdr:nvSpPr>
        <xdr:cNvPr id="369" name="テキスト ボックス 368"/>
        <xdr:cNvSpPr txBox="1"/>
      </xdr:nvSpPr>
      <xdr:spPr>
        <a:xfrm>
          <a:off x="1828800"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xdr:rowOff>
    </xdr:from>
    <xdr:to xmlns:xdr="http://schemas.openxmlformats.org/drawingml/2006/spreadsheetDrawing">
      <xdr:col>6</xdr:col>
      <xdr:colOff>171450</xdr:colOff>
      <xdr:row>76</xdr:row>
      <xdr:rowOff>113030</xdr:rowOff>
    </xdr:to>
    <xdr:sp macro="" textlink="">
      <xdr:nvSpPr>
        <xdr:cNvPr id="370" name="フローチャート: 判断 369"/>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123190</xdr:rowOff>
    </xdr:from>
    <xdr:ext cx="761365" cy="258445"/>
    <xdr:sp macro="" textlink="">
      <xdr:nvSpPr>
        <xdr:cNvPr id="371" name="テキスト ボックス 370"/>
        <xdr:cNvSpPr txBox="1"/>
      </xdr:nvSpPr>
      <xdr:spPr>
        <a:xfrm>
          <a:off x="939800" y="1281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64770</xdr:rowOff>
    </xdr:from>
    <xdr:to xmlns:xdr="http://schemas.openxmlformats.org/drawingml/2006/spreadsheetDrawing">
      <xdr:col>24</xdr:col>
      <xdr:colOff>76200</xdr:colOff>
      <xdr:row>78</xdr:row>
      <xdr:rowOff>166370</xdr:rowOff>
    </xdr:to>
    <xdr:sp macro="" textlink="">
      <xdr:nvSpPr>
        <xdr:cNvPr id="377" name="楕円 376"/>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36830</xdr:rowOff>
    </xdr:from>
    <xdr:ext cx="762000" cy="259080"/>
    <xdr:sp macro="" textlink="">
      <xdr:nvSpPr>
        <xdr:cNvPr id="378" name="公債費該当値テキスト"/>
        <xdr:cNvSpPr txBox="1"/>
      </xdr:nvSpPr>
      <xdr:spPr>
        <a:xfrm>
          <a:off x="4914900" y="1340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9" name="楕円 378"/>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40640</xdr:rowOff>
    </xdr:from>
    <xdr:ext cx="735965" cy="258445"/>
    <xdr:sp macro="" textlink="">
      <xdr:nvSpPr>
        <xdr:cNvPr id="380" name="テキスト ボックス 379"/>
        <xdr:cNvSpPr txBox="1"/>
      </xdr:nvSpPr>
      <xdr:spPr>
        <a:xfrm>
          <a:off x="3606800" y="134137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72390</xdr:rowOff>
    </xdr:from>
    <xdr:to xmlns:xdr="http://schemas.openxmlformats.org/drawingml/2006/spreadsheetDrawing">
      <xdr:col>15</xdr:col>
      <xdr:colOff>149225</xdr:colOff>
      <xdr:row>79</xdr:row>
      <xdr:rowOff>2540</xdr:rowOff>
    </xdr:to>
    <xdr:sp macro="" textlink="">
      <xdr:nvSpPr>
        <xdr:cNvPr id="381" name="楕円 380"/>
        <xdr:cNvSpPr/>
      </xdr:nvSpPr>
      <xdr:spPr>
        <a:xfrm>
          <a:off x="30480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158750</xdr:rowOff>
    </xdr:from>
    <xdr:ext cx="762000" cy="259080"/>
    <xdr:sp macro="" textlink="">
      <xdr:nvSpPr>
        <xdr:cNvPr id="382" name="テキスト ボックス 381"/>
        <xdr:cNvSpPr txBox="1"/>
      </xdr:nvSpPr>
      <xdr:spPr>
        <a:xfrm>
          <a:off x="27178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72390</xdr:rowOff>
    </xdr:from>
    <xdr:to xmlns:xdr="http://schemas.openxmlformats.org/drawingml/2006/spreadsheetDrawing">
      <xdr:col>11</xdr:col>
      <xdr:colOff>60325</xdr:colOff>
      <xdr:row>78</xdr:row>
      <xdr:rowOff>2540</xdr:rowOff>
    </xdr:to>
    <xdr:sp macro="" textlink="">
      <xdr:nvSpPr>
        <xdr:cNvPr id="383" name="楕円 382"/>
        <xdr:cNvSpPr/>
      </xdr:nvSpPr>
      <xdr:spPr>
        <a:xfrm>
          <a:off x="2159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158750</xdr:rowOff>
    </xdr:from>
    <xdr:ext cx="761365" cy="259080"/>
    <xdr:sp macro="" textlink="">
      <xdr:nvSpPr>
        <xdr:cNvPr id="384" name="テキスト ボックス 383"/>
        <xdr:cNvSpPr txBox="1"/>
      </xdr:nvSpPr>
      <xdr:spPr>
        <a:xfrm>
          <a:off x="1828800"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85" name="楕円 384"/>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67310</xdr:rowOff>
    </xdr:from>
    <xdr:ext cx="761365" cy="259080"/>
    <xdr:sp macro="" textlink="">
      <xdr:nvSpPr>
        <xdr:cNvPr id="386" name="テキスト ボックス 385"/>
        <xdr:cNvSpPr txBox="1"/>
      </xdr:nvSpPr>
      <xdr:spPr>
        <a:xfrm>
          <a:off x="939800" y="1326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の増となっており、類似団体内平均値と同水準となっている。今後、事業担当者とのさらなる密な連携を図ることにより、財政事情を考慮したうえで、実施が想定される事業の選別を厳正に行い経常経費の削減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2" name="テキスト ボックス 40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4" name="テキスト ボックス 40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6" name="テキスト ボックス 40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8" name="テキスト ボックス 40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0" name="テキスト ボックス 40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2"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8445"/>
    <xdr:sp macro="" textlink="">
      <xdr:nvSpPr>
        <xdr:cNvPr id="415" name="公債費以外最小値テキスト"/>
        <xdr:cNvSpPr txBox="1"/>
      </xdr:nvSpPr>
      <xdr:spPr>
        <a:xfrm>
          <a:off x="16598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69850</xdr:rowOff>
    </xdr:from>
    <xdr:to xmlns:xdr="http://schemas.openxmlformats.org/drawingml/2006/spreadsheetDrawing">
      <xdr:col>82</xdr:col>
      <xdr:colOff>107950</xdr:colOff>
      <xdr:row>78</xdr:row>
      <xdr:rowOff>92710</xdr:rowOff>
    </xdr:to>
    <xdr:cxnSp macro="">
      <xdr:nvCxnSpPr>
        <xdr:cNvPr id="419" name="直線コネクタ 418"/>
        <xdr:cNvCxnSpPr/>
      </xdr:nvCxnSpPr>
      <xdr:spPr>
        <a:xfrm>
          <a:off x="15671800" y="134429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54610</xdr:rowOff>
    </xdr:from>
    <xdr:ext cx="762000" cy="258445"/>
    <xdr:sp macro="" textlink="">
      <xdr:nvSpPr>
        <xdr:cNvPr id="420" name="公債費以外平均値テキスト"/>
        <xdr:cNvSpPr txBox="1"/>
      </xdr:nvSpPr>
      <xdr:spPr>
        <a:xfrm>
          <a:off x="16598900" y="13256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69850</xdr:rowOff>
    </xdr:from>
    <xdr:to xmlns:xdr="http://schemas.openxmlformats.org/drawingml/2006/spreadsheetDrawing">
      <xdr:col>78</xdr:col>
      <xdr:colOff>69850</xdr:colOff>
      <xdr:row>80</xdr:row>
      <xdr:rowOff>27940</xdr:rowOff>
    </xdr:to>
    <xdr:cxnSp macro="">
      <xdr:nvCxnSpPr>
        <xdr:cNvPr id="422" name="直線コネクタ 421"/>
        <xdr:cNvCxnSpPr/>
      </xdr:nvCxnSpPr>
      <xdr:spPr>
        <a:xfrm flipV="1">
          <a:off x="14782800" y="1344295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27940</xdr:rowOff>
    </xdr:from>
    <xdr:to xmlns:xdr="http://schemas.openxmlformats.org/drawingml/2006/spreadsheetDrawing">
      <xdr:col>73</xdr:col>
      <xdr:colOff>180975</xdr:colOff>
      <xdr:row>80</xdr:row>
      <xdr:rowOff>96520</xdr:rowOff>
    </xdr:to>
    <xdr:cxnSp macro="">
      <xdr:nvCxnSpPr>
        <xdr:cNvPr id="425" name="直線コネクタ 424"/>
        <xdr:cNvCxnSpPr/>
      </xdr:nvCxnSpPr>
      <xdr:spPr>
        <a:xfrm flipV="1">
          <a:off x="13893800" y="13743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110490</xdr:rowOff>
    </xdr:from>
    <xdr:to xmlns:xdr="http://schemas.openxmlformats.org/drawingml/2006/spreadsheetDrawing">
      <xdr:col>74</xdr:col>
      <xdr:colOff>31750</xdr:colOff>
      <xdr:row>79</xdr:row>
      <xdr:rowOff>40640</xdr:rowOff>
    </xdr:to>
    <xdr:sp macro="" textlink="">
      <xdr:nvSpPr>
        <xdr:cNvPr id="426" name="フローチャート: 判断 425"/>
        <xdr:cNvSpPr/>
      </xdr:nvSpPr>
      <xdr:spPr>
        <a:xfrm>
          <a:off x="147320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50800</xdr:rowOff>
    </xdr:from>
    <xdr:ext cx="762000" cy="259080"/>
    <xdr:sp macro="" textlink="">
      <xdr:nvSpPr>
        <xdr:cNvPr id="427" name="テキスト ボックス 426"/>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96520</xdr:rowOff>
    </xdr:from>
    <xdr:to xmlns:xdr="http://schemas.openxmlformats.org/drawingml/2006/spreadsheetDrawing">
      <xdr:col>69</xdr:col>
      <xdr:colOff>92075</xdr:colOff>
      <xdr:row>80</xdr:row>
      <xdr:rowOff>100330</xdr:rowOff>
    </xdr:to>
    <xdr:cxnSp macro="">
      <xdr:nvCxnSpPr>
        <xdr:cNvPr id="428" name="直線コネクタ 427"/>
        <xdr:cNvCxnSpPr/>
      </xdr:nvCxnSpPr>
      <xdr:spPr>
        <a:xfrm flipV="1">
          <a:off x="13004800" y="13812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156210</xdr:rowOff>
    </xdr:from>
    <xdr:to xmlns:xdr="http://schemas.openxmlformats.org/drawingml/2006/spreadsheetDrawing">
      <xdr:col>69</xdr:col>
      <xdr:colOff>142875</xdr:colOff>
      <xdr:row>79</xdr:row>
      <xdr:rowOff>86360</xdr:rowOff>
    </xdr:to>
    <xdr:sp macro="" textlink="">
      <xdr:nvSpPr>
        <xdr:cNvPr id="429" name="フローチャート: 判断 428"/>
        <xdr:cNvSpPr/>
      </xdr:nvSpPr>
      <xdr:spPr>
        <a:xfrm>
          <a:off x="138430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96520</xdr:rowOff>
    </xdr:from>
    <xdr:ext cx="761365" cy="259080"/>
    <xdr:sp macro="" textlink="">
      <xdr:nvSpPr>
        <xdr:cNvPr id="430" name="テキスト ボックス 429"/>
        <xdr:cNvSpPr txBox="1"/>
      </xdr:nvSpPr>
      <xdr:spPr>
        <a:xfrm>
          <a:off x="13512800" y="1329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152400</xdr:rowOff>
    </xdr:from>
    <xdr:to xmlns:xdr="http://schemas.openxmlformats.org/drawingml/2006/spreadsheetDrawing">
      <xdr:col>65</xdr:col>
      <xdr:colOff>53975</xdr:colOff>
      <xdr:row>79</xdr:row>
      <xdr:rowOff>82550</xdr:rowOff>
    </xdr:to>
    <xdr:sp macro="" textlink="">
      <xdr:nvSpPr>
        <xdr:cNvPr id="431" name="フローチャート: 判断 430"/>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92710</xdr:rowOff>
    </xdr:from>
    <xdr:ext cx="762000" cy="259080"/>
    <xdr:sp macro="" textlink="">
      <xdr:nvSpPr>
        <xdr:cNvPr id="432" name="テキスト ボックス 431"/>
        <xdr:cNvSpPr txBox="1"/>
      </xdr:nvSpPr>
      <xdr:spPr>
        <a:xfrm>
          <a:off x="12623800" y="1329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4" name="テキスト ボックス 43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5" name="テキスト ボックス 43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7" name="テキスト ボックス 43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41910</xdr:rowOff>
    </xdr:from>
    <xdr:to xmlns:xdr="http://schemas.openxmlformats.org/drawingml/2006/spreadsheetDrawing">
      <xdr:col>82</xdr:col>
      <xdr:colOff>158750</xdr:colOff>
      <xdr:row>78</xdr:row>
      <xdr:rowOff>143510</xdr:rowOff>
    </xdr:to>
    <xdr:sp macro="" textlink="">
      <xdr:nvSpPr>
        <xdr:cNvPr id="438" name="楕円 437"/>
        <xdr:cNvSpPr/>
      </xdr:nvSpPr>
      <xdr:spPr>
        <a:xfrm>
          <a:off x="164592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13970</xdr:rowOff>
    </xdr:from>
    <xdr:ext cx="762000" cy="259080"/>
    <xdr:sp macro="" textlink="">
      <xdr:nvSpPr>
        <xdr:cNvPr id="439" name="公債費以外該当値テキスト"/>
        <xdr:cNvSpPr txBox="1"/>
      </xdr:nvSpPr>
      <xdr:spPr>
        <a:xfrm>
          <a:off x="16598900" y="1338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19050</xdr:rowOff>
    </xdr:from>
    <xdr:to xmlns:xdr="http://schemas.openxmlformats.org/drawingml/2006/spreadsheetDrawing">
      <xdr:col>78</xdr:col>
      <xdr:colOff>120650</xdr:colOff>
      <xdr:row>78</xdr:row>
      <xdr:rowOff>120650</xdr:rowOff>
    </xdr:to>
    <xdr:sp macro="" textlink="">
      <xdr:nvSpPr>
        <xdr:cNvPr id="440" name="楕円 439"/>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105410</xdr:rowOff>
    </xdr:from>
    <xdr:ext cx="736600" cy="259080"/>
    <xdr:sp macro="" textlink="">
      <xdr:nvSpPr>
        <xdr:cNvPr id="441" name="テキスト ボックス 440"/>
        <xdr:cNvSpPr txBox="1"/>
      </xdr:nvSpPr>
      <xdr:spPr>
        <a:xfrm>
          <a:off x="15290800" y="13478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148590</xdr:rowOff>
    </xdr:from>
    <xdr:to xmlns:xdr="http://schemas.openxmlformats.org/drawingml/2006/spreadsheetDrawing">
      <xdr:col>74</xdr:col>
      <xdr:colOff>31750</xdr:colOff>
      <xdr:row>80</xdr:row>
      <xdr:rowOff>78740</xdr:rowOff>
    </xdr:to>
    <xdr:sp macro="" textlink="">
      <xdr:nvSpPr>
        <xdr:cNvPr id="442" name="楕円 441"/>
        <xdr:cNvSpPr/>
      </xdr:nvSpPr>
      <xdr:spPr>
        <a:xfrm>
          <a:off x="14732000" y="1369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63500</xdr:rowOff>
    </xdr:from>
    <xdr:ext cx="762000" cy="258445"/>
    <xdr:sp macro="" textlink="">
      <xdr:nvSpPr>
        <xdr:cNvPr id="443" name="テキスト ボックス 442"/>
        <xdr:cNvSpPr txBox="1"/>
      </xdr:nvSpPr>
      <xdr:spPr>
        <a:xfrm>
          <a:off x="14401800"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45720</xdr:rowOff>
    </xdr:from>
    <xdr:to xmlns:xdr="http://schemas.openxmlformats.org/drawingml/2006/spreadsheetDrawing">
      <xdr:col>69</xdr:col>
      <xdr:colOff>142875</xdr:colOff>
      <xdr:row>80</xdr:row>
      <xdr:rowOff>147320</xdr:rowOff>
    </xdr:to>
    <xdr:sp macro="" textlink="">
      <xdr:nvSpPr>
        <xdr:cNvPr id="444" name="楕円 443"/>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132080</xdr:rowOff>
    </xdr:from>
    <xdr:ext cx="761365" cy="258445"/>
    <xdr:sp macro="" textlink="">
      <xdr:nvSpPr>
        <xdr:cNvPr id="445" name="テキスト ボックス 444"/>
        <xdr:cNvSpPr txBox="1"/>
      </xdr:nvSpPr>
      <xdr:spPr>
        <a:xfrm>
          <a:off x="13512800" y="13848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49530</xdr:rowOff>
    </xdr:from>
    <xdr:to xmlns:xdr="http://schemas.openxmlformats.org/drawingml/2006/spreadsheetDrawing">
      <xdr:col>65</xdr:col>
      <xdr:colOff>53975</xdr:colOff>
      <xdr:row>80</xdr:row>
      <xdr:rowOff>151130</xdr:rowOff>
    </xdr:to>
    <xdr:sp macro="" textlink="">
      <xdr:nvSpPr>
        <xdr:cNvPr id="446" name="楕円 445"/>
        <xdr:cNvSpPr/>
      </xdr:nvSpPr>
      <xdr:spPr>
        <a:xfrm>
          <a:off x="12954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135890</xdr:rowOff>
    </xdr:from>
    <xdr:ext cx="762000" cy="259080"/>
    <xdr:sp macro="" textlink="">
      <xdr:nvSpPr>
        <xdr:cNvPr id="447" name="テキスト ボックス 446"/>
        <xdr:cNvSpPr txBox="1"/>
      </xdr:nvSpPr>
      <xdr:spPr>
        <a:xfrm>
          <a:off x="1262380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61365" cy="259080"/>
    <xdr:sp macro="" textlink="">
      <xdr:nvSpPr>
        <xdr:cNvPr id="44" name="人口1人当たり決算額の推移最小値テキスト130"/>
        <xdr:cNvSpPr txBox="1"/>
      </xdr:nvSpPr>
      <xdr:spPr>
        <a:xfrm>
          <a:off x="5740400" y="3561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1365" cy="259080"/>
    <xdr:sp macro="" textlink="">
      <xdr:nvSpPr>
        <xdr:cNvPr id="46" name="人口1人当たり決算額の推移最大値テキスト130"/>
        <xdr:cNvSpPr txBox="1"/>
      </xdr:nvSpPr>
      <xdr:spPr>
        <a:xfrm>
          <a:off x="5740400" y="204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99695</xdr:rowOff>
    </xdr:from>
    <xdr:to xmlns:xdr="http://schemas.openxmlformats.org/drawingml/2006/spreadsheetDrawing">
      <xdr:col>29</xdr:col>
      <xdr:colOff>127000</xdr:colOff>
      <xdr:row>18</xdr:row>
      <xdr:rowOff>116205</xdr:rowOff>
    </xdr:to>
    <xdr:cxnSp macro="">
      <xdr:nvCxnSpPr>
        <xdr:cNvPr id="48" name="直線コネクタ 47"/>
        <xdr:cNvCxnSpPr/>
      </xdr:nvCxnSpPr>
      <xdr:spPr>
        <a:xfrm>
          <a:off x="5003800" y="3233420"/>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100965</xdr:rowOff>
    </xdr:from>
    <xdr:ext cx="761365" cy="258445"/>
    <xdr:sp macro="" textlink="">
      <xdr:nvSpPr>
        <xdr:cNvPr id="49" name="人口1人当たり決算額の推移平均値テキスト130"/>
        <xdr:cNvSpPr txBox="1"/>
      </xdr:nvSpPr>
      <xdr:spPr>
        <a:xfrm>
          <a:off x="5740400" y="32346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99695</xdr:rowOff>
    </xdr:from>
    <xdr:to xmlns:xdr="http://schemas.openxmlformats.org/drawingml/2006/spreadsheetDrawing">
      <xdr:col>26</xdr:col>
      <xdr:colOff>50800</xdr:colOff>
      <xdr:row>18</xdr:row>
      <xdr:rowOff>132080</xdr:rowOff>
    </xdr:to>
    <xdr:cxnSp macro="">
      <xdr:nvCxnSpPr>
        <xdr:cNvPr id="51" name="直線コネクタ 50"/>
        <xdr:cNvCxnSpPr/>
      </xdr:nvCxnSpPr>
      <xdr:spPr>
        <a:xfrm flipV="1">
          <a:off x="4305300" y="323342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60325</xdr:rowOff>
    </xdr:from>
    <xdr:ext cx="736600" cy="259080"/>
    <xdr:sp macro="" textlink="">
      <xdr:nvSpPr>
        <xdr:cNvPr id="53" name="テキスト ボックス 52"/>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132080</xdr:rowOff>
    </xdr:from>
    <xdr:to xmlns:xdr="http://schemas.openxmlformats.org/drawingml/2006/spreadsheetDrawing">
      <xdr:col>22</xdr:col>
      <xdr:colOff>114300</xdr:colOff>
      <xdr:row>18</xdr:row>
      <xdr:rowOff>135890</xdr:rowOff>
    </xdr:to>
    <xdr:cxnSp macro="">
      <xdr:nvCxnSpPr>
        <xdr:cNvPr id="54" name="直線コネクタ 53"/>
        <xdr:cNvCxnSpPr/>
      </xdr:nvCxnSpPr>
      <xdr:spPr>
        <a:xfrm flipV="1">
          <a:off x="3606800" y="32658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19</xdr:row>
      <xdr:rowOff>67945</xdr:rowOff>
    </xdr:from>
    <xdr:to xmlns:xdr="http://schemas.openxmlformats.org/drawingml/2006/spreadsheetDrawing">
      <xdr:col>22</xdr:col>
      <xdr:colOff>165100</xdr:colOff>
      <xdr:row>19</xdr:row>
      <xdr:rowOff>169545</xdr:rowOff>
    </xdr:to>
    <xdr:sp macro="" textlink="">
      <xdr:nvSpPr>
        <xdr:cNvPr id="55" name="フローチャート: 判断 54"/>
        <xdr:cNvSpPr/>
      </xdr:nvSpPr>
      <xdr:spPr>
        <a:xfrm>
          <a:off x="4254500" y="3373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154940</xdr:rowOff>
    </xdr:from>
    <xdr:ext cx="762000" cy="258445"/>
    <xdr:sp macro="" textlink="">
      <xdr:nvSpPr>
        <xdr:cNvPr id="56" name="テキスト ボックス 55"/>
        <xdr:cNvSpPr txBox="1"/>
      </xdr:nvSpPr>
      <xdr:spPr>
        <a:xfrm>
          <a:off x="3924300" y="346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135890</xdr:rowOff>
    </xdr:from>
    <xdr:to xmlns:xdr="http://schemas.openxmlformats.org/drawingml/2006/spreadsheetDrawing">
      <xdr:col>18</xdr:col>
      <xdr:colOff>177800</xdr:colOff>
      <xdr:row>18</xdr:row>
      <xdr:rowOff>156845</xdr:rowOff>
    </xdr:to>
    <xdr:cxnSp macro="">
      <xdr:nvCxnSpPr>
        <xdr:cNvPr id="57" name="直線コネクタ 56"/>
        <xdr:cNvCxnSpPr/>
      </xdr:nvCxnSpPr>
      <xdr:spPr>
        <a:xfrm flipV="1">
          <a:off x="2908300" y="326961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83185</xdr:rowOff>
    </xdr:from>
    <xdr:to xmlns:xdr="http://schemas.openxmlformats.org/drawingml/2006/spreadsheetDrawing">
      <xdr:col>19</xdr:col>
      <xdr:colOff>38100</xdr:colOff>
      <xdr:row>20</xdr:row>
      <xdr:rowOff>13335</xdr:rowOff>
    </xdr:to>
    <xdr:sp macro="" textlink="">
      <xdr:nvSpPr>
        <xdr:cNvPr id="58" name="フローチャート: 判断 57"/>
        <xdr:cNvSpPr/>
      </xdr:nvSpPr>
      <xdr:spPr>
        <a:xfrm>
          <a:off x="3556000" y="3388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169545</xdr:rowOff>
    </xdr:from>
    <xdr:ext cx="762000" cy="258445"/>
    <xdr:sp macro="" textlink="">
      <xdr:nvSpPr>
        <xdr:cNvPr id="59" name="テキスト ボックス 58"/>
        <xdr:cNvSpPr txBox="1"/>
      </xdr:nvSpPr>
      <xdr:spPr>
        <a:xfrm>
          <a:off x="3225800" y="3474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92075</xdr:rowOff>
    </xdr:from>
    <xdr:to xmlns:xdr="http://schemas.openxmlformats.org/drawingml/2006/spreadsheetDrawing">
      <xdr:col>15</xdr:col>
      <xdr:colOff>101600</xdr:colOff>
      <xdr:row>20</xdr:row>
      <xdr:rowOff>22225</xdr:rowOff>
    </xdr:to>
    <xdr:sp macro="" textlink="">
      <xdr:nvSpPr>
        <xdr:cNvPr id="60" name="フローチャート: 判断 59"/>
        <xdr:cNvSpPr/>
      </xdr:nvSpPr>
      <xdr:spPr>
        <a:xfrm>
          <a:off x="2857500" y="3397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6985</xdr:rowOff>
    </xdr:from>
    <xdr:ext cx="762000" cy="258445"/>
    <xdr:sp macro="" textlink="">
      <xdr:nvSpPr>
        <xdr:cNvPr id="61" name="テキスト ボックス 60"/>
        <xdr:cNvSpPr txBox="1"/>
      </xdr:nvSpPr>
      <xdr:spPr>
        <a:xfrm>
          <a:off x="2527300" y="348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65405</xdr:rowOff>
    </xdr:from>
    <xdr:to xmlns:xdr="http://schemas.openxmlformats.org/drawingml/2006/spreadsheetDrawing">
      <xdr:col>29</xdr:col>
      <xdr:colOff>177800</xdr:colOff>
      <xdr:row>18</xdr:row>
      <xdr:rowOff>167005</xdr:rowOff>
    </xdr:to>
    <xdr:sp macro="" textlink="">
      <xdr:nvSpPr>
        <xdr:cNvPr id="67" name="楕円 66"/>
        <xdr:cNvSpPr/>
      </xdr:nvSpPr>
      <xdr:spPr>
        <a:xfrm>
          <a:off x="560070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81915</xdr:rowOff>
    </xdr:from>
    <xdr:ext cx="761365" cy="259080"/>
    <xdr:sp macro="" textlink="">
      <xdr:nvSpPr>
        <xdr:cNvPr id="68" name="人口1人当たり決算額の推移該当値テキスト130"/>
        <xdr:cNvSpPr txBox="1"/>
      </xdr:nvSpPr>
      <xdr:spPr>
        <a:xfrm>
          <a:off x="5740400" y="3044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48895</xdr:rowOff>
    </xdr:from>
    <xdr:to xmlns:xdr="http://schemas.openxmlformats.org/drawingml/2006/spreadsheetDrawing">
      <xdr:col>26</xdr:col>
      <xdr:colOff>101600</xdr:colOff>
      <xdr:row>18</xdr:row>
      <xdr:rowOff>150495</xdr:rowOff>
    </xdr:to>
    <xdr:sp macro="" textlink="">
      <xdr:nvSpPr>
        <xdr:cNvPr id="69" name="楕円 68"/>
        <xdr:cNvSpPr/>
      </xdr:nvSpPr>
      <xdr:spPr>
        <a:xfrm>
          <a:off x="4953000" y="318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160655</xdr:rowOff>
    </xdr:from>
    <xdr:ext cx="736600" cy="259080"/>
    <xdr:sp macro="" textlink="">
      <xdr:nvSpPr>
        <xdr:cNvPr id="70" name="テキスト ボックス 69"/>
        <xdr:cNvSpPr txBox="1"/>
      </xdr:nvSpPr>
      <xdr:spPr>
        <a:xfrm>
          <a:off x="4622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80645</xdr:rowOff>
    </xdr:from>
    <xdr:to xmlns:xdr="http://schemas.openxmlformats.org/drawingml/2006/spreadsheetDrawing">
      <xdr:col>22</xdr:col>
      <xdr:colOff>165100</xdr:colOff>
      <xdr:row>19</xdr:row>
      <xdr:rowOff>10795</xdr:rowOff>
    </xdr:to>
    <xdr:sp macro="" textlink="">
      <xdr:nvSpPr>
        <xdr:cNvPr id="71" name="楕円 70"/>
        <xdr:cNvSpPr/>
      </xdr:nvSpPr>
      <xdr:spPr>
        <a:xfrm>
          <a:off x="4254500" y="321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20955</xdr:rowOff>
    </xdr:from>
    <xdr:ext cx="762000" cy="258445"/>
    <xdr:sp macro="" textlink="">
      <xdr:nvSpPr>
        <xdr:cNvPr id="72" name="テキスト ボックス 71"/>
        <xdr:cNvSpPr txBox="1"/>
      </xdr:nvSpPr>
      <xdr:spPr>
        <a:xfrm>
          <a:off x="3924300" y="2983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85090</xdr:rowOff>
    </xdr:from>
    <xdr:to xmlns:xdr="http://schemas.openxmlformats.org/drawingml/2006/spreadsheetDrawing">
      <xdr:col>19</xdr:col>
      <xdr:colOff>38100</xdr:colOff>
      <xdr:row>19</xdr:row>
      <xdr:rowOff>15240</xdr:rowOff>
    </xdr:to>
    <xdr:sp macro="" textlink="">
      <xdr:nvSpPr>
        <xdr:cNvPr id="73" name="楕円 72"/>
        <xdr:cNvSpPr/>
      </xdr:nvSpPr>
      <xdr:spPr>
        <a:xfrm>
          <a:off x="3556000" y="32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25400</xdr:rowOff>
    </xdr:from>
    <xdr:ext cx="762000" cy="259080"/>
    <xdr:sp macro="" textlink="">
      <xdr:nvSpPr>
        <xdr:cNvPr id="74" name="テキスト ボックス 73"/>
        <xdr:cNvSpPr txBox="1"/>
      </xdr:nvSpPr>
      <xdr:spPr>
        <a:xfrm>
          <a:off x="32258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106045</xdr:rowOff>
    </xdr:from>
    <xdr:to xmlns:xdr="http://schemas.openxmlformats.org/drawingml/2006/spreadsheetDrawing">
      <xdr:col>15</xdr:col>
      <xdr:colOff>101600</xdr:colOff>
      <xdr:row>19</xdr:row>
      <xdr:rowOff>36195</xdr:rowOff>
    </xdr:to>
    <xdr:sp macro="" textlink="">
      <xdr:nvSpPr>
        <xdr:cNvPr id="75" name="楕円 74"/>
        <xdr:cNvSpPr/>
      </xdr:nvSpPr>
      <xdr:spPr>
        <a:xfrm>
          <a:off x="2857500" y="323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46355</xdr:rowOff>
    </xdr:from>
    <xdr:ext cx="762000" cy="259080"/>
    <xdr:sp macro="" textlink="">
      <xdr:nvSpPr>
        <xdr:cNvPr id="76" name="テキスト ボックス 75"/>
        <xdr:cNvSpPr txBox="1"/>
      </xdr:nvSpPr>
      <xdr:spPr>
        <a:xfrm>
          <a:off x="2527300" y="300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3" name="テキスト ボックス 92"/>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1365" cy="257810"/>
    <xdr:sp macro="" textlink="">
      <xdr:nvSpPr>
        <xdr:cNvPr id="104"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1365" cy="259715"/>
    <xdr:sp macro="" textlink="">
      <xdr:nvSpPr>
        <xdr:cNvPr id="106" name="人口1人当たり決算額の推移最大値テキスト445"/>
        <xdr:cNvSpPr txBox="1"/>
      </xdr:nvSpPr>
      <xdr:spPr>
        <a:xfrm>
          <a:off x="5740400" y="61652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53975</xdr:rowOff>
    </xdr:from>
    <xdr:to xmlns:xdr="http://schemas.openxmlformats.org/drawingml/2006/spreadsheetDrawing">
      <xdr:col>29</xdr:col>
      <xdr:colOff>127000</xdr:colOff>
      <xdr:row>36</xdr:row>
      <xdr:rowOff>132080</xdr:rowOff>
    </xdr:to>
    <xdr:cxnSp macro="">
      <xdr:nvCxnSpPr>
        <xdr:cNvPr id="108" name="直線コネクタ 107"/>
        <xdr:cNvCxnSpPr/>
      </xdr:nvCxnSpPr>
      <xdr:spPr>
        <a:xfrm flipV="1">
          <a:off x="5003800" y="7007225"/>
          <a:ext cx="6477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15875</xdr:rowOff>
    </xdr:from>
    <xdr:ext cx="761365" cy="258445"/>
    <xdr:sp macro="" textlink="">
      <xdr:nvSpPr>
        <xdr:cNvPr id="109" name="人口1人当たり決算額の推移平均値テキスト445"/>
        <xdr:cNvSpPr txBox="1"/>
      </xdr:nvSpPr>
      <xdr:spPr>
        <a:xfrm>
          <a:off x="5740400" y="71405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132080</xdr:rowOff>
    </xdr:from>
    <xdr:to xmlns:xdr="http://schemas.openxmlformats.org/drawingml/2006/spreadsheetDrawing">
      <xdr:col>26</xdr:col>
      <xdr:colOff>50800</xdr:colOff>
      <xdr:row>37</xdr:row>
      <xdr:rowOff>26670</xdr:rowOff>
    </xdr:to>
    <xdr:cxnSp macro="">
      <xdr:nvCxnSpPr>
        <xdr:cNvPr id="111" name="直線コネクタ 110"/>
        <xdr:cNvCxnSpPr/>
      </xdr:nvCxnSpPr>
      <xdr:spPr>
        <a:xfrm flipV="1">
          <a:off x="4305300" y="708533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26670</xdr:rowOff>
    </xdr:from>
    <xdr:to xmlns:xdr="http://schemas.openxmlformats.org/drawingml/2006/spreadsheetDrawing">
      <xdr:col>22</xdr:col>
      <xdr:colOff>114300</xdr:colOff>
      <xdr:row>37</xdr:row>
      <xdr:rowOff>98425</xdr:rowOff>
    </xdr:to>
    <xdr:cxnSp macro="">
      <xdr:nvCxnSpPr>
        <xdr:cNvPr id="114" name="直線コネクタ 113"/>
        <xdr:cNvCxnSpPr/>
      </xdr:nvCxnSpPr>
      <xdr:spPr>
        <a:xfrm flipV="1">
          <a:off x="3606800" y="7151370"/>
          <a:ext cx="698500" cy="717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145415</xdr:rowOff>
    </xdr:from>
    <xdr:to xmlns:xdr="http://schemas.openxmlformats.org/drawingml/2006/spreadsheetDrawing">
      <xdr:col>22</xdr:col>
      <xdr:colOff>165100</xdr:colOff>
      <xdr:row>37</xdr:row>
      <xdr:rowOff>246380</xdr:rowOff>
    </xdr:to>
    <xdr:sp macro="" textlink="">
      <xdr:nvSpPr>
        <xdr:cNvPr id="115" name="フローチャート: 判断 114"/>
        <xdr:cNvSpPr/>
      </xdr:nvSpPr>
      <xdr:spPr>
        <a:xfrm>
          <a:off x="4254500" y="72701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231140</xdr:rowOff>
    </xdr:from>
    <xdr:ext cx="762000" cy="259080"/>
    <xdr:sp macro="" textlink="">
      <xdr:nvSpPr>
        <xdr:cNvPr id="116" name="テキスト ボックス 115"/>
        <xdr:cNvSpPr txBox="1"/>
      </xdr:nvSpPr>
      <xdr:spPr>
        <a:xfrm>
          <a:off x="3924300" y="735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98425</xdr:rowOff>
    </xdr:from>
    <xdr:to xmlns:xdr="http://schemas.openxmlformats.org/drawingml/2006/spreadsheetDrawing">
      <xdr:col>18</xdr:col>
      <xdr:colOff>177800</xdr:colOff>
      <xdr:row>37</xdr:row>
      <xdr:rowOff>113030</xdr:rowOff>
    </xdr:to>
    <xdr:cxnSp macro="">
      <xdr:nvCxnSpPr>
        <xdr:cNvPr id="117" name="直線コネクタ 116"/>
        <xdr:cNvCxnSpPr/>
      </xdr:nvCxnSpPr>
      <xdr:spPr>
        <a:xfrm flipV="1">
          <a:off x="2908300" y="722312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154940</xdr:rowOff>
    </xdr:from>
    <xdr:to xmlns:xdr="http://schemas.openxmlformats.org/drawingml/2006/spreadsheetDrawing">
      <xdr:col>19</xdr:col>
      <xdr:colOff>38100</xdr:colOff>
      <xdr:row>37</xdr:row>
      <xdr:rowOff>255270</xdr:rowOff>
    </xdr:to>
    <xdr:sp macro="" textlink="">
      <xdr:nvSpPr>
        <xdr:cNvPr id="118" name="フローチャート: 判断 117"/>
        <xdr:cNvSpPr/>
      </xdr:nvSpPr>
      <xdr:spPr>
        <a:xfrm>
          <a:off x="3556000" y="727964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240665</xdr:rowOff>
    </xdr:from>
    <xdr:ext cx="762000" cy="259080"/>
    <xdr:sp macro="" textlink="">
      <xdr:nvSpPr>
        <xdr:cNvPr id="119" name="テキスト ボックス 118"/>
        <xdr:cNvSpPr txBox="1"/>
      </xdr:nvSpPr>
      <xdr:spPr>
        <a:xfrm>
          <a:off x="3225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172085</xdr:rowOff>
    </xdr:from>
    <xdr:to xmlns:xdr="http://schemas.openxmlformats.org/drawingml/2006/spreadsheetDrawing">
      <xdr:col>15</xdr:col>
      <xdr:colOff>101600</xdr:colOff>
      <xdr:row>37</xdr:row>
      <xdr:rowOff>274320</xdr:rowOff>
    </xdr:to>
    <xdr:sp macro="" textlink="">
      <xdr:nvSpPr>
        <xdr:cNvPr id="120" name="フローチャート: 判断 119"/>
        <xdr:cNvSpPr/>
      </xdr:nvSpPr>
      <xdr:spPr>
        <a:xfrm>
          <a:off x="2857500" y="7296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259715</xdr:rowOff>
    </xdr:from>
    <xdr:ext cx="762000" cy="258445"/>
    <xdr:sp macro="" textlink="">
      <xdr:nvSpPr>
        <xdr:cNvPr id="121" name="テキスト ボックス 120"/>
        <xdr:cNvSpPr txBox="1"/>
      </xdr:nvSpPr>
      <xdr:spPr>
        <a:xfrm>
          <a:off x="2527300" y="738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3175</xdr:rowOff>
    </xdr:from>
    <xdr:to xmlns:xdr="http://schemas.openxmlformats.org/drawingml/2006/spreadsheetDrawing">
      <xdr:col>29</xdr:col>
      <xdr:colOff>177800</xdr:colOff>
      <xdr:row>36</xdr:row>
      <xdr:rowOff>104775</xdr:rowOff>
    </xdr:to>
    <xdr:sp macro="" textlink="">
      <xdr:nvSpPr>
        <xdr:cNvPr id="127" name="楕円 126"/>
        <xdr:cNvSpPr/>
      </xdr:nvSpPr>
      <xdr:spPr>
        <a:xfrm>
          <a:off x="5600700" y="695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191135</xdr:rowOff>
    </xdr:from>
    <xdr:ext cx="761365" cy="258445"/>
    <xdr:sp macro="" textlink="">
      <xdr:nvSpPr>
        <xdr:cNvPr id="128" name="人口1人当たり決算額の推移該当値テキスト445"/>
        <xdr:cNvSpPr txBox="1"/>
      </xdr:nvSpPr>
      <xdr:spPr>
        <a:xfrm>
          <a:off x="5740400" y="6801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80645</xdr:rowOff>
    </xdr:from>
    <xdr:to xmlns:xdr="http://schemas.openxmlformats.org/drawingml/2006/spreadsheetDrawing">
      <xdr:col>26</xdr:col>
      <xdr:colOff>101600</xdr:colOff>
      <xdr:row>37</xdr:row>
      <xdr:rowOff>10795</xdr:rowOff>
    </xdr:to>
    <xdr:sp macro="" textlink="">
      <xdr:nvSpPr>
        <xdr:cNvPr id="129" name="楕円 128"/>
        <xdr:cNvSpPr/>
      </xdr:nvSpPr>
      <xdr:spPr>
        <a:xfrm>
          <a:off x="4953000" y="703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192405</xdr:rowOff>
    </xdr:from>
    <xdr:ext cx="736600" cy="258445"/>
    <xdr:sp macro="" textlink="">
      <xdr:nvSpPr>
        <xdr:cNvPr id="130" name="テキスト ボックス 129"/>
        <xdr:cNvSpPr txBox="1"/>
      </xdr:nvSpPr>
      <xdr:spPr>
        <a:xfrm>
          <a:off x="4622800" y="6802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147320</xdr:rowOff>
    </xdr:from>
    <xdr:to xmlns:xdr="http://schemas.openxmlformats.org/drawingml/2006/spreadsheetDrawing">
      <xdr:col>22</xdr:col>
      <xdr:colOff>165100</xdr:colOff>
      <xdr:row>37</xdr:row>
      <xdr:rowOff>78105</xdr:rowOff>
    </xdr:to>
    <xdr:sp macro="" textlink="">
      <xdr:nvSpPr>
        <xdr:cNvPr id="131" name="楕円 130"/>
        <xdr:cNvSpPr/>
      </xdr:nvSpPr>
      <xdr:spPr>
        <a:xfrm>
          <a:off x="4254500" y="7100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259715</xdr:rowOff>
    </xdr:from>
    <xdr:ext cx="762000" cy="258445"/>
    <xdr:sp macro="" textlink="">
      <xdr:nvSpPr>
        <xdr:cNvPr id="132" name="テキスト ボックス 131"/>
        <xdr:cNvSpPr txBox="1"/>
      </xdr:nvSpPr>
      <xdr:spPr>
        <a:xfrm>
          <a:off x="3924300" y="687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46990</xdr:rowOff>
    </xdr:from>
    <xdr:to xmlns:xdr="http://schemas.openxmlformats.org/drawingml/2006/spreadsheetDrawing">
      <xdr:col>19</xdr:col>
      <xdr:colOff>38100</xdr:colOff>
      <xdr:row>37</xdr:row>
      <xdr:rowOff>149225</xdr:rowOff>
    </xdr:to>
    <xdr:sp macro="" textlink="">
      <xdr:nvSpPr>
        <xdr:cNvPr id="133" name="楕円 132"/>
        <xdr:cNvSpPr/>
      </xdr:nvSpPr>
      <xdr:spPr>
        <a:xfrm>
          <a:off x="3556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330835</xdr:rowOff>
    </xdr:from>
    <xdr:ext cx="762000" cy="259080"/>
    <xdr:sp macro="" textlink="">
      <xdr:nvSpPr>
        <xdr:cNvPr id="134" name="テキスト ボックス 133"/>
        <xdr:cNvSpPr txBox="1"/>
      </xdr:nvSpPr>
      <xdr:spPr>
        <a:xfrm>
          <a:off x="3225800" y="694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61595</xdr:rowOff>
    </xdr:from>
    <xdr:to xmlns:xdr="http://schemas.openxmlformats.org/drawingml/2006/spreadsheetDrawing">
      <xdr:col>15</xdr:col>
      <xdr:colOff>101600</xdr:colOff>
      <xdr:row>37</xdr:row>
      <xdr:rowOff>163830</xdr:rowOff>
    </xdr:to>
    <xdr:sp macro="" textlink="">
      <xdr:nvSpPr>
        <xdr:cNvPr id="135" name="楕円 134"/>
        <xdr:cNvSpPr/>
      </xdr:nvSpPr>
      <xdr:spPr>
        <a:xfrm>
          <a:off x="2857500" y="7186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2540</xdr:rowOff>
    </xdr:from>
    <xdr:ext cx="762000" cy="259080"/>
    <xdr:sp macro="" textlink="">
      <xdr:nvSpPr>
        <xdr:cNvPr id="136" name="テキスト ボックス 135"/>
        <xdr:cNvSpPr txBox="1"/>
      </xdr:nvSpPr>
      <xdr:spPr>
        <a:xfrm>
          <a:off x="2527300" y="695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8445"/>
    <xdr:sp macro="" textlink="">
      <xdr:nvSpPr>
        <xdr:cNvPr id="58" name="人件費最大値テキスト"/>
        <xdr:cNvSpPr txBox="1"/>
      </xdr:nvSpPr>
      <xdr:spPr>
        <a:xfrm>
          <a:off x="4686300" y="5219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162560</xdr:rowOff>
    </xdr:from>
    <xdr:to xmlns:xdr="http://schemas.openxmlformats.org/drawingml/2006/spreadsheetDrawing">
      <xdr:col>24</xdr:col>
      <xdr:colOff>63500</xdr:colOff>
      <xdr:row>36</xdr:row>
      <xdr:rowOff>36195</xdr:rowOff>
    </xdr:to>
    <xdr:cxnSp macro="">
      <xdr:nvCxnSpPr>
        <xdr:cNvPr id="60" name="直線コネクタ 59"/>
        <xdr:cNvCxnSpPr/>
      </xdr:nvCxnSpPr>
      <xdr:spPr>
        <a:xfrm>
          <a:off x="3797300" y="61633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29845</xdr:rowOff>
    </xdr:from>
    <xdr:ext cx="598805" cy="258445"/>
    <xdr:sp macro="" textlink="">
      <xdr:nvSpPr>
        <xdr:cNvPr id="61" name="人件費平均値テキスト"/>
        <xdr:cNvSpPr txBox="1"/>
      </xdr:nvSpPr>
      <xdr:spPr>
        <a:xfrm>
          <a:off x="4686300" y="62020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162560</xdr:rowOff>
    </xdr:from>
    <xdr:to xmlns:xdr="http://schemas.openxmlformats.org/drawingml/2006/spreadsheetDrawing">
      <xdr:col>19</xdr:col>
      <xdr:colOff>177800</xdr:colOff>
      <xdr:row>36</xdr:row>
      <xdr:rowOff>35560</xdr:rowOff>
    </xdr:to>
    <xdr:cxnSp macro="">
      <xdr:nvCxnSpPr>
        <xdr:cNvPr id="63" name="直線コネクタ 62"/>
        <xdr:cNvCxnSpPr/>
      </xdr:nvCxnSpPr>
      <xdr:spPr>
        <a:xfrm flipV="1">
          <a:off x="2908300" y="61633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160020</xdr:rowOff>
    </xdr:from>
    <xdr:ext cx="598170" cy="259080"/>
    <xdr:sp macro="" textlink="">
      <xdr:nvSpPr>
        <xdr:cNvPr id="65" name="テキスト ボックス 64"/>
        <xdr:cNvSpPr txBox="1"/>
      </xdr:nvSpPr>
      <xdr:spPr>
        <a:xfrm>
          <a:off x="3497580" y="633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35560</xdr:rowOff>
    </xdr:from>
    <xdr:to xmlns:xdr="http://schemas.openxmlformats.org/drawingml/2006/spreadsheetDrawing">
      <xdr:col>15</xdr:col>
      <xdr:colOff>50800</xdr:colOff>
      <xdr:row>36</xdr:row>
      <xdr:rowOff>95250</xdr:rowOff>
    </xdr:to>
    <xdr:cxnSp macro="">
      <xdr:nvCxnSpPr>
        <xdr:cNvPr id="66" name="直線コネクタ 65"/>
        <xdr:cNvCxnSpPr/>
      </xdr:nvCxnSpPr>
      <xdr:spPr>
        <a:xfrm flipV="1">
          <a:off x="2019300" y="62077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127635</xdr:rowOff>
    </xdr:from>
    <xdr:to xmlns:xdr="http://schemas.openxmlformats.org/drawingml/2006/spreadsheetDrawing">
      <xdr:col>15</xdr:col>
      <xdr:colOff>101600</xdr:colOff>
      <xdr:row>37</xdr:row>
      <xdr:rowOff>57785</xdr:rowOff>
    </xdr:to>
    <xdr:sp macro="" textlink="">
      <xdr:nvSpPr>
        <xdr:cNvPr id="67" name="フローチャート: 判断 66"/>
        <xdr:cNvSpPr/>
      </xdr:nvSpPr>
      <xdr:spPr>
        <a:xfrm>
          <a:off x="2857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48895</xdr:rowOff>
    </xdr:from>
    <xdr:ext cx="598170" cy="259080"/>
    <xdr:sp macro="" textlink="">
      <xdr:nvSpPr>
        <xdr:cNvPr id="68" name="テキスト ボックス 67"/>
        <xdr:cNvSpPr txBox="1"/>
      </xdr:nvSpPr>
      <xdr:spPr>
        <a:xfrm>
          <a:off x="2608580" y="6392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95250</xdr:rowOff>
    </xdr:from>
    <xdr:to xmlns:xdr="http://schemas.openxmlformats.org/drawingml/2006/spreadsheetDrawing">
      <xdr:col>10</xdr:col>
      <xdr:colOff>114300</xdr:colOff>
      <xdr:row>36</xdr:row>
      <xdr:rowOff>114935</xdr:rowOff>
    </xdr:to>
    <xdr:cxnSp macro="">
      <xdr:nvCxnSpPr>
        <xdr:cNvPr id="69" name="直線コネクタ 68"/>
        <xdr:cNvCxnSpPr/>
      </xdr:nvCxnSpPr>
      <xdr:spPr>
        <a:xfrm flipV="1">
          <a:off x="1130300" y="62674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70" name="フローチャート: 判断 69"/>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100965</xdr:rowOff>
    </xdr:from>
    <xdr:ext cx="598170" cy="258445"/>
    <xdr:sp macro="" textlink="">
      <xdr:nvSpPr>
        <xdr:cNvPr id="71" name="テキスト ボックス 70"/>
        <xdr:cNvSpPr txBox="1"/>
      </xdr:nvSpPr>
      <xdr:spPr>
        <a:xfrm>
          <a:off x="1719580" y="6444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15240</xdr:rowOff>
    </xdr:from>
    <xdr:to xmlns:xdr="http://schemas.openxmlformats.org/drawingml/2006/spreadsheetDrawing">
      <xdr:col>6</xdr:col>
      <xdr:colOff>38100</xdr:colOff>
      <xdr:row>37</xdr:row>
      <xdr:rowOff>116840</xdr:rowOff>
    </xdr:to>
    <xdr:sp macro="" textlink="">
      <xdr:nvSpPr>
        <xdr:cNvPr id="72" name="フローチャート: 判断 71"/>
        <xdr:cNvSpPr/>
      </xdr:nvSpPr>
      <xdr:spPr>
        <a:xfrm>
          <a:off x="1079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107950</xdr:rowOff>
    </xdr:from>
    <xdr:ext cx="598170" cy="259080"/>
    <xdr:sp macro="" textlink="">
      <xdr:nvSpPr>
        <xdr:cNvPr id="73" name="テキスト ボックス 72"/>
        <xdr:cNvSpPr txBox="1"/>
      </xdr:nvSpPr>
      <xdr:spPr>
        <a:xfrm>
          <a:off x="830580" y="6451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156845</xdr:rowOff>
    </xdr:from>
    <xdr:to xmlns:xdr="http://schemas.openxmlformats.org/drawingml/2006/spreadsheetDrawing">
      <xdr:col>24</xdr:col>
      <xdr:colOff>114300</xdr:colOff>
      <xdr:row>36</xdr:row>
      <xdr:rowOff>86995</xdr:rowOff>
    </xdr:to>
    <xdr:sp macro="" textlink="">
      <xdr:nvSpPr>
        <xdr:cNvPr id="79" name="楕円 78"/>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8255</xdr:rowOff>
    </xdr:from>
    <xdr:ext cx="598805" cy="258445"/>
    <xdr:sp macro="" textlink="">
      <xdr:nvSpPr>
        <xdr:cNvPr id="80" name="人件費該当値テキスト"/>
        <xdr:cNvSpPr txBox="1"/>
      </xdr:nvSpPr>
      <xdr:spPr>
        <a:xfrm>
          <a:off x="4686300" y="6009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111760</xdr:rowOff>
    </xdr:from>
    <xdr:to xmlns:xdr="http://schemas.openxmlformats.org/drawingml/2006/spreadsheetDrawing">
      <xdr:col>20</xdr:col>
      <xdr:colOff>38100</xdr:colOff>
      <xdr:row>36</xdr:row>
      <xdr:rowOff>41910</xdr:rowOff>
    </xdr:to>
    <xdr:sp macro="" textlink="">
      <xdr:nvSpPr>
        <xdr:cNvPr id="81" name="楕円 80"/>
        <xdr:cNvSpPr/>
      </xdr:nvSpPr>
      <xdr:spPr>
        <a:xfrm>
          <a:off x="3746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58420</xdr:rowOff>
    </xdr:from>
    <xdr:ext cx="598170" cy="259080"/>
    <xdr:sp macro="" textlink="">
      <xdr:nvSpPr>
        <xdr:cNvPr id="82" name="テキスト ボックス 81"/>
        <xdr:cNvSpPr txBox="1"/>
      </xdr:nvSpPr>
      <xdr:spPr>
        <a:xfrm>
          <a:off x="3497580" y="588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156210</xdr:rowOff>
    </xdr:from>
    <xdr:to xmlns:xdr="http://schemas.openxmlformats.org/drawingml/2006/spreadsheetDrawing">
      <xdr:col>15</xdr:col>
      <xdr:colOff>101600</xdr:colOff>
      <xdr:row>36</xdr:row>
      <xdr:rowOff>86360</xdr:rowOff>
    </xdr:to>
    <xdr:sp macro="" textlink="">
      <xdr:nvSpPr>
        <xdr:cNvPr id="83" name="楕円 82"/>
        <xdr:cNvSpPr/>
      </xdr:nvSpPr>
      <xdr:spPr>
        <a:xfrm>
          <a:off x="2857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102870</xdr:rowOff>
    </xdr:from>
    <xdr:ext cx="598170" cy="259080"/>
    <xdr:sp macro="" textlink="">
      <xdr:nvSpPr>
        <xdr:cNvPr id="84" name="テキスト ボックス 83"/>
        <xdr:cNvSpPr txBox="1"/>
      </xdr:nvSpPr>
      <xdr:spPr>
        <a:xfrm>
          <a:off x="2608580" y="5932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44450</xdr:rowOff>
    </xdr:from>
    <xdr:to xmlns:xdr="http://schemas.openxmlformats.org/drawingml/2006/spreadsheetDrawing">
      <xdr:col>10</xdr:col>
      <xdr:colOff>165100</xdr:colOff>
      <xdr:row>36</xdr:row>
      <xdr:rowOff>146050</xdr:rowOff>
    </xdr:to>
    <xdr:sp macro="" textlink="">
      <xdr:nvSpPr>
        <xdr:cNvPr id="85" name="楕円 84"/>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162560</xdr:rowOff>
    </xdr:from>
    <xdr:ext cx="598170" cy="259080"/>
    <xdr:sp macro="" textlink="">
      <xdr:nvSpPr>
        <xdr:cNvPr id="86" name="テキスト ボックス 85"/>
        <xdr:cNvSpPr txBox="1"/>
      </xdr:nvSpPr>
      <xdr:spPr>
        <a:xfrm>
          <a:off x="1719580" y="5991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64135</xdr:rowOff>
    </xdr:from>
    <xdr:to xmlns:xdr="http://schemas.openxmlformats.org/drawingml/2006/spreadsheetDrawing">
      <xdr:col>6</xdr:col>
      <xdr:colOff>38100</xdr:colOff>
      <xdr:row>36</xdr:row>
      <xdr:rowOff>166370</xdr:rowOff>
    </xdr:to>
    <xdr:sp macro="" textlink="">
      <xdr:nvSpPr>
        <xdr:cNvPr id="87" name="楕円 86"/>
        <xdr:cNvSpPr/>
      </xdr:nvSpPr>
      <xdr:spPr>
        <a:xfrm>
          <a:off x="1079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10795</xdr:rowOff>
    </xdr:from>
    <xdr:ext cx="598170" cy="258445"/>
    <xdr:sp macro="" textlink="">
      <xdr:nvSpPr>
        <xdr:cNvPr id="88" name="テキスト ボックス 87"/>
        <xdr:cNvSpPr txBox="1"/>
      </xdr:nvSpPr>
      <xdr:spPr>
        <a:xfrm>
          <a:off x="830580" y="6011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8" name="テキスト ボックス 107"/>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8445"/>
    <xdr:sp macro="" textlink="">
      <xdr:nvSpPr>
        <xdr:cNvPr id="115" name="物件費最小値テキスト"/>
        <xdr:cNvSpPr txBox="1"/>
      </xdr:nvSpPr>
      <xdr:spPr>
        <a:xfrm>
          <a:off x="4686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8445"/>
    <xdr:sp macro="" textlink="">
      <xdr:nvSpPr>
        <xdr:cNvPr id="117" name="物件費最大値テキスト"/>
        <xdr:cNvSpPr txBox="1"/>
      </xdr:nvSpPr>
      <xdr:spPr>
        <a:xfrm>
          <a:off x="4686300" y="8567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635</xdr:rowOff>
    </xdr:from>
    <xdr:to xmlns:xdr="http://schemas.openxmlformats.org/drawingml/2006/spreadsheetDrawing">
      <xdr:col>24</xdr:col>
      <xdr:colOff>63500</xdr:colOff>
      <xdr:row>58</xdr:row>
      <xdr:rowOff>38735</xdr:rowOff>
    </xdr:to>
    <xdr:cxnSp macro="">
      <xdr:nvCxnSpPr>
        <xdr:cNvPr id="119" name="直線コネクタ 118"/>
        <xdr:cNvCxnSpPr/>
      </xdr:nvCxnSpPr>
      <xdr:spPr>
        <a:xfrm flipV="1">
          <a:off x="3797300" y="99447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29210</xdr:rowOff>
    </xdr:from>
    <xdr:to xmlns:xdr="http://schemas.openxmlformats.org/drawingml/2006/spreadsheetDrawing">
      <xdr:col>19</xdr:col>
      <xdr:colOff>177800</xdr:colOff>
      <xdr:row>58</xdr:row>
      <xdr:rowOff>38735</xdr:rowOff>
    </xdr:to>
    <xdr:cxnSp macro="">
      <xdr:nvCxnSpPr>
        <xdr:cNvPr id="122" name="直線コネクタ 121"/>
        <xdr:cNvCxnSpPr/>
      </xdr:nvCxnSpPr>
      <xdr:spPr>
        <a:xfrm>
          <a:off x="2908300" y="99733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8170" cy="259080"/>
    <xdr:sp macro="" textlink="">
      <xdr:nvSpPr>
        <xdr:cNvPr id="124" name="テキスト ボックス 123"/>
        <xdr:cNvSpPr txBox="1"/>
      </xdr:nvSpPr>
      <xdr:spPr>
        <a:xfrm>
          <a:off x="3497580" y="9683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169545</xdr:rowOff>
    </xdr:from>
    <xdr:to xmlns:xdr="http://schemas.openxmlformats.org/drawingml/2006/spreadsheetDrawing">
      <xdr:col>15</xdr:col>
      <xdr:colOff>50800</xdr:colOff>
      <xdr:row>58</xdr:row>
      <xdr:rowOff>29210</xdr:rowOff>
    </xdr:to>
    <xdr:cxnSp macro="">
      <xdr:nvCxnSpPr>
        <xdr:cNvPr id="125" name="直線コネクタ 124"/>
        <xdr:cNvCxnSpPr/>
      </xdr:nvCxnSpPr>
      <xdr:spPr>
        <a:xfrm>
          <a:off x="2019300" y="99421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170180</xdr:rowOff>
    </xdr:from>
    <xdr:to xmlns:xdr="http://schemas.openxmlformats.org/drawingml/2006/spreadsheetDrawing">
      <xdr:col>15</xdr:col>
      <xdr:colOff>101600</xdr:colOff>
      <xdr:row>58</xdr:row>
      <xdr:rowOff>100330</xdr:rowOff>
    </xdr:to>
    <xdr:sp macro="" textlink="">
      <xdr:nvSpPr>
        <xdr:cNvPr id="126" name="フローチャート: 判断 125"/>
        <xdr:cNvSpPr/>
      </xdr:nvSpPr>
      <xdr:spPr>
        <a:xfrm>
          <a:off x="2857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91440</xdr:rowOff>
    </xdr:from>
    <xdr:ext cx="598170" cy="259080"/>
    <xdr:sp macro="" textlink="">
      <xdr:nvSpPr>
        <xdr:cNvPr id="127" name="テキスト ボックス 126"/>
        <xdr:cNvSpPr txBox="1"/>
      </xdr:nvSpPr>
      <xdr:spPr>
        <a:xfrm>
          <a:off x="2608580" y="10035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169545</xdr:rowOff>
    </xdr:from>
    <xdr:to xmlns:xdr="http://schemas.openxmlformats.org/drawingml/2006/spreadsheetDrawing">
      <xdr:col>10</xdr:col>
      <xdr:colOff>114300</xdr:colOff>
      <xdr:row>58</xdr:row>
      <xdr:rowOff>59055</xdr:rowOff>
    </xdr:to>
    <xdr:cxnSp macro="">
      <xdr:nvCxnSpPr>
        <xdr:cNvPr id="128" name="直線コネクタ 127"/>
        <xdr:cNvCxnSpPr/>
      </xdr:nvCxnSpPr>
      <xdr:spPr>
        <a:xfrm flipV="1">
          <a:off x="1130300" y="99421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13970</xdr:rowOff>
    </xdr:from>
    <xdr:to xmlns:xdr="http://schemas.openxmlformats.org/drawingml/2006/spreadsheetDrawing">
      <xdr:col>10</xdr:col>
      <xdr:colOff>165100</xdr:colOff>
      <xdr:row>58</xdr:row>
      <xdr:rowOff>115570</xdr:rowOff>
    </xdr:to>
    <xdr:sp macro="" textlink="">
      <xdr:nvSpPr>
        <xdr:cNvPr id="129" name="フローチャート: 判断 128"/>
        <xdr:cNvSpPr/>
      </xdr:nvSpPr>
      <xdr:spPr>
        <a:xfrm>
          <a:off x="196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106680</xdr:rowOff>
    </xdr:from>
    <xdr:ext cx="598170" cy="259080"/>
    <xdr:sp macro="" textlink="">
      <xdr:nvSpPr>
        <xdr:cNvPr id="130" name="テキスト ボックス 129"/>
        <xdr:cNvSpPr txBox="1"/>
      </xdr:nvSpPr>
      <xdr:spPr>
        <a:xfrm>
          <a:off x="1719580" y="10050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12065</xdr:rowOff>
    </xdr:from>
    <xdr:to xmlns:xdr="http://schemas.openxmlformats.org/drawingml/2006/spreadsheetDrawing">
      <xdr:col>6</xdr:col>
      <xdr:colOff>38100</xdr:colOff>
      <xdr:row>58</xdr:row>
      <xdr:rowOff>113665</xdr:rowOff>
    </xdr:to>
    <xdr:sp macro="" textlink="">
      <xdr:nvSpPr>
        <xdr:cNvPr id="131" name="フローチャート: 判断 130"/>
        <xdr:cNvSpPr/>
      </xdr:nvSpPr>
      <xdr:spPr>
        <a:xfrm>
          <a:off x="1079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104775</xdr:rowOff>
    </xdr:from>
    <xdr:ext cx="598170" cy="259080"/>
    <xdr:sp macro="" textlink="">
      <xdr:nvSpPr>
        <xdr:cNvPr id="132" name="テキスト ボックス 131"/>
        <xdr:cNvSpPr txBox="1"/>
      </xdr:nvSpPr>
      <xdr:spPr>
        <a:xfrm>
          <a:off x="830580" y="10048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121285</xdr:rowOff>
    </xdr:from>
    <xdr:to xmlns:xdr="http://schemas.openxmlformats.org/drawingml/2006/spreadsheetDrawing">
      <xdr:col>24</xdr:col>
      <xdr:colOff>114300</xdr:colOff>
      <xdr:row>58</xdr:row>
      <xdr:rowOff>52070</xdr:rowOff>
    </xdr:to>
    <xdr:sp macro="" textlink="">
      <xdr:nvSpPr>
        <xdr:cNvPr id="138" name="楕円 137"/>
        <xdr:cNvSpPr/>
      </xdr:nvSpPr>
      <xdr:spPr>
        <a:xfrm>
          <a:off x="4584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99695</xdr:rowOff>
    </xdr:from>
    <xdr:ext cx="598805" cy="258445"/>
    <xdr:sp macro="" textlink="">
      <xdr:nvSpPr>
        <xdr:cNvPr id="139" name="物件費該当値テキスト"/>
        <xdr:cNvSpPr txBox="1"/>
      </xdr:nvSpPr>
      <xdr:spPr>
        <a:xfrm>
          <a:off x="4686300" y="9872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159385</xdr:rowOff>
    </xdr:from>
    <xdr:to xmlns:xdr="http://schemas.openxmlformats.org/drawingml/2006/spreadsheetDrawing">
      <xdr:col>20</xdr:col>
      <xdr:colOff>38100</xdr:colOff>
      <xdr:row>58</xdr:row>
      <xdr:rowOff>89535</xdr:rowOff>
    </xdr:to>
    <xdr:sp macro="" textlink="">
      <xdr:nvSpPr>
        <xdr:cNvPr id="140" name="楕円 139"/>
        <xdr:cNvSpPr/>
      </xdr:nvSpPr>
      <xdr:spPr>
        <a:xfrm>
          <a:off x="3746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80645</xdr:rowOff>
    </xdr:from>
    <xdr:ext cx="598170" cy="259080"/>
    <xdr:sp macro="" textlink="">
      <xdr:nvSpPr>
        <xdr:cNvPr id="141" name="テキスト ボックス 140"/>
        <xdr:cNvSpPr txBox="1"/>
      </xdr:nvSpPr>
      <xdr:spPr>
        <a:xfrm>
          <a:off x="3497580" y="100247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149860</xdr:rowOff>
    </xdr:from>
    <xdr:to xmlns:xdr="http://schemas.openxmlformats.org/drawingml/2006/spreadsheetDrawing">
      <xdr:col>15</xdr:col>
      <xdr:colOff>101600</xdr:colOff>
      <xdr:row>58</xdr:row>
      <xdr:rowOff>80010</xdr:rowOff>
    </xdr:to>
    <xdr:sp macro="" textlink="">
      <xdr:nvSpPr>
        <xdr:cNvPr id="142" name="楕円 141"/>
        <xdr:cNvSpPr/>
      </xdr:nvSpPr>
      <xdr:spPr>
        <a:xfrm>
          <a:off x="2857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96520</xdr:rowOff>
    </xdr:from>
    <xdr:ext cx="598170" cy="259080"/>
    <xdr:sp macro="" textlink="">
      <xdr:nvSpPr>
        <xdr:cNvPr id="143" name="テキスト ボックス 142"/>
        <xdr:cNvSpPr txBox="1"/>
      </xdr:nvSpPr>
      <xdr:spPr>
        <a:xfrm>
          <a:off x="2608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118745</xdr:rowOff>
    </xdr:from>
    <xdr:to xmlns:xdr="http://schemas.openxmlformats.org/drawingml/2006/spreadsheetDrawing">
      <xdr:col>10</xdr:col>
      <xdr:colOff>165100</xdr:colOff>
      <xdr:row>58</xdr:row>
      <xdr:rowOff>48895</xdr:rowOff>
    </xdr:to>
    <xdr:sp macro="" textlink="">
      <xdr:nvSpPr>
        <xdr:cNvPr id="144" name="楕円 143"/>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65405</xdr:rowOff>
    </xdr:from>
    <xdr:ext cx="598170" cy="258445"/>
    <xdr:sp macro="" textlink="">
      <xdr:nvSpPr>
        <xdr:cNvPr id="145" name="テキスト ボックス 144"/>
        <xdr:cNvSpPr txBox="1"/>
      </xdr:nvSpPr>
      <xdr:spPr>
        <a:xfrm>
          <a:off x="1719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8255</xdr:rowOff>
    </xdr:from>
    <xdr:to xmlns:xdr="http://schemas.openxmlformats.org/drawingml/2006/spreadsheetDrawing">
      <xdr:col>6</xdr:col>
      <xdr:colOff>38100</xdr:colOff>
      <xdr:row>58</xdr:row>
      <xdr:rowOff>109855</xdr:rowOff>
    </xdr:to>
    <xdr:sp macro="" textlink="">
      <xdr:nvSpPr>
        <xdr:cNvPr id="146" name="楕円 145"/>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126365</xdr:rowOff>
    </xdr:from>
    <xdr:ext cx="598170" cy="259080"/>
    <xdr:sp macro="" textlink="">
      <xdr:nvSpPr>
        <xdr:cNvPr id="147" name="テキスト ボックス 146"/>
        <xdr:cNvSpPr txBox="1"/>
      </xdr:nvSpPr>
      <xdr:spPr>
        <a:xfrm>
          <a:off x="830580" y="9727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8445"/>
    <xdr:sp macro="" textlink="">
      <xdr:nvSpPr>
        <xdr:cNvPr id="168" name="維持補修費最小値テキスト"/>
        <xdr:cNvSpPr txBox="1"/>
      </xdr:nvSpPr>
      <xdr:spPr>
        <a:xfrm>
          <a:off x="4686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87630</xdr:rowOff>
    </xdr:from>
    <xdr:to xmlns:xdr="http://schemas.openxmlformats.org/drawingml/2006/spreadsheetDrawing">
      <xdr:col>24</xdr:col>
      <xdr:colOff>63500</xdr:colOff>
      <xdr:row>77</xdr:row>
      <xdr:rowOff>106680</xdr:rowOff>
    </xdr:to>
    <xdr:cxnSp macro="">
      <xdr:nvCxnSpPr>
        <xdr:cNvPr id="172" name="直線コネクタ 171"/>
        <xdr:cNvCxnSpPr/>
      </xdr:nvCxnSpPr>
      <xdr:spPr>
        <a:xfrm>
          <a:off x="3797300" y="132892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87630</xdr:rowOff>
    </xdr:from>
    <xdr:to xmlns:xdr="http://schemas.openxmlformats.org/drawingml/2006/spreadsheetDrawing">
      <xdr:col>19</xdr:col>
      <xdr:colOff>177800</xdr:colOff>
      <xdr:row>77</xdr:row>
      <xdr:rowOff>95885</xdr:rowOff>
    </xdr:to>
    <xdr:cxnSp macro="">
      <xdr:nvCxnSpPr>
        <xdr:cNvPr id="175" name="直線コネクタ 174"/>
        <xdr:cNvCxnSpPr/>
      </xdr:nvCxnSpPr>
      <xdr:spPr>
        <a:xfrm flipV="1">
          <a:off x="2908300" y="132892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54610</xdr:rowOff>
    </xdr:from>
    <xdr:ext cx="534035" cy="258445"/>
    <xdr:sp macro="" textlink="">
      <xdr:nvSpPr>
        <xdr:cNvPr id="177" name="テキスト ボックス 176"/>
        <xdr:cNvSpPr txBox="1"/>
      </xdr:nvSpPr>
      <xdr:spPr>
        <a:xfrm>
          <a:off x="3529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95885</xdr:rowOff>
    </xdr:from>
    <xdr:to xmlns:xdr="http://schemas.openxmlformats.org/drawingml/2006/spreadsheetDrawing">
      <xdr:col>15</xdr:col>
      <xdr:colOff>50800</xdr:colOff>
      <xdr:row>77</xdr:row>
      <xdr:rowOff>125095</xdr:rowOff>
    </xdr:to>
    <xdr:cxnSp macro="">
      <xdr:nvCxnSpPr>
        <xdr:cNvPr id="178" name="直線コネクタ 177"/>
        <xdr:cNvCxnSpPr/>
      </xdr:nvCxnSpPr>
      <xdr:spPr>
        <a:xfrm flipV="1">
          <a:off x="2019300" y="132975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161925</xdr:rowOff>
    </xdr:from>
    <xdr:to xmlns:xdr="http://schemas.openxmlformats.org/drawingml/2006/spreadsheetDrawing">
      <xdr:col>15</xdr:col>
      <xdr:colOff>101600</xdr:colOff>
      <xdr:row>77</xdr:row>
      <xdr:rowOff>92075</xdr:rowOff>
    </xdr:to>
    <xdr:sp macro="" textlink="">
      <xdr:nvSpPr>
        <xdr:cNvPr id="179" name="フローチャート: 判断 178"/>
        <xdr:cNvSpPr/>
      </xdr:nvSpPr>
      <xdr:spPr>
        <a:xfrm>
          <a:off x="2857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109220</xdr:rowOff>
    </xdr:from>
    <xdr:ext cx="534035" cy="258445"/>
    <xdr:sp macro="" textlink="">
      <xdr:nvSpPr>
        <xdr:cNvPr id="180" name="テキスト ボックス 179"/>
        <xdr:cNvSpPr txBox="1"/>
      </xdr:nvSpPr>
      <xdr:spPr>
        <a:xfrm>
          <a:off x="2640965" y="12967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117475</xdr:rowOff>
    </xdr:from>
    <xdr:to xmlns:xdr="http://schemas.openxmlformats.org/drawingml/2006/spreadsheetDrawing">
      <xdr:col>10</xdr:col>
      <xdr:colOff>114300</xdr:colOff>
      <xdr:row>77</xdr:row>
      <xdr:rowOff>125095</xdr:rowOff>
    </xdr:to>
    <xdr:cxnSp macro="">
      <xdr:nvCxnSpPr>
        <xdr:cNvPr id="181" name="直線コネクタ 180"/>
        <xdr:cNvCxnSpPr/>
      </xdr:nvCxnSpPr>
      <xdr:spPr>
        <a:xfrm>
          <a:off x="1130300" y="13319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2" name="フローチャート: 判断 181"/>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156210</xdr:rowOff>
    </xdr:from>
    <xdr:ext cx="534035" cy="258445"/>
    <xdr:sp macro="" textlink="">
      <xdr:nvSpPr>
        <xdr:cNvPr id="183" name="テキスト ボックス 182"/>
        <xdr:cNvSpPr txBox="1"/>
      </xdr:nvSpPr>
      <xdr:spPr>
        <a:xfrm>
          <a:off x="1751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27305</xdr:rowOff>
    </xdr:from>
    <xdr:to xmlns:xdr="http://schemas.openxmlformats.org/drawingml/2006/spreadsheetDrawing">
      <xdr:col>6</xdr:col>
      <xdr:colOff>38100</xdr:colOff>
      <xdr:row>77</xdr:row>
      <xdr:rowOff>128905</xdr:rowOff>
    </xdr:to>
    <xdr:sp macro="" textlink="">
      <xdr:nvSpPr>
        <xdr:cNvPr id="184" name="フローチャート: 判断 183"/>
        <xdr:cNvSpPr/>
      </xdr:nvSpPr>
      <xdr:spPr>
        <a:xfrm>
          <a:off x="1079500" y="132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145415</xdr:rowOff>
    </xdr:from>
    <xdr:ext cx="534035" cy="258445"/>
    <xdr:sp macro="" textlink="">
      <xdr:nvSpPr>
        <xdr:cNvPr id="185" name="テキスト ボックス 184"/>
        <xdr:cNvSpPr txBox="1"/>
      </xdr:nvSpPr>
      <xdr:spPr>
        <a:xfrm>
          <a:off x="862965" y="13004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55880</xdr:rowOff>
    </xdr:from>
    <xdr:to xmlns:xdr="http://schemas.openxmlformats.org/drawingml/2006/spreadsheetDrawing">
      <xdr:col>24</xdr:col>
      <xdr:colOff>114300</xdr:colOff>
      <xdr:row>77</xdr:row>
      <xdr:rowOff>157480</xdr:rowOff>
    </xdr:to>
    <xdr:sp macro="" textlink="">
      <xdr:nvSpPr>
        <xdr:cNvPr id="191" name="楕円 190"/>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142240</xdr:rowOff>
    </xdr:from>
    <xdr:ext cx="534670" cy="259080"/>
    <xdr:sp macro="" textlink="">
      <xdr:nvSpPr>
        <xdr:cNvPr id="192" name="維持補修費該当値テキスト"/>
        <xdr:cNvSpPr txBox="1"/>
      </xdr:nvSpPr>
      <xdr:spPr>
        <a:xfrm>
          <a:off x="4686300" y="1317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36830</xdr:rowOff>
    </xdr:from>
    <xdr:to xmlns:xdr="http://schemas.openxmlformats.org/drawingml/2006/spreadsheetDrawing">
      <xdr:col>20</xdr:col>
      <xdr:colOff>38100</xdr:colOff>
      <xdr:row>77</xdr:row>
      <xdr:rowOff>138430</xdr:rowOff>
    </xdr:to>
    <xdr:sp macro="" textlink="">
      <xdr:nvSpPr>
        <xdr:cNvPr id="193" name="楕円 192"/>
        <xdr:cNvSpPr/>
      </xdr:nvSpPr>
      <xdr:spPr>
        <a:xfrm>
          <a:off x="3746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129540</xdr:rowOff>
    </xdr:from>
    <xdr:ext cx="534035" cy="259080"/>
    <xdr:sp macro="" textlink="">
      <xdr:nvSpPr>
        <xdr:cNvPr id="194" name="テキスト ボックス 193"/>
        <xdr:cNvSpPr txBox="1"/>
      </xdr:nvSpPr>
      <xdr:spPr>
        <a:xfrm>
          <a:off x="3529965" y="1333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45085</xdr:rowOff>
    </xdr:from>
    <xdr:to xmlns:xdr="http://schemas.openxmlformats.org/drawingml/2006/spreadsheetDrawing">
      <xdr:col>15</xdr:col>
      <xdr:colOff>101600</xdr:colOff>
      <xdr:row>77</xdr:row>
      <xdr:rowOff>146685</xdr:rowOff>
    </xdr:to>
    <xdr:sp macro="" textlink="">
      <xdr:nvSpPr>
        <xdr:cNvPr id="195" name="楕円 194"/>
        <xdr:cNvSpPr/>
      </xdr:nvSpPr>
      <xdr:spPr>
        <a:xfrm>
          <a:off x="2857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137795</xdr:rowOff>
    </xdr:from>
    <xdr:ext cx="534035" cy="259080"/>
    <xdr:sp macro="" textlink="">
      <xdr:nvSpPr>
        <xdr:cNvPr id="196" name="テキスト ボックス 195"/>
        <xdr:cNvSpPr txBox="1"/>
      </xdr:nvSpPr>
      <xdr:spPr>
        <a:xfrm>
          <a:off x="2640965" y="13339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74930</xdr:rowOff>
    </xdr:from>
    <xdr:to xmlns:xdr="http://schemas.openxmlformats.org/drawingml/2006/spreadsheetDrawing">
      <xdr:col>10</xdr:col>
      <xdr:colOff>165100</xdr:colOff>
      <xdr:row>78</xdr:row>
      <xdr:rowOff>4445</xdr:rowOff>
    </xdr:to>
    <xdr:sp macro="" textlink="">
      <xdr:nvSpPr>
        <xdr:cNvPr id="197" name="楕円 196"/>
        <xdr:cNvSpPr/>
      </xdr:nvSpPr>
      <xdr:spPr>
        <a:xfrm>
          <a:off x="1968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167005</xdr:rowOff>
    </xdr:from>
    <xdr:ext cx="534035" cy="258445"/>
    <xdr:sp macro="" textlink="">
      <xdr:nvSpPr>
        <xdr:cNvPr id="198" name="テキスト ボックス 197"/>
        <xdr:cNvSpPr txBox="1"/>
      </xdr:nvSpPr>
      <xdr:spPr>
        <a:xfrm>
          <a:off x="1751965" y="13368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66675</xdr:rowOff>
    </xdr:from>
    <xdr:to xmlns:xdr="http://schemas.openxmlformats.org/drawingml/2006/spreadsheetDrawing">
      <xdr:col>6</xdr:col>
      <xdr:colOff>38100</xdr:colOff>
      <xdr:row>77</xdr:row>
      <xdr:rowOff>168275</xdr:rowOff>
    </xdr:to>
    <xdr:sp macro="" textlink="">
      <xdr:nvSpPr>
        <xdr:cNvPr id="199" name="楕円 198"/>
        <xdr:cNvSpPr/>
      </xdr:nvSpPr>
      <xdr:spPr>
        <a:xfrm>
          <a:off x="1079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159385</xdr:rowOff>
    </xdr:from>
    <xdr:ext cx="534035" cy="258445"/>
    <xdr:sp macro="" textlink="">
      <xdr:nvSpPr>
        <xdr:cNvPr id="200" name="テキスト ボックス 199"/>
        <xdr:cNvSpPr txBox="1"/>
      </xdr:nvSpPr>
      <xdr:spPr>
        <a:xfrm>
          <a:off x="862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8445"/>
    <xdr:sp macro="" textlink="">
      <xdr:nvSpPr>
        <xdr:cNvPr id="225" name="扶助費最小値テキスト"/>
        <xdr:cNvSpPr txBox="1"/>
      </xdr:nvSpPr>
      <xdr:spPr>
        <a:xfrm>
          <a:off x="4686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8445"/>
    <xdr:sp macro="" textlink="">
      <xdr:nvSpPr>
        <xdr:cNvPr id="227" name="扶助費最大値テキスト"/>
        <xdr:cNvSpPr txBox="1"/>
      </xdr:nvSpPr>
      <xdr:spPr>
        <a:xfrm>
          <a:off x="4686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127635</xdr:rowOff>
    </xdr:from>
    <xdr:to xmlns:xdr="http://schemas.openxmlformats.org/drawingml/2006/spreadsheetDrawing">
      <xdr:col>24</xdr:col>
      <xdr:colOff>63500</xdr:colOff>
      <xdr:row>96</xdr:row>
      <xdr:rowOff>36830</xdr:rowOff>
    </xdr:to>
    <xdr:cxnSp macro="">
      <xdr:nvCxnSpPr>
        <xdr:cNvPr id="229" name="直線コネクタ 228"/>
        <xdr:cNvCxnSpPr/>
      </xdr:nvCxnSpPr>
      <xdr:spPr>
        <a:xfrm>
          <a:off x="3797300" y="1641538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127635</xdr:rowOff>
    </xdr:from>
    <xdr:to xmlns:xdr="http://schemas.openxmlformats.org/drawingml/2006/spreadsheetDrawing">
      <xdr:col>19</xdr:col>
      <xdr:colOff>177800</xdr:colOff>
      <xdr:row>96</xdr:row>
      <xdr:rowOff>133985</xdr:rowOff>
    </xdr:to>
    <xdr:cxnSp macro="">
      <xdr:nvCxnSpPr>
        <xdr:cNvPr id="232" name="直線コネクタ 231"/>
        <xdr:cNvCxnSpPr/>
      </xdr:nvCxnSpPr>
      <xdr:spPr>
        <a:xfrm flipV="1">
          <a:off x="2908300" y="1641538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4035" cy="259080"/>
    <xdr:sp macro="" textlink="">
      <xdr:nvSpPr>
        <xdr:cNvPr id="234" name="テキスト ボックス 233"/>
        <xdr:cNvSpPr txBox="1"/>
      </xdr:nvSpPr>
      <xdr:spPr>
        <a:xfrm>
          <a:off x="35299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133985</xdr:rowOff>
    </xdr:from>
    <xdr:to xmlns:xdr="http://schemas.openxmlformats.org/drawingml/2006/spreadsheetDrawing">
      <xdr:col>15</xdr:col>
      <xdr:colOff>50800</xdr:colOff>
      <xdr:row>96</xdr:row>
      <xdr:rowOff>158750</xdr:rowOff>
    </xdr:to>
    <xdr:cxnSp macro="">
      <xdr:nvCxnSpPr>
        <xdr:cNvPr id="235" name="直線コネクタ 234"/>
        <xdr:cNvCxnSpPr/>
      </xdr:nvCxnSpPr>
      <xdr:spPr>
        <a:xfrm flipV="1">
          <a:off x="2019300" y="165931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164465</xdr:rowOff>
    </xdr:from>
    <xdr:to xmlns:xdr="http://schemas.openxmlformats.org/drawingml/2006/spreadsheetDrawing">
      <xdr:col>15</xdr:col>
      <xdr:colOff>101600</xdr:colOff>
      <xdr:row>96</xdr:row>
      <xdr:rowOff>94615</xdr:rowOff>
    </xdr:to>
    <xdr:sp macro="" textlink="">
      <xdr:nvSpPr>
        <xdr:cNvPr id="236" name="フローチャート: 判断 235"/>
        <xdr:cNvSpPr/>
      </xdr:nvSpPr>
      <xdr:spPr>
        <a:xfrm>
          <a:off x="2857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111125</xdr:rowOff>
    </xdr:from>
    <xdr:ext cx="534035" cy="258445"/>
    <xdr:sp macro="" textlink="">
      <xdr:nvSpPr>
        <xdr:cNvPr id="237" name="テキスト ボックス 236"/>
        <xdr:cNvSpPr txBox="1"/>
      </xdr:nvSpPr>
      <xdr:spPr>
        <a:xfrm>
          <a:off x="2640965" y="1622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158750</xdr:rowOff>
    </xdr:from>
    <xdr:to xmlns:xdr="http://schemas.openxmlformats.org/drawingml/2006/spreadsheetDrawing">
      <xdr:col>10</xdr:col>
      <xdr:colOff>114300</xdr:colOff>
      <xdr:row>97</xdr:row>
      <xdr:rowOff>3810</xdr:rowOff>
    </xdr:to>
    <xdr:cxnSp macro="">
      <xdr:nvCxnSpPr>
        <xdr:cNvPr id="238" name="直線コネクタ 237"/>
        <xdr:cNvCxnSpPr/>
      </xdr:nvCxnSpPr>
      <xdr:spPr>
        <a:xfrm flipV="1">
          <a:off x="1130300" y="16617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166370</xdr:rowOff>
    </xdr:from>
    <xdr:to xmlns:xdr="http://schemas.openxmlformats.org/drawingml/2006/spreadsheetDrawing">
      <xdr:col>10</xdr:col>
      <xdr:colOff>165100</xdr:colOff>
      <xdr:row>96</xdr:row>
      <xdr:rowOff>96520</xdr:rowOff>
    </xdr:to>
    <xdr:sp macro="" textlink="">
      <xdr:nvSpPr>
        <xdr:cNvPr id="239" name="フローチャート: 判断 238"/>
        <xdr:cNvSpPr/>
      </xdr:nvSpPr>
      <xdr:spPr>
        <a:xfrm>
          <a:off x="19685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113030</xdr:rowOff>
    </xdr:from>
    <xdr:ext cx="534035" cy="259080"/>
    <xdr:sp macro="" textlink="">
      <xdr:nvSpPr>
        <xdr:cNvPr id="240" name="テキスト ボックス 239"/>
        <xdr:cNvSpPr txBox="1"/>
      </xdr:nvSpPr>
      <xdr:spPr>
        <a:xfrm>
          <a:off x="1751965" y="1622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36830</xdr:rowOff>
    </xdr:from>
    <xdr:to xmlns:xdr="http://schemas.openxmlformats.org/drawingml/2006/spreadsheetDrawing">
      <xdr:col>6</xdr:col>
      <xdr:colOff>38100</xdr:colOff>
      <xdr:row>96</xdr:row>
      <xdr:rowOff>138430</xdr:rowOff>
    </xdr:to>
    <xdr:sp macro="" textlink="">
      <xdr:nvSpPr>
        <xdr:cNvPr id="241" name="フローチャート: 判断 240"/>
        <xdr:cNvSpPr/>
      </xdr:nvSpPr>
      <xdr:spPr>
        <a:xfrm>
          <a:off x="1079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154940</xdr:rowOff>
    </xdr:from>
    <xdr:ext cx="534035" cy="258445"/>
    <xdr:sp macro="" textlink="">
      <xdr:nvSpPr>
        <xdr:cNvPr id="242" name="テキスト ボックス 241"/>
        <xdr:cNvSpPr txBox="1"/>
      </xdr:nvSpPr>
      <xdr:spPr>
        <a:xfrm>
          <a:off x="862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157480</xdr:rowOff>
    </xdr:from>
    <xdr:to xmlns:xdr="http://schemas.openxmlformats.org/drawingml/2006/spreadsheetDrawing">
      <xdr:col>24</xdr:col>
      <xdr:colOff>114300</xdr:colOff>
      <xdr:row>96</xdr:row>
      <xdr:rowOff>87630</xdr:rowOff>
    </xdr:to>
    <xdr:sp macro="" textlink="">
      <xdr:nvSpPr>
        <xdr:cNvPr id="248" name="楕円 247"/>
        <xdr:cNvSpPr/>
      </xdr:nvSpPr>
      <xdr:spPr>
        <a:xfrm>
          <a:off x="4584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135890</xdr:rowOff>
    </xdr:from>
    <xdr:ext cx="534670" cy="259080"/>
    <xdr:sp macro="" textlink="">
      <xdr:nvSpPr>
        <xdr:cNvPr id="249" name="扶助費該当値テキスト"/>
        <xdr:cNvSpPr txBox="1"/>
      </xdr:nvSpPr>
      <xdr:spPr>
        <a:xfrm>
          <a:off x="4686300" y="1642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76835</xdr:rowOff>
    </xdr:from>
    <xdr:to xmlns:xdr="http://schemas.openxmlformats.org/drawingml/2006/spreadsheetDrawing">
      <xdr:col>20</xdr:col>
      <xdr:colOff>38100</xdr:colOff>
      <xdr:row>96</xdr:row>
      <xdr:rowOff>6985</xdr:rowOff>
    </xdr:to>
    <xdr:sp macro="" textlink="">
      <xdr:nvSpPr>
        <xdr:cNvPr id="250" name="楕円 249"/>
        <xdr:cNvSpPr/>
      </xdr:nvSpPr>
      <xdr:spPr>
        <a:xfrm>
          <a:off x="37465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169545</xdr:rowOff>
    </xdr:from>
    <xdr:ext cx="534035" cy="258445"/>
    <xdr:sp macro="" textlink="">
      <xdr:nvSpPr>
        <xdr:cNvPr id="251" name="テキスト ボックス 250"/>
        <xdr:cNvSpPr txBox="1"/>
      </xdr:nvSpPr>
      <xdr:spPr>
        <a:xfrm>
          <a:off x="3529965" y="1645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83185</xdr:rowOff>
    </xdr:from>
    <xdr:to xmlns:xdr="http://schemas.openxmlformats.org/drawingml/2006/spreadsheetDrawing">
      <xdr:col>15</xdr:col>
      <xdr:colOff>101600</xdr:colOff>
      <xdr:row>97</xdr:row>
      <xdr:rowOff>13335</xdr:rowOff>
    </xdr:to>
    <xdr:sp macro="" textlink="">
      <xdr:nvSpPr>
        <xdr:cNvPr id="252" name="楕円 251"/>
        <xdr:cNvSpPr/>
      </xdr:nvSpPr>
      <xdr:spPr>
        <a:xfrm>
          <a:off x="2857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4445</xdr:rowOff>
    </xdr:from>
    <xdr:ext cx="534035" cy="259080"/>
    <xdr:sp macro="" textlink="">
      <xdr:nvSpPr>
        <xdr:cNvPr id="253" name="テキスト ボックス 252"/>
        <xdr:cNvSpPr txBox="1"/>
      </xdr:nvSpPr>
      <xdr:spPr>
        <a:xfrm>
          <a:off x="2640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107950</xdr:rowOff>
    </xdr:from>
    <xdr:to xmlns:xdr="http://schemas.openxmlformats.org/drawingml/2006/spreadsheetDrawing">
      <xdr:col>10</xdr:col>
      <xdr:colOff>165100</xdr:colOff>
      <xdr:row>97</xdr:row>
      <xdr:rowOff>38100</xdr:rowOff>
    </xdr:to>
    <xdr:sp macro="" textlink="">
      <xdr:nvSpPr>
        <xdr:cNvPr id="254" name="楕円 253"/>
        <xdr:cNvSpPr/>
      </xdr:nvSpPr>
      <xdr:spPr>
        <a:xfrm>
          <a:off x="1968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29210</xdr:rowOff>
    </xdr:from>
    <xdr:ext cx="534035" cy="258445"/>
    <xdr:sp macro="" textlink="">
      <xdr:nvSpPr>
        <xdr:cNvPr id="255" name="テキスト ボックス 254"/>
        <xdr:cNvSpPr txBox="1"/>
      </xdr:nvSpPr>
      <xdr:spPr>
        <a:xfrm>
          <a:off x="1751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124460</xdr:rowOff>
    </xdr:from>
    <xdr:to xmlns:xdr="http://schemas.openxmlformats.org/drawingml/2006/spreadsheetDrawing">
      <xdr:col>6</xdr:col>
      <xdr:colOff>38100</xdr:colOff>
      <xdr:row>97</xdr:row>
      <xdr:rowOff>54610</xdr:rowOff>
    </xdr:to>
    <xdr:sp macro="" textlink="">
      <xdr:nvSpPr>
        <xdr:cNvPr id="256" name="楕円 255"/>
        <xdr:cNvSpPr/>
      </xdr:nvSpPr>
      <xdr:spPr>
        <a:xfrm>
          <a:off x="1079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45720</xdr:rowOff>
    </xdr:from>
    <xdr:ext cx="534035" cy="259080"/>
    <xdr:sp macro="" textlink="">
      <xdr:nvSpPr>
        <xdr:cNvPr id="257" name="テキスト ボックス 256"/>
        <xdr:cNvSpPr txBox="1"/>
      </xdr:nvSpPr>
      <xdr:spPr>
        <a:xfrm>
          <a:off x="862965" y="16676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8445"/>
    <xdr:sp macro="" textlink="">
      <xdr:nvSpPr>
        <xdr:cNvPr id="284" name="補助費等最大値テキスト"/>
        <xdr:cNvSpPr txBox="1"/>
      </xdr:nvSpPr>
      <xdr:spPr>
        <a:xfrm>
          <a:off x="10528300" y="5093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41910</xdr:rowOff>
    </xdr:from>
    <xdr:to xmlns:xdr="http://schemas.openxmlformats.org/drawingml/2006/spreadsheetDrawing">
      <xdr:col>55</xdr:col>
      <xdr:colOff>0</xdr:colOff>
      <xdr:row>37</xdr:row>
      <xdr:rowOff>22860</xdr:rowOff>
    </xdr:to>
    <xdr:cxnSp macro="">
      <xdr:nvCxnSpPr>
        <xdr:cNvPr id="286" name="直線コネクタ 285"/>
        <xdr:cNvCxnSpPr/>
      </xdr:nvCxnSpPr>
      <xdr:spPr>
        <a:xfrm flipV="1">
          <a:off x="9639300" y="62141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164465</xdr:rowOff>
    </xdr:from>
    <xdr:ext cx="598805" cy="259080"/>
    <xdr:sp macro="" textlink="">
      <xdr:nvSpPr>
        <xdr:cNvPr id="287" name="補助費等平均値テキスト"/>
        <xdr:cNvSpPr txBox="1"/>
      </xdr:nvSpPr>
      <xdr:spPr>
        <a:xfrm>
          <a:off x="10528300" y="616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100330</xdr:rowOff>
    </xdr:from>
    <xdr:to xmlns:xdr="http://schemas.openxmlformats.org/drawingml/2006/spreadsheetDrawing">
      <xdr:col>50</xdr:col>
      <xdr:colOff>114300</xdr:colOff>
      <xdr:row>37</xdr:row>
      <xdr:rowOff>22860</xdr:rowOff>
    </xdr:to>
    <xdr:cxnSp macro="">
      <xdr:nvCxnSpPr>
        <xdr:cNvPr id="289" name="直線コネクタ 288"/>
        <xdr:cNvCxnSpPr/>
      </xdr:nvCxnSpPr>
      <xdr:spPr>
        <a:xfrm>
          <a:off x="8750300" y="610108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1905</xdr:rowOff>
    </xdr:from>
    <xdr:ext cx="598170" cy="259080"/>
    <xdr:sp macro="" textlink="">
      <xdr:nvSpPr>
        <xdr:cNvPr id="291" name="テキスト ボックス 290"/>
        <xdr:cNvSpPr txBox="1"/>
      </xdr:nvSpPr>
      <xdr:spPr>
        <a:xfrm>
          <a:off x="9339580" y="600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100330</xdr:rowOff>
    </xdr:from>
    <xdr:to xmlns:xdr="http://schemas.openxmlformats.org/drawingml/2006/spreadsheetDrawing">
      <xdr:col>45</xdr:col>
      <xdr:colOff>177800</xdr:colOff>
      <xdr:row>37</xdr:row>
      <xdr:rowOff>8255</xdr:rowOff>
    </xdr:to>
    <xdr:cxnSp macro="">
      <xdr:nvCxnSpPr>
        <xdr:cNvPr id="292" name="直線コネクタ 291"/>
        <xdr:cNvCxnSpPr/>
      </xdr:nvCxnSpPr>
      <xdr:spPr>
        <a:xfrm flipV="1">
          <a:off x="7861300" y="6101080"/>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133350</xdr:rowOff>
    </xdr:from>
    <xdr:to xmlns:xdr="http://schemas.openxmlformats.org/drawingml/2006/spreadsheetDrawing">
      <xdr:col>46</xdr:col>
      <xdr:colOff>38100</xdr:colOff>
      <xdr:row>36</xdr:row>
      <xdr:rowOff>63500</xdr:rowOff>
    </xdr:to>
    <xdr:sp macro="" textlink="">
      <xdr:nvSpPr>
        <xdr:cNvPr id="293" name="フローチャート: 判断 292"/>
        <xdr:cNvSpPr/>
      </xdr:nvSpPr>
      <xdr:spPr>
        <a:xfrm>
          <a:off x="8699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54610</xdr:rowOff>
    </xdr:from>
    <xdr:ext cx="598170" cy="258445"/>
    <xdr:sp macro="" textlink="">
      <xdr:nvSpPr>
        <xdr:cNvPr id="294" name="テキスト ボックス 293"/>
        <xdr:cNvSpPr txBox="1"/>
      </xdr:nvSpPr>
      <xdr:spPr>
        <a:xfrm>
          <a:off x="8450580" y="6226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161290</xdr:rowOff>
    </xdr:from>
    <xdr:to xmlns:xdr="http://schemas.openxmlformats.org/drawingml/2006/spreadsheetDrawing">
      <xdr:col>41</xdr:col>
      <xdr:colOff>50800</xdr:colOff>
      <xdr:row>37</xdr:row>
      <xdr:rowOff>8255</xdr:rowOff>
    </xdr:to>
    <xdr:cxnSp macro="">
      <xdr:nvCxnSpPr>
        <xdr:cNvPr id="295" name="直線コネクタ 294"/>
        <xdr:cNvCxnSpPr/>
      </xdr:nvCxnSpPr>
      <xdr:spPr>
        <a:xfrm>
          <a:off x="6972300" y="63334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73025</xdr:rowOff>
    </xdr:from>
    <xdr:to xmlns:xdr="http://schemas.openxmlformats.org/drawingml/2006/spreadsheetDrawing">
      <xdr:col>41</xdr:col>
      <xdr:colOff>101600</xdr:colOff>
      <xdr:row>38</xdr:row>
      <xdr:rowOff>3175</xdr:rowOff>
    </xdr:to>
    <xdr:sp macro="" textlink="">
      <xdr:nvSpPr>
        <xdr:cNvPr id="296" name="フローチャート: 判断 295"/>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166370</xdr:rowOff>
    </xdr:from>
    <xdr:ext cx="598170" cy="258445"/>
    <xdr:sp macro="" textlink="">
      <xdr:nvSpPr>
        <xdr:cNvPr id="297" name="テキスト ボックス 296"/>
        <xdr:cNvSpPr txBox="1"/>
      </xdr:nvSpPr>
      <xdr:spPr>
        <a:xfrm>
          <a:off x="7561580" y="6510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57150</xdr:rowOff>
    </xdr:from>
    <xdr:to xmlns:xdr="http://schemas.openxmlformats.org/drawingml/2006/spreadsheetDrawing">
      <xdr:col>36</xdr:col>
      <xdr:colOff>165100</xdr:colOff>
      <xdr:row>37</xdr:row>
      <xdr:rowOff>158750</xdr:rowOff>
    </xdr:to>
    <xdr:sp macro="" textlink="">
      <xdr:nvSpPr>
        <xdr:cNvPr id="298" name="フローチャート: 判断 297"/>
        <xdr:cNvSpPr/>
      </xdr:nvSpPr>
      <xdr:spPr>
        <a:xfrm>
          <a:off x="692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149860</xdr:rowOff>
    </xdr:from>
    <xdr:ext cx="598170" cy="259080"/>
    <xdr:sp macro="" textlink="">
      <xdr:nvSpPr>
        <xdr:cNvPr id="299" name="テキスト ボックス 298"/>
        <xdr:cNvSpPr txBox="1"/>
      </xdr:nvSpPr>
      <xdr:spPr>
        <a:xfrm>
          <a:off x="6672580" y="6493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162560</xdr:rowOff>
    </xdr:from>
    <xdr:to xmlns:xdr="http://schemas.openxmlformats.org/drawingml/2006/spreadsheetDrawing">
      <xdr:col>55</xdr:col>
      <xdr:colOff>50800</xdr:colOff>
      <xdr:row>36</xdr:row>
      <xdr:rowOff>92710</xdr:rowOff>
    </xdr:to>
    <xdr:sp macro="" textlink="">
      <xdr:nvSpPr>
        <xdr:cNvPr id="305" name="楕円 304"/>
        <xdr:cNvSpPr/>
      </xdr:nvSpPr>
      <xdr:spPr>
        <a:xfrm>
          <a:off x="10426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13970</xdr:rowOff>
    </xdr:from>
    <xdr:ext cx="598805" cy="259080"/>
    <xdr:sp macro="" textlink="">
      <xdr:nvSpPr>
        <xdr:cNvPr id="306" name="補助費等該当値テキスト"/>
        <xdr:cNvSpPr txBox="1"/>
      </xdr:nvSpPr>
      <xdr:spPr>
        <a:xfrm>
          <a:off x="10528300" y="6014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143510</xdr:rowOff>
    </xdr:from>
    <xdr:to xmlns:xdr="http://schemas.openxmlformats.org/drawingml/2006/spreadsheetDrawing">
      <xdr:col>50</xdr:col>
      <xdr:colOff>165100</xdr:colOff>
      <xdr:row>37</xdr:row>
      <xdr:rowOff>73660</xdr:rowOff>
    </xdr:to>
    <xdr:sp macro="" textlink="">
      <xdr:nvSpPr>
        <xdr:cNvPr id="307" name="楕円 306"/>
        <xdr:cNvSpPr/>
      </xdr:nvSpPr>
      <xdr:spPr>
        <a:xfrm>
          <a:off x="958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64770</xdr:rowOff>
    </xdr:from>
    <xdr:ext cx="598170" cy="258445"/>
    <xdr:sp macro="" textlink="">
      <xdr:nvSpPr>
        <xdr:cNvPr id="308" name="テキスト ボックス 307"/>
        <xdr:cNvSpPr txBox="1"/>
      </xdr:nvSpPr>
      <xdr:spPr>
        <a:xfrm>
          <a:off x="9339580" y="6408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49530</xdr:rowOff>
    </xdr:from>
    <xdr:to xmlns:xdr="http://schemas.openxmlformats.org/drawingml/2006/spreadsheetDrawing">
      <xdr:col>46</xdr:col>
      <xdr:colOff>38100</xdr:colOff>
      <xdr:row>35</xdr:row>
      <xdr:rowOff>151130</xdr:rowOff>
    </xdr:to>
    <xdr:sp macro="" textlink="">
      <xdr:nvSpPr>
        <xdr:cNvPr id="309" name="楕円 308"/>
        <xdr:cNvSpPr/>
      </xdr:nvSpPr>
      <xdr:spPr>
        <a:xfrm>
          <a:off x="8699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167640</xdr:rowOff>
    </xdr:from>
    <xdr:ext cx="598170" cy="258445"/>
    <xdr:sp macro="" textlink="">
      <xdr:nvSpPr>
        <xdr:cNvPr id="310" name="テキスト ボックス 309"/>
        <xdr:cNvSpPr txBox="1"/>
      </xdr:nvSpPr>
      <xdr:spPr>
        <a:xfrm>
          <a:off x="8450580" y="5825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128905</xdr:rowOff>
    </xdr:from>
    <xdr:to xmlns:xdr="http://schemas.openxmlformats.org/drawingml/2006/spreadsheetDrawing">
      <xdr:col>41</xdr:col>
      <xdr:colOff>101600</xdr:colOff>
      <xdr:row>37</xdr:row>
      <xdr:rowOff>59055</xdr:rowOff>
    </xdr:to>
    <xdr:sp macro="" textlink="">
      <xdr:nvSpPr>
        <xdr:cNvPr id="311" name="楕円 310"/>
        <xdr:cNvSpPr/>
      </xdr:nvSpPr>
      <xdr:spPr>
        <a:xfrm>
          <a:off x="781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75565</xdr:rowOff>
    </xdr:from>
    <xdr:ext cx="598170" cy="258445"/>
    <xdr:sp macro="" textlink="">
      <xdr:nvSpPr>
        <xdr:cNvPr id="312" name="テキスト ボックス 311"/>
        <xdr:cNvSpPr txBox="1"/>
      </xdr:nvSpPr>
      <xdr:spPr>
        <a:xfrm>
          <a:off x="7561580" y="6076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110490</xdr:rowOff>
    </xdr:from>
    <xdr:to xmlns:xdr="http://schemas.openxmlformats.org/drawingml/2006/spreadsheetDrawing">
      <xdr:col>36</xdr:col>
      <xdr:colOff>165100</xdr:colOff>
      <xdr:row>37</xdr:row>
      <xdr:rowOff>40640</xdr:rowOff>
    </xdr:to>
    <xdr:sp macro="" textlink="">
      <xdr:nvSpPr>
        <xdr:cNvPr id="313" name="楕円 312"/>
        <xdr:cNvSpPr/>
      </xdr:nvSpPr>
      <xdr:spPr>
        <a:xfrm>
          <a:off x="6921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57150</xdr:rowOff>
    </xdr:from>
    <xdr:ext cx="598170" cy="259080"/>
    <xdr:sp macro="" textlink="">
      <xdr:nvSpPr>
        <xdr:cNvPr id="314" name="テキスト ボックス 313"/>
        <xdr:cNvSpPr txBox="1"/>
      </xdr:nvSpPr>
      <xdr:spPr>
        <a:xfrm>
          <a:off x="6672580" y="6057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6" name="テキスト ボックス 325"/>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28" name="テキスト ボックス 327"/>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0" name="テキスト ボックス 329"/>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8445"/>
    <xdr:sp macro="" textlink="">
      <xdr:nvSpPr>
        <xdr:cNvPr id="335" name="普通建設事業費最小値テキスト"/>
        <xdr:cNvSpPr txBox="1"/>
      </xdr:nvSpPr>
      <xdr:spPr>
        <a:xfrm>
          <a:off x="10528300" y="9963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88900</xdr:rowOff>
    </xdr:from>
    <xdr:to xmlns:xdr="http://schemas.openxmlformats.org/drawingml/2006/spreadsheetDrawing">
      <xdr:col>55</xdr:col>
      <xdr:colOff>0</xdr:colOff>
      <xdr:row>57</xdr:row>
      <xdr:rowOff>133985</xdr:rowOff>
    </xdr:to>
    <xdr:cxnSp macro="">
      <xdr:nvCxnSpPr>
        <xdr:cNvPr id="339" name="直線コネクタ 338"/>
        <xdr:cNvCxnSpPr/>
      </xdr:nvCxnSpPr>
      <xdr:spPr>
        <a:xfrm>
          <a:off x="9639300" y="986155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8445"/>
    <xdr:sp macro="" textlink="">
      <xdr:nvSpPr>
        <xdr:cNvPr id="340" name="普通建設事業費平均値テキスト"/>
        <xdr:cNvSpPr txBox="1"/>
      </xdr:nvSpPr>
      <xdr:spPr>
        <a:xfrm>
          <a:off x="10528300" y="96088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88900</xdr:rowOff>
    </xdr:from>
    <xdr:to xmlns:xdr="http://schemas.openxmlformats.org/drawingml/2006/spreadsheetDrawing">
      <xdr:col>50</xdr:col>
      <xdr:colOff>114300</xdr:colOff>
      <xdr:row>57</xdr:row>
      <xdr:rowOff>93980</xdr:rowOff>
    </xdr:to>
    <xdr:cxnSp macro="">
      <xdr:nvCxnSpPr>
        <xdr:cNvPr id="342" name="直線コネクタ 341"/>
        <xdr:cNvCxnSpPr/>
      </xdr:nvCxnSpPr>
      <xdr:spPr>
        <a:xfrm flipV="1">
          <a:off x="8750300" y="9861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105410</xdr:rowOff>
    </xdr:from>
    <xdr:ext cx="598170" cy="259080"/>
    <xdr:sp macro="" textlink="">
      <xdr:nvSpPr>
        <xdr:cNvPr id="344" name="テキスト ボックス 343"/>
        <xdr:cNvSpPr txBox="1"/>
      </xdr:nvSpPr>
      <xdr:spPr>
        <a:xfrm>
          <a:off x="9339580" y="9535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156210</xdr:rowOff>
    </xdr:from>
    <xdr:to xmlns:xdr="http://schemas.openxmlformats.org/drawingml/2006/spreadsheetDrawing">
      <xdr:col>45</xdr:col>
      <xdr:colOff>177800</xdr:colOff>
      <xdr:row>57</xdr:row>
      <xdr:rowOff>93980</xdr:rowOff>
    </xdr:to>
    <xdr:cxnSp macro="">
      <xdr:nvCxnSpPr>
        <xdr:cNvPr id="345" name="直線コネクタ 344"/>
        <xdr:cNvCxnSpPr/>
      </xdr:nvCxnSpPr>
      <xdr:spPr>
        <a:xfrm>
          <a:off x="7861300" y="958596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167005</xdr:rowOff>
    </xdr:from>
    <xdr:to xmlns:xdr="http://schemas.openxmlformats.org/drawingml/2006/spreadsheetDrawing">
      <xdr:col>46</xdr:col>
      <xdr:colOff>38100</xdr:colOff>
      <xdr:row>57</xdr:row>
      <xdr:rowOff>97790</xdr:rowOff>
    </xdr:to>
    <xdr:sp macro="" textlink="">
      <xdr:nvSpPr>
        <xdr:cNvPr id="346" name="フローチャート: 判断 345"/>
        <xdr:cNvSpPr/>
      </xdr:nvSpPr>
      <xdr:spPr>
        <a:xfrm>
          <a:off x="8699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113665</xdr:rowOff>
    </xdr:from>
    <xdr:ext cx="598170" cy="258445"/>
    <xdr:sp macro="" textlink="">
      <xdr:nvSpPr>
        <xdr:cNvPr id="347" name="テキスト ボックス 346"/>
        <xdr:cNvSpPr txBox="1"/>
      </xdr:nvSpPr>
      <xdr:spPr>
        <a:xfrm>
          <a:off x="8450580" y="9543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156210</xdr:rowOff>
    </xdr:from>
    <xdr:to xmlns:xdr="http://schemas.openxmlformats.org/drawingml/2006/spreadsheetDrawing">
      <xdr:col>41</xdr:col>
      <xdr:colOff>50800</xdr:colOff>
      <xdr:row>56</xdr:row>
      <xdr:rowOff>144145</xdr:rowOff>
    </xdr:to>
    <xdr:cxnSp macro="">
      <xdr:nvCxnSpPr>
        <xdr:cNvPr id="348" name="直線コネクタ 347"/>
        <xdr:cNvCxnSpPr/>
      </xdr:nvCxnSpPr>
      <xdr:spPr>
        <a:xfrm flipV="1">
          <a:off x="6972300" y="95859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96520</xdr:rowOff>
    </xdr:to>
    <xdr:sp macro="" textlink="">
      <xdr:nvSpPr>
        <xdr:cNvPr id="349" name="フローチャート: 判断 348"/>
        <xdr:cNvSpPr/>
      </xdr:nvSpPr>
      <xdr:spPr>
        <a:xfrm>
          <a:off x="7810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87630</xdr:rowOff>
    </xdr:from>
    <xdr:ext cx="598170" cy="258445"/>
    <xdr:sp macro="" textlink="">
      <xdr:nvSpPr>
        <xdr:cNvPr id="350" name="テキスト ボックス 349"/>
        <xdr:cNvSpPr txBox="1"/>
      </xdr:nvSpPr>
      <xdr:spPr>
        <a:xfrm>
          <a:off x="7561580" y="9860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15875</xdr:rowOff>
    </xdr:from>
    <xdr:to xmlns:xdr="http://schemas.openxmlformats.org/drawingml/2006/spreadsheetDrawing">
      <xdr:col>36</xdr:col>
      <xdr:colOff>165100</xdr:colOff>
      <xdr:row>57</xdr:row>
      <xdr:rowOff>117475</xdr:rowOff>
    </xdr:to>
    <xdr:sp macro="" textlink="">
      <xdr:nvSpPr>
        <xdr:cNvPr id="351" name="フローチャート: 判断 350"/>
        <xdr:cNvSpPr/>
      </xdr:nvSpPr>
      <xdr:spPr>
        <a:xfrm>
          <a:off x="6921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109220</xdr:rowOff>
    </xdr:from>
    <xdr:ext cx="598170" cy="258445"/>
    <xdr:sp macro="" textlink="">
      <xdr:nvSpPr>
        <xdr:cNvPr id="352" name="テキスト ボックス 351"/>
        <xdr:cNvSpPr txBox="1"/>
      </xdr:nvSpPr>
      <xdr:spPr>
        <a:xfrm>
          <a:off x="6672580" y="9881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83185</xdr:rowOff>
    </xdr:from>
    <xdr:to xmlns:xdr="http://schemas.openxmlformats.org/drawingml/2006/spreadsheetDrawing">
      <xdr:col>55</xdr:col>
      <xdr:colOff>50800</xdr:colOff>
      <xdr:row>58</xdr:row>
      <xdr:rowOff>13335</xdr:rowOff>
    </xdr:to>
    <xdr:sp macro="" textlink="">
      <xdr:nvSpPr>
        <xdr:cNvPr id="358" name="楕円 357"/>
        <xdr:cNvSpPr/>
      </xdr:nvSpPr>
      <xdr:spPr>
        <a:xfrm>
          <a:off x="10426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169545</xdr:rowOff>
    </xdr:from>
    <xdr:ext cx="598805" cy="258445"/>
    <xdr:sp macro="" textlink="">
      <xdr:nvSpPr>
        <xdr:cNvPr id="359" name="普通建設事業費該当値テキスト"/>
        <xdr:cNvSpPr txBox="1"/>
      </xdr:nvSpPr>
      <xdr:spPr>
        <a:xfrm>
          <a:off x="10528300" y="9770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38100</xdr:rowOff>
    </xdr:from>
    <xdr:to xmlns:xdr="http://schemas.openxmlformats.org/drawingml/2006/spreadsheetDrawing">
      <xdr:col>50</xdr:col>
      <xdr:colOff>165100</xdr:colOff>
      <xdr:row>57</xdr:row>
      <xdr:rowOff>139700</xdr:rowOff>
    </xdr:to>
    <xdr:sp macro="" textlink="">
      <xdr:nvSpPr>
        <xdr:cNvPr id="360" name="楕円 359"/>
        <xdr:cNvSpPr/>
      </xdr:nvSpPr>
      <xdr:spPr>
        <a:xfrm>
          <a:off x="9588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130810</xdr:rowOff>
    </xdr:from>
    <xdr:ext cx="598170" cy="259080"/>
    <xdr:sp macro="" textlink="">
      <xdr:nvSpPr>
        <xdr:cNvPr id="361" name="テキスト ボックス 360"/>
        <xdr:cNvSpPr txBox="1"/>
      </xdr:nvSpPr>
      <xdr:spPr>
        <a:xfrm>
          <a:off x="9339580" y="9903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43180</xdr:rowOff>
    </xdr:from>
    <xdr:to xmlns:xdr="http://schemas.openxmlformats.org/drawingml/2006/spreadsheetDrawing">
      <xdr:col>46</xdr:col>
      <xdr:colOff>38100</xdr:colOff>
      <xdr:row>57</xdr:row>
      <xdr:rowOff>144780</xdr:rowOff>
    </xdr:to>
    <xdr:sp macro="" textlink="">
      <xdr:nvSpPr>
        <xdr:cNvPr id="362" name="楕円 361"/>
        <xdr:cNvSpPr/>
      </xdr:nvSpPr>
      <xdr:spPr>
        <a:xfrm>
          <a:off x="8699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135890</xdr:rowOff>
    </xdr:from>
    <xdr:ext cx="598170" cy="259080"/>
    <xdr:sp macro="" textlink="">
      <xdr:nvSpPr>
        <xdr:cNvPr id="363" name="テキスト ボックス 362"/>
        <xdr:cNvSpPr txBox="1"/>
      </xdr:nvSpPr>
      <xdr:spPr>
        <a:xfrm>
          <a:off x="8450580" y="9908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105410</xdr:rowOff>
    </xdr:from>
    <xdr:to xmlns:xdr="http://schemas.openxmlformats.org/drawingml/2006/spreadsheetDrawing">
      <xdr:col>41</xdr:col>
      <xdr:colOff>101600</xdr:colOff>
      <xdr:row>56</xdr:row>
      <xdr:rowOff>35560</xdr:rowOff>
    </xdr:to>
    <xdr:sp macro="" textlink="">
      <xdr:nvSpPr>
        <xdr:cNvPr id="364" name="楕円 363"/>
        <xdr:cNvSpPr/>
      </xdr:nvSpPr>
      <xdr:spPr>
        <a:xfrm>
          <a:off x="7810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52070</xdr:rowOff>
    </xdr:from>
    <xdr:ext cx="598170" cy="258445"/>
    <xdr:sp macro="" textlink="">
      <xdr:nvSpPr>
        <xdr:cNvPr id="365" name="テキスト ボックス 364"/>
        <xdr:cNvSpPr txBox="1"/>
      </xdr:nvSpPr>
      <xdr:spPr>
        <a:xfrm>
          <a:off x="7561580" y="9310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93345</xdr:rowOff>
    </xdr:from>
    <xdr:to xmlns:xdr="http://schemas.openxmlformats.org/drawingml/2006/spreadsheetDrawing">
      <xdr:col>36</xdr:col>
      <xdr:colOff>165100</xdr:colOff>
      <xdr:row>57</xdr:row>
      <xdr:rowOff>23495</xdr:rowOff>
    </xdr:to>
    <xdr:sp macro="" textlink="">
      <xdr:nvSpPr>
        <xdr:cNvPr id="366" name="楕円 365"/>
        <xdr:cNvSpPr/>
      </xdr:nvSpPr>
      <xdr:spPr>
        <a:xfrm>
          <a:off x="6921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40640</xdr:rowOff>
    </xdr:from>
    <xdr:ext cx="598170" cy="258445"/>
    <xdr:sp macro="" textlink="">
      <xdr:nvSpPr>
        <xdr:cNvPr id="367" name="テキスト ボックス 366"/>
        <xdr:cNvSpPr txBox="1"/>
      </xdr:nvSpPr>
      <xdr:spPr>
        <a:xfrm>
          <a:off x="6672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79" name="テキスト ボックス 37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5165" cy="258445"/>
    <xdr:sp macro="" textlink="">
      <xdr:nvSpPr>
        <xdr:cNvPr id="381" name="テキスト ボックス 380"/>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5165" cy="258445"/>
    <xdr:sp macro="" textlink="">
      <xdr:nvSpPr>
        <xdr:cNvPr id="383" name="テキスト ボックス 382"/>
        <xdr:cNvSpPr txBox="1"/>
      </xdr:nvSpPr>
      <xdr:spPr>
        <a:xfrm>
          <a:off x="5918200" y="12113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85" name="テキスト ボックス 38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24130</xdr:rowOff>
    </xdr:from>
    <xdr:to xmlns:xdr="http://schemas.openxmlformats.org/drawingml/2006/spreadsheetDrawing">
      <xdr:col>55</xdr:col>
      <xdr:colOff>0</xdr:colOff>
      <xdr:row>78</xdr:row>
      <xdr:rowOff>24765</xdr:rowOff>
    </xdr:to>
    <xdr:cxnSp macro="">
      <xdr:nvCxnSpPr>
        <xdr:cNvPr id="392" name="直線コネクタ 391"/>
        <xdr:cNvCxnSpPr/>
      </xdr:nvCxnSpPr>
      <xdr:spPr>
        <a:xfrm>
          <a:off x="9639300" y="133972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15875</xdr:rowOff>
    </xdr:from>
    <xdr:to xmlns:xdr="http://schemas.openxmlformats.org/drawingml/2006/spreadsheetDrawing">
      <xdr:col>50</xdr:col>
      <xdr:colOff>114300</xdr:colOff>
      <xdr:row>78</xdr:row>
      <xdr:rowOff>24130</xdr:rowOff>
    </xdr:to>
    <xdr:cxnSp macro="">
      <xdr:nvCxnSpPr>
        <xdr:cNvPr id="395" name="直線コネクタ 394"/>
        <xdr:cNvCxnSpPr/>
      </xdr:nvCxnSpPr>
      <xdr:spPr>
        <a:xfrm>
          <a:off x="8750300" y="133889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34035" cy="258445"/>
    <xdr:sp macro="" textlink="">
      <xdr:nvSpPr>
        <xdr:cNvPr id="397" name="テキスト ボックス 396"/>
        <xdr:cNvSpPr txBox="1"/>
      </xdr:nvSpPr>
      <xdr:spPr>
        <a:xfrm>
          <a:off x="9371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88900</xdr:rowOff>
    </xdr:from>
    <xdr:to xmlns:xdr="http://schemas.openxmlformats.org/drawingml/2006/spreadsheetDrawing">
      <xdr:col>45</xdr:col>
      <xdr:colOff>177800</xdr:colOff>
      <xdr:row>78</xdr:row>
      <xdr:rowOff>15875</xdr:rowOff>
    </xdr:to>
    <xdr:cxnSp macro="">
      <xdr:nvCxnSpPr>
        <xdr:cNvPr id="398" name="直線コネクタ 397"/>
        <xdr:cNvCxnSpPr/>
      </xdr:nvCxnSpPr>
      <xdr:spPr>
        <a:xfrm>
          <a:off x="7861300" y="1329055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102870</xdr:rowOff>
    </xdr:from>
    <xdr:to xmlns:xdr="http://schemas.openxmlformats.org/drawingml/2006/spreadsheetDrawing">
      <xdr:col>46</xdr:col>
      <xdr:colOff>38100</xdr:colOff>
      <xdr:row>78</xdr:row>
      <xdr:rowOff>33020</xdr:rowOff>
    </xdr:to>
    <xdr:sp macro="" textlink="">
      <xdr:nvSpPr>
        <xdr:cNvPr id="399" name="フローチャート: 判断 398"/>
        <xdr:cNvSpPr/>
      </xdr:nvSpPr>
      <xdr:spPr>
        <a:xfrm>
          <a:off x="8699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49530</xdr:rowOff>
    </xdr:from>
    <xdr:ext cx="534035" cy="259080"/>
    <xdr:sp macro="" textlink="">
      <xdr:nvSpPr>
        <xdr:cNvPr id="400" name="テキスト ボックス 399"/>
        <xdr:cNvSpPr txBox="1"/>
      </xdr:nvSpPr>
      <xdr:spPr>
        <a:xfrm>
          <a:off x="8482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88900</xdr:rowOff>
    </xdr:from>
    <xdr:to xmlns:xdr="http://schemas.openxmlformats.org/drawingml/2006/spreadsheetDrawing">
      <xdr:col>41</xdr:col>
      <xdr:colOff>50800</xdr:colOff>
      <xdr:row>77</xdr:row>
      <xdr:rowOff>134620</xdr:rowOff>
    </xdr:to>
    <xdr:cxnSp macro="">
      <xdr:nvCxnSpPr>
        <xdr:cNvPr id="401" name="直線コネクタ 400"/>
        <xdr:cNvCxnSpPr/>
      </xdr:nvCxnSpPr>
      <xdr:spPr>
        <a:xfrm flipV="1">
          <a:off x="6972300" y="132905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103505</xdr:rowOff>
    </xdr:from>
    <xdr:to xmlns:xdr="http://schemas.openxmlformats.org/drawingml/2006/spreadsheetDrawing">
      <xdr:col>41</xdr:col>
      <xdr:colOff>101600</xdr:colOff>
      <xdr:row>78</xdr:row>
      <xdr:rowOff>33655</xdr:rowOff>
    </xdr:to>
    <xdr:sp macro="" textlink="">
      <xdr:nvSpPr>
        <xdr:cNvPr id="402" name="フローチャート: 判断 401"/>
        <xdr:cNvSpPr/>
      </xdr:nvSpPr>
      <xdr:spPr>
        <a:xfrm>
          <a:off x="7810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24765</xdr:rowOff>
    </xdr:from>
    <xdr:ext cx="534035" cy="259080"/>
    <xdr:sp macro="" textlink="">
      <xdr:nvSpPr>
        <xdr:cNvPr id="403" name="テキスト ボックス 402"/>
        <xdr:cNvSpPr txBox="1"/>
      </xdr:nvSpPr>
      <xdr:spPr>
        <a:xfrm>
          <a:off x="7593965" y="13397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115570</xdr:rowOff>
    </xdr:from>
    <xdr:to xmlns:xdr="http://schemas.openxmlformats.org/drawingml/2006/spreadsheetDrawing">
      <xdr:col>36</xdr:col>
      <xdr:colOff>165100</xdr:colOff>
      <xdr:row>78</xdr:row>
      <xdr:rowOff>45720</xdr:rowOff>
    </xdr:to>
    <xdr:sp macro="" textlink="">
      <xdr:nvSpPr>
        <xdr:cNvPr id="404" name="フローチャート: 判断 403"/>
        <xdr:cNvSpPr/>
      </xdr:nvSpPr>
      <xdr:spPr>
        <a:xfrm>
          <a:off x="6921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36830</xdr:rowOff>
    </xdr:from>
    <xdr:ext cx="534035" cy="259080"/>
    <xdr:sp macro="" textlink="">
      <xdr:nvSpPr>
        <xdr:cNvPr id="405" name="テキスト ボックス 404"/>
        <xdr:cNvSpPr txBox="1"/>
      </xdr:nvSpPr>
      <xdr:spPr>
        <a:xfrm>
          <a:off x="67049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145415</xdr:rowOff>
    </xdr:from>
    <xdr:to xmlns:xdr="http://schemas.openxmlformats.org/drawingml/2006/spreadsheetDrawing">
      <xdr:col>55</xdr:col>
      <xdr:colOff>50800</xdr:colOff>
      <xdr:row>78</xdr:row>
      <xdr:rowOff>75565</xdr:rowOff>
    </xdr:to>
    <xdr:sp macro="" textlink="">
      <xdr:nvSpPr>
        <xdr:cNvPr id="411" name="楕円 410"/>
        <xdr:cNvSpPr/>
      </xdr:nvSpPr>
      <xdr:spPr>
        <a:xfrm>
          <a:off x="10426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378460" cy="259080"/>
    <xdr:sp macro="" textlink="">
      <xdr:nvSpPr>
        <xdr:cNvPr id="412" name="普通建設事業費 （ うち新規整備　）該当値テキスト"/>
        <xdr:cNvSpPr txBox="1"/>
      </xdr:nvSpPr>
      <xdr:spPr>
        <a:xfrm>
          <a:off x="10528300" y="13281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144780</xdr:rowOff>
    </xdr:from>
    <xdr:to xmlns:xdr="http://schemas.openxmlformats.org/drawingml/2006/spreadsheetDrawing">
      <xdr:col>50</xdr:col>
      <xdr:colOff>165100</xdr:colOff>
      <xdr:row>78</xdr:row>
      <xdr:rowOff>74930</xdr:rowOff>
    </xdr:to>
    <xdr:sp macro="" textlink="">
      <xdr:nvSpPr>
        <xdr:cNvPr id="413" name="楕円 412"/>
        <xdr:cNvSpPr/>
      </xdr:nvSpPr>
      <xdr:spPr>
        <a:xfrm>
          <a:off x="9588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66040</xdr:rowOff>
    </xdr:from>
    <xdr:ext cx="469265" cy="258445"/>
    <xdr:sp macro="" textlink="">
      <xdr:nvSpPr>
        <xdr:cNvPr id="414" name="テキスト ボックス 413"/>
        <xdr:cNvSpPr txBox="1"/>
      </xdr:nvSpPr>
      <xdr:spPr>
        <a:xfrm>
          <a:off x="9404350" y="13439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136525</xdr:rowOff>
    </xdr:from>
    <xdr:to xmlns:xdr="http://schemas.openxmlformats.org/drawingml/2006/spreadsheetDrawing">
      <xdr:col>46</xdr:col>
      <xdr:colOff>38100</xdr:colOff>
      <xdr:row>78</xdr:row>
      <xdr:rowOff>66675</xdr:rowOff>
    </xdr:to>
    <xdr:sp macro="" textlink="">
      <xdr:nvSpPr>
        <xdr:cNvPr id="415" name="楕円 414"/>
        <xdr:cNvSpPr/>
      </xdr:nvSpPr>
      <xdr:spPr>
        <a:xfrm>
          <a:off x="8699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57785</xdr:rowOff>
    </xdr:from>
    <xdr:ext cx="534035" cy="259080"/>
    <xdr:sp macro="" textlink="">
      <xdr:nvSpPr>
        <xdr:cNvPr id="416" name="テキスト ボックス 415"/>
        <xdr:cNvSpPr txBox="1"/>
      </xdr:nvSpPr>
      <xdr:spPr>
        <a:xfrm>
          <a:off x="8482965" y="13430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7" name="楕円 416"/>
        <xdr:cNvSpPr/>
      </xdr:nvSpPr>
      <xdr:spPr>
        <a:xfrm>
          <a:off x="7810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156210</xdr:rowOff>
    </xdr:from>
    <xdr:ext cx="598170" cy="258445"/>
    <xdr:sp macro="" textlink="">
      <xdr:nvSpPr>
        <xdr:cNvPr id="418" name="テキスト ボックス 417"/>
        <xdr:cNvSpPr txBox="1"/>
      </xdr:nvSpPr>
      <xdr:spPr>
        <a:xfrm>
          <a:off x="7561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83820</xdr:rowOff>
    </xdr:from>
    <xdr:to xmlns:xdr="http://schemas.openxmlformats.org/drawingml/2006/spreadsheetDrawing">
      <xdr:col>36</xdr:col>
      <xdr:colOff>165100</xdr:colOff>
      <xdr:row>78</xdr:row>
      <xdr:rowOff>13970</xdr:rowOff>
    </xdr:to>
    <xdr:sp macro="" textlink="">
      <xdr:nvSpPr>
        <xdr:cNvPr id="419" name="楕円 418"/>
        <xdr:cNvSpPr/>
      </xdr:nvSpPr>
      <xdr:spPr>
        <a:xfrm>
          <a:off x="6921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30480</xdr:rowOff>
    </xdr:from>
    <xdr:ext cx="598170" cy="258445"/>
    <xdr:sp macro="" textlink="">
      <xdr:nvSpPr>
        <xdr:cNvPr id="420" name="テキスト ボックス 419"/>
        <xdr:cNvSpPr txBox="1"/>
      </xdr:nvSpPr>
      <xdr:spPr>
        <a:xfrm>
          <a:off x="6672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29" name="テキスト ボックス 42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2" name="テキスト ボックス 43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34" name="テキスト ボックス 433"/>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36" name="テキスト ボックス 43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38" name="テキスト ボックス 437"/>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0" name="テキスト ボックス 43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2" name="テキスト ボックス 44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102870</xdr:rowOff>
    </xdr:from>
    <xdr:to xmlns:xdr="http://schemas.openxmlformats.org/drawingml/2006/spreadsheetDrawing">
      <xdr:col>55</xdr:col>
      <xdr:colOff>0</xdr:colOff>
      <xdr:row>98</xdr:row>
      <xdr:rowOff>53975</xdr:rowOff>
    </xdr:to>
    <xdr:cxnSp macro="">
      <xdr:nvCxnSpPr>
        <xdr:cNvPr id="449" name="直線コネクタ 448"/>
        <xdr:cNvCxnSpPr/>
      </xdr:nvCxnSpPr>
      <xdr:spPr>
        <a:xfrm>
          <a:off x="9639300" y="1673352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805" cy="258445"/>
    <xdr:sp macro="" textlink="">
      <xdr:nvSpPr>
        <xdr:cNvPr id="450" name="普通建設事業費 （ うち更新整備　）平均値テキスト"/>
        <xdr:cNvSpPr txBox="1"/>
      </xdr:nvSpPr>
      <xdr:spPr>
        <a:xfrm>
          <a:off x="10528300" y="165125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102870</xdr:rowOff>
    </xdr:from>
    <xdr:to xmlns:xdr="http://schemas.openxmlformats.org/drawingml/2006/spreadsheetDrawing">
      <xdr:col>50</xdr:col>
      <xdr:colOff>114300</xdr:colOff>
      <xdr:row>97</xdr:row>
      <xdr:rowOff>126365</xdr:rowOff>
    </xdr:to>
    <xdr:cxnSp macro="">
      <xdr:nvCxnSpPr>
        <xdr:cNvPr id="452" name="直線コネクタ 451"/>
        <xdr:cNvCxnSpPr/>
      </xdr:nvCxnSpPr>
      <xdr:spPr>
        <a:xfrm flipV="1">
          <a:off x="8750300" y="167335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8170" cy="258445"/>
    <xdr:sp macro="" textlink="">
      <xdr:nvSpPr>
        <xdr:cNvPr id="454" name="テキスト ボックス 453"/>
        <xdr:cNvSpPr txBox="1"/>
      </xdr:nvSpPr>
      <xdr:spPr>
        <a:xfrm>
          <a:off x="9339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10160</xdr:rowOff>
    </xdr:from>
    <xdr:to xmlns:xdr="http://schemas.openxmlformats.org/drawingml/2006/spreadsheetDrawing">
      <xdr:col>45</xdr:col>
      <xdr:colOff>177800</xdr:colOff>
      <xdr:row>97</xdr:row>
      <xdr:rowOff>126365</xdr:rowOff>
    </xdr:to>
    <xdr:cxnSp macro="">
      <xdr:nvCxnSpPr>
        <xdr:cNvPr id="455" name="直線コネクタ 454"/>
        <xdr:cNvCxnSpPr/>
      </xdr:nvCxnSpPr>
      <xdr:spPr>
        <a:xfrm>
          <a:off x="7861300" y="16126460"/>
          <a:ext cx="889000" cy="630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33655</xdr:rowOff>
    </xdr:from>
    <xdr:to xmlns:xdr="http://schemas.openxmlformats.org/drawingml/2006/spreadsheetDrawing">
      <xdr:col>46</xdr:col>
      <xdr:colOff>38100</xdr:colOff>
      <xdr:row>97</xdr:row>
      <xdr:rowOff>135255</xdr:rowOff>
    </xdr:to>
    <xdr:sp macro="" textlink="">
      <xdr:nvSpPr>
        <xdr:cNvPr id="456" name="フローチャート: 判断 455"/>
        <xdr:cNvSpPr/>
      </xdr:nvSpPr>
      <xdr:spPr>
        <a:xfrm>
          <a:off x="869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151765</xdr:rowOff>
    </xdr:from>
    <xdr:ext cx="598170" cy="259080"/>
    <xdr:sp macro="" textlink="">
      <xdr:nvSpPr>
        <xdr:cNvPr id="457" name="テキスト ボックス 456"/>
        <xdr:cNvSpPr txBox="1"/>
      </xdr:nvSpPr>
      <xdr:spPr>
        <a:xfrm>
          <a:off x="8450580" y="16439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10160</xdr:rowOff>
    </xdr:from>
    <xdr:to xmlns:xdr="http://schemas.openxmlformats.org/drawingml/2006/spreadsheetDrawing">
      <xdr:col>41</xdr:col>
      <xdr:colOff>50800</xdr:colOff>
      <xdr:row>97</xdr:row>
      <xdr:rowOff>69215</xdr:rowOff>
    </xdr:to>
    <xdr:cxnSp macro="">
      <xdr:nvCxnSpPr>
        <xdr:cNvPr id="458" name="直線コネクタ 457"/>
        <xdr:cNvCxnSpPr/>
      </xdr:nvCxnSpPr>
      <xdr:spPr>
        <a:xfrm flipV="1">
          <a:off x="6972300" y="16126460"/>
          <a:ext cx="889000"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16510</xdr:rowOff>
    </xdr:from>
    <xdr:to xmlns:xdr="http://schemas.openxmlformats.org/drawingml/2006/spreadsheetDrawing">
      <xdr:col>41</xdr:col>
      <xdr:colOff>101600</xdr:colOff>
      <xdr:row>97</xdr:row>
      <xdr:rowOff>118110</xdr:rowOff>
    </xdr:to>
    <xdr:sp macro="" textlink="">
      <xdr:nvSpPr>
        <xdr:cNvPr id="459" name="フローチャート: 判断 458"/>
        <xdr:cNvSpPr/>
      </xdr:nvSpPr>
      <xdr:spPr>
        <a:xfrm>
          <a:off x="7810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109220</xdr:rowOff>
    </xdr:from>
    <xdr:ext cx="598170" cy="258445"/>
    <xdr:sp macro="" textlink="">
      <xdr:nvSpPr>
        <xdr:cNvPr id="460" name="テキスト ボックス 459"/>
        <xdr:cNvSpPr txBox="1"/>
      </xdr:nvSpPr>
      <xdr:spPr>
        <a:xfrm>
          <a:off x="7561580" y="16739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39370</xdr:rowOff>
    </xdr:from>
    <xdr:to xmlns:xdr="http://schemas.openxmlformats.org/drawingml/2006/spreadsheetDrawing">
      <xdr:col>36</xdr:col>
      <xdr:colOff>165100</xdr:colOff>
      <xdr:row>97</xdr:row>
      <xdr:rowOff>140970</xdr:rowOff>
    </xdr:to>
    <xdr:sp macro="" textlink="">
      <xdr:nvSpPr>
        <xdr:cNvPr id="461" name="フローチャート: 判断 460"/>
        <xdr:cNvSpPr/>
      </xdr:nvSpPr>
      <xdr:spPr>
        <a:xfrm>
          <a:off x="6921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132080</xdr:rowOff>
    </xdr:from>
    <xdr:ext cx="598170" cy="258445"/>
    <xdr:sp macro="" textlink="">
      <xdr:nvSpPr>
        <xdr:cNvPr id="462" name="テキスト ボックス 461"/>
        <xdr:cNvSpPr txBox="1"/>
      </xdr:nvSpPr>
      <xdr:spPr>
        <a:xfrm>
          <a:off x="6672580" y="16762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3175</xdr:rowOff>
    </xdr:from>
    <xdr:to xmlns:xdr="http://schemas.openxmlformats.org/drawingml/2006/spreadsheetDrawing">
      <xdr:col>55</xdr:col>
      <xdr:colOff>50800</xdr:colOff>
      <xdr:row>98</xdr:row>
      <xdr:rowOff>104775</xdr:rowOff>
    </xdr:to>
    <xdr:sp macro="" textlink="">
      <xdr:nvSpPr>
        <xdr:cNvPr id="468" name="楕円 467"/>
        <xdr:cNvSpPr/>
      </xdr:nvSpPr>
      <xdr:spPr>
        <a:xfrm>
          <a:off x="104267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153035</xdr:rowOff>
    </xdr:from>
    <xdr:ext cx="534670" cy="259080"/>
    <xdr:sp macro="" textlink="">
      <xdr:nvSpPr>
        <xdr:cNvPr id="469" name="普通建設事業費 （ うち更新整備　）該当値テキスト"/>
        <xdr:cNvSpPr txBox="1"/>
      </xdr:nvSpPr>
      <xdr:spPr>
        <a:xfrm>
          <a:off x="10528300" y="16783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52070</xdr:rowOff>
    </xdr:from>
    <xdr:to xmlns:xdr="http://schemas.openxmlformats.org/drawingml/2006/spreadsheetDrawing">
      <xdr:col>50</xdr:col>
      <xdr:colOff>165100</xdr:colOff>
      <xdr:row>97</xdr:row>
      <xdr:rowOff>153670</xdr:rowOff>
    </xdr:to>
    <xdr:sp macro="" textlink="">
      <xdr:nvSpPr>
        <xdr:cNvPr id="470" name="楕円 469"/>
        <xdr:cNvSpPr/>
      </xdr:nvSpPr>
      <xdr:spPr>
        <a:xfrm>
          <a:off x="9588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170180</xdr:rowOff>
    </xdr:from>
    <xdr:ext cx="598170" cy="259080"/>
    <xdr:sp macro="" textlink="">
      <xdr:nvSpPr>
        <xdr:cNvPr id="471" name="テキスト ボックス 470"/>
        <xdr:cNvSpPr txBox="1"/>
      </xdr:nvSpPr>
      <xdr:spPr>
        <a:xfrm>
          <a:off x="9339580" y="16457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75565</xdr:rowOff>
    </xdr:from>
    <xdr:to xmlns:xdr="http://schemas.openxmlformats.org/drawingml/2006/spreadsheetDrawing">
      <xdr:col>46</xdr:col>
      <xdr:colOff>38100</xdr:colOff>
      <xdr:row>98</xdr:row>
      <xdr:rowOff>6350</xdr:rowOff>
    </xdr:to>
    <xdr:sp macro="" textlink="">
      <xdr:nvSpPr>
        <xdr:cNvPr id="472" name="楕円 471"/>
        <xdr:cNvSpPr/>
      </xdr:nvSpPr>
      <xdr:spPr>
        <a:xfrm>
          <a:off x="8699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168275</xdr:rowOff>
    </xdr:from>
    <xdr:ext cx="598170" cy="258445"/>
    <xdr:sp macro="" textlink="">
      <xdr:nvSpPr>
        <xdr:cNvPr id="473" name="テキスト ボックス 472"/>
        <xdr:cNvSpPr txBox="1"/>
      </xdr:nvSpPr>
      <xdr:spPr>
        <a:xfrm>
          <a:off x="8450580" y="16798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130810</xdr:rowOff>
    </xdr:from>
    <xdr:to xmlns:xdr="http://schemas.openxmlformats.org/drawingml/2006/spreadsheetDrawing">
      <xdr:col>41</xdr:col>
      <xdr:colOff>101600</xdr:colOff>
      <xdr:row>94</xdr:row>
      <xdr:rowOff>60960</xdr:rowOff>
    </xdr:to>
    <xdr:sp macro="" textlink="">
      <xdr:nvSpPr>
        <xdr:cNvPr id="474" name="楕円 473"/>
        <xdr:cNvSpPr/>
      </xdr:nvSpPr>
      <xdr:spPr>
        <a:xfrm>
          <a:off x="7810500" y="160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77470</xdr:rowOff>
    </xdr:from>
    <xdr:ext cx="598170" cy="258445"/>
    <xdr:sp macro="" textlink="">
      <xdr:nvSpPr>
        <xdr:cNvPr id="475" name="テキスト ボックス 474"/>
        <xdr:cNvSpPr txBox="1"/>
      </xdr:nvSpPr>
      <xdr:spPr>
        <a:xfrm>
          <a:off x="7561580" y="15850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18415</xdr:rowOff>
    </xdr:from>
    <xdr:to xmlns:xdr="http://schemas.openxmlformats.org/drawingml/2006/spreadsheetDrawing">
      <xdr:col>36</xdr:col>
      <xdr:colOff>165100</xdr:colOff>
      <xdr:row>97</xdr:row>
      <xdr:rowOff>120650</xdr:rowOff>
    </xdr:to>
    <xdr:sp macro="" textlink="">
      <xdr:nvSpPr>
        <xdr:cNvPr id="476" name="楕円 475"/>
        <xdr:cNvSpPr/>
      </xdr:nvSpPr>
      <xdr:spPr>
        <a:xfrm>
          <a:off x="6921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136525</xdr:rowOff>
    </xdr:from>
    <xdr:ext cx="598170" cy="258445"/>
    <xdr:sp macro="" textlink="">
      <xdr:nvSpPr>
        <xdr:cNvPr id="477" name="テキスト ボックス 476"/>
        <xdr:cNvSpPr txBox="1"/>
      </xdr:nvSpPr>
      <xdr:spPr>
        <a:xfrm>
          <a:off x="6672580" y="16424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1" name="テキスト ボックス 49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3" name="テキスト ボックス 49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5" name="テキスト ボックス 49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7" name="テキスト ボックス 49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499" name="テキスト ボックス 49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156210</xdr:rowOff>
    </xdr:from>
    <xdr:to xmlns:xdr="http://schemas.openxmlformats.org/drawingml/2006/spreadsheetDrawing">
      <xdr:col>85</xdr:col>
      <xdr:colOff>127000</xdr:colOff>
      <xdr:row>39</xdr:row>
      <xdr:rowOff>31115</xdr:rowOff>
    </xdr:to>
    <xdr:cxnSp macro="">
      <xdr:nvCxnSpPr>
        <xdr:cNvPr id="506" name="直線コネクタ 505"/>
        <xdr:cNvCxnSpPr/>
      </xdr:nvCxnSpPr>
      <xdr:spPr>
        <a:xfrm flipV="1">
          <a:off x="15481300" y="66713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93345</xdr:rowOff>
    </xdr:from>
    <xdr:ext cx="534670" cy="259080"/>
    <xdr:sp macro="" textlink="">
      <xdr:nvSpPr>
        <xdr:cNvPr id="507" name="災害復旧事業費平均値テキスト"/>
        <xdr:cNvSpPr txBox="1"/>
      </xdr:nvSpPr>
      <xdr:spPr>
        <a:xfrm>
          <a:off x="16370300" y="6608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151130</xdr:rowOff>
    </xdr:from>
    <xdr:to xmlns:xdr="http://schemas.openxmlformats.org/drawingml/2006/spreadsheetDrawing">
      <xdr:col>81</xdr:col>
      <xdr:colOff>50800</xdr:colOff>
      <xdr:row>39</xdr:row>
      <xdr:rowOff>31115</xdr:rowOff>
    </xdr:to>
    <xdr:cxnSp macro="">
      <xdr:nvCxnSpPr>
        <xdr:cNvPr id="509" name="直線コネクタ 508"/>
        <xdr:cNvCxnSpPr/>
      </xdr:nvCxnSpPr>
      <xdr:spPr>
        <a:xfrm>
          <a:off x="14592300" y="66662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4035" cy="258445"/>
    <xdr:sp macro="" textlink="">
      <xdr:nvSpPr>
        <xdr:cNvPr id="511" name="テキスト ボックス 510"/>
        <xdr:cNvSpPr txBox="1"/>
      </xdr:nvSpPr>
      <xdr:spPr>
        <a:xfrm>
          <a:off x="15213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151130</xdr:rowOff>
    </xdr:from>
    <xdr:to xmlns:xdr="http://schemas.openxmlformats.org/drawingml/2006/spreadsheetDrawing">
      <xdr:col>76</xdr:col>
      <xdr:colOff>114300</xdr:colOff>
      <xdr:row>38</xdr:row>
      <xdr:rowOff>160655</xdr:rowOff>
    </xdr:to>
    <xdr:cxnSp macro="">
      <xdr:nvCxnSpPr>
        <xdr:cNvPr id="512" name="直線コネクタ 511"/>
        <xdr:cNvCxnSpPr/>
      </xdr:nvCxnSpPr>
      <xdr:spPr>
        <a:xfrm flipV="1">
          <a:off x="13703300" y="6666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104775</xdr:rowOff>
    </xdr:from>
    <xdr:to xmlns:xdr="http://schemas.openxmlformats.org/drawingml/2006/spreadsheetDrawing">
      <xdr:col>76</xdr:col>
      <xdr:colOff>165100</xdr:colOff>
      <xdr:row>39</xdr:row>
      <xdr:rowOff>34925</xdr:rowOff>
    </xdr:to>
    <xdr:sp macro="" textlink="">
      <xdr:nvSpPr>
        <xdr:cNvPr id="513" name="フローチャート: 判断 512"/>
        <xdr:cNvSpPr/>
      </xdr:nvSpPr>
      <xdr:spPr>
        <a:xfrm>
          <a:off x="14541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26035</xdr:rowOff>
    </xdr:from>
    <xdr:ext cx="534035" cy="259080"/>
    <xdr:sp macro="" textlink="">
      <xdr:nvSpPr>
        <xdr:cNvPr id="514" name="テキスト ボックス 513"/>
        <xdr:cNvSpPr txBox="1"/>
      </xdr:nvSpPr>
      <xdr:spPr>
        <a:xfrm>
          <a:off x="14324965" y="671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160655</xdr:rowOff>
    </xdr:from>
    <xdr:to xmlns:xdr="http://schemas.openxmlformats.org/drawingml/2006/spreadsheetDrawing">
      <xdr:col>71</xdr:col>
      <xdr:colOff>177800</xdr:colOff>
      <xdr:row>38</xdr:row>
      <xdr:rowOff>164465</xdr:rowOff>
    </xdr:to>
    <xdr:cxnSp macro="">
      <xdr:nvCxnSpPr>
        <xdr:cNvPr id="515" name="直線コネクタ 514"/>
        <xdr:cNvCxnSpPr/>
      </xdr:nvCxnSpPr>
      <xdr:spPr>
        <a:xfrm flipV="1">
          <a:off x="12814300" y="6675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138430</xdr:rowOff>
    </xdr:from>
    <xdr:to xmlns:xdr="http://schemas.openxmlformats.org/drawingml/2006/spreadsheetDrawing">
      <xdr:col>72</xdr:col>
      <xdr:colOff>38100</xdr:colOff>
      <xdr:row>39</xdr:row>
      <xdr:rowOff>68580</xdr:rowOff>
    </xdr:to>
    <xdr:sp macro="" textlink="">
      <xdr:nvSpPr>
        <xdr:cNvPr id="516" name="フローチャート: 判断 515"/>
        <xdr:cNvSpPr/>
      </xdr:nvSpPr>
      <xdr:spPr>
        <a:xfrm>
          <a:off x="1365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59690</xdr:rowOff>
    </xdr:from>
    <xdr:ext cx="534035" cy="259080"/>
    <xdr:sp macro="" textlink="">
      <xdr:nvSpPr>
        <xdr:cNvPr id="517" name="テキスト ボックス 516"/>
        <xdr:cNvSpPr txBox="1"/>
      </xdr:nvSpPr>
      <xdr:spPr>
        <a:xfrm>
          <a:off x="13435965" y="674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141605</xdr:rowOff>
    </xdr:from>
    <xdr:to xmlns:xdr="http://schemas.openxmlformats.org/drawingml/2006/spreadsheetDrawing">
      <xdr:col>67</xdr:col>
      <xdr:colOff>101600</xdr:colOff>
      <xdr:row>39</xdr:row>
      <xdr:rowOff>71755</xdr:rowOff>
    </xdr:to>
    <xdr:sp macro="" textlink="">
      <xdr:nvSpPr>
        <xdr:cNvPr id="518" name="フローチャート: 判断 517"/>
        <xdr:cNvSpPr/>
      </xdr:nvSpPr>
      <xdr:spPr>
        <a:xfrm>
          <a:off x="12763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63500</xdr:rowOff>
    </xdr:from>
    <xdr:ext cx="534035" cy="258445"/>
    <xdr:sp macro="" textlink="">
      <xdr:nvSpPr>
        <xdr:cNvPr id="519" name="テキスト ボックス 518"/>
        <xdr:cNvSpPr txBox="1"/>
      </xdr:nvSpPr>
      <xdr:spPr>
        <a:xfrm>
          <a:off x="12546965" y="6750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105410</xdr:rowOff>
    </xdr:from>
    <xdr:to xmlns:xdr="http://schemas.openxmlformats.org/drawingml/2006/spreadsheetDrawing">
      <xdr:col>85</xdr:col>
      <xdr:colOff>177800</xdr:colOff>
      <xdr:row>39</xdr:row>
      <xdr:rowOff>35560</xdr:rowOff>
    </xdr:to>
    <xdr:sp macro="" textlink="">
      <xdr:nvSpPr>
        <xdr:cNvPr id="525" name="楕円 524"/>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64770</xdr:rowOff>
    </xdr:from>
    <xdr:ext cx="534670" cy="258445"/>
    <xdr:sp macro="" textlink="">
      <xdr:nvSpPr>
        <xdr:cNvPr id="526" name="災害復旧事業費該当値テキスト"/>
        <xdr:cNvSpPr txBox="1"/>
      </xdr:nvSpPr>
      <xdr:spPr>
        <a:xfrm>
          <a:off x="16370300" y="640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151765</xdr:rowOff>
    </xdr:from>
    <xdr:to xmlns:xdr="http://schemas.openxmlformats.org/drawingml/2006/spreadsheetDrawing">
      <xdr:col>81</xdr:col>
      <xdr:colOff>101600</xdr:colOff>
      <xdr:row>39</xdr:row>
      <xdr:rowOff>81915</xdr:rowOff>
    </xdr:to>
    <xdr:sp macro="" textlink="">
      <xdr:nvSpPr>
        <xdr:cNvPr id="527" name="楕円 526"/>
        <xdr:cNvSpPr/>
      </xdr:nvSpPr>
      <xdr:spPr>
        <a:xfrm>
          <a:off x="1543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73025</xdr:rowOff>
    </xdr:from>
    <xdr:ext cx="469265" cy="259080"/>
    <xdr:sp macro="" textlink="">
      <xdr:nvSpPr>
        <xdr:cNvPr id="528" name="テキスト ボックス 527"/>
        <xdr:cNvSpPr txBox="1"/>
      </xdr:nvSpPr>
      <xdr:spPr>
        <a:xfrm>
          <a:off x="15246350" y="6759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100330</xdr:rowOff>
    </xdr:from>
    <xdr:to xmlns:xdr="http://schemas.openxmlformats.org/drawingml/2006/spreadsheetDrawing">
      <xdr:col>76</xdr:col>
      <xdr:colOff>165100</xdr:colOff>
      <xdr:row>39</xdr:row>
      <xdr:rowOff>30480</xdr:rowOff>
    </xdr:to>
    <xdr:sp macro="" textlink="">
      <xdr:nvSpPr>
        <xdr:cNvPr id="529" name="楕円 528"/>
        <xdr:cNvSpPr/>
      </xdr:nvSpPr>
      <xdr:spPr>
        <a:xfrm>
          <a:off x="14541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46990</xdr:rowOff>
    </xdr:from>
    <xdr:ext cx="534035" cy="259080"/>
    <xdr:sp macro="" textlink="">
      <xdr:nvSpPr>
        <xdr:cNvPr id="530" name="テキスト ボックス 529"/>
        <xdr:cNvSpPr txBox="1"/>
      </xdr:nvSpPr>
      <xdr:spPr>
        <a:xfrm>
          <a:off x="14324965" y="639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109855</xdr:rowOff>
    </xdr:from>
    <xdr:to xmlns:xdr="http://schemas.openxmlformats.org/drawingml/2006/spreadsheetDrawing">
      <xdr:col>72</xdr:col>
      <xdr:colOff>38100</xdr:colOff>
      <xdr:row>39</xdr:row>
      <xdr:rowOff>40640</xdr:rowOff>
    </xdr:to>
    <xdr:sp macro="" textlink="">
      <xdr:nvSpPr>
        <xdr:cNvPr id="531" name="楕円 530"/>
        <xdr:cNvSpPr/>
      </xdr:nvSpPr>
      <xdr:spPr>
        <a:xfrm>
          <a:off x="13652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56515</xdr:rowOff>
    </xdr:from>
    <xdr:ext cx="534035" cy="258445"/>
    <xdr:sp macro="" textlink="">
      <xdr:nvSpPr>
        <xdr:cNvPr id="532" name="テキスト ボックス 531"/>
        <xdr:cNvSpPr txBox="1"/>
      </xdr:nvSpPr>
      <xdr:spPr>
        <a:xfrm>
          <a:off x="13435965" y="640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113665</xdr:rowOff>
    </xdr:from>
    <xdr:to xmlns:xdr="http://schemas.openxmlformats.org/drawingml/2006/spreadsheetDrawing">
      <xdr:col>67</xdr:col>
      <xdr:colOff>101600</xdr:colOff>
      <xdr:row>39</xdr:row>
      <xdr:rowOff>43815</xdr:rowOff>
    </xdr:to>
    <xdr:sp macro="" textlink="">
      <xdr:nvSpPr>
        <xdr:cNvPr id="533" name="楕円 532"/>
        <xdr:cNvSpPr/>
      </xdr:nvSpPr>
      <xdr:spPr>
        <a:xfrm>
          <a:off x="12763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60325</xdr:rowOff>
    </xdr:from>
    <xdr:ext cx="534035" cy="259080"/>
    <xdr:sp macro="" textlink="">
      <xdr:nvSpPr>
        <xdr:cNvPr id="534" name="テキスト ボックス 533"/>
        <xdr:cNvSpPr txBox="1"/>
      </xdr:nvSpPr>
      <xdr:spPr>
        <a:xfrm>
          <a:off x="12546965" y="640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6725" cy="259080"/>
    <xdr:sp macro="" textlink="">
      <xdr:nvSpPr>
        <xdr:cNvPr id="548" name="テキスト ボックス 547"/>
        <xdr:cNvSpPr txBox="1"/>
      </xdr:nvSpPr>
      <xdr:spPr>
        <a:xfrm>
          <a:off x="11978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725" cy="258445"/>
    <xdr:sp macro="" textlink="">
      <xdr:nvSpPr>
        <xdr:cNvPr id="550" name="テキスト ボックス 549"/>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6725" cy="259080"/>
    <xdr:sp macro="" textlink="">
      <xdr:nvSpPr>
        <xdr:cNvPr id="552" name="テキスト ボックス 551"/>
        <xdr:cNvSpPr txBox="1"/>
      </xdr:nvSpPr>
      <xdr:spPr>
        <a:xfrm>
          <a:off x="11978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6725" cy="259080"/>
    <xdr:sp macro="" textlink="">
      <xdr:nvSpPr>
        <xdr:cNvPr id="554" name="テキスト ボックス 553"/>
        <xdr:cNvSpPr txBox="1"/>
      </xdr:nvSpPr>
      <xdr:spPr>
        <a:xfrm>
          <a:off x="11978640" y="849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6" name="テキスト ボックス 555"/>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68" name="テキスト ボックス 56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1" name="テキスト ボックス 570"/>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74" name="テキスト ボックス 573"/>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76" name="テキスト ボックス 575"/>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920" cy="258445"/>
    <xdr:sp macro="" textlink="">
      <xdr:nvSpPr>
        <xdr:cNvPr id="585" name="テキスト ボックス 584"/>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87" name="テキスト ボックス 586"/>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920" cy="258445"/>
    <xdr:sp macro="" textlink="">
      <xdr:nvSpPr>
        <xdr:cNvPr id="589" name="テキスト ボックス 588"/>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920" cy="258445"/>
    <xdr:sp macro="" textlink="">
      <xdr:nvSpPr>
        <xdr:cNvPr id="591" name="テキスト ボックス 590"/>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7" name="テキスト ボックス 60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9" name="テキスト ボックス 60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1" name="テキスト ボックス 61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8445"/>
    <xdr:sp macro="" textlink="">
      <xdr:nvSpPr>
        <xdr:cNvPr id="616" name="公債費最小値テキスト"/>
        <xdr:cNvSpPr txBox="1"/>
      </xdr:nvSpPr>
      <xdr:spPr>
        <a:xfrm>
          <a:off x="16370300" y="13530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86995</xdr:rowOff>
    </xdr:from>
    <xdr:to xmlns:xdr="http://schemas.openxmlformats.org/drawingml/2006/spreadsheetDrawing">
      <xdr:col>85</xdr:col>
      <xdr:colOff>127000</xdr:colOff>
      <xdr:row>76</xdr:row>
      <xdr:rowOff>144145</xdr:rowOff>
    </xdr:to>
    <xdr:cxnSp macro="">
      <xdr:nvCxnSpPr>
        <xdr:cNvPr id="620" name="直線コネクタ 619"/>
        <xdr:cNvCxnSpPr/>
      </xdr:nvCxnSpPr>
      <xdr:spPr>
        <a:xfrm flipV="1">
          <a:off x="15481300" y="131171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98805" cy="259080"/>
    <xdr:sp macro="" textlink="">
      <xdr:nvSpPr>
        <xdr:cNvPr id="621" name="公債費平均値テキスト"/>
        <xdr:cNvSpPr txBox="1"/>
      </xdr:nvSpPr>
      <xdr:spPr>
        <a:xfrm>
          <a:off x="16370300" y="13190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144145</xdr:rowOff>
    </xdr:from>
    <xdr:to xmlns:xdr="http://schemas.openxmlformats.org/drawingml/2006/spreadsheetDrawing">
      <xdr:col>81</xdr:col>
      <xdr:colOff>50800</xdr:colOff>
      <xdr:row>76</xdr:row>
      <xdr:rowOff>157480</xdr:rowOff>
    </xdr:to>
    <xdr:cxnSp macro="">
      <xdr:nvCxnSpPr>
        <xdr:cNvPr id="623" name="直線コネクタ 622"/>
        <xdr:cNvCxnSpPr/>
      </xdr:nvCxnSpPr>
      <xdr:spPr>
        <a:xfrm flipV="1">
          <a:off x="14592300" y="13174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129540</xdr:rowOff>
    </xdr:from>
    <xdr:ext cx="598170" cy="259080"/>
    <xdr:sp macro="" textlink="">
      <xdr:nvSpPr>
        <xdr:cNvPr id="625" name="テキスト ボックス 624"/>
        <xdr:cNvSpPr txBox="1"/>
      </xdr:nvSpPr>
      <xdr:spPr>
        <a:xfrm>
          <a:off x="15181580" y="13331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157480</xdr:rowOff>
    </xdr:from>
    <xdr:to xmlns:xdr="http://schemas.openxmlformats.org/drawingml/2006/spreadsheetDrawing">
      <xdr:col>76</xdr:col>
      <xdr:colOff>114300</xdr:colOff>
      <xdr:row>77</xdr:row>
      <xdr:rowOff>72390</xdr:rowOff>
    </xdr:to>
    <xdr:cxnSp macro="">
      <xdr:nvCxnSpPr>
        <xdr:cNvPr id="626" name="直線コネクタ 625"/>
        <xdr:cNvCxnSpPr/>
      </xdr:nvCxnSpPr>
      <xdr:spPr>
        <a:xfrm flipV="1">
          <a:off x="13703300" y="131876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102235</xdr:rowOff>
    </xdr:from>
    <xdr:to xmlns:xdr="http://schemas.openxmlformats.org/drawingml/2006/spreadsheetDrawing">
      <xdr:col>76</xdr:col>
      <xdr:colOff>165100</xdr:colOff>
      <xdr:row>78</xdr:row>
      <xdr:rowOff>32385</xdr:rowOff>
    </xdr:to>
    <xdr:sp macro="" textlink="">
      <xdr:nvSpPr>
        <xdr:cNvPr id="627" name="フローチャート: 判断 626"/>
        <xdr:cNvSpPr/>
      </xdr:nvSpPr>
      <xdr:spPr>
        <a:xfrm>
          <a:off x="14541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23495</xdr:rowOff>
    </xdr:from>
    <xdr:ext cx="598170" cy="259080"/>
    <xdr:sp macro="" textlink="">
      <xdr:nvSpPr>
        <xdr:cNvPr id="628" name="テキスト ボックス 627"/>
        <xdr:cNvSpPr txBox="1"/>
      </xdr:nvSpPr>
      <xdr:spPr>
        <a:xfrm>
          <a:off x="14292580" y="13396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72390</xdr:rowOff>
    </xdr:from>
    <xdr:to xmlns:xdr="http://schemas.openxmlformats.org/drawingml/2006/spreadsheetDrawing">
      <xdr:col>71</xdr:col>
      <xdr:colOff>177800</xdr:colOff>
      <xdr:row>77</xdr:row>
      <xdr:rowOff>114300</xdr:rowOff>
    </xdr:to>
    <xdr:cxnSp macro="">
      <xdr:nvCxnSpPr>
        <xdr:cNvPr id="629" name="直線コネクタ 628"/>
        <xdr:cNvCxnSpPr/>
      </xdr:nvCxnSpPr>
      <xdr:spPr>
        <a:xfrm flipV="1">
          <a:off x="12814300" y="13274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118110</xdr:rowOff>
    </xdr:from>
    <xdr:to xmlns:xdr="http://schemas.openxmlformats.org/drawingml/2006/spreadsheetDrawing">
      <xdr:col>72</xdr:col>
      <xdr:colOff>38100</xdr:colOff>
      <xdr:row>78</xdr:row>
      <xdr:rowOff>48260</xdr:rowOff>
    </xdr:to>
    <xdr:sp macro="" textlink="">
      <xdr:nvSpPr>
        <xdr:cNvPr id="630" name="フローチャート: 判断 629"/>
        <xdr:cNvSpPr/>
      </xdr:nvSpPr>
      <xdr:spPr>
        <a:xfrm>
          <a:off x="13652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39370</xdr:rowOff>
    </xdr:from>
    <xdr:ext cx="598170" cy="259080"/>
    <xdr:sp macro="" textlink="">
      <xdr:nvSpPr>
        <xdr:cNvPr id="631" name="テキスト ボックス 630"/>
        <xdr:cNvSpPr txBox="1"/>
      </xdr:nvSpPr>
      <xdr:spPr>
        <a:xfrm>
          <a:off x="13403580" y="13412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133350</xdr:rowOff>
    </xdr:from>
    <xdr:to xmlns:xdr="http://schemas.openxmlformats.org/drawingml/2006/spreadsheetDrawing">
      <xdr:col>67</xdr:col>
      <xdr:colOff>101600</xdr:colOff>
      <xdr:row>78</xdr:row>
      <xdr:rowOff>63500</xdr:rowOff>
    </xdr:to>
    <xdr:sp macro="" textlink="">
      <xdr:nvSpPr>
        <xdr:cNvPr id="632" name="フローチャート: 判断 631"/>
        <xdr:cNvSpPr/>
      </xdr:nvSpPr>
      <xdr:spPr>
        <a:xfrm>
          <a:off x="12763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54610</xdr:rowOff>
    </xdr:from>
    <xdr:ext cx="598170" cy="258445"/>
    <xdr:sp macro="" textlink="">
      <xdr:nvSpPr>
        <xdr:cNvPr id="633" name="テキスト ボックス 632"/>
        <xdr:cNvSpPr txBox="1"/>
      </xdr:nvSpPr>
      <xdr:spPr>
        <a:xfrm>
          <a:off x="12514580" y="13427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36195</xdr:rowOff>
    </xdr:from>
    <xdr:to xmlns:xdr="http://schemas.openxmlformats.org/drawingml/2006/spreadsheetDrawing">
      <xdr:col>85</xdr:col>
      <xdr:colOff>177800</xdr:colOff>
      <xdr:row>76</xdr:row>
      <xdr:rowOff>137795</xdr:rowOff>
    </xdr:to>
    <xdr:sp macro="" textlink="">
      <xdr:nvSpPr>
        <xdr:cNvPr id="639" name="楕円 638"/>
        <xdr:cNvSpPr/>
      </xdr:nvSpPr>
      <xdr:spPr>
        <a:xfrm>
          <a:off x="162687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59055</xdr:rowOff>
    </xdr:from>
    <xdr:ext cx="598805" cy="259080"/>
    <xdr:sp macro="" textlink="">
      <xdr:nvSpPr>
        <xdr:cNvPr id="640" name="公債費該当値テキスト"/>
        <xdr:cNvSpPr txBox="1"/>
      </xdr:nvSpPr>
      <xdr:spPr>
        <a:xfrm>
          <a:off x="16370300" y="12917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93345</xdr:rowOff>
    </xdr:from>
    <xdr:to xmlns:xdr="http://schemas.openxmlformats.org/drawingml/2006/spreadsheetDrawing">
      <xdr:col>81</xdr:col>
      <xdr:colOff>101600</xdr:colOff>
      <xdr:row>77</xdr:row>
      <xdr:rowOff>23495</xdr:rowOff>
    </xdr:to>
    <xdr:sp macro="" textlink="">
      <xdr:nvSpPr>
        <xdr:cNvPr id="641" name="楕円 640"/>
        <xdr:cNvSpPr/>
      </xdr:nvSpPr>
      <xdr:spPr>
        <a:xfrm>
          <a:off x="15430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40640</xdr:rowOff>
    </xdr:from>
    <xdr:ext cx="598170" cy="258445"/>
    <xdr:sp macro="" textlink="">
      <xdr:nvSpPr>
        <xdr:cNvPr id="642" name="テキスト ボックス 641"/>
        <xdr:cNvSpPr txBox="1"/>
      </xdr:nvSpPr>
      <xdr:spPr>
        <a:xfrm>
          <a:off x="15181580" y="12899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106680</xdr:rowOff>
    </xdr:from>
    <xdr:to xmlns:xdr="http://schemas.openxmlformats.org/drawingml/2006/spreadsheetDrawing">
      <xdr:col>76</xdr:col>
      <xdr:colOff>165100</xdr:colOff>
      <xdr:row>77</xdr:row>
      <xdr:rowOff>36830</xdr:rowOff>
    </xdr:to>
    <xdr:sp macro="" textlink="">
      <xdr:nvSpPr>
        <xdr:cNvPr id="643" name="楕円 642"/>
        <xdr:cNvSpPr/>
      </xdr:nvSpPr>
      <xdr:spPr>
        <a:xfrm>
          <a:off x="14541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53340</xdr:rowOff>
    </xdr:from>
    <xdr:ext cx="598170" cy="258445"/>
    <xdr:sp macro="" textlink="">
      <xdr:nvSpPr>
        <xdr:cNvPr id="644" name="テキスト ボックス 643"/>
        <xdr:cNvSpPr txBox="1"/>
      </xdr:nvSpPr>
      <xdr:spPr>
        <a:xfrm>
          <a:off x="14292580" y="1291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21590</xdr:rowOff>
    </xdr:from>
    <xdr:to xmlns:xdr="http://schemas.openxmlformats.org/drawingml/2006/spreadsheetDrawing">
      <xdr:col>72</xdr:col>
      <xdr:colOff>38100</xdr:colOff>
      <xdr:row>77</xdr:row>
      <xdr:rowOff>123190</xdr:rowOff>
    </xdr:to>
    <xdr:sp macro="" textlink="">
      <xdr:nvSpPr>
        <xdr:cNvPr id="645" name="楕円 644"/>
        <xdr:cNvSpPr/>
      </xdr:nvSpPr>
      <xdr:spPr>
        <a:xfrm>
          <a:off x="13652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139700</xdr:rowOff>
    </xdr:from>
    <xdr:ext cx="598170" cy="259080"/>
    <xdr:sp macro="" textlink="">
      <xdr:nvSpPr>
        <xdr:cNvPr id="646" name="テキスト ボックス 645"/>
        <xdr:cNvSpPr txBox="1"/>
      </xdr:nvSpPr>
      <xdr:spPr>
        <a:xfrm>
          <a:off x="13403580" y="12998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165100</xdr:rowOff>
    </xdr:to>
    <xdr:sp macro="" textlink="">
      <xdr:nvSpPr>
        <xdr:cNvPr id="647" name="楕円 646"/>
        <xdr:cNvSpPr/>
      </xdr:nvSpPr>
      <xdr:spPr>
        <a:xfrm>
          <a:off x="12763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10160</xdr:rowOff>
    </xdr:from>
    <xdr:ext cx="598170" cy="259080"/>
    <xdr:sp macro="" textlink="">
      <xdr:nvSpPr>
        <xdr:cNvPr id="648" name="テキスト ボックス 647"/>
        <xdr:cNvSpPr txBox="1"/>
      </xdr:nvSpPr>
      <xdr:spPr>
        <a:xfrm>
          <a:off x="12514580" y="13040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46355</xdr:rowOff>
    </xdr:from>
    <xdr:to xmlns:xdr="http://schemas.openxmlformats.org/drawingml/2006/spreadsheetDrawing">
      <xdr:col>85</xdr:col>
      <xdr:colOff>127000</xdr:colOff>
      <xdr:row>98</xdr:row>
      <xdr:rowOff>46990</xdr:rowOff>
    </xdr:to>
    <xdr:cxnSp macro="">
      <xdr:nvCxnSpPr>
        <xdr:cNvPr id="675" name="直線コネクタ 674"/>
        <xdr:cNvCxnSpPr/>
      </xdr:nvCxnSpPr>
      <xdr:spPr>
        <a:xfrm flipV="1">
          <a:off x="15481300" y="168484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46990</xdr:rowOff>
    </xdr:from>
    <xdr:to xmlns:xdr="http://schemas.openxmlformats.org/drawingml/2006/spreadsheetDrawing">
      <xdr:col>81</xdr:col>
      <xdr:colOff>50800</xdr:colOff>
      <xdr:row>98</xdr:row>
      <xdr:rowOff>93980</xdr:rowOff>
    </xdr:to>
    <xdr:cxnSp macro="">
      <xdr:nvCxnSpPr>
        <xdr:cNvPr id="678" name="直線コネクタ 677"/>
        <xdr:cNvCxnSpPr/>
      </xdr:nvCxnSpPr>
      <xdr:spPr>
        <a:xfrm flipV="1">
          <a:off x="14592300" y="168490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85090</xdr:rowOff>
    </xdr:from>
    <xdr:ext cx="598170" cy="259080"/>
    <xdr:sp macro="" textlink="">
      <xdr:nvSpPr>
        <xdr:cNvPr id="680" name="テキスト ボックス 679"/>
        <xdr:cNvSpPr txBox="1"/>
      </xdr:nvSpPr>
      <xdr:spPr>
        <a:xfrm>
          <a:off x="15181580" y="1654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93980</xdr:rowOff>
    </xdr:from>
    <xdr:to xmlns:xdr="http://schemas.openxmlformats.org/drawingml/2006/spreadsheetDrawing">
      <xdr:col>76</xdr:col>
      <xdr:colOff>114300</xdr:colOff>
      <xdr:row>98</xdr:row>
      <xdr:rowOff>97790</xdr:rowOff>
    </xdr:to>
    <xdr:cxnSp macro="">
      <xdr:nvCxnSpPr>
        <xdr:cNvPr id="681" name="直線コネクタ 680"/>
        <xdr:cNvCxnSpPr/>
      </xdr:nvCxnSpPr>
      <xdr:spPr>
        <a:xfrm flipV="1">
          <a:off x="13703300" y="16896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154940</xdr:rowOff>
    </xdr:from>
    <xdr:to xmlns:xdr="http://schemas.openxmlformats.org/drawingml/2006/spreadsheetDrawing">
      <xdr:col>76</xdr:col>
      <xdr:colOff>165100</xdr:colOff>
      <xdr:row>98</xdr:row>
      <xdr:rowOff>84455</xdr:rowOff>
    </xdr:to>
    <xdr:sp macro="" textlink="">
      <xdr:nvSpPr>
        <xdr:cNvPr id="682" name="フローチャート: 判断 681"/>
        <xdr:cNvSpPr/>
      </xdr:nvSpPr>
      <xdr:spPr>
        <a:xfrm>
          <a:off x="1454150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100965</xdr:rowOff>
    </xdr:from>
    <xdr:ext cx="598170" cy="258445"/>
    <xdr:sp macro="" textlink="">
      <xdr:nvSpPr>
        <xdr:cNvPr id="683" name="テキスト ボックス 682"/>
        <xdr:cNvSpPr txBox="1"/>
      </xdr:nvSpPr>
      <xdr:spPr>
        <a:xfrm>
          <a:off x="14292580" y="16560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97790</xdr:rowOff>
    </xdr:from>
    <xdr:to xmlns:xdr="http://schemas.openxmlformats.org/drawingml/2006/spreadsheetDrawing">
      <xdr:col>71</xdr:col>
      <xdr:colOff>177800</xdr:colOff>
      <xdr:row>98</xdr:row>
      <xdr:rowOff>97790</xdr:rowOff>
    </xdr:to>
    <xdr:cxnSp macro="">
      <xdr:nvCxnSpPr>
        <xdr:cNvPr id="684" name="直線コネクタ 683"/>
        <xdr:cNvCxnSpPr/>
      </xdr:nvCxnSpPr>
      <xdr:spPr>
        <a:xfrm>
          <a:off x="12814300" y="16899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37465</xdr:rowOff>
    </xdr:from>
    <xdr:to xmlns:xdr="http://schemas.openxmlformats.org/drawingml/2006/spreadsheetDrawing">
      <xdr:col>72</xdr:col>
      <xdr:colOff>38100</xdr:colOff>
      <xdr:row>98</xdr:row>
      <xdr:rowOff>139065</xdr:rowOff>
    </xdr:to>
    <xdr:sp macro="" textlink="">
      <xdr:nvSpPr>
        <xdr:cNvPr id="685" name="フローチャート: 判断 684"/>
        <xdr:cNvSpPr/>
      </xdr:nvSpPr>
      <xdr:spPr>
        <a:xfrm>
          <a:off x="13652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155575</xdr:rowOff>
    </xdr:from>
    <xdr:ext cx="534035" cy="258445"/>
    <xdr:sp macro="" textlink="">
      <xdr:nvSpPr>
        <xdr:cNvPr id="686" name="テキスト ボックス 685"/>
        <xdr:cNvSpPr txBox="1"/>
      </xdr:nvSpPr>
      <xdr:spPr>
        <a:xfrm>
          <a:off x="13435965" y="1661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3810</xdr:rowOff>
    </xdr:from>
    <xdr:to xmlns:xdr="http://schemas.openxmlformats.org/drawingml/2006/spreadsheetDrawing">
      <xdr:col>67</xdr:col>
      <xdr:colOff>101600</xdr:colOff>
      <xdr:row>98</xdr:row>
      <xdr:rowOff>105410</xdr:rowOff>
    </xdr:to>
    <xdr:sp macro="" textlink="">
      <xdr:nvSpPr>
        <xdr:cNvPr id="687" name="フローチャート: 判断 686"/>
        <xdr:cNvSpPr/>
      </xdr:nvSpPr>
      <xdr:spPr>
        <a:xfrm>
          <a:off x="1276350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121920</xdr:rowOff>
    </xdr:from>
    <xdr:ext cx="534035" cy="258445"/>
    <xdr:sp macro="" textlink="">
      <xdr:nvSpPr>
        <xdr:cNvPr id="688" name="テキスト ボックス 687"/>
        <xdr:cNvSpPr txBox="1"/>
      </xdr:nvSpPr>
      <xdr:spPr>
        <a:xfrm>
          <a:off x="12546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167005</xdr:rowOff>
    </xdr:from>
    <xdr:to xmlns:xdr="http://schemas.openxmlformats.org/drawingml/2006/spreadsheetDrawing">
      <xdr:col>85</xdr:col>
      <xdr:colOff>177800</xdr:colOff>
      <xdr:row>98</xdr:row>
      <xdr:rowOff>97790</xdr:rowOff>
    </xdr:to>
    <xdr:sp macro="" textlink="">
      <xdr:nvSpPr>
        <xdr:cNvPr id="694" name="楕円 693"/>
        <xdr:cNvSpPr/>
      </xdr:nvSpPr>
      <xdr:spPr>
        <a:xfrm>
          <a:off x="162687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130175</xdr:rowOff>
    </xdr:from>
    <xdr:ext cx="598805" cy="259080"/>
    <xdr:sp macro="" textlink="">
      <xdr:nvSpPr>
        <xdr:cNvPr id="695" name="積立金該当値テキスト"/>
        <xdr:cNvSpPr txBox="1"/>
      </xdr:nvSpPr>
      <xdr:spPr>
        <a:xfrm>
          <a:off x="16370300" y="1676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167640</xdr:rowOff>
    </xdr:from>
    <xdr:to xmlns:xdr="http://schemas.openxmlformats.org/drawingml/2006/spreadsheetDrawing">
      <xdr:col>81</xdr:col>
      <xdr:colOff>101600</xdr:colOff>
      <xdr:row>98</xdr:row>
      <xdr:rowOff>97790</xdr:rowOff>
    </xdr:to>
    <xdr:sp macro="" textlink="">
      <xdr:nvSpPr>
        <xdr:cNvPr id="696" name="楕円 695"/>
        <xdr:cNvSpPr/>
      </xdr:nvSpPr>
      <xdr:spPr>
        <a:xfrm>
          <a:off x="15430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88900</xdr:rowOff>
    </xdr:from>
    <xdr:ext cx="598170" cy="258445"/>
    <xdr:sp macro="" textlink="">
      <xdr:nvSpPr>
        <xdr:cNvPr id="697" name="テキスト ボックス 696"/>
        <xdr:cNvSpPr txBox="1"/>
      </xdr:nvSpPr>
      <xdr:spPr>
        <a:xfrm>
          <a:off x="15181580" y="16891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43180</xdr:rowOff>
    </xdr:from>
    <xdr:to xmlns:xdr="http://schemas.openxmlformats.org/drawingml/2006/spreadsheetDrawing">
      <xdr:col>76</xdr:col>
      <xdr:colOff>165100</xdr:colOff>
      <xdr:row>98</xdr:row>
      <xdr:rowOff>144780</xdr:rowOff>
    </xdr:to>
    <xdr:sp macro="" textlink="">
      <xdr:nvSpPr>
        <xdr:cNvPr id="698" name="楕円 697"/>
        <xdr:cNvSpPr/>
      </xdr:nvSpPr>
      <xdr:spPr>
        <a:xfrm>
          <a:off x="14541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135890</xdr:rowOff>
    </xdr:from>
    <xdr:ext cx="534035" cy="259080"/>
    <xdr:sp macro="" textlink="">
      <xdr:nvSpPr>
        <xdr:cNvPr id="699" name="テキスト ボックス 698"/>
        <xdr:cNvSpPr txBox="1"/>
      </xdr:nvSpPr>
      <xdr:spPr>
        <a:xfrm>
          <a:off x="14324965" y="1693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46990</xdr:rowOff>
    </xdr:from>
    <xdr:to xmlns:xdr="http://schemas.openxmlformats.org/drawingml/2006/spreadsheetDrawing">
      <xdr:col>72</xdr:col>
      <xdr:colOff>38100</xdr:colOff>
      <xdr:row>98</xdr:row>
      <xdr:rowOff>148590</xdr:rowOff>
    </xdr:to>
    <xdr:sp macro="" textlink="">
      <xdr:nvSpPr>
        <xdr:cNvPr id="700" name="楕円 699"/>
        <xdr:cNvSpPr/>
      </xdr:nvSpPr>
      <xdr:spPr>
        <a:xfrm>
          <a:off x="13652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139700</xdr:rowOff>
    </xdr:from>
    <xdr:ext cx="534035" cy="259080"/>
    <xdr:sp macro="" textlink="">
      <xdr:nvSpPr>
        <xdr:cNvPr id="701" name="テキスト ボックス 700"/>
        <xdr:cNvSpPr txBox="1"/>
      </xdr:nvSpPr>
      <xdr:spPr>
        <a:xfrm>
          <a:off x="1343596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46990</xdr:rowOff>
    </xdr:from>
    <xdr:to xmlns:xdr="http://schemas.openxmlformats.org/drawingml/2006/spreadsheetDrawing">
      <xdr:col>67</xdr:col>
      <xdr:colOff>101600</xdr:colOff>
      <xdr:row>98</xdr:row>
      <xdr:rowOff>148590</xdr:rowOff>
    </xdr:to>
    <xdr:sp macro="" textlink="">
      <xdr:nvSpPr>
        <xdr:cNvPr id="702" name="楕円 701"/>
        <xdr:cNvSpPr/>
      </xdr:nvSpPr>
      <xdr:spPr>
        <a:xfrm>
          <a:off x="12763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139700</xdr:rowOff>
    </xdr:from>
    <xdr:ext cx="534035" cy="259080"/>
    <xdr:sp macro="" textlink="">
      <xdr:nvSpPr>
        <xdr:cNvPr id="703" name="テキスト ボックス 702"/>
        <xdr:cNvSpPr txBox="1"/>
      </xdr:nvSpPr>
      <xdr:spPr>
        <a:xfrm>
          <a:off x="1254696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5"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9" name="テキスト ボックス 718"/>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9265" cy="259080"/>
    <xdr:sp macro="" textlink="">
      <xdr:nvSpPr>
        <xdr:cNvPr id="737" name="テキスト ボックス 736"/>
        <xdr:cNvSpPr txBox="1"/>
      </xdr:nvSpPr>
      <xdr:spPr>
        <a:xfrm>
          <a:off x="21088350" y="6360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129540</xdr:rowOff>
    </xdr:from>
    <xdr:to xmlns:xdr="http://schemas.openxmlformats.org/drawingml/2006/spreadsheetDrawing">
      <xdr:col>107</xdr:col>
      <xdr:colOff>101600</xdr:colOff>
      <xdr:row>39</xdr:row>
      <xdr:rowOff>59690</xdr:rowOff>
    </xdr:to>
    <xdr:sp macro="" textlink="">
      <xdr:nvSpPr>
        <xdr:cNvPr id="739" name="フローチャート: 判断 738"/>
        <xdr:cNvSpPr/>
      </xdr:nvSpPr>
      <xdr:spPr>
        <a:xfrm>
          <a:off x="2038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76200</xdr:rowOff>
    </xdr:from>
    <xdr:ext cx="378460" cy="258445"/>
    <xdr:sp macro="" textlink="">
      <xdr:nvSpPr>
        <xdr:cNvPr id="740" name="テキスト ボックス 739"/>
        <xdr:cNvSpPr txBox="1"/>
      </xdr:nvSpPr>
      <xdr:spPr>
        <a:xfrm>
          <a:off x="20245070" y="6419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156845</xdr:rowOff>
    </xdr:from>
    <xdr:to xmlns:xdr="http://schemas.openxmlformats.org/drawingml/2006/spreadsheetDrawing">
      <xdr:col>102</xdr:col>
      <xdr:colOff>165100</xdr:colOff>
      <xdr:row>39</xdr:row>
      <xdr:rowOff>86995</xdr:rowOff>
    </xdr:to>
    <xdr:sp macro="" textlink="">
      <xdr:nvSpPr>
        <xdr:cNvPr id="742" name="フローチャート: 判断 741"/>
        <xdr:cNvSpPr/>
      </xdr:nvSpPr>
      <xdr:spPr>
        <a:xfrm>
          <a:off x="19494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103505</xdr:rowOff>
    </xdr:from>
    <xdr:ext cx="378460" cy="259080"/>
    <xdr:sp macro="" textlink="">
      <xdr:nvSpPr>
        <xdr:cNvPr id="743" name="テキスト ボックス 742"/>
        <xdr:cNvSpPr txBox="1"/>
      </xdr:nvSpPr>
      <xdr:spPr>
        <a:xfrm>
          <a:off x="19356070" y="6447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159385</xdr:rowOff>
    </xdr:from>
    <xdr:to xmlns:xdr="http://schemas.openxmlformats.org/drawingml/2006/spreadsheetDrawing">
      <xdr:col>98</xdr:col>
      <xdr:colOff>38100</xdr:colOff>
      <xdr:row>39</xdr:row>
      <xdr:rowOff>89535</xdr:rowOff>
    </xdr:to>
    <xdr:sp macro="" textlink="">
      <xdr:nvSpPr>
        <xdr:cNvPr id="744" name="フローチャート: 判断 743"/>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106045</xdr:rowOff>
    </xdr:from>
    <xdr:ext cx="378460" cy="259080"/>
    <xdr:sp macro="" textlink="">
      <xdr:nvSpPr>
        <xdr:cNvPr id="745" name="テキスト ボックス 744"/>
        <xdr:cNvSpPr txBox="1"/>
      </xdr:nvSpPr>
      <xdr:spPr>
        <a:xfrm>
          <a:off x="1846707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4" name="テキスト ボックス 75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56" name="テキスト ボックス 75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58" name="テキスト ボックス 75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0" name="テキスト ボックス 75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2" name="テキスト ボックス 77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4995" cy="258445"/>
    <xdr:sp macro="" textlink="">
      <xdr:nvSpPr>
        <xdr:cNvPr id="776" name="テキスト ボックス 775"/>
        <xdr:cNvSpPr txBox="1"/>
      </xdr:nvSpPr>
      <xdr:spPr>
        <a:xfrm>
          <a:off x="17692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4995" cy="259080"/>
    <xdr:sp macro="" textlink="">
      <xdr:nvSpPr>
        <xdr:cNvPr id="778" name="テキスト ボックス 777"/>
        <xdr:cNvSpPr txBox="1"/>
      </xdr:nvSpPr>
      <xdr:spPr>
        <a:xfrm>
          <a:off x="17692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995" cy="259080"/>
    <xdr:sp macro="" textlink="">
      <xdr:nvSpPr>
        <xdr:cNvPr id="780" name="テキスト ボックス 779"/>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162560</xdr:rowOff>
    </xdr:from>
    <xdr:to xmlns:xdr="http://schemas.openxmlformats.org/drawingml/2006/spreadsheetDrawing">
      <xdr:col>116</xdr:col>
      <xdr:colOff>63500</xdr:colOff>
      <xdr:row>58</xdr:row>
      <xdr:rowOff>163830</xdr:rowOff>
    </xdr:to>
    <xdr:cxnSp macro="">
      <xdr:nvCxnSpPr>
        <xdr:cNvPr id="789" name="直線コネクタ 788"/>
        <xdr:cNvCxnSpPr/>
      </xdr:nvCxnSpPr>
      <xdr:spPr>
        <a:xfrm flipV="1">
          <a:off x="21323300" y="101066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64135</xdr:rowOff>
    </xdr:from>
    <xdr:to xmlns:xdr="http://schemas.openxmlformats.org/drawingml/2006/spreadsheetDrawing">
      <xdr:col>111</xdr:col>
      <xdr:colOff>177800</xdr:colOff>
      <xdr:row>58</xdr:row>
      <xdr:rowOff>163830</xdr:rowOff>
    </xdr:to>
    <xdr:cxnSp macro="">
      <xdr:nvCxnSpPr>
        <xdr:cNvPr id="792" name="直線コネクタ 791"/>
        <xdr:cNvCxnSpPr/>
      </xdr:nvCxnSpPr>
      <xdr:spPr>
        <a:xfrm>
          <a:off x="20434300" y="1000823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9265" cy="259080"/>
    <xdr:sp macro="" textlink="">
      <xdr:nvSpPr>
        <xdr:cNvPr id="794" name="テキスト ボックス 793"/>
        <xdr:cNvSpPr txBox="1"/>
      </xdr:nvSpPr>
      <xdr:spPr>
        <a:xfrm>
          <a:off x="21088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53340</xdr:rowOff>
    </xdr:from>
    <xdr:to xmlns:xdr="http://schemas.openxmlformats.org/drawingml/2006/spreadsheetDrawing">
      <xdr:col>107</xdr:col>
      <xdr:colOff>50800</xdr:colOff>
      <xdr:row>58</xdr:row>
      <xdr:rowOff>64135</xdr:rowOff>
    </xdr:to>
    <xdr:cxnSp macro="">
      <xdr:nvCxnSpPr>
        <xdr:cNvPr id="795" name="直線コネクタ 794"/>
        <xdr:cNvCxnSpPr/>
      </xdr:nvCxnSpPr>
      <xdr:spPr>
        <a:xfrm>
          <a:off x="19545300" y="99974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99695</xdr:rowOff>
    </xdr:from>
    <xdr:to xmlns:xdr="http://schemas.openxmlformats.org/drawingml/2006/spreadsheetDrawing">
      <xdr:col>107</xdr:col>
      <xdr:colOff>101600</xdr:colOff>
      <xdr:row>59</xdr:row>
      <xdr:rowOff>29845</xdr:rowOff>
    </xdr:to>
    <xdr:sp macro="" textlink="">
      <xdr:nvSpPr>
        <xdr:cNvPr id="796" name="フローチャート: 判断 795"/>
        <xdr:cNvSpPr/>
      </xdr:nvSpPr>
      <xdr:spPr>
        <a:xfrm>
          <a:off x="20383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20955</xdr:rowOff>
    </xdr:from>
    <xdr:ext cx="469265" cy="258445"/>
    <xdr:sp macro="" textlink="">
      <xdr:nvSpPr>
        <xdr:cNvPr id="797" name="テキスト ボックス 796"/>
        <xdr:cNvSpPr txBox="1"/>
      </xdr:nvSpPr>
      <xdr:spPr>
        <a:xfrm>
          <a:off x="20199350" y="10136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34290</xdr:rowOff>
    </xdr:from>
    <xdr:to xmlns:xdr="http://schemas.openxmlformats.org/drawingml/2006/spreadsheetDrawing">
      <xdr:col>102</xdr:col>
      <xdr:colOff>114300</xdr:colOff>
      <xdr:row>58</xdr:row>
      <xdr:rowOff>53340</xdr:rowOff>
    </xdr:to>
    <xdr:cxnSp macro="">
      <xdr:nvCxnSpPr>
        <xdr:cNvPr id="798" name="直線コネクタ 797"/>
        <xdr:cNvCxnSpPr/>
      </xdr:nvCxnSpPr>
      <xdr:spPr>
        <a:xfrm>
          <a:off x="18656300" y="9978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81915</xdr:rowOff>
    </xdr:from>
    <xdr:to xmlns:xdr="http://schemas.openxmlformats.org/drawingml/2006/spreadsheetDrawing">
      <xdr:col>102</xdr:col>
      <xdr:colOff>165100</xdr:colOff>
      <xdr:row>59</xdr:row>
      <xdr:rowOff>12065</xdr:rowOff>
    </xdr:to>
    <xdr:sp macro="" textlink="">
      <xdr:nvSpPr>
        <xdr:cNvPr id="799" name="フローチャート: 判断 798"/>
        <xdr:cNvSpPr/>
      </xdr:nvSpPr>
      <xdr:spPr>
        <a:xfrm>
          <a:off x="19494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59</xdr:row>
      <xdr:rowOff>3175</xdr:rowOff>
    </xdr:from>
    <xdr:ext cx="534035" cy="259080"/>
    <xdr:sp macro="" textlink="">
      <xdr:nvSpPr>
        <xdr:cNvPr id="800" name="テキスト ボックス 799"/>
        <xdr:cNvSpPr txBox="1"/>
      </xdr:nvSpPr>
      <xdr:spPr>
        <a:xfrm>
          <a:off x="19277965" y="10118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1" name="フローチャート: 判断 800"/>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59</xdr:row>
      <xdr:rowOff>2540</xdr:rowOff>
    </xdr:from>
    <xdr:ext cx="534035" cy="259080"/>
    <xdr:sp macro="" textlink="">
      <xdr:nvSpPr>
        <xdr:cNvPr id="802" name="テキスト ボックス 801"/>
        <xdr:cNvSpPr txBox="1"/>
      </xdr:nvSpPr>
      <xdr:spPr>
        <a:xfrm>
          <a:off x="18388965" y="1011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111760</xdr:rowOff>
    </xdr:from>
    <xdr:to xmlns:xdr="http://schemas.openxmlformats.org/drawingml/2006/spreadsheetDrawing">
      <xdr:col>116</xdr:col>
      <xdr:colOff>114300</xdr:colOff>
      <xdr:row>59</xdr:row>
      <xdr:rowOff>41910</xdr:rowOff>
    </xdr:to>
    <xdr:sp macro="" textlink="">
      <xdr:nvSpPr>
        <xdr:cNvPr id="808" name="楕円 807"/>
        <xdr:cNvSpPr/>
      </xdr:nvSpPr>
      <xdr:spPr>
        <a:xfrm>
          <a:off x="221107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82550</xdr:rowOff>
    </xdr:from>
    <xdr:ext cx="469900" cy="259080"/>
    <xdr:sp macro="" textlink="">
      <xdr:nvSpPr>
        <xdr:cNvPr id="809" name="貸付金該当値テキスト"/>
        <xdr:cNvSpPr txBox="1"/>
      </xdr:nvSpPr>
      <xdr:spPr>
        <a:xfrm>
          <a:off x="22212300" y="10026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113030</xdr:rowOff>
    </xdr:from>
    <xdr:to xmlns:xdr="http://schemas.openxmlformats.org/drawingml/2006/spreadsheetDrawing">
      <xdr:col>112</xdr:col>
      <xdr:colOff>38100</xdr:colOff>
      <xdr:row>59</xdr:row>
      <xdr:rowOff>43180</xdr:rowOff>
    </xdr:to>
    <xdr:sp macro="" textlink="">
      <xdr:nvSpPr>
        <xdr:cNvPr id="810" name="楕円 809"/>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34290</xdr:rowOff>
    </xdr:from>
    <xdr:ext cx="469265" cy="259080"/>
    <xdr:sp macro="" textlink="">
      <xdr:nvSpPr>
        <xdr:cNvPr id="811" name="テキスト ボックス 810"/>
        <xdr:cNvSpPr txBox="1"/>
      </xdr:nvSpPr>
      <xdr:spPr>
        <a:xfrm>
          <a:off x="21088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13335</xdr:rowOff>
    </xdr:from>
    <xdr:to xmlns:xdr="http://schemas.openxmlformats.org/drawingml/2006/spreadsheetDrawing">
      <xdr:col>107</xdr:col>
      <xdr:colOff>101600</xdr:colOff>
      <xdr:row>58</xdr:row>
      <xdr:rowOff>114935</xdr:rowOff>
    </xdr:to>
    <xdr:sp macro="" textlink="">
      <xdr:nvSpPr>
        <xdr:cNvPr id="812" name="楕円 811"/>
        <xdr:cNvSpPr/>
      </xdr:nvSpPr>
      <xdr:spPr>
        <a:xfrm>
          <a:off x="20383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132080</xdr:rowOff>
    </xdr:from>
    <xdr:ext cx="534035" cy="258445"/>
    <xdr:sp macro="" textlink="">
      <xdr:nvSpPr>
        <xdr:cNvPr id="813" name="テキスト ボックス 812"/>
        <xdr:cNvSpPr txBox="1"/>
      </xdr:nvSpPr>
      <xdr:spPr>
        <a:xfrm>
          <a:off x="20166965"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4" name="楕円 813"/>
        <xdr:cNvSpPr/>
      </xdr:nvSpPr>
      <xdr:spPr>
        <a:xfrm>
          <a:off x="19494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120650</xdr:rowOff>
    </xdr:from>
    <xdr:ext cx="534035" cy="258445"/>
    <xdr:sp macro="" textlink="">
      <xdr:nvSpPr>
        <xdr:cNvPr id="815" name="テキスト ボックス 814"/>
        <xdr:cNvSpPr txBox="1"/>
      </xdr:nvSpPr>
      <xdr:spPr>
        <a:xfrm>
          <a:off x="19277965" y="9721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154940</xdr:rowOff>
    </xdr:from>
    <xdr:to xmlns:xdr="http://schemas.openxmlformats.org/drawingml/2006/spreadsheetDrawing">
      <xdr:col>98</xdr:col>
      <xdr:colOff>38100</xdr:colOff>
      <xdr:row>58</xdr:row>
      <xdr:rowOff>85090</xdr:rowOff>
    </xdr:to>
    <xdr:sp macro="" textlink="">
      <xdr:nvSpPr>
        <xdr:cNvPr id="816" name="楕円 815"/>
        <xdr:cNvSpPr/>
      </xdr:nvSpPr>
      <xdr:spPr>
        <a:xfrm>
          <a:off x="18605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101600</xdr:rowOff>
    </xdr:from>
    <xdr:ext cx="534035" cy="259080"/>
    <xdr:sp macro="" textlink="">
      <xdr:nvSpPr>
        <xdr:cNvPr id="817" name="テキスト ボックス 816"/>
        <xdr:cNvSpPr txBox="1"/>
      </xdr:nvSpPr>
      <xdr:spPr>
        <a:xfrm>
          <a:off x="18388965" y="970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29" name="テキスト ボックス 828"/>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31" name="テキスト ボックス 830"/>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3" name="テキスト ボックス 832"/>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5" name="テキスト ボックス 834"/>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7" name="テキスト ボックス 836"/>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9" name="テキスト ボックス 83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53340</xdr:rowOff>
    </xdr:from>
    <xdr:to xmlns:xdr="http://schemas.openxmlformats.org/drawingml/2006/spreadsheetDrawing">
      <xdr:col>116</xdr:col>
      <xdr:colOff>63500</xdr:colOff>
      <xdr:row>76</xdr:row>
      <xdr:rowOff>118745</xdr:rowOff>
    </xdr:to>
    <xdr:cxnSp macro="">
      <xdr:nvCxnSpPr>
        <xdr:cNvPr id="846" name="直線コネクタ 845"/>
        <xdr:cNvCxnSpPr/>
      </xdr:nvCxnSpPr>
      <xdr:spPr>
        <a:xfrm flipV="1">
          <a:off x="21323300" y="1308354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68580</xdr:rowOff>
    </xdr:from>
    <xdr:to xmlns:xdr="http://schemas.openxmlformats.org/drawingml/2006/spreadsheetDrawing">
      <xdr:col>111</xdr:col>
      <xdr:colOff>177800</xdr:colOff>
      <xdr:row>76</xdr:row>
      <xdr:rowOff>118745</xdr:rowOff>
    </xdr:to>
    <xdr:cxnSp macro="">
      <xdr:nvCxnSpPr>
        <xdr:cNvPr id="849" name="直線コネクタ 848"/>
        <xdr:cNvCxnSpPr/>
      </xdr:nvCxnSpPr>
      <xdr:spPr>
        <a:xfrm>
          <a:off x="20434300" y="130987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8170" cy="259080"/>
    <xdr:sp macro="" textlink="">
      <xdr:nvSpPr>
        <xdr:cNvPr id="851" name="テキスト ボックス 850"/>
        <xdr:cNvSpPr txBox="1"/>
      </xdr:nvSpPr>
      <xdr:spPr>
        <a:xfrm>
          <a:off x="21023580" y="13204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68580</xdr:rowOff>
    </xdr:from>
    <xdr:to xmlns:xdr="http://schemas.openxmlformats.org/drawingml/2006/spreadsheetDrawing">
      <xdr:col>107</xdr:col>
      <xdr:colOff>50800</xdr:colOff>
      <xdr:row>76</xdr:row>
      <xdr:rowOff>104775</xdr:rowOff>
    </xdr:to>
    <xdr:cxnSp macro="">
      <xdr:nvCxnSpPr>
        <xdr:cNvPr id="852" name="直線コネクタ 851"/>
        <xdr:cNvCxnSpPr/>
      </xdr:nvCxnSpPr>
      <xdr:spPr>
        <a:xfrm flipV="1">
          <a:off x="19545300" y="130987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90170</xdr:rowOff>
    </xdr:from>
    <xdr:to xmlns:xdr="http://schemas.openxmlformats.org/drawingml/2006/spreadsheetDrawing">
      <xdr:col>107</xdr:col>
      <xdr:colOff>101600</xdr:colOff>
      <xdr:row>77</xdr:row>
      <xdr:rowOff>20320</xdr:rowOff>
    </xdr:to>
    <xdr:sp macro="" textlink="">
      <xdr:nvSpPr>
        <xdr:cNvPr id="853" name="フローチャート: 判断 852"/>
        <xdr:cNvSpPr/>
      </xdr:nvSpPr>
      <xdr:spPr>
        <a:xfrm>
          <a:off x="20383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11430</xdr:rowOff>
    </xdr:from>
    <xdr:ext cx="598170" cy="259080"/>
    <xdr:sp macro="" textlink="">
      <xdr:nvSpPr>
        <xdr:cNvPr id="854" name="テキスト ボックス 853"/>
        <xdr:cNvSpPr txBox="1"/>
      </xdr:nvSpPr>
      <xdr:spPr>
        <a:xfrm>
          <a:off x="20134580" y="1321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78105</xdr:rowOff>
    </xdr:from>
    <xdr:to xmlns:xdr="http://schemas.openxmlformats.org/drawingml/2006/spreadsheetDrawing">
      <xdr:col>102</xdr:col>
      <xdr:colOff>114300</xdr:colOff>
      <xdr:row>76</xdr:row>
      <xdr:rowOff>104775</xdr:rowOff>
    </xdr:to>
    <xdr:cxnSp macro="">
      <xdr:nvCxnSpPr>
        <xdr:cNvPr id="855" name="直線コネクタ 854"/>
        <xdr:cNvCxnSpPr/>
      </xdr:nvCxnSpPr>
      <xdr:spPr>
        <a:xfrm>
          <a:off x="18656300" y="131083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56" name="フローチャート: 判断 855"/>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19685</xdr:rowOff>
    </xdr:from>
    <xdr:ext cx="598170" cy="258445"/>
    <xdr:sp macro="" textlink="">
      <xdr:nvSpPr>
        <xdr:cNvPr id="857" name="テキスト ボックス 856"/>
        <xdr:cNvSpPr txBox="1"/>
      </xdr:nvSpPr>
      <xdr:spPr>
        <a:xfrm>
          <a:off x="19245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98425</xdr:rowOff>
    </xdr:from>
    <xdr:to xmlns:xdr="http://schemas.openxmlformats.org/drawingml/2006/spreadsheetDrawing">
      <xdr:col>98</xdr:col>
      <xdr:colOff>38100</xdr:colOff>
      <xdr:row>77</xdr:row>
      <xdr:rowOff>29210</xdr:rowOff>
    </xdr:to>
    <xdr:sp macro="" textlink="">
      <xdr:nvSpPr>
        <xdr:cNvPr id="858" name="フローチャート: 判断 857"/>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19685</xdr:rowOff>
    </xdr:from>
    <xdr:ext cx="598170" cy="258445"/>
    <xdr:sp macro="" textlink="">
      <xdr:nvSpPr>
        <xdr:cNvPr id="859" name="テキスト ボックス 858"/>
        <xdr:cNvSpPr txBox="1"/>
      </xdr:nvSpPr>
      <xdr:spPr>
        <a:xfrm>
          <a:off x="18356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2540</xdr:rowOff>
    </xdr:from>
    <xdr:to xmlns:xdr="http://schemas.openxmlformats.org/drawingml/2006/spreadsheetDrawing">
      <xdr:col>116</xdr:col>
      <xdr:colOff>114300</xdr:colOff>
      <xdr:row>76</xdr:row>
      <xdr:rowOff>104140</xdr:rowOff>
    </xdr:to>
    <xdr:sp macro="" textlink="">
      <xdr:nvSpPr>
        <xdr:cNvPr id="865" name="楕円 864"/>
        <xdr:cNvSpPr/>
      </xdr:nvSpPr>
      <xdr:spPr>
        <a:xfrm>
          <a:off x="221107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25400</xdr:rowOff>
    </xdr:from>
    <xdr:ext cx="598805" cy="259080"/>
    <xdr:sp macro="" textlink="">
      <xdr:nvSpPr>
        <xdr:cNvPr id="866" name="繰出金該当値テキスト"/>
        <xdr:cNvSpPr txBox="1"/>
      </xdr:nvSpPr>
      <xdr:spPr>
        <a:xfrm>
          <a:off x="22212300" y="1288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67945</xdr:rowOff>
    </xdr:from>
    <xdr:to xmlns:xdr="http://schemas.openxmlformats.org/drawingml/2006/spreadsheetDrawing">
      <xdr:col>112</xdr:col>
      <xdr:colOff>38100</xdr:colOff>
      <xdr:row>76</xdr:row>
      <xdr:rowOff>169545</xdr:rowOff>
    </xdr:to>
    <xdr:sp macro="" textlink="">
      <xdr:nvSpPr>
        <xdr:cNvPr id="867" name="楕円 866"/>
        <xdr:cNvSpPr/>
      </xdr:nvSpPr>
      <xdr:spPr>
        <a:xfrm>
          <a:off x="21272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14605</xdr:rowOff>
    </xdr:from>
    <xdr:ext cx="598170" cy="259080"/>
    <xdr:sp macro="" textlink="">
      <xdr:nvSpPr>
        <xdr:cNvPr id="868" name="テキスト ボックス 867"/>
        <xdr:cNvSpPr txBox="1"/>
      </xdr:nvSpPr>
      <xdr:spPr>
        <a:xfrm>
          <a:off x="21023580" y="12873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17780</xdr:rowOff>
    </xdr:from>
    <xdr:to xmlns:xdr="http://schemas.openxmlformats.org/drawingml/2006/spreadsheetDrawing">
      <xdr:col>107</xdr:col>
      <xdr:colOff>101600</xdr:colOff>
      <xdr:row>76</xdr:row>
      <xdr:rowOff>119380</xdr:rowOff>
    </xdr:to>
    <xdr:sp macro="" textlink="">
      <xdr:nvSpPr>
        <xdr:cNvPr id="869" name="楕円 868"/>
        <xdr:cNvSpPr/>
      </xdr:nvSpPr>
      <xdr:spPr>
        <a:xfrm>
          <a:off x="20383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135890</xdr:rowOff>
    </xdr:from>
    <xdr:ext cx="598170" cy="259080"/>
    <xdr:sp macro="" textlink="">
      <xdr:nvSpPr>
        <xdr:cNvPr id="870" name="テキスト ボックス 869"/>
        <xdr:cNvSpPr txBox="1"/>
      </xdr:nvSpPr>
      <xdr:spPr>
        <a:xfrm>
          <a:off x="20134580" y="12823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53975</xdr:rowOff>
    </xdr:from>
    <xdr:to xmlns:xdr="http://schemas.openxmlformats.org/drawingml/2006/spreadsheetDrawing">
      <xdr:col>102</xdr:col>
      <xdr:colOff>165100</xdr:colOff>
      <xdr:row>76</xdr:row>
      <xdr:rowOff>155575</xdr:rowOff>
    </xdr:to>
    <xdr:sp macro="" textlink="">
      <xdr:nvSpPr>
        <xdr:cNvPr id="871" name="楕円 870"/>
        <xdr:cNvSpPr/>
      </xdr:nvSpPr>
      <xdr:spPr>
        <a:xfrm>
          <a:off x="19494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1270</xdr:rowOff>
    </xdr:from>
    <xdr:ext cx="598170" cy="259080"/>
    <xdr:sp macro="" textlink="">
      <xdr:nvSpPr>
        <xdr:cNvPr id="872" name="テキスト ボックス 871"/>
        <xdr:cNvSpPr txBox="1"/>
      </xdr:nvSpPr>
      <xdr:spPr>
        <a:xfrm>
          <a:off x="19245580" y="12860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27305</xdr:rowOff>
    </xdr:from>
    <xdr:to xmlns:xdr="http://schemas.openxmlformats.org/drawingml/2006/spreadsheetDrawing">
      <xdr:col>98</xdr:col>
      <xdr:colOff>38100</xdr:colOff>
      <xdr:row>76</xdr:row>
      <xdr:rowOff>128905</xdr:rowOff>
    </xdr:to>
    <xdr:sp macro="" textlink="">
      <xdr:nvSpPr>
        <xdr:cNvPr id="873" name="楕円 872"/>
        <xdr:cNvSpPr/>
      </xdr:nvSpPr>
      <xdr:spPr>
        <a:xfrm>
          <a:off x="18605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145415</xdr:rowOff>
    </xdr:from>
    <xdr:ext cx="598170" cy="258445"/>
    <xdr:sp macro="" textlink="">
      <xdr:nvSpPr>
        <xdr:cNvPr id="874" name="テキスト ボックス 873"/>
        <xdr:cNvSpPr txBox="1"/>
      </xdr:nvSpPr>
      <xdr:spPr>
        <a:xfrm>
          <a:off x="18356580" y="12832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3" name="テキスト ボックス 88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6" name="テキスト ボックス 88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8" name="テキスト ボックス 88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0" name="テキスト ボックス 89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3" name="テキスト ボックス 90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6" name="テキスト ボックス 90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8" name="テキスト ボックス 90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7" name="テキスト ボックス 91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9" name="テキスト ボックス 91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1" name="テキスト ボックス 92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3" name="テキスト ボックス 92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歳出決算総額の住民一人当たりのコストは</a:t>
          </a:r>
          <a:r>
            <a:rPr kumimoji="1" lang="en-US" altLang="ja-JP" sz="1300">
              <a:latin typeface="ＭＳ Ｐゴシック"/>
              <a:ea typeface="ＭＳ Ｐゴシック"/>
            </a:rPr>
            <a:t>1,509</a:t>
          </a:r>
          <a:r>
            <a:rPr kumimoji="1" lang="ja-JP" altLang="en-US" sz="1300">
              <a:latin typeface="ＭＳ Ｐゴシック"/>
              <a:ea typeface="ＭＳ Ｐゴシック"/>
            </a:rPr>
            <a:t>千円となっている。人件費の住民一人当たりのコストは類似団体を</a:t>
          </a:r>
          <a:r>
            <a:rPr kumimoji="1" lang="en-US" altLang="ja-JP" sz="1300">
              <a:latin typeface="ＭＳ Ｐゴシック"/>
              <a:ea typeface="ＭＳ Ｐゴシック"/>
            </a:rPr>
            <a:t>34,405</a:t>
          </a:r>
          <a:r>
            <a:rPr kumimoji="1" lang="ja-JP" altLang="en-US" sz="1300">
              <a:latin typeface="ＭＳ Ｐゴシック"/>
              <a:ea typeface="ＭＳ Ｐゴシック"/>
            </a:rPr>
            <a:t>円上回っているが、これまでに独自の行政改革や集中改革プランにより職員数を減少しているため、職員数が少ない状況で職員</a:t>
          </a:r>
          <a:r>
            <a:rPr kumimoji="1" lang="en-US" altLang="ja-JP" sz="1300">
              <a:latin typeface="ＭＳ Ｐゴシック"/>
              <a:ea typeface="ＭＳ Ｐゴシック"/>
            </a:rPr>
            <a:t>1</a:t>
          </a:r>
          <a:r>
            <a:rPr kumimoji="1" lang="ja-JP" altLang="en-US" sz="1300">
              <a:latin typeface="ＭＳ Ｐゴシック"/>
              <a:ea typeface="ＭＳ Ｐゴシック"/>
            </a:rPr>
            <a:t>人あたりが多くの業務を兼任しており、これ以上の減員による人件費の削減は厳しい現状である。普通建設事業費は住民一人当たり</a:t>
          </a:r>
          <a:r>
            <a:rPr kumimoji="1" lang="en-US" altLang="ja-JP" sz="1300">
              <a:latin typeface="ＭＳ Ｐゴシック"/>
              <a:ea typeface="ＭＳ Ｐゴシック"/>
            </a:rPr>
            <a:t>110,408</a:t>
          </a:r>
          <a:r>
            <a:rPr kumimoji="1" lang="ja-JP" altLang="en-US" sz="1300">
              <a:latin typeface="ＭＳ Ｐゴシック"/>
              <a:ea typeface="ＭＳ Ｐゴシック"/>
            </a:rPr>
            <a:t>円となっており、近年予定していた大型の施設整備等が完了したことにより、類似団体内平均より</a:t>
          </a:r>
          <a:r>
            <a:rPr kumimoji="1" lang="en-US" altLang="ja-JP" sz="1300">
              <a:latin typeface="ＭＳ Ｐゴシック"/>
              <a:ea typeface="ＭＳ Ｐゴシック"/>
            </a:rPr>
            <a:t>171,848</a:t>
          </a:r>
          <a:r>
            <a:rPr kumimoji="1" lang="ja-JP" altLang="en-US" sz="1300">
              <a:latin typeface="ＭＳ Ｐゴシック"/>
              <a:ea typeface="ＭＳ Ｐゴシック"/>
            </a:rPr>
            <a:t>円低くなっているが、今後、既存施設の更新等の増加が見込まれるため、施設の集約化・複合化事業に着手するなど、公共施設等の適正管理に努めることにより経費の縮減に努める。公債費については住民一人当たり</a:t>
          </a:r>
          <a:r>
            <a:rPr kumimoji="1" lang="en-US" altLang="ja-JP" sz="1300">
              <a:latin typeface="ＭＳ Ｐゴシック"/>
              <a:ea typeface="ＭＳ Ｐゴシック"/>
            </a:rPr>
            <a:t>247,636</a:t>
          </a:r>
          <a:r>
            <a:rPr kumimoji="1" lang="ja-JP" altLang="en-US" sz="1300">
              <a:latin typeface="ＭＳ Ｐゴシック"/>
              <a:ea typeface="ＭＳ Ｐゴシック"/>
            </a:rPr>
            <a:t>円と類似団体より高い水準となっており、近年大型の整備事業が集中したことに伴う地方債の借入額の増により、今後も上昇していく見込みである。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8445"/>
    <xdr:sp macro="" textlink="">
      <xdr:nvSpPr>
        <xdr:cNvPr id="56" name="議会費最小値テキスト"/>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12065</xdr:rowOff>
    </xdr:from>
    <xdr:to xmlns:xdr="http://schemas.openxmlformats.org/drawingml/2006/spreadsheetDrawing">
      <xdr:col>24</xdr:col>
      <xdr:colOff>63500</xdr:colOff>
      <xdr:row>36</xdr:row>
      <xdr:rowOff>27305</xdr:rowOff>
    </xdr:to>
    <xdr:cxnSp macro="">
      <xdr:nvCxnSpPr>
        <xdr:cNvPr id="60" name="直線コネクタ 59"/>
        <xdr:cNvCxnSpPr/>
      </xdr:nvCxnSpPr>
      <xdr:spPr>
        <a:xfrm flipV="1">
          <a:off x="3797300" y="618426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143510</xdr:rowOff>
    </xdr:from>
    <xdr:ext cx="534670" cy="258445"/>
    <xdr:sp macro="" textlink="">
      <xdr:nvSpPr>
        <xdr:cNvPr id="61" name="議会費平均値テキスト"/>
        <xdr:cNvSpPr txBox="1"/>
      </xdr:nvSpPr>
      <xdr:spPr>
        <a:xfrm>
          <a:off x="4686300" y="63157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26035</xdr:rowOff>
    </xdr:from>
    <xdr:to xmlns:xdr="http://schemas.openxmlformats.org/drawingml/2006/spreadsheetDrawing">
      <xdr:col>19</xdr:col>
      <xdr:colOff>177800</xdr:colOff>
      <xdr:row>36</xdr:row>
      <xdr:rowOff>27305</xdr:rowOff>
    </xdr:to>
    <xdr:cxnSp macro="">
      <xdr:nvCxnSpPr>
        <xdr:cNvPr id="63" name="直線コネクタ 62"/>
        <xdr:cNvCxnSpPr/>
      </xdr:nvCxnSpPr>
      <xdr:spPr>
        <a:xfrm>
          <a:off x="2908300" y="61982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100330</xdr:rowOff>
    </xdr:from>
    <xdr:ext cx="534035" cy="258445"/>
    <xdr:sp macro="" textlink="">
      <xdr:nvSpPr>
        <xdr:cNvPr id="65" name="テキスト ボックス 64"/>
        <xdr:cNvSpPr txBox="1"/>
      </xdr:nvSpPr>
      <xdr:spPr>
        <a:xfrm>
          <a:off x="3529965" y="644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22860</xdr:rowOff>
    </xdr:from>
    <xdr:to xmlns:xdr="http://schemas.openxmlformats.org/drawingml/2006/spreadsheetDrawing">
      <xdr:col>15</xdr:col>
      <xdr:colOff>50800</xdr:colOff>
      <xdr:row>36</xdr:row>
      <xdr:rowOff>26035</xdr:rowOff>
    </xdr:to>
    <xdr:cxnSp macro="">
      <xdr:nvCxnSpPr>
        <xdr:cNvPr id="66" name="直線コネクタ 65"/>
        <xdr:cNvCxnSpPr/>
      </xdr:nvCxnSpPr>
      <xdr:spPr>
        <a:xfrm>
          <a:off x="2019300" y="6195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24130</xdr:rowOff>
    </xdr:from>
    <xdr:to xmlns:xdr="http://schemas.openxmlformats.org/drawingml/2006/spreadsheetDrawing">
      <xdr:col>15</xdr:col>
      <xdr:colOff>101600</xdr:colOff>
      <xdr:row>37</xdr:row>
      <xdr:rowOff>125730</xdr:rowOff>
    </xdr:to>
    <xdr:sp macro="" textlink="">
      <xdr:nvSpPr>
        <xdr:cNvPr id="67" name="フローチャート: 判断 66"/>
        <xdr:cNvSpPr/>
      </xdr:nvSpPr>
      <xdr:spPr>
        <a:xfrm>
          <a:off x="2857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116840</xdr:rowOff>
    </xdr:from>
    <xdr:ext cx="534035" cy="259080"/>
    <xdr:sp macro="" textlink="">
      <xdr:nvSpPr>
        <xdr:cNvPr id="68" name="テキスト ボックス 67"/>
        <xdr:cNvSpPr txBox="1"/>
      </xdr:nvSpPr>
      <xdr:spPr>
        <a:xfrm>
          <a:off x="2640965" y="6460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22860</xdr:rowOff>
    </xdr:from>
    <xdr:to xmlns:xdr="http://schemas.openxmlformats.org/drawingml/2006/spreadsheetDrawing">
      <xdr:col>10</xdr:col>
      <xdr:colOff>114300</xdr:colOff>
      <xdr:row>36</xdr:row>
      <xdr:rowOff>24765</xdr:rowOff>
    </xdr:to>
    <xdr:cxnSp macro="">
      <xdr:nvCxnSpPr>
        <xdr:cNvPr id="69" name="直線コネクタ 68"/>
        <xdr:cNvCxnSpPr/>
      </xdr:nvCxnSpPr>
      <xdr:spPr>
        <a:xfrm flipV="1">
          <a:off x="1130300" y="6195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12700</xdr:rowOff>
    </xdr:from>
    <xdr:to xmlns:xdr="http://schemas.openxmlformats.org/drawingml/2006/spreadsheetDrawing">
      <xdr:col>10</xdr:col>
      <xdr:colOff>165100</xdr:colOff>
      <xdr:row>37</xdr:row>
      <xdr:rowOff>114300</xdr:rowOff>
    </xdr:to>
    <xdr:sp macro="" textlink="">
      <xdr:nvSpPr>
        <xdr:cNvPr id="70" name="フローチャート: 判断 69"/>
        <xdr:cNvSpPr/>
      </xdr:nvSpPr>
      <xdr:spPr>
        <a:xfrm>
          <a:off x="196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105410</xdr:rowOff>
    </xdr:from>
    <xdr:ext cx="534035" cy="259080"/>
    <xdr:sp macro="" textlink="">
      <xdr:nvSpPr>
        <xdr:cNvPr id="71" name="テキスト ボックス 70"/>
        <xdr:cNvSpPr txBox="1"/>
      </xdr:nvSpPr>
      <xdr:spPr>
        <a:xfrm>
          <a:off x="1751965" y="644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18415</xdr:rowOff>
    </xdr:from>
    <xdr:to xmlns:xdr="http://schemas.openxmlformats.org/drawingml/2006/spreadsheetDrawing">
      <xdr:col>6</xdr:col>
      <xdr:colOff>38100</xdr:colOff>
      <xdr:row>37</xdr:row>
      <xdr:rowOff>120650</xdr:rowOff>
    </xdr:to>
    <xdr:sp macro="" textlink="">
      <xdr:nvSpPr>
        <xdr:cNvPr id="72" name="フローチャート: 判断 71"/>
        <xdr:cNvSpPr/>
      </xdr:nvSpPr>
      <xdr:spPr>
        <a:xfrm>
          <a:off x="1079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111125</xdr:rowOff>
    </xdr:from>
    <xdr:ext cx="534035" cy="258445"/>
    <xdr:sp macro="" textlink="">
      <xdr:nvSpPr>
        <xdr:cNvPr id="73" name="テキスト ボックス 72"/>
        <xdr:cNvSpPr txBox="1"/>
      </xdr:nvSpPr>
      <xdr:spPr>
        <a:xfrm>
          <a:off x="862965" y="645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132715</xdr:rowOff>
    </xdr:from>
    <xdr:to xmlns:xdr="http://schemas.openxmlformats.org/drawingml/2006/spreadsheetDrawing">
      <xdr:col>24</xdr:col>
      <xdr:colOff>114300</xdr:colOff>
      <xdr:row>36</xdr:row>
      <xdr:rowOff>63500</xdr:rowOff>
    </xdr:to>
    <xdr:sp macro="" textlink="">
      <xdr:nvSpPr>
        <xdr:cNvPr id="79" name="楕円 78"/>
        <xdr:cNvSpPr/>
      </xdr:nvSpPr>
      <xdr:spPr>
        <a:xfrm>
          <a:off x="45847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155575</xdr:rowOff>
    </xdr:from>
    <xdr:ext cx="534670" cy="258445"/>
    <xdr:sp macro="" textlink="">
      <xdr:nvSpPr>
        <xdr:cNvPr id="80" name="議会費該当値テキスト"/>
        <xdr:cNvSpPr txBox="1"/>
      </xdr:nvSpPr>
      <xdr:spPr>
        <a:xfrm>
          <a:off x="4686300" y="5984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147955</xdr:rowOff>
    </xdr:from>
    <xdr:to xmlns:xdr="http://schemas.openxmlformats.org/drawingml/2006/spreadsheetDrawing">
      <xdr:col>20</xdr:col>
      <xdr:colOff>38100</xdr:colOff>
      <xdr:row>36</xdr:row>
      <xdr:rowOff>78105</xdr:rowOff>
    </xdr:to>
    <xdr:sp macro="" textlink="">
      <xdr:nvSpPr>
        <xdr:cNvPr id="81" name="楕円 80"/>
        <xdr:cNvSpPr/>
      </xdr:nvSpPr>
      <xdr:spPr>
        <a:xfrm>
          <a:off x="3746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94615</xdr:rowOff>
    </xdr:from>
    <xdr:ext cx="534035" cy="259080"/>
    <xdr:sp macro="" textlink="">
      <xdr:nvSpPr>
        <xdr:cNvPr id="82" name="テキスト ボックス 81"/>
        <xdr:cNvSpPr txBox="1"/>
      </xdr:nvSpPr>
      <xdr:spPr>
        <a:xfrm>
          <a:off x="3529965" y="592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146685</xdr:rowOff>
    </xdr:from>
    <xdr:to xmlns:xdr="http://schemas.openxmlformats.org/drawingml/2006/spreadsheetDrawing">
      <xdr:col>15</xdr:col>
      <xdr:colOff>101600</xdr:colOff>
      <xdr:row>36</xdr:row>
      <xdr:rowOff>76835</xdr:rowOff>
    </xdr:to>
    <xdr:sp macro="" textlink="">
      <xdr:nvSpPr>
        <xdr:cNvPr id="83" name="楕円 82"/>
        <xdr:cNvSpPr/>
      </xdr:nvSpPr>
      <xdr:spPr>
        <a:xfrm>
          <a:off x="2857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93345</xdr:rowOff>
    </xdr:from>
    <xdr:ext cx="534035" cy="259080"/>
    <xdr:sp macro="" textlink="">
      <xdr:nvSpPr>
        <xdr:cNvPr id="84" name="テキスト ボックス 83"/>
        <xdr:cNvSpPr txBox="1"/>
      </xdr:nvSpPr>
      <xdr:spPr>
        <a:xfrm>
          <a:off x="2640965" y="592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85" name="楕円 84"/>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90170</xdr:rowOff>
    </xdr:from>
    <xdr:ext cx="534035" cy="259080"/>
    <xdr:sp macro="" textlink="">
      <xdr:nvSpPr>
        <xdr:cNvPr id="86" name="テキスト ボックス 85"/>
        <xdr:cNvSpPr txBox="1"/>
      </xdr:nvSpPr>
      <xdr:spPr>
        <a:xfrm>
          <a:off x="1751965" y="591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145415</xdr:rowOff>
    </xdr:from>
    <xdr:to xmlns:xdr="http://schemas.openxmlformats.org/drawingml/2006/spreadsheetDrawing">
      <xdr:col>6</xdr:col>
      <xdr:colOff>38100</xdr:colOff>
      <xdr:row>36</xdr:row>
      <xdr:rowOff>75565</xdr:rowOff>
    </xdr:to>
    <xdr:sp macro="" textlink="">
      <xdr:nvSpPr>
        <xdr:cNvPr id="87" name="楕円 86"/>
        <xdr:cNvSpPr/>
      </xdr:nvSpPr>
      <xdr:spPr>
        <a:xfrm>
          <a:off x="1079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92075</xdr:rowOff>
    </xdr:from>
    <xdr:ext cx="534035" cy="259080"/>
    <xdr:sp macro="" textlink="">
      <xdr:nvSpPr>
        <xdr:cNvPr id="88" name="テキスト ボックス 87"/>
        <xdr:cNvSpPr txBox="1"/>
      </xdr:nvSpPr>
      <xdr:spPr>
        <a:xfrm>
          <a:off x="862965" y="5921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2" name="テキスト ボックス 101"/>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8445"/>
    <xdr:sp macro="" textlink="">
      <xdr:nvSpPr>
        <xdr:cNvPr id="113" name="総務費最小値テキスト"/>
        <xdr:cNvSpPr txBox="1"/>
      </xdr:nvSpPr>
      <xdr:spPr>
        <a:xfrm>
          <a:off x="4686300" y="10053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90170</xdr:rowOff>
    </xdr:from>
    <xdr:to xmlns:xdr="http://schemas.openxmlformats.org/drawingml/2006/spreadsheetDrawing">
      <xdr:col>24</xdr:col>
      <xdr:colOff>63500</xdr:colOff>
      <xdr:row>57</xdr:row>
      <xdr:rowOff>169545</xdr:rowOff>
    </xdr:to>
    <xdr:cxnSp macro="">
      <xdr:nvCxnSpPr>
        <xdr:cNvPr id="117" name="直線コネクタ 116"/>
        <xdr:cNvCxnSpPr/>
      </xdr:nvCxnSpPr>
      <xdr:spPr>
        <a:xfrm flipV="1">
          <a:off x="3797300" y="986282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18"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109220</xdr:rowOff>
    </xdr:from>
    <xdr:to xmlns:xdr="http://schemas.openxmlformats.org/drawingml/2006/spreadsheetDrawing">
      <xdr:col>19</xdr:col>
      <xdr:colOff>177800</xdr:colOff>
      <xdr:row>57</xdr:row>
      <xdr:rowOff>169545</xdr:rowOff>
    </xdr:to>
    <xdr:cxnSp macro="">
      <xdr:nvCxnSpPr>
        <xdr:cNvPr id="120" name="直線コネクタ 119"/>
        <xdr:cNvCxnSpPr/>
      </xdr:nvCxnSpPr>
      <xdr:spPr>
        <a:xfrm>
          <a:off x="2908300" y="98818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xdr:rowOff>
    </xdr:from>
    <xdr:ext cx="598170" cy="259080"/>
    <xdr:sp macro="" textlink="">
      <xdr:nvSpPr>
        <xdr:cNvPr id="122" name="テキスト ボックス 121"/>
        <xdr:cNvSpPr txBox="1"/>
      </xdr:nvSpPr>
      <xdr:spPr>
        <a:xfrm>
          <a:off x="3497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109220</xdr:rowOff>
    </xdr:from>
    <xdr:to xmlns:xdr="http://schemas.openxmlformats.org/drawingml/2006/spreadsheetDrawing">
      <xdr:col>15</xdr:col>
      <xdr:colOff>50800</xdr:colOff>
      <xdr:row>58</xdr:row>
      <xdr:rowOff>37465</xdr:rowOff>
    </xdr:to>
    <xdr:cxnSp macro="">
      <xdr:nvCxnSpPr>
        <xdr:cNvPr id="123" name="直線コネクタ 122"/>
        <xdr:cNvCxnSpPr/>
      </xdr:nvCxnSpPr>
      <xdr:spPr>
        <a:xfrm flipV="1">
          <a:off x="2019300" y="988187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13970</xdr:rowOff>
    </xdr:from>
    <xdr:to xmlns:xdr="http://schemas.openxmlformats.org/drawingml/2006/spreadsheetDrawing">
      <xdr:col>15</xdr:col>
      <xdr:colOff>101600</xdr:colOff>
      <xdr:row>57</xdr:row>
      <xdr:rowOff>115570</xdr:rowOff>
    </xdr:to>
    <xdr:sp macro="" textlink="">
      <xdr:nvSpPr>
        <xdr:cNvPr id="124" name="フローチャート: 判断 123"/>
        <xdr:cNvSpPr/>
      </xdr:nvSpPr>
      <xdr:spPr>
        <a:xfrm>
          <a:off x="2857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132080</xdr:rowOff>
    </xdr:from>
    <xdr:ext cx="598170" cy="258445"/>
    <xdr:sp macro="" textlink="">
      <xdr:nvSpPr>
        <xdr:cNvPr id="125" name="テキスト ボックス 124"/>
        <xdr:cNvSpPr txBox="1"/>
      </xdr:nvSpPr>
      <xdr:spPr>
        <a:xfrm>
          <a:off x="2608580" y="9561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143510</xdr:rowOff>
    </xdr:from>
    <xdr:to xmlns:xdr="http://schemas.openxmlformats.org/drawingml/2006/spreadsheetDrawing">
      <xdr:col>10</xdr:col>
      <xdr:colOff>114300</xdr:colOff>
      <xdr:row>58</xdr:row>
      <xdr:rowOff>37465</xdr:rowOff>
    </xdr:to>
    <xdr:cxnSp macro="">
      <xdr:nvCxnSpPr>
        <xdr:cNvPr id="126" name="直線コネクタ 125"/>
        <xdr:cNvCxnSpPr/>
      </xdr:nvCxnSpPr>
      <xdr:spPr>
        <a:xfrm>
          <a:off x="1130300" y="99161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151130</xdr:rowOff>
    </xdr:from>
    <xdr:to xmlns:xdr="http://schemas.openxmlformats.org/drawingml/2006/spreadsheetDrawing">
      <xdr:col>10</xdr:col>
      <xdr:colOff>165100</xdr:colOff>
      <xdr:row>58</xdr:row>
      <xdr:rowOff>81280</xdr:rowOff>
    </xdr:to>
    <xdr:sp macro="" textlink="">
      <xdr:nvSpPr>
        <xdr:cNvPr id="127" name="フローチャート: 判断 126"/>
        <xdr:cNvSpPr/>
      </xdr:nvSpPr>
      <xdr:spPr>
        <a:xfrm>
          <a:off x="1968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97790</xdr:rowOff>
    </xdr:from>
    <xdr:ext cx="598170" cy="258445"/>
    <xdr:sp macro="" textlink="">
      <xdr:nvSpPr>
        <xdr:cNvPr id="128" name="テキスト ボックス 127"/>
        <xdr:cNvSpPr txBox="1"/>
      </xdr:nvSpPr>
      <xdr:spPr>
        <a:xfrm>
          <a:off x="1719580" y="9698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114300</xdr:rowOff>
    </xdr:from>
    <xdr:to xmlns:xdr="http://schemas.openxmlformats.org/drawingml/2006/spreadsheetDrawing">
      <xdr:col>6</xdr:col>
      <xdr:colOff>38100</xdr:colOff>
      <xdr:row>58</xdr:row>
      <xdr:rowOff>44450</xdr:rowOff>
    </xdr:to>
    <xdr:sp macro="" textlink="">
      <xdr:nvSpPr>
        <xdr:cNvPr id="129" name="フローチャート: 判断 128"/>
        <xdr:cNvSpPr/>
      </xdr:nvSpPr>
      <xdr:spPr>
        <a:xfrm>
          <a:off x="1079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35560</xdr:rowOff>
    </xdr:from>
    <xdr:ext cx="598170" cy="259080"/>
    <xdr:sp macro="" textlink="">
      <xdr:nvSpPr>
        <xdr:cNvPr id="130" name="テキスト ボックス 129"/>
        <xdr:cNvSpPr txBox="1"/>
      </xdr:nvSpPr>
      <xdr:spPr>
        <a:xfrm>
          <a:off x="830580" y="9979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39370</xdr:rowOff>
    </xdr:from>
    <xdr:to xmlns:xdr="http://schemas.openxmlformats.org/drawingml/2006/spreadsheetDrawing">
      <xdr:col>24</xdr:col>
      <xdr:colOff>114300</xdr:colOff>
      <xdr:row>57</xdr:row>
      <xdr:rowOff>140970</xdr:rowOff>
    </xdr:to>
    <xdr:sp macro="" textlink="">
      <xdr:nvSpPr>
        <xdr:cNvPr id="136" name="楕円 135"/>
        <xdr:cNvSpPr/>
      </xdr:nvSpPr>
      <xdr:spPr>
        <a:xfrm>
          <a:off x="4584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62230</xdr:rowOff>
    </xdr:from>
    <xdr:ext cx="598805" cy="259080"/>
    <xdr:sp macro="" textlink="">
      <xdr:nvSpPr>
        <xdr:cNvPr id="137" name="総務費該当値テキスト"/>
        <xdr:cNvSpPr txBox="1"/>
      </xdr:nvSpPr>
      <xdr:spPr>
        <a:xfrm>
          <a:off x="4686300" y="9663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118745</xdr:rowOff>
    </xdr:from>
    <xdr:to xmlns:xdr="http://schemas.openxmlformats.org/drawingml/2006/spreadsheetDrawing">
      <xdr:col>20</xdr:col>
      <xdr:colOff>38100</xdr:colOff>
      <xdr:row>58</xdr:row>
      <xdr:rowOff>48895</xdr:rowOff>
    </xdr:to>
    <xdr:sp macro="" textlink="">
      <xdr:nvSpPr>
        <xdr:cNvPr id="138" name="楕円 137"/>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40640</xdr:rowOff>
    </xdr:from>
    <xdr:ext cx="598170" cy="258445"/>
    <xdr:sp macro="" textlink="">
      <xdr:nvSpPr>
        <xdr:cNvPr id="139" name="テキスト ボックス 138"/>
        <xdr:cNvSpPr txBox="1"/>
      </xdr:nvSpPr>
      <xdr:spPr>
        <a:xfrm>
          <a:off x="3497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57785</xdr:rowOff>
    </xdr:from>
    <xdr:to xmlns:xdr="http://schemas.openxmlformats.org/drawingml/2006/spreadsheetDrawing">
      <xdr:col>15</xdr:col>
      <xdr:colOff>101600</xdr:colOff>
      <xdr:row>57</xdr:row>
      <xdr:rowOff>159385</xdr:rowOff>
    </xdr:to>
    <xdr:sp macro="" textlink="">
      <xdr:nvSpPr>
        <xdr:cNvPr id="140" name="楕円 139"/>
        <xdr:cNvSpPr/>
      </xdr:nvSpPr>
      <xdr:spPr>
        <a:xfrm>
          <a:off x="2857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150495</xdr:rowOff>
    </xdr:from>
    <xdr:ext cx="598170" cy="259080"/>
    <xdr:sp macro="" textlink="">
      <xdr:nvSpPr>
        <xdr:cNvPr id="141" name="テキスト ボックス 140"/>
        <xdr:cNvSpPr txBox="1"/>
      </xdr:nvSpPr>
      <xdr:spPr>
        <a:xfrm>
          <a:off x="2608580" y="9923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158115</xdr:rowOff>
    </xdr:from>
    <xdr:to xmlns:xdr="http://schemas.openxmlformats.org/drawingml/2006/spreadsheetDrawing">
      <xdr:col>10</xdr:col>
      <xdr:colOff>165100</xdr:colOff>
      <xdr:row>58</xdr:row>
      <xdr:rowOff>88265</xdr:rowOff>
    </xdr:to>
    <xdr:sp macro="" textlink="">
      <xdr:nvSpPr>
        <xdr:cNvPr id="142" name="楕円 141"/>
        <xdr:cNvSpPr/>
      </xdr:nvSpPr>
      <xdr:spPr>
        <a:xfrm>
          <a:off x="196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79375</xdr:rowOff>
    </xdr:from>
    <xdr:ext cx="598170" cy="258445"/>
    <xdr:sp macro="" textlink="">
      <xdr:nvSpPr>
        <xdr:cNvPr id="143" name="テキスト ボックス 142"/>
        <xdr:cNvSpPr txBox="1"/>
      </xdr:nvSpPr>
      <xdr:spPr>
        <a:xfrm>
          <a:off x="1719580" y="10023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92710</xdr:rowOff>
    </xdr:from>
    <xdr:to xmlns:xdr="http://schemas.openxmlformats.org/drawingml/2006/spreadsheetDrawing">
      <xdr:col>6</xdr:col>
      <xdr:colOff>38100</xdr:colOff>
      <xdr:row>58</xdr:row>
      <xdr:rowOff>22860</xdr:rowOff>
    </xdr:to>
    <xdr:sp macro="" textlink="">
      <xdr:nvSpPr>
        <xdr:cNvPr id="144" name="楕円 143"/>
        <xdr:cNvSpPr/>
      </xdr:nvSpPr>
      <xdr:spPr>
        <a:xfrm>
          <a:off x="1079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39370</xdr:rowOff>
    </xdr:from>
    <xdr:ext cx="598170" cy="259080"/>
    <xdr:sp macro="" textlink="">
      <xdr:nvSpPr>
        <xdr:cNvPr id="145" name="テキスト ボックス 144"/>
        <xdr:cNvSpPr txBox="1"/>
      </xdr:nvSpPr>
      <xdr:spPr>
        <a:xfrm>
          <a:off x="830580" y="9640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6" name="テキスト ボックス 155"/>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58" name="テキスト ボックス 157"/>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0" name="テキスト ボックス 159"/>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2" name="テキスト ボックス 161"/>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4" name="テキスト ボックス 163"/>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6" name="テキスト ボックス 165"/>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8445"/>
    <xdr:sp macro="" textlink="">
      <xdr:nvSpPr>
        <xdr:cNvPr id="173" name="民生費最小値テキスト"/>
        <xdr:cNvSpPr txBox="1"/>
      </xdr:nvSpPr>
      <xdr:spPr>
        <a:xfrm>
          <a:off x="4686300" y="1351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8445"/>
    <xdr:sp macro="" textlink="">
      <xdr:nvSpPr>
        <xdr:cNvPr id="175" name="民生費最大値テキスト"/>
        <xdr:cNvSpPr txBox="1"/>
      </xdr:nvSpPr>
      <xdr:spPr>
        <a:xfrm>
          <a:off x="4686300" y="11792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93345</xdr:rowOff>
    </xdr:from>
    <xdr:to xmlns:xdr="http://schemas.openxmlformats.org/drawingml/2006/spreadsheetDrawing">
      <xdr:col>24</xdr:col>
      <xdr:colOff>63500</xdr:colOff>
      <xdr:row>76</xdr:row>
      <xdr:rowOff>94615</xdr:rowOff>
    </xdr:to>
    <xdr:cxnSp macro="">
      <xdr:nvCxnSpPr>
        <xdr:cNvPr id="177" name="直線コネクタ 176"/>
        <xdr:cNvCxnSpPr/>
      </xdr:nvCxnSpPr>
      <xdr:spPr>
        <a:xfrm flipV="1">
          <a:off x="3797300" y="131235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44450</xdr:rowOff>
    </xdr:from>
    <xdr:ext cx="598805" cy="259080"/>
    <xdr:sp macro="" textlink="">
      <xdr:nvSpPr>
        <xdr:cNvPr id="178" name="民生費平均値テキスト"/>
        <xdr:cNvSpPr txBox="1"/>
      </xdr:nvSpPr>
      <xdr:spPr>
        <a:xfrm>
          <a:off x="4686300" y="13074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61595</xdr:rowOff>
    </xdr:from>
    <xdr:to xmlns:xdr="http://schemas.openxmlformats.org/drawingml/2006/spreadsheetDrawing">
      <xdr:col>19</xdr:col>
      <xdr:colOff>177800</xdr:colOff>
      <xdr:row>76</xdr:row>
      <xdr:rowOff>94615</xdr:rowOff>
    </xdr:to>
    <xdr:cxnSp macro="">
      <xdr:nvCxnSpPr>
        <xdr:cNvPr id="180" name="直線コネクタ 179"/>
        <xdr:cNvCxnSpPr/>
      </xdr:nvCxnSpPr>
      <xdr:spPr>
        <a:xfrm>
          <a:off x="2908300" y="130917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141605</xdr:rowOff>
    </xdr:from>
    <xdr:ext cx="598170" cy="259080"/>
    <xdr:sp macro="" textlink="">
      <xdr:nvSpPr>
        <xdr:cNvPr id="182" name="テキスト ボックス 181"/>
        <xdr:cNvSpPr txBox="1"/>
      </xdr:nvSpPr>
      <xdr:spPr>
        <a:xfrm>
          <a:off x="3497580" y="1317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61595</xdr:rowOff>
    </xdr:from>
    <xdr:to xmlns:xdr="http://schemas.openxmlformats.org/drawingml/2006/spreadsheetDrawing">
      <xdr:col>15</xdr:col>
      <xdr:colOff>50800</xdr:colOff>
      <xdr:row>77</xdr:row>
      <xdr:rowOff>63500</xdr:rowOff>
    </xdr:to>
    <xdr:cxnSp macro="">
      <xdr:nvCxnSpPr>
        <xdr:cNvPr id="183" name="直線コネクタ 182"/>
        <xdr:cNvCxnSpPr/>
      </xdr:nvCxnSpPr>
      <xdr:spPr>
        <a:xfrm flipV="1">
          <a:off x="2019300" y="1309179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158115</xdr:rowOff>
    </xdr:from>
    <xdr:to xmlns:xdr="http://schemas.openxmlformats.org/drawingml/2006/spreadsheetDrawing">
      <xdr:col>15</xdr:col>
      <xdr:colOff>101600</xdr:colOff>
      <xdr:row>77</xdr:row>
      <xdr:rowOff>88265</xdr:rowOff>
    </xdr:to>
    <xdr:sp macro="" textlink="">
      <xdr:nvSpPr>
        <xdr:cNvPr id="184" name="フローチャート: 判断 183"/>
        <xdr:cNvSpPr/>
      </xdr:nvSpPr>
      <xdr:spPr>
        <a:xfrm>
          <a:off x="2857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79375</xdr:rowOff>
    </xdr:from>
    <xdr:ext cx="598170" cy="258445"/>
    <xdr:sp macro="" textlink="">
      <xdr:nvSpPr>
        <xdr:cNvPr id="185" name="テキスト ボックス 184"/>
        <xdr:cNvSpPr txBox="1"/>
      </xdr:nvSpPr>
      <xdr:spPr>
        <a:xfrm>
          <a:off x="2608580" y="13281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59690</xdr:rowOff>
    </xdr:from>
    <xdr:to xmlns:xdr="http://schemas.openxmlformats.org/drawingml/2006/spreadsheetDrawing">
      <xdr:col>10</xdr:col>
      <xdr:colOff>114300</xdr:colOff>
      <xdr:row>77</xdr:row>
      <xdr:rowOff>63500</xdr:rowOff>
    </xdr:to>
    <xdr:cxnSp macro="">
      <xdr:nvCxnSpPr>
        <xdr:cNvPr id="186" name="直線コネクタ 185"/>
        <xdr:cNvCxnSpPr/>
      </xdr:nvCxnSpPr>
      <xdr:spPr>
        <a:xfrm>
          <a:off x="1130300" y="13261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48260</xdr:rowOff>
    </xdr:from>
    <xdr:to xmlns:xdr="http://schemas.openxmlformats.org/drawingml/2006/spreadsheetDrawing">
      <xdr:col>10</xdr:col>
      <xdr:colOff>165100</xdr:colOff>
      <xdr:row>77</xdr:row>
      <xdr:rowOff>149860</xdr:rowOff>
    </xdr:to>
    <xdr:sp macro="" textlink="">
      <xdr:nvSpPr>
        <xdr:cNvPr id="187" name="フローチャート: 判断 186"/>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140970</xdr:rowOff>
    </xdr:from>
    <xdr:ext cx="598170" cy="259080"/>
    <xdr:sp macro="" textlink="">
      <xdr:nvSpPr>
        <xdr:cNvPr id="188" name="テキスト ボックス 187"/>
        <xdr:cNvSpPr txBox="1"/>
      </xdr:nvSpPr>
      <xdr:spPr>
        <a:xfrm>
          <a:off x="1719580" y="13342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106045</xdr:rowOff>
    </xdr:from>
    <xdr:to xmlns:xdr="http://schemas.openxmlformats.org/drawingml/2006/spreadsheetDrawing">
      <xdr:col>6</xdr:col>
      <xdr:colOff>38100</xdr:colOff>
      <xdr:row>78</xdr:row>
      <xdr:rowOff>36195</xdr:rowOff>
    </xdr:to>
    <xdr:sp macro="" textlink="">
      <xdr:nvSpPr>
        <xdr:cNvPr id="189" name="フローチャート: 判断 188"/>
        <xdr:cNvSpPr/>
      </xdr:nvSpPr>
      <xdr:spPr>
        <a:xfrm>
          <a:off x="107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27305</xdr:rowOff>
    </xdr:from>
    <xdr:ext cx="598170" cy="259080"/>
    <xdr:sp macro="" textlink="">
      <xdr:nvSpPr>
        <xdr:cNvPr id="190" name="テキスト ボックス 189"/>
        <xdr:cNvSpPr txBox="1"/>
      </xdr:nvSpPr>
      <xdr:spPr>
        <a:xfrm>
          <a:off x="830580" y="13400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42545</xdr:rowOff>
    </xdr:from>
    <xdr:to xmlns:xdr="http://schemas.openxmlformats.org/drawingml/2006/spreadsheetDrawing">
      <xdr:col>24</xdr:col>
      <xdr:colOff>114300</xdr:colOff>
      <xdr:row>76</xdr:row>
      <xdr:rowOff>144145</xdr:rowOff>
    </xdr:to>
    <xdr:sp macro="" textlink="">
      <xdr:nvSpPr>
        <xdr:cNvPr id="196" name="楕円 195"/>
        <xdr:cNvSpPr/>
      </xdr:nvSpPr>
      <xdr:spPr>
        <a:xfrm>
          <a:off x="45847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65405</xdr:rowOff>
    </xdr:from>
    <xdr:ext cx="598805" cy="258445"/>
    <xdr:sp macro="" textlink="">
      <xdr:nvSpPr>
        <xdr:cNvPr id="197" name="民生費該当値テキスト"/>
        <xdr:cNvSpPr txBox="1"/>
      </xdr:nvSpPr>
      <xdr:spPr>
        <a:xfrm>
          <a:off x="4686300" y="12924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43815</xdr:rowOff>
    </xdr:from>
    <xdr:to xmlns:xdr="http://schemas.openxmlformats.org/drawingml/2006/spreadsheetDrawing">
      <xdr:col>20</xdr:col>
      <xdr:colOff>38100</xdr:colOff>
      <xdr:row>76</xdr:row>
      <xdr:rowOff>145415</xdr:rowOff>
    </xdr:to>
    <xdr:sp macro="" textlink="">
      <xdr:nvSpPr>
        <xdr:cNvPr id="198" name="楕円 197"/>
        <xdr:cNvSpPr/>
      </xdr:nvSpPr>
      <xdr:spPr>
        <a:xfrm>
          <a:off x="3746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161925</xdr:rowOff>
    </xdr:from>
    <xdr:ext cx="598170" cy="259080"/>
    <xdr:sp macro="" textlink="">
      <xdr:nvSpPr>
        <xdr:cNvPr id="199" name="テキスト ボックス 198"/>
        <xdr:cNvSpPr txBox="1"/>
      </xdr:nvSpPr>
      <xdr:spPr>
        <a:xfrm>
          <a:off x="3497580" y="12849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10795</xdr:rowOff>
    </xdr:from>
    <xdr:to xmlns:xdr="http://schemas.openxmlformats.org/drawingml/2006/spreadsheetDrawing">
      <xdr:col>15</xdr:col>
      <xdr:colOff>101600</xdr:colOff>
      <xdr:row>76</xdr:row>
      <xdr:rowOff>112395</xdr:rowOff>
    </xdr:to>
    <xdr:sp macro="" textlink="">
      <xdr:nvSpPr>
        <xdr:cNvPr id="200" name="楕円 199"/>
        <xdr:cNvSpPr/>
      </xdr:nvSpPr>
      <xdr:spPr>
        <a:xfrm>
          <a:off x="2857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128905</xdr:rowOff>
    </xdr:from>
    <xdr:ext cx="598170" cy="259080"/>
    <xdr:sp macro="" textlink="">
      <xdr:nvSpPr>
        <xdr:cNvPr id="201" name="テキスト ボックス 200"/>
        <xdr:cNvSpPr txBox="1"/>
      </xdr:nvSpPr>
      <xdr:spPr>
        <a:xfrm>
          <a:off x="2608580" y="12816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12065</xdr:rowOff>
    </xdr:from>
    <xdr:to xmlns:xdr="http://schemas.openxmlformats.org/drawingml/2006/spreadsheetDrawing">
      <xdr:col>10</xdr:col>
      <xdr:colOff>165100</xdr:colOff>
      <xdr:row>77</xdr:row>
      <xdr:rowOff>113665</xdr:rowOff>
    </xdr:to>
    <xdr:sp macro="" textlink="">
      <xdr:nvSpPr>
        <xdr:cNvPr id="202" name="楕円 201"/>
        <xdr:cNvSpPr/>
      </xdr:nvSpPr>
      <xdr:spPr>
        <a:xfrm>
          <a:off x="19685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130175</xdr:rowOff>
    </xdr:from>
    <xdr:ext cx="598170" cy="259080"/>
    <xdr:sp macro="" textlink="">
      <xdr:nvSpPr>
        <xdr:cNvPr id="203" name="テキスト ボックス 202"/>
        <xdr:cNvSpPr txBox="1"/>
      </xdr:nvSpPr>
      <xdr:spPr>
        <a:xfrm>
          <a:off x="1719580" y="12988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8890</xdr:rowOff>
    </xdr:from>
    <xdr:to xmlns:xdr="http://schemas.openxmlformats.org/drawingml/2006/spreadsheetDrawing">
      <xdr:col>6</xdr:col>
      <xdr:colOff>38100</xdr:colOff>
      <xdr:row>77</xdr:row>
      <xdr:rowOff>110490</xdr:rowOff>
    </xdr:to>
    <xdr:sp macro="" textlink="">
      <xdr:nvSpPr>
        <xdr:cNvPr id="204" name="楕円 203"/>
        <xdr:cNvSpPr/>
      </xdr:nvSpPr>
      <xdr:spPr>
        <a:xfrm>
          <a:off x="1079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127000</xdr:rowOff>
    </xdr:from>
    <xdr:ext cx="598170" cy="259080"/>
    <xdr:sp macro="" textlink="">
      <xdr:nvSpPr>
        <xdr:cNvPr id="205" name="テキスト ボックス 204"/>
        <xdr:cNvSpPr txBox="1"/>
      </xdr:nvSpPr>
      <xdr:spPr>
        <a:xfrm>
          <a:off x="830580" y="12985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7" name="テキスト ボックス 216"/>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9" name="テキスト ボックス 218"/>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1" name="テキスト ボックス 220"/>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3" name="テキスト ボックス 222"/>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8445"/>
    <xdr:sp macro="" textlink="">
      <xdr:nvSpPr>
        <xdr:cNvPr id="232" name="衛生費最小値テキスト"/>
        <xdr:cNvSpPr txBox="1"/>
      </xdr:nvSpPr>
      <xdr:spPr>
        <a:xfrm>
          <a:off x="4686300"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8445"/>
    <xdr:sp macro="" textlink="">
      <xdr:nvSpPr>
        <xdr:cNvPr id="234" name="衛生費最大値テキスト"/>
        <xdr:cNvSpPr txBox="1"/>
      </xdr:nvSpPr>
      <xdr:spPr>
        <a:xfrm>
          <a:off x="4686300" y="15311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63500</xdr:rowOff>
    </xdr:from>
    <xdr:to xmlns:xdr="http://schemas.openxmlformats.org/drawingml/2006/spreadsheetDrawing">
      <xdr:col>24</xdr:col>
      <xdr:colOff>63500</xdr:colOff>
      <xdr:row>97</xdr:row>
      <xdr:rowOff>123825</xdr:rowOff>
    </xdr:to>
    <xdr:cxnSp macro="">
      <xdr:nvCxnSpPr>
        <xdr:cNvPr id="236" name="直線コネクタ 235"/>
        <xdr:cNvCxnSpPr/>
      </xdr:nvCxnSpPr>
      <xdr:spPr>
        <a:xfrm flipV="1">
          <a:off x="3797300" y="1669415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8445"/>
    <xdr:sp macro="" textlink="">
      <xdr:nvSpPr>
        <xdr:cNvPr id="237" name="衛生費平均値テキスト"/>
        <xdr:cNvSpPr txBox="1"/>
      </xdr:nvSpPr>
      <xdr:spPr>
        <a:xfrm>
          <a:off x="4686300" y="164312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113665</xdr:rowOff>
    </xdr:from>
    <xdr:to xmlns:xdr="http://schemas.openxmlformats.org/drawingml/2006/spreadsheetDrawing">
      <xdr:col>19</xdr:col>
      <xdr:colOff>177800</xdr:colOff>
      <xdr:row>97</xdr:row>
      <xdr:rowOff>123825</xdr:rowOff>
    </xdr:to>
    <xdr:cxnSp macro="">
      <xdr:nvCxnSpPr>
        <xdr:cNvPr id="239" name="直線コネクタ 238"/>
        <xdr:cNvCxnSpPr/>
      </xdr:nvCxnSpPr>
      <xdr:spPr>
        <a:xfrm>
          <a:off x="2908300" y="167443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8170" cy="259080"/>
    <xdr:sp macro="" textlink="">
      <xdr:nvSpPr>
        <xdr:cNvPr id="241" name="テキスト ボックス 240"/>
        <xdr:cNvSpPr txBox="1"/>
      </xdr:nvSpPr>
      <xdr:spPr>
        <a:xfrm>
          <a:off x="3497580" y="16367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113665</xdr:rowOff>
    </xdr:from>
    <xdr:to xmlns:xdr="http://schemas.openxmlformats.org/drawingml/2006/spreadsheetDrawing">
      <xdr:col>15</xdr:col>
      <xdr:colOff>50800</xdr:colOff>
      <xdr:row>97</xdr:row>
      <xdr:rowOff>142240</xdr:rowOff>
    </xdr:to>
    <xdr:cxnSp macro="">
      <xdr:nvCxnSpPr>
        <xdr:cNvPr id="242" name="直線コネクタ 241"/>
        <xdr:cNvCxnSpPr/>
      </xdr:nvCxnSpPr>
      <xdr:spPr>
        <a:xfrm flipV="1">
          <a:off x="2019300" y="167443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41910</xdr:rowOff>
    </xdr:from>
    <xdr:to xmlns:xdr="http://schemas.openxmlformats.org/drawingml/2006/spreadsheetDrawing">
      <xdr:col>15</xdr:col>
      <xdr:colOff>101600</xdr:colOff>
      <xdr:row>97</xdr:row>
      <xdr:rowOff>143510</xdr:rowOff>
    </xdr:to>
    <xdr:sp macro="" textlink="">
      <xdr:nvSpPr>
        <xdr:cNvPr id="243" name="フローチャート: 判断 242"/>
        <xdr:cNvSpPr/>
      </xdr:nvSpPr>
      <xdr:spPr>
        <a:xfrm>
          <a:off x="2857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160020</xdr:rowOff>
    </xdr:from>
    <xdr:ext cx="598170" cy="259080"/>
    <xdr:sp macro="" textlink="">
      <xdr:nvSpPr>
        <xdr:cNvPr id="244" name="テキスト ボックス 243"/>
        <xdr:cNvSpPr txBox="1"/>
      </xdr:nvSpPr>
      <xdr:spPr>
        <a:xfrm>
          <a:off x="2608580" y="16447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142240</xdr:rowOff>
    </xdr:from>
    <xdr:to xmlns:xdr="http://schemas.openxmlformats.org/drawingml/2006/spreadsheetDrawing">
      <xdr:col>10</xdr:col>
      <xdr:colOff>114300</xdr:colOff>
      <xdr:row>97</xdr:row>
      <xdr:rowOff>155575</xdr:rowOff>
    </xdr:to>
    <xdr:cxnSp macro="">
      <xdr:nvCxnSpPr>
        <xdr:cNvPr id="245" name="直線コネクタ 244"/>
        <xdr:cNvCxnSpPr/>
      </xdr:nvCxnSpPr>
      <xdr:spPr>
        <a:xfrm flipV="1">
          <a:off x="1130300" y="16772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88265</xdr:rowOff>
    </xdr:from>
    <xdr:to xmlns:xdr="http://schemas.openxmlformats.org/drawingml/2006/spreadsheetDrawing">
      <xdr:col>10</xdr:col>
      <xdr:colOff>165100</xdr:colOff>
      <xdr:row>98</xdr:row>
      <xdr:rowOff>18415</xdr:rowOff>
    </xdr:to>
    <xdr:sp macro="" textlink="">
      <xdr:nvSpPr>
        <xdr:cNvPr id="246" name="フローチャート: 判断 245"/>
        <xdr:cNvSpPr/>
      </xdr:nvSpPr>
      <xdr:spPr>
        <a:xfrm>
          <a:off x="196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34925</xdr:rowOff>
    </xdr:from>
    <xdr:ext cx="534035" cy="259080"/>
    <xdr:sp macro="" textlink="">
      <xdr:nvSpPr>
        <xdr:cNvPr id="247" name="テキスト ボックス 246"/>
        <xdr:cNvSpPr txBox="1"/>
      </xdr:nvSpPr>
      <xdr:spPr>
        <a:xfrm>
          <a:off x="1751965" y="16494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116205</xdr:rowOff>
    </xdr:from>
    <xdr:to xmlns:xdr="http://schemas.openxmlformats.org/drawingml/2006/spreadsheetDrawing">
      <xdr:col>6</xdr:col>
      <xdr:colOff>38100</xdr:colOff>
      <xdr:row>98</xdr:row>
      <xdr:rowOff>46355</xdr:rowOff>
    </xdr:to>
    <xdr:sp macro="" textlink="">
      <xdr:nvSpPr>
        <xdr:cNvPr id="248" name="フローチャート: 判断 247"/>
        <xdr:cNvSpPr/>
      </xdr:nvSpPr>
      <xdr:spPr>
        <a:xfrm>
          <a:off x="107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37465</xdr:rowOff>
    </xdr:from>
    <xdr:ext cx="534035" cy="259080"/>
    <xdr:sp macro="" textlink="">
      <xdr:nvSpPr>
        <xdr:cNvPr id="249" name="テキスト ボックス 248"/>
        <xdr:cNvSpPr txBox="1"/>
      </xdr:nvSpPr>
      <xdr:spPr>
        <a:xfrm>
          <a:off x="862965" y="1683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12700</xdr:rowOff>
    </xdr:from>
    <xdr:to xmlns:xdr="http://schemas.openxmlformats.org/drawingml/2006/spreadsheetDrawing">
      <xdr:col>24</xdr:col>
      <xdr:colOff>114300</xdr:colOff>
      <xdr:row>97</xdr:row>
      <xdr:rowOff>114300</xdr:rowOff>
    </xdr:to>
    <xdr:sp macro="" textlink="">
      <xdr:nvSpPr>
        <xdr:cNvPr id="255" name="楕円 254"/>
        <xdr:cNvSpPr/>
      </xdr:nvSpPr>
      <xdr:spPr>
        <a:xfrm>
          <a:off x="45847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162560</xdr:rowOff>
    </xdr:from>
    <xdr:ext cx="598805" cy="259080"/>
    <xdr:sp macro="" textlink="">
      <xdr:nvSpPr>
        <xdr:cNvPr id="256" name="衛生費該当値テキスト"/>
        <xdr:cNvSpPr txBox="1"/>
      </xdr:nvSpPr>
      <xdr:spPr>
        <a:xfrm>
          <a:off x="4686300" y="16621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73025</xdr:rowOff>
    </xdr:from>
    <xdr:to xmlns:xdr="http://schemas.openxmlformats.org/drawingml/2006/spreadsheetDrawing">
      <xdr:col>20</xdr:col>
      <xdr:colOff>38100</xdr:colOff>
      <xdr:row>98</xdr:row>
      <xdr:rowOff>3175</xdr:rowOff>
    </xdr:to>
    <xdr:sp macro="" textlink="">
      <xdr:nvSpPr>
        <xdr:cNvPr id="257" name="楕円 256"/>
        <xdr:cNvSpPr/>
      </xdr:nvSpPr>
      <xdr:spPr>
        <a:xfrm>
          <a:off x="3746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166370</xdr:rowOff>
    </xdr:from>
    <xdr:ext cx="534035" cy="258445"/>
    <xdr:sp macro="" textlink="">
      <xdr:nvSpPr>
        <xdr:cNvPr id="258" name="テキスト ボックス 257"/>
        <xdr:cNvSpPr txBox="1"/>
      </xdr:nvSpPr>
      <xdr:spPr>
        <a:xfrm>
          <a:off x="3529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63500</xdr:rowOff>
    </xdr:from>
    <xdr:to xmlns:xdr="http://schemas.openxmlformats.org/drawingml/2006/spreadsheetDrawing">
      <xdr:col>15</xdr:col>
      <xdr:colOff>101600</xdr:colOff>
      <xdr:row>97</xdr:row>
      <xdr:rowOff>164465</xdr:rowOff>
    </xdr:to>
    <xdr:sp macro="" textlink="">
      <xdr:nvSpPr>
        <xdr:cNvPr id="259" name="楕円 258"/>
        <xdr:cNvSpPr/>
      </xdr:nvSpPr>
      <xdr:spPr>
        <a:xfrm>
          <a:off x="2857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155575</xdr:rowOff>
    </xdr:from>
    <xdr:ext cx="598170" cy="258445"/>
    <xdr:sp macro="" textlink="">
      <xdr:nvSpPr>
        <xdr:cNvPr id="260" name="テキスト ボックス 259"/>
        <xdr:cNvSpPr txBox="1"/>
      </xdr:nvSpPr>
      <xdr:spPr>
        <a:xfrm>
          <a:off x="2608580" y="16786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91440</xdr:rowOff>
    </xdr:from>
    <xdr:to xmlns:xdr="http://schemas.openxmlformats.org/drawingml/2006/spreadsheetDrawing">
      <xdr:col>10</xdr:col>
      <xdr:colOff>165100</xdr:colOff>
      <xdr:row>98</xdr:row>
      <xdr:rowOff>21590</xdr:rowOff>
    </xdr:to>
    <xdr:sp macro="" textlink="">
      <xdr:nvSpPr>
        <xdr:cNvPr id="261" name="楕円 260"/>
        <xdr:cNvSpPr/>
      </xdr:nvSpPr>
      <xdr:spPr>
        <a:xfrm>
          <a:off x="1968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12700</xdr:rowOff>
    </xdr:from>
    <xdr:ext cx="534035" cy="259080"/>
    <xdr:sp macro="" textlink="">
      <xdr:nvSpPr>
        <xdr:cNvPr id="262" name="テキスト ボックス 261"/>
        <xdr:cNvSpPr txBox="1"/>
      </xdr:nvSpPr>
      <xdr:spPr>
        <a:xfrm>
          <a:off x="1751965" y="16814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104775</xdr:rowOff>
    </xdr:from>
    <xdr:to xmlns:xdr="http://schemas.openxmlformats.org/drawingml/2006/spreadsheetDrawing">
      <xdr:col>6</xdr:col>
      <xdr:colOff>38100</xdr:colOff>
      <xdr:row>98</xdr:row>
      <xdr:rowOff>34925</xdr:rowOff>
    </xdr:to>
    <xdr:sp macro="" textlink="">
      <xdr:nvSpPr>
        <xdr:cNvPr id="263" name="楕円 262"/>
        <xdr:cNvSpPr/>
      </xdr:nvSpPr>
      <xdr:spPr>
        <a:xfrm>
          <a:off x="1079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52070</xdr:rowOff>
    </xdr:from>
    <xdr:ext cx="534035" cy="258445"/>
    <xdr:sp macro="" textlink="">
      <xdr:nvSpPr>
        <xdr:cNvPr id="264" name="テキスト ボックス 263"/>
        <xdr:cNvSpPr txBox="1"/>
      </xdr:nvSpPr>
      <xdr:spPr>
        <a:xfrm>
          <a:off x="86296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8445"/>
    <xdr:sp macro="" textlink="">
      <xdr:nvSpPr>
        <xdr:cNvPr id="291" name="労働費最大値テキスト"/>
        <xdr:cNvSpPr txBox="1"/>
      </xdr:nvSpPr>
      <xdr:spPr>
        <a:xfrm>
          <a:off x="10528300" y="490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105410</xdr:rowOff>
    </xdr:from>
    <xdr:ext cx="378460" cy="259080"/>
    <xdr:sp macro="" textlink="">
      <xdr:nvSpPr>
        <xdr:cNvPr id="294" name="労働費平均値テキスト"/>
        <xdr:cNvSpPr txBox="1"/>
      </xdr:nvSpPr>
      <xdr:spPr>
        <a:xfrm>
          <a:off x="10528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22225</xdr:rowOff>
    </xdr:from>
    <xdr:ext cx="378460" cy="258445"/>
    <xdr:sp macro="" textlink="">
      <xdr:nvSpPr>
        <xdr:cNvPr id="298" name="テキスト ボックス 297"/>
        <xdr:cNvSpPr txBox="1"/>
      </xdr:nvSpPr>
      <xdr:spPr>
        <a:xfrm>
          <a:off x="9450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6350</xdr:rowOff>
    </xdr:from>
    <xdr:to xmlns:xdr="http://schemas.openxmlformats.org/drawingml/2006/spreadsheetDrawing">
      <xdr:col>46</xdr:col>
      <xdr:colOff>38100</xdr:colOff>
      <xdr:row>38</xdr:row>
      <xdr:rowOff>107315</xdr:rowOff>
    </xdr:to>
    <xdr:sp macro="" textlink="">
      <xdr:nvSpPr>
        <xdr:cNvPr id="300" name="フローチャート: 判断 299"/>
        <xdr:cNvSpPr/>
      </xdr:nvSpPr>
      <xdr:spPr>
        <a:xfrm>
          <a:off x="8699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123825</xdr:rowOff>
    </xdr:from>
    <xdr:ext cx="469265" cy="258445"/>
    <xdr:sp macro="" textlink="">
      <xdr:nvSpPr>
        <xdr:cNvPr id="301" name="テキスト ボックス 300"/>
        <xdr:cNvSpPr txBox="1"/>
      </xdr:nvSpPr>
      <xdr:spPr>
        <a:xfrm>
          <a:off x="8515350" y="629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2" name="直線コネクタ 301"/>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31750</xdr:rowOff>
    </xdr:from>
    <xdr:to xmlns:xdr="http://schemas.openxmlformats.org/drawingml/2006/spreadsheetDrawing">
      <xdr:col>41</xdr:col>
      <xdr:colOff>101600</xdr:colOff>
      <xdr:row>38</xdr:row>
      <xdr:rowOff>133350</xdr:rowOff>
    </xdr:to>
    <xdr:sp macro="" textlink="">
      <xdr:nvSpPr>
        <xdr:cNvPr id="303" name="フローチャート: 判断 302"/>
        <xdr:cNvSpPr/>
      </xdr:nvSpPr>
      <xdr:spPr>
        <a:xfrm>
          <a:off x="7810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149860</xdr:rowOff>
    </xdr:from>
    <xdr:ext cx="469265" cy="259080"/>
    <xdr:sp macro="" textlink="">
      <xdr:nvSpPr>
        <xdr:cNvPr id="304" name="テキスト ボックス 303"/>
        <xdr:cNvSpPr txBox="1"/>
      </xdr:nvSpPr>
      <xdr:spPr>
        <a:xfrm>
          <a:off x="7626350" y="632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33020</xdr:rowOff>
    </xdr:from>
    <xdr:to xmlns:xdr="http://schemas.openxmlformats.org/drawingml/2006/spreadsheetDrawing">
      <xdr:col>36</xdr:col>
      <xdr:colOff>165100</xdr:colOff>
      <xdr:row>38</xdr:row>
      <xdr:rowOff>134620</xdr:rowOff>
    </xdr:to>
    <xdr:sp macro="" textlink="">
      <xdr:nvSpPr>
        <xdr:cNvPr id="305" name="フローチャート: 判断 304"/>
        <xdr:cNvSpPr/>
      </xdr:nvSpPr>
      <xdr:spPr>
        <a:xfrm>
          <a:off x="6921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151130</xdr:rowOff>
    </xdr:from>
    <xdr:ext cx="469265" cy="259080"/>
    <xdr:sp macro="" textlink="">
      <xdr:nvSpPr>
        <xdr:cNvPr id="306" name="テキスト ボックス 305"/>
        <xdr:cNvSpPr txBox="1"/>
      </xdr:nvSpPr>
      <xdr:spPr>
        <a:xfrm>
          <a:off x="6737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5" name="テキスト ボックス 314"/>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7" name="テキスト ボックス 316"/>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9" name="テキスト ボックス 318"/>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1" name="テキスト ボックス 320"/>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5" name="テキスト ボックス 334"/>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7" name="テキスト ボックス 336"/>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9" name="テキスト ボックス 338"/>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1" name="テキスト ボックス 340"/>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8445"/>
    <xdr:sp macro="" textlink="">
      <xdr:nvSpPr>
        <xdr:cNvPr id="346" name="農林水産業費最大値テキスト"/>
        <xdr:cNvSpPr txBox="1"/>
      </xdr:nvSpPr>
      <xdr:spPr>
        <a:xfrm>
          <a:off x="10528300" y="84074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66675</xdr:rowOff>
    </xdr:from>
    <xdr:to xmlns:xdr="http://schemas.openxmlformats.org/drawingml/2006/spreadsheetDrawing">
      <xdr:col>55</xdr:col>
      <xdr:colOff>0</xdr:colOff>
      <xdr:row>58</xdr:row>
      <xdr:rowOff>74930</xdr:rowOff>
    </xdr:to>
    <xdr:cxnSp macro="">
      <xdr:nvCxnSpPr>
        <xdr:cNvPr id="348" name="直線コネクタ 347"/>
        <xdr:cNvCxnSpPr/>
      </xdr:nvCxnSpPr>
      <xdr:spPr>
        <a:xfrm flipV="1">
          <a:off x="9639300" y="100107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66675</xdr:rowOff>
    </xdr:from>
    <xdr:to xmlns:xdr="http://schemas.openxmlformats.org/drawingml/2006/spreadsheetDrawing">
      <xdr:col>50</xdr:col>
      <xdr:colOff>114300</xdr:colOff>
      <xdr:row>58</xdr:row>
      <xdr:rowOff>74930</xdr:rowOff>
    </xdr:to>
    <xdr:cxnSp macro="">
      <xdr:nvCxnSpPr>
        <xdr:cNvPr id="351" name="直線コネクタ 350"/>
        <xdr:cNvCxnSpPr/>
      </xdr:nvCxnSpPr>
      <xdr:spPr>
        <a:xfrm>
          <a:off x="8750300" y="10010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129540</xdr:rowOff>
    </xdr:from>
    <xdr:ext cx="598170" cy="259080"/>
    <xdr:sp macro="" textlink="">
      <xdr:nvSpPr>
        <xdr:cNvPr id="353" name="テキスト ボックス 352"/>
        <xdr:cNvSpPr txBox="1"/>
      </xdr:nvSpPr>
      <xdr:spPr>
        <a:xfrm>
          <a:off x="9339580" y="973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66675</xdr:rowOff>
    </xdr:from>
    <xdr:to xmlns:xdr="http://schemas.openxmlformats.org/drawingml/2006/spreadsheetDrawing">
      <xdr:col>45</xdr:col>
      <xdr:colOff>177800</xdr:colOff>
      <xdr:row>58</xdr:row>
      <xdr:rowOff>66675</xdr:rowOff>
    </xdr:to>
    <xdr:cxnSp macro="">
      <xdr:nvCxnSpPr>
        <xdr:cNvPr id="354" name="直線コネクタ 353"/>
        <xdr:cNvCxnSpPr/>
      </xdr:nvCxnSpPr>
      <xdr:spPr>
        <a:xfrm>
          <a:off x="7861300" y="10010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5" name="フローチャート: 判断 354"/>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8170" cy="258445"/>
    <xdr:sp macro="" textlink="">
      <xdr:nvSpPr>
        <xdr:cNvPr id="356" name="テキスト ボックス 355"/>
        <xdr:cNvSpPr txBox="1"/>
      </xdr:nvSpPr>
      <xdr:spPr>
        <a:xfrm>
          <a:off x="8450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38735</xdr:rowOff>
    </xdr:from>
    <xdr:to xmlns:xdr="http://schemas.openxmlformats.org/drawingml/2006/spreadsheetDrawing">
      <xdr:col>41</xdr:col>
      <xdr:colOff>50800</xdr:colOff>
      <xdr:row>58</xdr:row>
      <xdr:rowOff>66675</xdr:rowOff>
    </xdr:to>
    <xdr:cxnSp macro="">
      <xdr:nvCxnSpPr>
        <xdr:cNvPr id="357" name="直線コネクタ 356"/>
        <xdr:cNvCxnSpPr/>
      </xdr:nvCxnSpPr>
      <xdr:spPr>
        <a:xfrm>
          <a:off x="6972300" y="9982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34290</xdr:rowOff>
    </xdr:from>
    <xdr:to xmlns:xdr="http://schemas.openxmlformats.org/drawingml/2006/spreadsheetDrawing">
      <xdr:col>41</xdr:col>
      <xdr:colOff>101600</xdr:colOff>
      <xdr:row>58</xdr:row>
      <xdr:rowOff>135890</xdr:rowOff>
    </xdr:to>
    <xdr:sp macro="" textlink="">
      <xdr:nvSpPr>
        <xdr:cNvPr id="358" name="フローチャート: 判断 357"/>
        <xdr:cNvSpPr/>
      </xdr:nvSpPr>
      <xdr:spPr>
        <a:xfrm>
          <a:off x="7810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127000</xdr:rowOff>
    </xdr:from>
    <xdr:ext cx="598170" cy="259080"/>
    <xdr:sp macro="" textlink="">
      <xdr:nvSpPr>
        <xdr:cNvPr id="359" name="テキスト ボックス 358"/>
        <xdr:cNvSpPr txBox="1"/>
      </xdr:nvSpPr>
      <xdr:spPr>
        <a:xfrm>
          <a:off x="7561580" y="10071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141605</xdr:rowOff>
    </xdr:to>
    <xdr:sp macro="" textlink="">
      <xdr:nvSpPr>
        <xdr:cNvPr id="360" name="フローチャート: 判断 359"/>
        <xdr:cNvSpPr/>
      </xdr:nvSpPr>
      <xdr:spPr>
        <a:xfrm>
          <a:off x="6921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132715</xdr:rowOff>
    </xdr:from>
    <xdr:ext cx="598170" cy="258445"/>
    <xdr:sp macro="" textlink="">
      <xdr:nvSpPr>
        <xdr:cNvPr id="361" name="テキスト ボックス 360"/>
        <xdr:cNvSpPr txBox="1"/>
      </xdr:nvSpPr>
      <xdr:spPr>
        <a:xfrm>
          <a:off x="6672580" y="10076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117475</xdr:rowOff>
    </xdr:to>
    <xdr:sp macro="" textlink="">
      <xdr:nvSpPr>
        <xdr:cNvPr id="367" name="楕円 366"/>
        <xdr:cNvSpPr/>
      </xdr:nvSpPr>
      <xdr:spPr>
        <a:xfrm>
          <a:off x="10426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98805" cy="259080"/>
    <xdr:sp macro="" textlink="">
      <xdr:nvSpPr>
        <xdr:cNvPr id="368" name="農林水産業費該当値テキスト"/>
        <xdr:cNvSpPr txBox="1"/>
      </xdr:nvSpPr>
      <xdr:spPr>
        <a:xfrm>
          <a:off x="10528300" y="9924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23495</xdr:rowOff>
    </xdr:from>
    <xdr:to xmlns:xdr="http://schemas.openxmlformats.org/drawingml/2006/spreadsheetDrawing">
      <xdr:col>50</xdr:col>
      <xdr:colOff>165100</xdr:colOff>
      <xdr:row>58</xdr:row>
      <xdr:rowOff>125095</xdr:rowOff>
    </xdr:to>
    <xdr:sp macro="" textlink="">
      <xdr:nvSpPr>
        <xdr:cNvPr id="369" name="楕円 368"/>
        <xdr:cNvSpPr/>
      </xdr:nvSpPr>
      <xdr:spPr>
        <a:xfrm>
          <a:off x="958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116205</xdr:rowOff>
    </xdr:from>
    <xdr:ext cx="598170" cy="259080"/>
    <xdr:sp macro="" textlink="">
      <xdr:nvSpPr>
        <xdr:cNvPr id="370" name="テキスト ボックス 369"/>
        <xdr:cNvSpPr txBox="1"/>
      </xdr:nvSpPr>
      <xdr:spPr>
        <a:xfrm>
          <a:off x="9339580" y="100603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71" name="楕円 370"/>
        <xdr:cNvSpPr/>
      </xdr:nvSpPr>
      <xdr:spPr>
        <a:xfrm>
          <a:off x="869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8170" cy="258445"/>
    <xdr:sp macro="" textlink="">
      <xdr:nvSpPr>
        <xdr:cNvPr id="372" name="テキスト ボックス 371"/>
        <xdr:cNvSpPr txBox="1"/>
      </xdr:nvSpPr>
      <xdr:spPr>
        <a:xfrm>
          <a:off x="8450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15875</xdr:rowOff>
    </xdr:from>
    <xdr:to xmlns:xdr="http://schemas.openxmlformats.org/drawingml/2006/spreadsheetDrawing">
      <xdr:col>41</xdr:col>
      <xdr:colOff>101600</xdr:colOff>
      <xdr:row>58</xdr:row>
      <xdr:rowOff>117475</xdr:rowOff>
    </xdr:to>
    <xdr:sp macro="" textlink="">
      <xdr:nvSpPr>
        <xdr:cNvPr id="373" name="楕円 372"/>
        <xdr:cNvSpPr/>
      </xdr:nvSpPr>
      <xdr:spPr>
        <a:xfrm>
          <a:off x="781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133985</xdr:rowOff>
    </xdr:from>
    <xdr:ext cx="598170" cy="258445"/>
    <xdr:sp macro="" textlink="">
      <xdr:nvSpPr>
        <xdr:cNvPr id="374" name="テキスト ボックス 373"/>
        <xdr:cNvSpPr txBox="1"/>
      </xdr:nvSpPr>
      <xdr:spPr>
        <a:xfrm>
          <a:off x="7561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159385</xdr:rowOff>
    </xdr:from>
    <xdr:to xmlns:xdr="http://schemas.openxmlformats.org/drawingml/2006/spreadsheetDrawing">
      <xdr:col>36</xdr:col>
      <xdr:colOff>165100</xdr:colOff>
      <xdr:row>58</xdr:row>
      <xdr:rowOff>89535</xdr:rowOff>
    </xdr:to>
    <xdr:sp macro="" textlink="">
      <xdr:nvSpPr>
        <xdr:cNvPr id="375" name="楕円 374"/>
        <xdr:cNvSpPr/>
      </xdr:nvSpPr>
      <xdr:spPr>
        <a:xfrm>
          <a:off x="6921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106045</xdr:rowOff>
    </xdr:from>
    <xdr:ext cx="598170" cy="259080"/>
    <xdr:sp macro="" textlink="">
      <xdr:nvSpPr>
        <xdr:cNvPr id="376" name="テキスト ボックス 375"/>
        <xdr:cNvSpPr txBox="1"/>
      </xdr:nvSpPr>
      <xdr:spPr>
        <a:xfrm>
          <a:off x="6672580" y="9707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0" name="テキスト ボックス 389"/>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2" name="テキスト ボックス 391"/>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4" name="テキスト ボックス 393"/>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118745</xdr:rowOff>
    </xdr:from>
    <xdr:to xmlns:xdr="http://schemas.openxmlformats.org/drawingml/2006/spreadsheetDrawing">
      <xdr:col>55</xdr:col>
      <xdr:colOff>0</xdr:colOff>
      <xdr:row>78</xdr:row>
      <xdr:rowOff>27940</xdr:rowOff>
    </xdr:to>
    <xdr:cxnSp macro="">
      <xdr:nvCxnSpPr>
        <xdr:cNvPr id="403" name="直線コネクタ 402"/>
        <xdr:cNvCxnSpPr/>
      </xdr:nvCxnSpPr>
      <xdr:spPr>
        <a:xfrm>
          <a:off x="9639300" y="1332039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84455</xdr:rowOff>
    </xdr:from>
    <xdr:to xmlns:xdr="http://schemas.openxmlformats.org/drawingml/2006/spreadsheetDrawing">
      <xdr:col>50</xdr:col>
      <xdr:colOff>114300</xdr:colOff>
      <xdr:row>77</xdr:row>
      <xdr:rowOff>118745</xdr:rowOff>
    </xdr:to>
    <xdr:cxnSp macro="">
      <xdr:nvCxnSpPr>
        <xdr:cNvPr id="406" name="直線コネクタ 405"/>
        <xdr:cNvCxnSpPr/>
      </xdr:nvCxnSpPr>
      <xdr:spPr>
        <a:xfrm>
          <a:off x="8750300" y="132861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35560</xdr:rowOff>
    </xdr:from>
    <xdr:ext cx="534035" cy="259080"/>
    <xdr:sp macro="" textlink="">
      <xdr:nvSpPr>
        <xdr:cNvPr id="408" name="テキスト ボックス 407"/>
        <xdr:cNvSpPr txBox="1"/>
      </xdr:nvSpPr>
      <xdr:spPr>
        <a:xfrm>
          <a:off x="9371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82550</xdr:rowOff>
    </xdr:from>
    <xdr:to xmlns:xdr="http://schemas.openxmlformats.org/drawingml/2006/spreadsheetDrawing">
      <xdr:col>45</xdr:col>
      <xdr:colOff>177800</xdr:colOff>
      <xdr:row>77</xdr:row>
      <xdr:rowOff>84455</xdr:rowOff>
    </xdr:to>
    <xdr:cxnSp macro="">
      <xdr:nvCxnSpPr>
        <xdr:cNvPr id="409" name="直線コネクタ 408"/>
        <xdr:cNvCxnSpPr/>
      </xdr:nvCxnSpPr>
      <xdr:spPr>
        <a:xfrm>
          <a:off x="7861300" y="1294130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114300</xdr:rowOff>
    </xdr:from>
    <xdr:to xmlns:xdr="http://schemas.openxmlformats.org/drawingml/2006/spreadsheetDrawing">
      <xdr:col>46</xdr:col>
      <xdr:colOff>38100</xdr:colOff>
      <xdr:row>78</xdr:row>
      <xdr:rowOff>44450</xdr:rowOff>
    </xdr:to>
    <xdr:sp macro="" textlink="">
      <xdr:nvSpPr>
        <xdr:cNvPr id="410" name="フローチャート: 判断 409"/>
        <xdr:cNvSpPr/>
      </xdr:nvSpPr>
      <xdr:spPr>
        <a:xfrm>
          <a:off x="8699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35560</xdr:rowOff>
    </xdr:from>
    <xdr:ext cx="534035" cy="259080"/>
    <xdr:sp macro="" textlink="">
      <xdr:nvSpPr>
        <xdr:cNvPr id="411" name="テキスト ボックス 410"/>
        <xdr:cNvSpPr txBox="1"/>
      </xdr:nvSpPr>
      <xdr:spPr>
        <a:xfrm>
          <a:off x="8482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82550</xdr:rowOff>
    </xdr:from>
    <xdr:to xmlns:xdr="http://schemas.openxmlformats.org/drawingml/2006/spreadsheetDrawing">
      <xdr:col>41</xdr:col>
      <xdr:colOff>50800</xdr:colOff>
      <xdr:row>77</xdr:row>
      <xdr:rowOff>56515</xdr:rowOff>
    </xdr:to>
    <xdr:cxnSp macro="">
      <xdr:nvCxnSpPr>
        <xdr:cNvPr id="412" name="直線コネクタ 411"/>
        <xdr:cNvCxnSpPr/>
      </xdr:nvCxnSpPr>
      <xdr:spPr>
        <a:xfrm flipV="1">
          <a:off x="6972300" y="12941300"/>
          <a:ext cx="8890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13" name="フローチャート: 判断 412"/>
        <xdr:cNvSpPr/>
      </xdr:nvSpPr>
      <xdr:spPr>
        <a:xfrm>
          <a:off x="7810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78105</xdr:rowOff>
    </xdr:from>
    <xdr:ext cx="534035" cy="258445"/>
    <xdr:sp macro="" textlink="">
      <xdr:nvSpPr>
        <xdr:cNvPr id="414" name="テキスト ボックス 413"/>
        <xdr:cNvSpPr txBox="1"/>
      </xdr:nvSpPr>
      <xdr:spPr>
        <a:xfrm>
          <a:off x="7593965" y="13451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149225</xdr:rowOff>
    </xdr:from>
    <xdr:to xmlns:xdr="http://schemas.openxmlformats.org/drawingml/2006/spreadsheetDrawing">
      <xdr:col>36</xdr:col>
      <xdr:colOff>165100</xdr:colOff>
      <xdr:row>78</xdr:row>
      <xdr:rowOff>79375</xdr:rowOff>
    </xdr:to>
    <xdr:sp macro="" textlink="">
      <xdr:nvSpPr>
        <xdr:cNvPr id="415" name="フローチャート: 判断 414"/>
        <xdr:cNvSpPr/>
      </xdr:nvSpPr>
      <xdr:spPr>
        <a:xfrm>
          <a:off x="6921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70485</xdr:rowOff>
    </xdr:from>
    <xdr:ext cx="534035" cy="259080"/>
    <xdr:sp macro="" textlink="">
      <xdr:nvSpPr>
        <xdr:cNvPr id="416" name="テキスト ボックス 415"/>
        <xdr:cNvSpPr txBox="1"/>
      </xdr:nvSpPr>
      <xdr:spPr>
        <a:xfrm>
          <a:off x="6704965" y="1344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148590</xdr:rowOff>
    </xdr:from>
    <xdr:to xmlns:xdr="http://schemas.openxmlformats.org/drawingml/2006/spreadsheetDrawing">
      <xdr:col>55</xdr:col>
      <xdr:colOff>50800</xdr:colOff>
      <xdr:row>78</xdr:row>
      <xdr:rowOff>78740</xdr:rowOff>
    </xdr:to>
    <xdr:sp macro="" textlink="">
      <xdr:nvSpPr>
        <xdr:cNvPr id="422" name="楕円 421"/>
        <xdr:cNvSpPr/>
      </xdr:nvSpPr>
      <xdr:spPr>
        <a:xfrm>
          <a:off x="10426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23" name="商工費該当値テキスト"/>
        <xdr:cNvSpPr txBox="1"/>
      </xdr:nvSpPr>
      <xdr:spPr>
        <a:xfrm>
          <a:off x="10528300" y="1327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67945</xdr:rowOff>
    </xdr:from>
    <xdr:to xmlns:xdr="http://schemas.openxmlformats.org/drawingml/2006/spreadsheetDrawing">
      <xdr:col>50</xdr:col>
      <xdr:colOff>165100</xdr:colOff>
      <xdr:row>77</xdr:row>
      <xdr:rowOff>169545</xdr:rowOff>
    </xdr:to>
    <xdr:sp macro="" textlink="">
      <xdr:nvSpPr>
        <xdr:cNvPr id="424" name="楕円 423"/>
        <xdr:cNvSpPr/>
      </xdr:nvSpPr>
      <xdr:spPr>
        <a:xfrm>
          <a:off x="9588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14605</xdr:rowOff>
    </xdr:from>
    <xdr:ext cx="534035" cy="259080"/>
    <xdr:sp macro="" textlink="">
      <xdr:nvSpPr>
        <xdr:cNvPr id="425" name="テキスト ボックス 424"/>
        <xdr:cNvSpPr txBox="1"/>
      </xdr:nvSpPr>
      <xdr:spPr>
        <a:xfrm>
          <a:off x="9371965" y="13044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33655</xdr:rowOff>
    </xdr:from>
    <xdr:to xmlns:xdr="http://schemas.openxmlformats.org/drawingml/2006/spreadsheetDrawing">
      <xdr:col>46</xdr:col>
      <xdr:colOff>38100</xdr:colOff>
      <xdr:row>77</xdr:row>
      <xdr:rowOff>135255</xdr:rowOff>
    </xdr:to>
    <xdr:sp macro="" textlink="">
      <xdr:nvSpPr>
        <xdr:cNvPr id="426" name="楕円 425"/>
        <xdr:cNvSpPr/>
      </xdr:nvSpPr>
      <xdr:spPr>
        <a:xfrm>
          <a:off x="8699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151765</xdr:rowOff>
    </xdr:from>
    <xdr:ext cx="534035" cy="259080"/>
    <xdr:sp macro="" textlink="">
      <xdr:nvSpPr>
        <xdr:cNvPr id="427" name="テキスト ボックス 426"/>
        <xdr:cNvSpPr txBox="1"/>
      </xdr:nvSpPr>
      <xdr:spPr>
        <a:xfrm>
          <a:off x="8482965" y="13010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31750</xdr:rowOff>
    </xdr:from>
    <xdr:to xmlns:xdr="http://schemas.openxmlformats.org/drawingml/2006/spreadsheetDrawing">
      <xdr:col>41</xdr:col>
      <xdr:colOff>101600</xdr:colOff>
      <xdr:row>75</xdr:row>
      <xdr:rowOff>133350</xdr:rowOff>
    </xdr:to>
    <xdr:sp macro="" textlink="">
      <xdr:nvSpPr>
        <xdr:cNvPr id="428" name="楕円 427"/>
        <xdr:cNvSpPr/>
      </xdr:nvSpPr>
      <xdr:spPr>
        <a:xfrm>
          <a:off x="7810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73</xdr:row>
      <xdr:rowOff>149860</xdr:rowOff>
    </xdr:from>
    <xdr:ext cx="598170" cy="259080"/>
    <xdr:sp macro="" textlink="">
      <xdr:nvSpPr>
        <xdr:cNvPr id="429" name="テキスト ボックス 428"/>
        <xdr:cNvSpPr txBox="1"/>
      </xdr:nvSpPr>
      <xdr:spPr>
        <a:xfrm>
          <a:off x="7561580" y="12665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6350</xdr:rowOff>
    </xdr:from>
    <xdr:to xmlns:xdr="http://schemas.openxmlformats.org/drawingml/2006/spreadsheetDrawing">
      <xdr:col>36</xdr:col>
      <xdr:colOff>165100</xdr:colOff>
      <xdr:row>77</xdr:row>
      <xdr:rowOff>107315</xdr:rowOff>
    </xdr:to>
    <xdr:sp macro="" textlink="">
      <xdr:nvSpPr>
        <xdr:cNvPr id="430" name="楕円 429"/>
        <xdr:cNvSpPr/>
      </xdr:nvSpPr>
      <xdr:spPr>
        <a:xfrm>
          <a:off x="6921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124460</xdr:rowOff>
    </xdr:from>
    <xdr:ext cx="598170" cy="259080"/>
    <xdr:sp macro="" textlink="">
      <xdr:nvSpPr>
        <xdr:cNvPr id="431" name="テキスト ボックス 430"/>
        <xdr:cNvSpPr txBox="1"/>
      </xdr:nvSpPr>
      <xdr:spPr>
        <a:xfrm>
          <a:off x="6672580" y="1298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3" name="テキスト ボックス 442"/>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4995" cy="258445"/>
    <xdr:sp macro="" textlink="">
      <xdr:nvSpPr>
        <xdr:cNvPr id="445" name="テキスト ボックス 444"/>
        <xdr:cNvSpPr txBox="1"/>
      </xdr:nvSpPr>
      <xdr:spPr>
        <a:xfrm>
          <a:off x="6008370" y="1668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4995" cy="258445"/>
    <xdr:sp macro="" textlink="">
      <xdr:nvSpPr>
        <xdr:cNvPr id="447" name="テキスト ボックス 446"/>
        <xdr:cNvSpPr txBox="1"/>
      </xdr:nvSpPr>
      <xdr:spPr>
        <a:xfrm>
          <a:off x="6008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1" name="テキスト ボックス 450"/>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3" name="テキスト ボックス 452"/>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55" name="テキスト ボックス 454"/>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8445"/>
    <xdr:sp macro="" textlink="">
      <xdr:nvSpPr>
        <xdr:cNvPr id="462" name="土木費最大値テキスト"/>
        <xdr:cNvSpPr txBox="1"/>
      </xdr:nvSpPr>
      <xdr:spPr>
        <a:xfrm>
          <a:off x="10528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90170</xdr:rowOff>
    </xdr:from>
    <xdr:to xmlns:xdr="http://schemas.openxmlformats.org/drawingml/2006/spreadsheetDrawing">
      <xdr:col>55</xdr:col>
      <xdr:colOff>0</xdr:colOff>
      <xdr:row>98</xdr:row>
      <xdr:rowOff>78740</xdr:rowOff>
    </xdr:to>
    <xdr:cxnSp macro="">
      <xdr:nvCxnSpPr>
        <xdr:cNvPr id="464" name="直線コネクタ 463"/>
        <xdr:cNvCxnSpPr/>
      </xdr:nvCxnSpPr>
      <xdr:spPr>
        <a:xfrm>
          <a:off x="9639300" y="1672082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144780</xdr:rowOff>
    </xdr:from>
    <xdr:ext cx="598805" cy="258445"/>
    <xdr:sp macro="" textlink="">
      <xdr:nvSpPr>
        <xdr:cNvPr id="465" name="土木費平均値テキスト"/>
        <xdr:cNvSpPr txBox="1"/>
      </xdr:nvSpPr>
      <xdr:spPr>
        <a:xfrm>
          <a:off x="10528300" y="164325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90170</xdr:rowOff>
    </xdr:from>
    <xdr:to xmlns:xdr="http://schemas.openxmlformats.org/drawingml/2006/spreadsheetDrawing">
      <xdr:col>50</xdr:col>
      <xdr:colOff>114300</xdr:colOff>
      <xdr:row>98</xdr:row>
      <xdr:rowOff>34290</xdr:rowOff>
    </xdr:to>
    <xdr:cxnSp macro="">
      <xdr:nvCxnSpPr>
        <xdr:cNvPr id="467" name="直線コネクタ 466"/>
        <xdr:cNvCxnSpPr/>
      </xdr:nvCxnSpPr>
      <xdr:spPr>
        <a:xfrm flipV="1">
          <a:off x="8750300" y="1672082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92075</xdr:rowOff>
    </xdr:from>
    <xdr:ext cx="598170" cy="259080"/>
    <xdr:sp macro="" textlink="">
      <xdr:nvSpPr>
        <xdr:cNvPr id="469" name="テキスト ボックス 468"/>
        <xdr:cNvSpPr txBox="1"/>
      </xdr:nvSpPr>
      <xdr:spPr>
        <a:xfrm>
          <a:off x="9339580" y="16379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147320</xdr:rowOff>
    </xdr:from>
    <xdr:to xmlns:xdr="http://schemas.openxmlformats.org/drawingml/2006/spreadsheetDrawing">
      <xdr:col>45</xdr:col>
      <xdr:colOff>177800</xdr:colOff>
      <xdr:row>98</xdr:row>
      <xdr:rowOff>34290</xdr:rowOff>
    </xdr:to>
    <xdr:cxnSp macro="">
      <xdr:nvCxnSpPr>
        <xdr:cNvPr id="470" name="直線コネクタ 469"/>
        <xdr:cNvCxnSpPr/>
      </xdr:nvCxnSpPr>
      <xdr:spPr>
        <a:xfrm>
          <a:off x="7861300" y="167779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31750</xdr:rowOff>
    </xdr:from>
    <xdr:to xmlns:xdr="http://schemas.openxmlformats.org/drawingml/2006/spreadsheetDrawing">
      <xdr:col>46</xdr:col>
      <xdr:colOff>38100</xdr:colOff>
      <xdr:row>97</xdr:row>
      <xdr:rowOff>133350</xdr:rowOff>
    </xdr:to>
    <xdr:sp macro="" textlink="">
      <xdr:nvSpPr>
        <xdr:cNvPr id="471" name="フローチャート: 判断 470"/>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149860</xdr:rowOff>
    </xdr:from>
    <xdr:ext cx="598170" cy="259080"/>
    <xdr:sp macro="" textlink="">
      <xdr:nvSpPr>
        <xdr:cNvPr id="472" name="テキスト ボックス 471"/>
        <xdr:cNvSpPr txBox="1"/>
      </xdr:nvSpPr>
      <xdr:spPr>
        <a:xfrm>
          <a:off x="8450580" y="16437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147320</xdr:rowOff>
    </xdr:from>
    <xdr:to xmlns:xdr="http://schemas.openxmlformats.org/drawingml/2006/spreadsheetDrawing">
      <xdr:col>41</xdr:col>
      <xdr:colOff>50800</xdr:colOff>
      <xdr:row>97</xdr:row>
      <xdr:rowOff>151765</xdr:rowOff>
    </xdr:to>
    <xdr:cxnSp macro="">
      <xdr:nvCxnSpPr>
        <xdr:cNvPr id="473" name="直線コネクタ 472"/>
        <xdr:cNvCxnSpPr/>
      </xdr:nvCxnSpPr>
      <xdr:spPr>
        <a:xfrm flipV="1">
          <a:off x="6972300" y="16777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86360</xdr:rowOff>
    </xdr:from>
    <xdr:to xmlns:xdr="http://schemas.openxmlformats.org/drawingml/2006/spreadsheetDrawing">
      <xdr:col>41</xdr:col>
      <xdr:colOff>101600</xdr:colOff>
      <xdr:row>98</xdr:row>
      <xdr:rowOff>16510</xdr:rowOff>
    </xdr:to>
    <xdr:sp macro="" textlink="">
      <xdr:nvSpPr>
        <xdr:cNvPr id="474" name="フローチャート: 判断 473"/>
        <xdr:cNvSpPr/>
      </xdr:nvSpPr>
      <xdr:spPr>
        <a:xfrm>
          <a:off x="7810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33020</xdr:rowOff>
    </xdr:from>
    <xdr:ext cx="598170" cy="259080"/>
    <xdr:sp macro="" textlink="">
      <xdr:nvSpPr>
        <xdr:cNvPr id="475" name="テキスト ボックス 474"/>
        <xdr:cNvSpPr txBox="1"/>
      </xdr:nvSpPr>
      <xdr:spPr>
        <a:xfrm>
          <a:off x="7561580" y="1649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69215</xdr:rowOff>
    </xdr:from>
    <xdr:to xmlns:xdr="http://schemas.openxmlformats.org/drawingml/2006/spreadsheetDrawing">
      <xdr:col>36</xdr:col>
      <xdr:colOff>165100</xdr:colOff>
      <xdr:row>97</xdr:row>
      <xdr:rowOff>170815</xdr:rowOff>
    </xdr:to>
    <xdr:sp macro="" textlink="">
      <xdr:nvSpPr>
        <xdr:cNvPr id="476" name="フローチャート: 判断 475"/>
        <xdr:cNvSpPr/>
      </xdr:nvSpPr>
      <xdr:spPr>
        <a:xfrm>
          <a:off x="6921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15875</xdr:rowOff>
    </xdr:from>
    <xdr:ext cx="598170" cy="259080"/>
    <xdr:sp macro="" textlink="">
      <xdr:nvSpPr>
        <xdr:cNvPr id="477" name="テキスト ボックス 476"/>
        <xdr:cNvSpPr txBox="1"/>
      </xdr:nvSpPr>
      <xdr:spPr>
        <a:xfrm>
          <a:off x="6672580" y="16475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27940</xdr:rowOff>
    </xdr:from>
    <xdr:to xmlns:xdr="http://schemas.openxmlformats.org/drawingml/2006/spreadsheetDrawing">
      <xdr:col>55</xdr:col>
      <xdr:colOff>50800</xdr:colOff>
      <xdr:row>98</xdr:row>
      <xdr:rowOff>129540</xdr:rowOff>
    </xdr:to>
    <xdr:sp macro="" textlink="">
      <xdr:nvSpPr>
        <xdr:cNvPr id="483" name="楕円 482"/>
        <xdr:cNvSpPr/>
      </xdr:nvSpPr>
      <xdr:spPr>
        <a:xfrm>
          <a:off x="104267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114300</xdr:rowOff>
    </xdr:from>
    <xdr:ext cx="534670" cy="259080"/>
    <xdr:sp macro="" textlink="">
      <xdr:nvSpPr>
        <xdr:cNvPr id="484" name="土木費該当値テキスト"/>
        <xdr:cNvSpPr txBox="1"/>
      </xdr:nvSpPr>
      <xdr:spPr>
        <a:xfrm>
          <a:off x="10528300"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39370</xdr:rowOff>
    </xdr:from>
    <xdr:to xmlns:xdr="http://schemas.openxmlformats.org/drawingml/2006/spreadsheetDrawing">
      <xdr:col>50</xdr:col>
      <xdr:colOff>165100</xdr:colOff>
      <xdr:row>97</xdr:row>
      <xdr:rowOff>140970</xdr:rowOff>
    </xdr:to>
    <xdr:sp macro="" textlink="">
      <xdr:nvSpPr>
        <xdr:cNvPr id="485" name="楕円 484"/>
        <xdr:cNvSpPr/>
      </xdr:nvSpPr>
      <xdr:spPr>
        <a:xfrm>
          <a:off x="9588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132080</xdr:rowOff>
    </xdr:from>
    <xdr:ext cx="598170" cy="258445"/>
    <xdr:sp macro="" textlink="">
      <xdr:nvSpPr>
        <xdr:cNvPr id="486" name="テキスト ボックス 485"/>
        <xdr:cNvSpPr txBox="1"/>
      </xdr:nvSpPr>
      <xdr:spPr>
        <a:xfrm>
          <a:off x="9339580" y="16762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154940</xdr:rowOff>
    </xdr:from>
    <xdr:to xmlns:xdr="http://schemas.openxmlformats.org/drawingml/2006/spreadsheetDrawing">
      <xdr:col>46</xdr:col>
      <xdr:colOff>38100</xdr:colOff>
      <xdr:row>98</xdr:row>
      <xdr:rowOff>85090</xdr:rowOff>
    </xdr:to>
    <xdr:sp macro="" textlink="">
      <xdr:nvSpPr>
        <xdr:cNvPr id="487" name="楕円 486"/>
        <xdr:cNvSpPr/>
      </xdr:nvSpPr>
      <xdr:spPr>
        <a:xfrm>
          <a:off x="8699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76200</xdr:rowOff>
    </xdr:from>
    <xdr:ext cx="534035" cy="258445"/>
    <xdr:sp macro="" textlink="">
      <xdr:nvSpPr>
        <xdr:cNvPr id="488" name="テキスト ボックス 487"/>
        <xdr:cNvSpPr txBox="1"/>
      </xdr:nvSpPr>
      <xdr:spPr>
        <a:xfrm>
          <a:off x="8482965" y="1687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96520</xdr:rowOff>
    </xdr:from>
    <xdr:to xmlns:xdr="http://schemas.openxmlformats.org/drawingml/2006/spreadsheetDrawing">
      <xdr:col>41</xdr:col>
      <xdr:colOff>101600</xdr:colOff>
      <xdr:row>98</xdr:row>
      <xdr:rowOff>26670</xdr:rowOff>
    </xdr:to>
    <xdr:sp macro="" textlink="">
      <xdr:nvSpPr>
        <xdr:cNvPr id="489" name="楕円 488"/>
        <xdr:cNvSpPr/>
      </xdr:nvSpPr>
      <xdr:spPr>
        <a:xfrm>
          <a:off x="7810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17780</xdr:rowOff>
    </xdr:from>
    <xdr:ext cx="598170" cy="258445"/>
    <xdr:sp macro="" textlink="">
      <xdr:nvSpPr>
        <xdr:cNvPr id="490" name="テキスト ボックス 489"/>
        <xdr:cNvSpPr txBox="1"/>
      </xdr:nvSpPr>
      <xdr:spPr>
        <a:xfrm>
          <a:off x="7561580" y="16819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100965</xdr:rowOff>
    </xdr:from>
    <xdr:to xmlns:xdr="http://schemas.openxmlformats.org/drawingml/2006/spreadsheetDrawing">
      <xdr:col>36</xdr:col>
      <xdr:colOff>165100</xdr:colOff>
      <xdr:row>98</xdr:row>
      <xdr:rowOff>31115</xdr:rowOff>
    </xdr:to>
    <xdr:sp macro="" textlink="">
      <xdr:nvSpPr>
        <xdr:cNvPr id="491" name="楕円 490"/>
        <xdr:cNvSpPr/>
      </xdr:nvSpPr>
      <xdr:spPr>
        <a:xfrm>
          <a:off x="692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22225</xdr:rowOff>
    </xdr:from>
    <xdr:ext cx="598170" cy="258445"/>
    <xdr:sp macro="" textlink="">
      <xdr:nvSpPr>
        <xdr:cNvPr id="492" name="テキスト ボックス 491"/>
        <xdr:cNvSpPr txBox="1"/>
      </xdr:nvSpPr>
      <xdr:spPr>
        <a:xfrm>
          <a:off x="6672580" y="16824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4" name="テキスト ボックス 503"/>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6" name="テキスト ボックス 505"/>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8" name="テキスト ボックス 507"/>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10" name="テキスト ボックス 509"/>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25400</xdr:rowOff>
    </xdr:from>
    <xdr:to xmlns:xdr="http://schemas.openxmlformats.org/drawingml/2006/spreadsheetDrawing">
      <xdr:col>85</xdr:col>
      <xdr:colOff>127000</xdr:colOff>
      <xdr:row>38</xdr:row>
      <xdr:rowOff>29210</xdr:rowOff>
    </xdr:to>
    <xdr:cxnSp macro="">
      <xdr:nvCxnSpPr>
        <xdr:cNvPr id="519" name="直線コネクタ 518"/>
        <xdr:cNvCxnSpPr/>
      </xdr:nvCxnSpPr>
      <xdr:spPr>
        <a:xfrm>
          <a:off x="15481300" y="65405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151130</xdr:rowOff>
    </xdr:from>
    <xdr:ext cx="534670" cy="259080"/>
    <xdr:sp macro="" textlink="">
      <xdr:nvSpPr>
        <xdr:cNvPr id="520"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25400</xdr:rowOff>
    </xdr:from>
    <xdr:to xmlns:xdr="http://schemas.openxmlformats.org/drawingml/2006/spreadsheetDrawing">
      <xdr:col>81</xdr:col>
      <xdr:colOff>50800</xdr:colOff>
      <xdr:row>38</xdr:row>
      <xdr:rowOff>35560</xdr:rowOff>
    </xdr:to>
    <xdr:cxnSp macro="">
      <xdr:nvCxnSpPr>
        <xdr:cNvPr id="522" name="直線コネクタ 521"/>
        <xdr:cNvCxnSpPr/>
      </xdr:nvCxnSpPr>
      <xdr:spPr>
        <a:xfrm flipV="1">
          <a:off x="14592300" y="65405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76835</xdr:rowOff>
    </xdr:from>
    <xdr:ext cx="534035" cy="258445"/>
    <xdr:sp macro="" textlink="">
      <xdr:nvSpPr>
        <xdr:cNvPr id="524" name="テキスト ボックス 523"/>
        <xdr:cNvSpPr txBox="1"/>
      </xdr:nvSpPr>
      <xdr:spPr>
        <a:xfrm>
          <a:off x="15213965"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33655</xdr:rowOff>
    </xdr:from>
    <xdr:to xmlns:xdr="http://schemas.openxmlformats.org/drawingml/2006/spreadsheetDrawing">
      <xdr:col>76</xdr:col>
      <xdr:colOff>114300</xdr:colOff>
      <xdr:row>38</xdr:row>
      <xdr:rowOff>35560</xdr:rowOff>
    </xdr:to>
    <xdr:cxnSp macro="">
      <xdr:nvCxnSpPr>
        <xdr:cNvPr id="525" name="直線コネクタ 524"/>
        <xdr:cNvCxnSpPr/>
      </xdr:nvCxnSpPr>
      <xdr:spPr>
        <a:xfrm>
          <a:off x="13703300" y="637730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122555</xdr:rowOff>
    </xdr:from>
    <xdr:to xmlns:xdr="http://schemas.openxmlformats.org/drawingml/2006/spreadsheetDrawing">
      <xdr:col>76</xdr:col>
      <xdr:colOff>165100</xdr:colOff>
      <xdr:row>38</xdr:row>
      <xdr:rowOff>52705</xdr:rowOff>
    </xdr:to>
    <xdr:sp macro="" textlink="">
      <xdr:nvSpPr>
        <xdr:cNvPr id="526" name="フローチャート: 判断 525"/>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69215</xdr:rowOff>
    </xdr:from>
    <xdr:ext cx="534035" cy="259080"/>
    <xdr:sp macro="" textlink="">
      <xdr:nvSpPr>
        <xdr:cNvPr id="527" name="テキスト ボックス 526"/>
        <xdr:cNvSpPr txBox="1"/>
      </xdr:nvSpPr>
      <xdr:spPr>
        <a:xfrm>
          <a:off x="14324965" y="624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33655</xdr:rowOff>
    </xdr:from>
    <xdr:to xmlns:xdr="http://schemas.openxmlformats.org/drawingml/2006/spreadsheetDrawing">
      <xdr:col>71</xdr:col>
      <xdr:colOff>177800</xdr:colOff>
      <xdr:row>37</xdr:row>
      <xdr:rowOff>85090</xdr:rowOff>
    </xdr:to>
    <xdr:cxnSp macro="">
      <xdr:nvCxnSpPr>
        <xdr:cNvPr id="528" name="直線コネクタ 527"/>
        <xdr:cNvCxnSpPr/>
      </xdr:nvCxnSpPr>
      <xdr:spPr>
        <a:xfrm flipV="1">
          <a:off x="12814300" y="63773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101600</xdr:rowOff>
    </xdr:from>
    <xdr:to xmlns:xdr="http://schemas.openxmlformats.org/drawingml/2006/spreadsheetDrawing">
      <xdr:col>72</xdr:col>
      <xdr:colOff>38100</xdr:colOff>
      <xdr:row>38</xdr:row>
      <xdr:rowOff>31750</xdr:rowOff>
    </xdr:to>
    <xdr:sp macro="" textlink="">
      <xdr:nvSpPr>
        <xdr:cNvPr id="529" name="フローチャート: 判断 528"/>
        <xdr:cNvSpPr/>
      </xdr:nvSpPr>
      <xdr:spPr>
        <a:xfrm>
          <a:off x="13652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22860</xdr:rowOff>
    </xdr:from>
    <xdr:ext cx="534035" cy="259080"/>
    <xdr:sp macro="" textlink="">
      <xdr:nvSpPr>
        <xdr:cNvPr id="530" name="テキスト ボックス 529"/>
        <xdr:cNvSpPr txBox="1"/>
      </xdr:nvSpPr>
      <xdr:spPr>
        <a:xfrm>
          <a:off x="13435965" y="653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135255</xdr:rowOff>
    </xdr:from>
    <xdr:to xmlns:xdr="http://schemas.openxmlformats.org/drawingml/2006/spreadsheetDrawing">
      <xdr:col>67</xdr:col>
      <xdr:colOff>101600</xdr:colOff>
      <xdr:row>38</xdr:row>
      <xdr:rowOff>65405</xdr:rowOff>
    </xdr:to>
    <xdr:sp macro="" textlink="">
      <xdr:nvSpPr>
        <xdr:cNvPr id="531" name="フローチャート: 判断 530"/>
        <xdr:cNvSpPr/>
      </xdr:nvSpPr>
      <xdr:spPr>
        <a:xfrm>
          <a:off x="12763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56515</xdr:rowOff>
    </xdr:from>
    <xdr:ext cx="534035" cy="258445"/>
    <xdr:sp macro="" textlink="">
      <xdr:nvSpPr>
        <xdr:cNvPr id="532" name="テキスト ボックス 531"/>
        <xdr:cNvSpPr txBox="1"/>
      </xdr:nvSpPr>
      <xdr:spPr>
        <a:xfrm>
          <a:off x="12546965" y="657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149225</xdr:rowOff>
    </xdr:from>
    <xdr:to xmlns:xdr="http://schemas.openxmlformats.org/drawingml/2006/spreadsheetDrawing">
      <xdr:col>85</xdr:col>
      <xdr:colOff>177800</xdr:colOff>
      <xdr:row>38</xdr:row>
      <xdr:rowOff>79375</xdr:rowOff>
    </xdr:to>
    <xdr:sp macro="" textlink="">
      <xdr:nvSpPr>
        <xdr:cNvPr id="538" name="楕円 537"/>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39" name="消防費該当値テキスト"/>
        <xdr:cNvSpPr txBox="1"/>
      </xdr:nvSpPr>
      <xdr:spPr>
        <a:xfrm>
          <a:off x="16370300"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146050</xdr:rowOff>
    </xdr:from>
    <xdr:to xmlns:xdr="http://schemas.openxmlformats.org/drawingml/2006/spreadsheetDrawing">
      <xdr:col>81</xdr:col>
      <xdr:colOff>101600</xdr:colOff>
      <xdr:row>38</xdr:row>
      <xdr:rowOff>76200</xdr:rowOff>
    </xdr:to>
    <xdr:sp macro="" textlink="">
      <xdr:nvSpPr>
        <xdr:cNvPr id="540" name="楕円 53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67310</xdr:rowOff>
    </xdr:from>
    <xdr:ext cx="534035" cy="259080"/>
    <xdr:sp macro="" textlink="">
      <xdr:nvSpPr>
        <xdr:cNvPr id="541" name="テキスト ボックス 540"/>
        <xdr:cNvSpPr txBox="1"/>
      </xdr:nvSpPr>
      <xdr:spPr>
        <a:xfrm>
          <a:off x="15213965" y="6582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156210</xdr:rowOff>
    </xdr:from>
    <xdr:to xmlns:xdr="http://schemas.openxmlformats.org/drawingml/2006/spreadsheetDrawing">
      <xdr:col>76</xdr:col>
      <xdr:colOff>165100</xdr:colOff>
      <xdr:row>38</xdr:row>
      <xdr:rowOff>86360</xdr:rowOff>
    </xdr:to>
    <xdr:sp macro="" textlink="">
      <xdr:nvSpPr>
        <xdr:cNvPr id="542" name="楕円 541"/>
        <xdr:cNvSpPr/>
      </xdr:nvSpPr>
      <xdr:spPr>
        <a:xfrm>
          <a:off x="14541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77470</xdr:rowOff>
    </xdr:from>
    <xdr:ext cx="534035" cy="258445"/>
    <xdr:sp macro="" textlink="">
      <xdr:nvSpPr>
        <xdr:cNvPr id="543" name="テキスト ボックス 542"/>
        <xdr:cNvSpPr txBox="1"/>
      </xdr:nvSpPr>
      <xdr:spPr>
        <a:xfrm>
          <a:off x="14324965" y="659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154940</xdr:rowOff>
    </xdr:from>
    <xdr:to xmlns:xdr="http://schemas.openxmlformats.org/drawingml/2006/spreadsheetDrawing">
      <xdr:col>72</xdr:col>
      <xdr:colOff>38100</xdr:colOff>
      <xdr:row>37</xdr:row>
      <xdr:rowOff>84455</xdr:rowOff>
    </xdr:to>
    <xdr:sp macro="" textlink="">
      <xdr:nvSpPr>
        <xdr:cNvPr id="544" name="楕円 543"/>
        <xdr:cNvSpPr/>
      </xdr:nvSpPr>
      <xdr:spPr>
        <a:xfrm>
          <a:off x="13652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35</xdr:row>
      <xdr:rowOff>100965</xdr:rowOff>
    </xdr:from>
    <xdr:ext cx="598170" cy="258445"/>
    <xdr:sp macro="" textlink="">
      <xdr:nvSpPr>
        <xdr:cNvPr id="545" name="テキスト ボックス 544"/>
        <xdr:cNvSpPr txBox="1"/>
      </xdr:nvSpPr>
      <xdr:spPr>
        <a:xfrm>
          <a:off x="13403580" y="6101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34290</xdr:rowOff>
    </xdr:from>
    <xdr:to xmlns:xdr="http://schemas.openxmlformats.org/drawingml/2006/spreadsheetDrawing">
      <xdr:col>67</xdr:col>
      <xdr:colOff>101600</xdr:colOff>
      <xdr:row>37</xdr:row>
      <xdr:rowOff>135890</xdr:rowOff>
    </xdr:to>
    <xdr:sp macro="" textlink="">
      <xdr:nvSpPr>
        <xdr:cNvPr id="546" name="楕円 545"/>
        <xdr:cNvSpPr/>
      </xdr:nvSpPr>
      <xdr:spPr>
        <a:xfrm>
          <a:off x="12763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152400</xdr:rowOff>
    </xdr:from>
    <xdr:ext cx="534035" cy="259080"/>
    <xdr:sp macro="" textlink="">
      <xdr:nvSpPr>
        <xdr:cNvPr id="547" name="テキスト ボックス 546"/>
        <xdr:cNvSpPr txBox="1"/>
      </xdr:nvSpPr>
      <xdr:spPr>
        <a:xfrm>
          <a:off x="12546965" y="615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9" name="テキスト ボックス 55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61" name="テキスト ボックス 560"/>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3" name="テキスト ボックス 56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5" name="テキスト ボックス 56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9" name="テキスト ボックス 568"/>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145415</xdr:rowOff>
    </xdr:from>
    <xdr:to xmlns:xdr="http://schemas.openxmlformats.org/drawingml/2006/spreadsheetDrawing">
      <xdr:col>85</xdr:col>
      <xdr:colOff>127000</xdr:colOff>
      <xdr:row>58</xdr:row>
      <xdr:rowOff>30480</xdr:rowOff>
    </xdr:to>
    <xdr:cxnSp macro="">
      <xdr:nvCxnSpPr>
        <xdr:cNvPr id="576" name="直線コネクタ 575"/>
        <xdr:cNvCxnSpPr/>
      </xdr:nvCxnSpPr>
      <xdr:spPr>
        <a:xfrm>
          <a:off x="15481300" y="991806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8445"/>
    <xdr:sp macro="" textlink="">
      <xdr:nvSpPr>
        <xdr:cNvPr id="577" name="教育費平均値テキスト"/>
        <xdr:cNvSpPr txBox="1"/>
      </xdr:nvSpPr>
      <xdr:spPr>
        <a:xfrm>
          <a:off x="16370300" y="9698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145415</xdr:rowOff>
    </xdr:from>
    <xdr:to xmlns:xdr="http://schemas.openxmlformats.org/drawingml/2006/spreadsheetDrawing">
      <xdr:col>81</xdr:col>
      <xdr:colOff>50800</xdr:colOff>
      <xdr:row>57</xdr:row>
      <xdr:rowOff>170180</xdr:rowOff>
    </xdr:to>
    <xdr:cxnSp macro="">
      <xdr:nvCxnSpPr>
        <xdr:cNvPr id="579" name="直線コネクタ 578"/>
        <xdr:cNvCxnSpPr/>
      </xdr:nvCxnSpPr>
      <xdr:spPr>
        <a:xfrm flipV="1">
          <a:off x="14592300" y="99180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8170" cy="258445"/>
    <xdr:sp macro="" textlink="">
      <xdr:nvSpPr>
        <xdr:cNvPr id="581" name="テキスト ボックス 580"/>
        <xdr:cNvSpPr txBox="1"/>
      </xdr:nvSpPr>
      <xdr:spPr>
        <a:xfrm>
          <a:off x="15181580" y="9618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148590</xdr:rowOff>
    </xdr:from>
    <xdr:to xmlns:xdr="http://schemas.openxmlformats.org/drawingml/2006/spreadsheetDrawing">
      <xdr:col>76</xdr:col>
      <xdr:colOff>114300</xdr:colOff>
      <xdr:row>57</xdr:row>
      <xdr:rowOff>170180</xdr:rowOff>
    </xdr:to>
    <xdr:cxnSp macro="">
      <xdr:nvCxnSpPr>
        <xdr:cNvPr id="582" name="直線コネクタ 581"/>
        <xdr:cNvCxnSpPr/>
      </xdr:nvCxnSpPr>
      <xdr:spPr>
        <a:xfrm>
          <a:off x="13703300" y="9406890"/>
          <a:ext cx="8890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122555</xdr:rowOff>
    </xdr:from>
    <xdr:to xmlns:xdr="http://schemas.openxmlformats.org/drawingml/2006/spreadsheetDrawing">
      <xdr:col>76</xdr:col>
      <xdr:colOff>165100</xdr:colOff>
      <xdr:row>58</xdr:row>
      <xdr:rowOff>52705</xdr:rowOff>
    </xdr:to>
    <xdr:sp macro="" textlink="">
      <xdr:nvSpPr>
        <xdr:cNvPr id="583" name="フローチャート: 判断 582"/>
        <xdr:cNvSpPr/>
      </xdr:nvSpPr>
      <xdr:spPr>
        <a:xfrm>
          <a:off x="14541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43815</xdr:rowOff>
    </xdr:from>
    <xdr:ext cx="598170" cy="258445"/>
    <xdr:sp macro="" textlink="">
      <xdr:nvSpPr>
        <xdr:cNvPr id="584" name="テキスト ボックス 583"/>
        <xdr:cNvSpPr txBox="1"/>
      </xdr:nvSpPr>
      <xdr:spPr>
        <a:xfrm>
          <a:off x="14292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148590</xdr:rowOff>
    </xdr:from>
    <xdr:to xmlns:xdr="http://schemas.openxmlformats.org/drawingml/2006/spreadsheetDrawing">
      <xdr:col>71</xdr:col>
      <xdr:colOff>177800</xdr:colOff>
      <xdr:row>58</xdr:row>
      <xdr:rowOff>45085</xdr:rowOff>
    </xdr:to>
    <xdr:cxnSp macro="">
      <xdr:nvCxnSpPr>
        <xdr:cNvPr id="585" name="直線コネクタ 584"/>
        <xdr:cNvCxnSpPr/>
      </xdr:nvCxnSpPr>
      <xdr:spPr>
        <a:xfrm flipV="1">
          <a:off x="12814300" y="9406890"/>
          <a:ext cx="889000" cy="582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125730</xdr:rowOff>
    </xdr:from>
    <xdr:to xmlns:xdr="http://schemas.openxmlformats.org/drawingml/2006/spreadsheetDrawing">
      <xdr:col>72</xdr:col>
      <xdr:colOff>38100</xdr:colOff>
      <xdr:row>58</xdr:row>
      <xdr:rowOff>55880</xdr:rowOff>
    </xdr:to>
    <xdr:sp macro="" textlink="">
      <xdr:nvSpPr>
        <xdr:cNvPr id="586" name="フローチャート: 判断 585"/>
        <xdr:cNvSpPr/>
      </xdr:nvSpPr>
      <xdr:spPr>
        <a:xfrm>
          <a:off x="13652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46990</xdr:rowOff>
    </xdr:from>
    <xdr:ext cx="598170" cy="259080"/>
    <xdr:sp macro="" textlink="">
      <xdr:nvSpPr>
        <xdr:cNvPr id="587" name="テキスト ボックス 586"/>
        <xdr:cNvSpPr txBox="1"/>
      </xdr:nvSpPr>
      <xdr:spPr>
        <a:xfrm>
          <a:off x="13403580" y="9991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127000</xdr:rowOff>
    </xdr:from>
    <xdr:to xmlns:xdr="http://schemas.openxmlformats.org/drawingml/2006/spreadsheetDrawing">
      <xdr:col>67</xdr:col>
      <xdr:colOff>101600</xdr:colOff>
      <xdr:row>58</xdr:row>
      <xdr:rowOff>57150</xdr:rowOff>
    </xdr:to>
    <xdr:sp macro="" textlink="">
      <xdr:nvSpPr>
        <xdr:cNvPr id="588" name="フローチャート: 判断 587"/>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73660</xdr:rowOff>
    </xdr:from>
    <xdr:ext cx="598170" cy="259080"/>
    <xdr:sp macro="" textlink="">
      <xdr:nvSpPr>
        <xdr:cNvPr id="589" name="テキスト ボックス 588"/>
        <xdr:cNvSpPr txBox="1"/>
      </xdr:nvSpPr>
      <xdr:spPr>
        <a:xfrm>
          <a:off x="12514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151130</xdr:rowOff>
    </xdr:from>
    <xdr:to xmlns:xdr="http://schemas.openxmlformats.org/drawingml/2006/spreadsheetDrawing">
      <xdr:col>85</xdr:col>
      <xdr:colOff>177800</xdr:colOff>
      <xdr:row>58</xdr:row>
      <xdr:rowOff>81280</xdr:rowOff>
    </xdr:to>
    <xdr:sp macro="" textlink="">
      <xdr:nvSpPr>
        <xdr:cNvPr id="595" name="楕円 594"/>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66040</xdr:rowOff>
    </xdr:from>
    <xdr:ext cx="534670" cy="258445"/>
    <xdr:sp macro="" textlink="">
      <xdr:nvSpPr>
        <xdr:cNvPr id="596" name="教育費該当値テキスト"/>
        <xdr:cNvSpPr txBox="1"/>
      </xdr:nvSpPr>
      <xdr:spPr>
        <a:xfrm>
          <a:off x="16370300" y="9838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94615</xdr:rowOff>
    </xdr:from>
    <xdr:to xmlns:xdr="http://schemas.openxmlformats.org/drawingml/2006/spreadsheetDrawing">
      <xdr:col>81</xdr:col>
      <xdr:colOff>101600</xdr:colOff>
      <xdr:row>58</xdr:row>
      <xdr:rowOff>24765</xdr:rowOff>
    </xdr:to>
    <xdr:sp macro="" textlink="">
      <xdr:nvSpPr>
        <xdr:cNvPr id="597" name="楕円 596"/>
        <xdr:cNvSpPr/>
      </xdr:nvSpPr>
      <xdr:spPr>
        <a:xfrm>
          <a:off x="1543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15875</xdr:rowOff>
    </xdr:from>
    <xdr:ext cx="598170" cy="259080"/>
    <xdr:sp macro="" textlink="">
      <xdr:nvSpPr>
        <xdr:cNvPr id="598" name="テキスト ボックス 597"/>
        <xdr:cNvSpPr txBox="1"/>
      </xdr:nvSpPr>
      <xdr:spPr>
        <a:xfrm>
          <a:off x="15181580" y="9959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119380</xdr:rowOff>
    </xdr:from>
    <xdr:to xmlns:xdr="http://schemas.openxmlformats.org/drawingml/2006/spreadsheetDrawing">
      <xdr:col>76</xdr:col>
      <xdr:colOff>165100</xdr:colOff>
      <xdr:row>58</xdr:row>
      <xdr:rowOff>49530</xdr:rowOff>
    </xdr:to>
    <xdr:sp macro="" textlink="">
      <xdr:nvSpPr>
        <xdr:cNvPr id="599" name="楕円 598"/>
        <xdr:cNvSpPr/>
      </xdr:nvSpPr>
      <xdr:spPr>
        <a:xfrm>
          <a:off x="14541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66040</xdr:rowOff>
    </xdr:from>
    <xdr:ext cx="598170" cy="258445"/>
    <xdr:sp macro="" textlink="">
      <xdr:nvSpPr>
        <xdr:cNvPr id="600" name="テキスト ボックス 599"/>
        <xdr:cNvSpPr txBox="1"/>
      </xdr:nvSpPr>
      <xdr:spPr>
        <a:xfrm>
          <a:off x="14292580" y="9667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97790</xdr:rowOff>
    </xdr:from>
    <xdr:to xmlns:xdr="http://schemas.openxmlformats.org/drawingml/2006/spreadsheetDrawing">
      <xdr:col>72</xdr:col>
      <xdr:colOff>38100</xdr:colOff>
      <xdr:row>55</xdr:row>
      <xdr:rowOff>27940</xdr:rowOff>
    </xdr:to>
    <xdr:sp macro="" textlink="">
      <xdr:nvSpPr>
        <xdr:cNvPr id="601" name="楕円 600"/>
        <xdr:cNvSpPr/>
      </xdr:nvSpPr>
      <xdr:spPr>
        <a:xfrm>
          <a:off x="136525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53</xdr:row>
      <xdr:rowOff>44450</xdr:rowOff>
    </xdr:from>
    <xdr:ext cx="598170" cy="259080"/>
    <xdr:sp macro="" textlink="">
      <xdr:nvSpPr>
        <xdr:cNvPr id="602" name="テキスト ボックス 601"/>
        <xdr:cNvSpPr txBox="1"/>
      </xdr:nvSpPr>
      <xdr:spPr>
        <a:xfrm>
          <a:off x="13403580" y="9131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166370</xdr:rowOff>
    </xdr:from>
    <xdr:to xmlns:xdr="http://schemas.openxmlformats.org/drawingml/2006/spreadsheetDrawing">
      <xdr:col>67</xdr:col>
      <xdr:colOff>101600</xdr:colOff>
      <xdr:row>58</xdr:row>
      <xdr:rowOff>95885</xdr:rowOff>
    </xdr:to>
    <xdr:sp macro="" textlink="">
      <xdr:nvSpPr>
        <xdr:cNvPr id="603" name="楕円 602"/>
        <xdr:cNvSpPr/>
      </xdr:nvSpPr>
      <xdr:spPr>
        <a:xfrm>
          <a:off x="12763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86995</xdr:rowOff>
    </xdr:from>
    <xdr:ext cx="534035" cy="258445"/>
    <xdr:sp macro="" textlink="">
      <xdr:nvSpPr>
        <xdr:cNvPr id="604" name="テキスト ボックス 603"/>
        <xdr:cNvSpPr txBox="1"/>
      </xdr:nvSpPr>
      <xdr:spPr>
        <a:xfrm>
          <a:off x="12546965" y="10031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6" name="テキスト ボックス 61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8" name="テキスト ボックス 61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0" name="テキスト ボックス 61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2" name="テキスト ボックス 62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4" name="テキスト ボックス 62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6" name="テキスト ボックス 625"/>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156210</xdr:rowOff>
    </xdr:from>
    <xdr:to xmlns:xdr="http://schemas.openxmlformats.org/drawingml/2006/spreadsheetDrawing">
      <xdr:col>85</xdr:col>
      <xdr:colOff>127000</xdr:colOff>
      <xdr:row>79</xdr:row>
      <xdr:rowOff>31115</xdr:rowOff>
    </xdr:to>
    <xdr:cxnSp macro="">
      <xdr:nvCxnSpPr>
        <xdr:cNvPr id="633" name="直線コネクタ 632"/>
        <xdr:cNvCxnSpPr/>
      </xdr:nvCxnSpPr>
      <xdr:spPr>
        <a:xfrm flipV="1">
          <a:off x="15481300" y="135293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93345</xdr:rowOff>
    </xdr:from>
    <xdr:ext cx="534670" cy="259080"/>
    <xdr:sp macro="" textlink="">
      <xdr:nvSpPr>
        <xdr:cNvPr id="634" name="災害復旧費平均値テキスト"/>
        <xdr:cNvSpPr txBox="1"/>
      </xdr:nvSpPr>
      <xdr:spPr>
        <a:xfrm>
          <a:off x="16370300" y="13466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151130</xdr:rowOff>
    </xdr:from>
    <xdr:to xmlns:xdr="http://schemas.openxmlformats.org/drawingml/2006/spreadsheetDrawing">
      <xdr:col>81</xdr:col>
      <xdr:colOff>50800</xdr:colOff>
      <xdr:row>79</xdr:row>
      <xdr:rowOff>31115</xdr:rowOff>
    </xdr:to>
    <xdr:cxnSp macro="">
      <xdr:nvCxnSpPr>
        <xdr:cNvPr id="636" name="直線コネクタ 635"/>
        <xdr:cNvCxnSpPr/>
      </xdr:nvCxnSpPr>
      <xdr:spPr>
        <a:xfrm>
          <a:off x="14592300" y="135242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34035" cy="258445"/>
    <xdr:sp macro="" textlink="">
      <xdr:nvSpPr>
        <xdr:cNvPr id="638" name="テキスト ボックス 637"/>
        <xdr:cNvSpPr txBox="1"/>
      </xdr:nvSpPr>
      <xdr:spPr>
        <a:xfrm>
          <a:off x="15213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151130</xdr:rowOff>
    </xdr:from>
    <xdr:to xmlns:xdr="http://schemas.openxmlformats.org/drawingml/2006/spreadsheetDrawing">
      <xdr:col>76</xdr:col>
      <xdr:colOff>114300</xdr:colOff>
      <xdr:row>78</xdr:row>
      <xdr:rowOff>160655</xdr:rowOff>
    </xdr:to>
    <xdr:cxnSp macro="">
      <xdr:nvCxnSpPr>
        <xdr:cNvPr id="639" name="直線コネクタ 638"/>
        <xdr:cNvCxnSpPr/>
      </xdr:nvCxnSpPr>
      <xdr:spPr>
        <a:xfrm flipV="1">
          <a:off x="13703300" y="13524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104775</xdr:rowOff>
    </xdr:from>
    <xdr:to xmlns:xdr="http://schemas.openxmlformats.org/drawingml/2006/spreadsheetDrawing">
      <xdr:col>76</xdr:col>
      <xdr:colOff>165100</xdr:colOff>
      <xdr:row>79</xdr:row>
      <xdr:rowOff>34925</xdr:rowOff>
    </xdr:to>
    <xdr:sp macro="" textlink="">
      <xdr:nvSpPr>
        <xdr:cNvPr id="640" name="フローチャート: 判断 639"/>
        <xdr:cNvSpPr/>
      </xdr:nvSpPr>
      <xdr:spPr>
        <a:xfrm>
          <a:off x="14541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26035</xdr:rowOff>
    </xdr:from>
    <xdr:ext cx="534035" cy="259080"/>
    <xdr:sp macro="" textlink="">
      <xdr:nvSpPr>
        <xdr:cNvPr id="641" name="テキスト ボックス 640"/>
        <xdr:cNvSpPr txBox="1"/>
      </xdr:nvSpPr>
      <xdr:spPr>
        <a:xfrm>
          <a:off x="14324965" y="13570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160655</xdr:rowOff>
    </xdr:from>
    <xdr:to xmlns:xdr="http://schemas.openxmlformats.org/drawingml/2006/spreadsheetDrawing">
      <xdr:col>71</xdr:col>
      <xdr:colOff>177800</xdr:colOff>
      <xdr:row>78</xdr:row>
      <xdr:rowOff>164465</xdr:rowOff>
    </xdr:to>
    <xdr:cxnSp macro="">
      <xdr:nvCxnSpPr>
        <xdr:cNvPr id="642" name="直線コネクタ 641"/>
        <xdr:cNvCxnSpPr/>
      </xdr:nvCxnSpPr>
      <xdr:spPr>
        <a:xfrm flipV="1">
          <a:off x="12814300" y="13533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138430</xdr:rowOff>
    </xdr:from>
    <xdr:to xmlns:xdr="http://schemas.openxmlformats.org/drawingml/2006/spreadsheetDrawing">
      <xdr:col>72</xdr:col>
      <xdr:colOff>38100</xdr:colOff>
      <xdr:row>79</xdr:row>
      <xdr:rowOff>68580</xdr:rowOff>
    </xdr:to>
    <xdr:sp macro="" textlink="">
      <xdr:nvSpPr>
        <xdr:cNvPr id="643" name="フローチャート: 判断 642"/>
        <xdr:cNvSpPr/>
      </xdr:nvSpPr>
      <xdr:spPr>
        <a:xfrm>
          <a:off x="13652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59690</xdr:rowOff>
    </xdr:from>
    <xdr:ext cx="534035" cy="259080"/>
    <xdr:sp macro="" textlink="">
      <xdr:nvSpPr>
        <xdr:cNvPr id="644" name="テキスト ボックス 643"/>
        <xdr:cNvSpPr txBox="1"/>
      </xdr:nvSpPr>
      <xdr:spPr>
        <a:xfrm>
          <a:off x="13435965" y="1360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141605</xdr:rowOff>
    </xdr:from>
    <xdr:to xmlns:xdr="http://schemas.openxmlformats.org/drawingml/2006/spreadsheetDrawing">
      <xdr:col>67</xdr:col>
      <xdr:colOff>101600</xdr:colOff>
      <xdr:row>79</xdr:row>
      <xdr:rowOff>71755</xdr:rowOff>
    </xdr:to>
    <xdr:sp macro="" textlink="">
      <xdr:nvSpPr>
        <xdr:cNvPr id="645" name="フローチャート: 判断 644"/>
        <xdr:cNvSpPr/>
      </xdr:nvSpPr>
      <xdr:spPr>
        <a:xfrm>
          <a:off x="12763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63500</xdr:rowOff>
    </xdr:from>
    <xdr:ext cx="534035" cy="258445"/>
    <xdr:sp macro="" textlink="">
      <xdr:nvSpPr>
        <xdr:cNvPr id="646" name="テキスト ボックス 645"/>
        <xdr:cNvSpPr txBox="1"/>
      </xdr:nvSpPr>
      <xdr:spPr>
        <a:xfrm>
          <a:off x="12546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105410</xdr:rowOff>
    </xdr:from>
    <xdr:to xmlns:xdr="http://schemas.openxmlformats.org/drawingml/2006/spreadsheetDrawing">
      <xdr:col>85</xdr:col>
      <xdr:colOff>177800</xdr:colOff>
      <xdr:row>79</xdr:row>
      <xdr:rowOff>35560</xdr:rowOff>
    </xdr:to>
    <xdr:sp macro="" textlink="">
      <xdr:nvSpPr>
        <xdr:cNvPr id="652" name="楕円 651"/>
        <xdr:cNvSpPr/>
      </xdr:nvSpPr>
      <xdr:spPr>
        <a:xfrm>
          <a:off x="162687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64770</xdr:rowOff>
    </xdr:from>
    <xdr:ext cx="534670" cy="258445"/>
    <xdr:sp macro="" textlink="">
      <xdr:nvSpPr>
        <xdr:cNvPr id="653" name="災害復旧費該当値テキスト"/>
        <xdr:cNvSpPr txBox="1"/>
      </xdr:nvSpPr>
      <xdr:spPr>
        <a:xfrm>
          <a:off x="16370300" y="1326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151765</xdr:rowOff>
    </xdr:from>
    <xdr:to xmlns:xdr="http://schemas.openxmlformats.org/drawingml/2006/spreadsheetDrawing">
      <xdr:col>81</xdr:col>
      <xdr:colOff>101600</xdr:colOff>
      <xdr:row>79</xdr:row>
      <xdr:rowOff>81915</xdr:rowOff>
    </xdr:to>
    <xdr:sp macro="" textlink="">
      <xdr:nvSpPr>
        <xdr:cNvPr id="654" name="楕円 653"/>
        <xdr:cNvSpPr/>
      </xdr:nvSpPr>
      <xdr:spPr>
        <a:xfrm>
          <a:off x="15430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73025</xdr:rowOff>
    </xdr:from>
    <xdr:ext cx="469265" cy="259080"/>
    <xdr:sp macro="" textlink="">
      <xdr:nvSpPr>
        <xdr:cNvPr id="655" name="テキスト ボックス 654"/>
        <xdr:cNvSpPr txBox="1"/>
      </xdr:nvSpPr>
      <xdr:spPr>
        <a:xfrm>
          <a:off x="15246350" y="13617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100330</xdr:rowOff>
    </xdr:from>
    <xdr:to xmlns:xdr="http://schemas.openxmlformats.org/drawingml/2006/spreadsheetDrawing">
      <xdr:col>76</xdr:col>
      <xdr:colOff>165100</xdr:colOff>
      <xdr:row>79</xdr:row>
      <xdr:rowOff>30480</xdr:rowOff>
    </xdr:to>
    <xdr:sp macro="" textlink="">
      <xdr:nvSpPr>
        <xdr:cNvPr id="656" name="楕円 655"/>
        <xdr:cNvSpPr/>
      </xdr:nvSpPr>
      <xdr:spPr>
        <a:xfrm>
          <a:off x="14541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46990</xdr:rowOff>
    </xdr:from>
    <xdr:ext cx="534035" cy="259080"/>
    <xdr:sp macro="" textlink="">
      <xdr:nvSpPr>
        <xdr:cNvPr id="657" name="テキスト ボックス 656"/>
        <xdr:cNvSpPr txBox="1"/>
      </xdr:nvSpPr>
      <xdr:spPr>
        <a:xfrm>
          <a:off x="14324965" y="13248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109855</xdr:rowOff>
    </xdr:from>
    <xdr:to xmlns:xdr="http://schemas.openxmlformats.org/drawingml/2006/spreadsheetDrawing">
      <xdr:col>72</xdr:col>
      <xdr:colOff>38100</xdr:colOff>
      <xdr:row>79</xdr:row>
      <xdr:rowOff>40640</xdr:rowOff>
    </xdr:to>
    <xdr:sp macro="" textlink="">
      <xdr:nvSpPr>
        <xdr:cNvPr id="658" name="楕円 657"/>
        <xdr:cNvSpPr/>
      </xdr:nvSpPr>
      <xdr:spPr>
        <a:xfrm>
          <a:off x="13652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56515</xdr:rowOff>
    </xdr:from>
    <xdr:ext cx="534035" cy="258445"/>
    <xdr:sp macro="" textlink="">
      <xdr:nvSpPr>
        <xdr:cNvPr id="659" name="テキスト ボックス 658"/>
        <xdr:cNvSpPr txBox="1"/>
      </xdr:nvSpPr>
      <xdr:spPr>
        <a:xfrm>
          <a:off x="13435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113665</xdr:rowOff>
    </xdr:from>
    <xdr:to xmlns:xdr="http://schemas.openxmlformats.org/drawingml/2006/spreadsheetDrawing">
      <xdr:col>67</xdr:col>
      <xdr:colOff>101600</xdr:colOff>
      <xdr:row>79</xdr:row>
      <xdr:rowOff>43815</xdr:rowOff>
    </xdr:to>
    <xdr:sp macro="" textlink="">
      <xdr:nvSpPr>
        <xdr:cNvPr id="660" name="楕円 659"/>
        <xdr:cNvSpPr/>
      </xdr:nvSpPr>
      <xdr:spPr>
        <a:xfrm>
          <a:off x="12763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60325</xdr:rowOff>
    </xdr:from>
    <xdr:ext cx="534035" cy="259080"/>
    <xdr:sp macro="" textlink="">
      <xdr:nvSpPr>
        <xdr:cNvPr id="661" name="テキスト ボックス 660"/>
        <xdr:cNvSpPr txBox="1"/>
      </xdr:nvSpPr>
      <xdr:spPr>
        <a:xfrm>
          <a:off x="12546965" y="13261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7" name="テキスト ボックス 67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9" name="テキスト ボックス 67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1" name="テキスト ボックス 68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8445"/>
    <xdr:sp macro="" textlink="">
      <xdr:nvSpPr>
        <xdr:cNvPr id="686" name="公債費最小値テキスト"/>
        <xdr:cNvSpPr txBox="1"/>
      </xdr:nvSpPr>
      <xdr:spPr>
        <a:xfrm>
          <a:off x="163703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86995</xdr:rowOff>
    </xdr:from>
    <xdr:to xmlns:xdr="http://schemas.openxmlformats.org/drawingml/2006/spreadsheetDrawing">
      <xdr:col>85</xdr:col>
      <xdr:colOff>127000</xdr:colOff>
      <xdr:row>96</xdr:row>
      <xdr:rowOff>144145</xdr:rowOff>
    </xdr:to>
    <xdr:cxnSp macro="">
      <xdr:nvCxnSpPr>
        <xdr:cNvPr id="690" name="直線コネクタ 689"/>
        <xdr:cNvCxnSpPr/>
      </xdr:nvCxnSpPr>
      <xdr:spPr>
        <a:xfrm flipV="1">
          <a:off x="15481300" y="165461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98805" cy="259080"/>
    <xdr:sp macro="" textlink="">
      <xdr:nvSpPr>
        <xdr:cNvPr id="691" name="公債費平均値テキスト"/>
        <xdr:cNvSpPr txBox="1"/>
      </xdr:nvSpPr>
      <xdr:spPr>
        <a:xfrm>
          <a:off x="16370300" y="16619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144145</xdr:rowOff>
    </xdr:from>
    <xdr:to xmlns:xdr="http://schemas.openxmlformats.org/drawingml/2006/spreadsheetDrawing">
      <xdr:col>81</xdr:col>
      <xdr:colOff>50800</xdr:colOff>
      <xdr:row>96</xdr:row>
      <xdr:rowOff>157480</xdr:rowOff>
    </xdr:to>
    <xdr:cxnSp macro="">
      <xdr:nvCxnSpPr>
        <xdr:cNvPr id="693" name="直線コネクタ 692"/>
        <xdr:cNvCxnSpPr/>
      </xdr:nvCxnSpPr>
      <xdr:spPr>
        <a:xfrm flipV="1">
          <a:off x="14592300" y="16603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129540</xdr:rowOff>
    </xdr:from>
    <xdr:ext cx="598170" cy="259080"/>
    <xdr:sp macro="" textlink="">
      <xdr:nvSpPr>
        <xdr:cNvPr id="695" name="テキスト ボックス 694"/>
        <xdr:cNvSpPr txBox="1"/>
      </xdr:nvSpPr>
      <xdr:spPr>
        <a:xfrm>
          <a:off x="15181580" y="1676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157480</xdr:rowOff>
    </xdr:from>
    <xdr:to xmlns:xdr="http://schemas.openxmlformats.org/drawingml/2006/spreadsheetDrawing">
      <xdr:col>76</xdr:col>
      <xdr:colOff>114300</xdr:colOff>
      <xdr:row>97</xdr:row>
      <xdr:rowOff>72390</xdr:rowOff>
    </xdr:to>
    <xdr:cxnSp macro="">
      <xdr:nvCxnSpPr>
        <xdr:cNvPr id="696" name="直線コネクタ 695"/>
        <xdr:cNvCxnSpPr/>
      </xdr:nvCxnSpPr>
      <xdr:spPr>
        <a:xfrm flipV="1">
          <a:off x="13703300" y="166166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102235</xdr:rowOff>
    </xdr:from>
    <xdr:to xmlns:xdr="http://schemas.openxmlformats.org/drawingml/2006/spreadsheetDrawing">
      <xdr:col>76</xdr:col>
      <xdr:colOff>165100</xdr:colOff>
      <xdr:row>98</xdr:row>
      <xdr:rowOff>32385</xdr:rowOff>
    </xdr:to>
    <xdr:sp macro="" textlink="">
      <xdr:nvSpPr>
        <xdr:cNvPr id="697" name="フローチャート: 判断 696"/>
        <xdr:cNvSpPr/>
      </xdr:nvSpPr>
      <xdr:spPr>
        <a:xfrm>
          <a:off x="14541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23495</xdr:rowOff>
    </xdr:from>
    <xdr:ext cx="598170" cy="259080"/>
    <xdr:sp macro="" textlink="">
      <xdr:nvSpPr>
        <xdr:cNvPr id="698" name="テキスト ボックス 697"/>
        <xdr:cNvSpPr txBox="1"/>
      </xdr:nvSpPr>
      <xdr:spPr>
        <a:xfrm>
          <a:off x="14292580" y="16825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72390</xdr:rowOff>
    </xdr:from>
    <xdr:to xmlns:xdr="http://schemas.openxmlformats.org/drawingml/2006/spreadsheetDrawing">
      <xdr:col>71</xdr:col>
      <xdr:colOff>177800</xdr:colOff>
      <xdr:row>97</xdr:row>
      <xdr:rowOff>114300</xdr:rowOff>
    </xdr:to>
    <xdr:cxnSp macro="">
      <xdr:nvCxnSpPr>
        <xdr:cNvPr id="699" name="直線コネクタ 698"/>
        <xdr:cNvCxnSpPr/>
      </xdr:nvCxnSpPr>
      <xdr:spPr>
        <a:xfrm flipV="1">
          <a:off x="12814300" y="16703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118110</xdr:rowOff>
    </xdr:from>
    <xdr:to xmlns:xdr="http://schemas.openxmlformats.org/drawingml/2006/spreadsheetDrawing">
      <xdr:col>72</xdr:col>
      <xdr:colOff>38100</xdr:colOff>
      <xdr:row>98</xdr:row>
      <xdr:rowOff>48260</xdr:rowOff>
    </xdr:to>
    <xdr:sp macro="" textlink="">
      <xdr:nvSpPr>
        <xdr:cNvPr id="700" name="フローチャート: 判断 699"/>
        <xdr:cNvSpPr/>
      </xdr:nvSpPr>
      <xdr:spPr>
        <a:xfrm>
          <a:off x="1365250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39370</xdr:rowOff>
    </xdr:from>
    <xdr:ext cx="598170" cy="259080"/>
    <xdr:sp macro="" textlink="">
      <xdr:nvSpPr>
        <xdr:cNvPr id="701" name="テキスト ボックス 700"/>
        <xdr:cNvSpPr txBox="1"/>
      </xdr:nvSpPr>
      <xdr:spPr>
        <a:xfrm>
          <a:off x="13403580" y="16841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133350</xdr:rowOff>
    </xdr:from>
    <xdr:to xmlns:xdr="http://schemas.openxmlformats.org/drawingml/2006/spreadsheetDrawing">
      <xdr:col>67</xdr:col>
      <xdr:colOff>101600</xdr:colOff>
      <xdr:row>98</xdr:row>
      <xdr:rowOff>63500</xdr:rowOff>
    </xdr:to>
    <xdr:sp macro="" textlink="">
      <xdr:nvSpPr>
        <xdr:cNvPr id="702" name="フローチャート: 判断 701"/>
        <xdr:cNvSpPr/>
      </xdr:nvSpPr>
      <xdr:spPr>
        <a:xfrm>
          <a:off x="12763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54610</xdr:rowOff>
    </xdr:from>
    <xdr:ext cx="598170" cy="258445"/>
    <xdr:sp macro="" textlink="">
      <xdr:nvSpPr>
        <xdr:cNvPr id="703" name="テキスト ボックス 702"/>
        <xdr:cNvSpPr txBox="1"/>
      </xdr:nvSpPr>
      <xdr:spPr>
        <a:xfrm>
          <a:off x="12514580" y="16856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36195</xdr:rowOff>
    </xdr:from>
    <xdr:to xmlns:xdr="http://schemas.openxmlformats.org/drawingml/2006/spreadsheetDrawing">
      <xdr:col>85</xdr:col>
      <xdr:colOff>177800</xdr:colOff>
      <xdr:row>96</xdr:row>
      <xdr:rowOff>137795</xdr:rowOff>
    </xdr:to>
    <xdr:sp macro="" textlink="">
      <xdr:nvSpPr>
        <xdr:cNvPr id="709" name="楕円 708"/>
        <xdr:cNvSpPr/>
      </xdr:nvSpPr>
      <xdr:spPr>
        <a:xfrm>
          <a:off x="162687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59055</xdr:rowOff>
    </xdr:from>
    <xdr:ext cx="598805" cy="259080"/>
    <xdr:sp macro="" textlink="">
      <xdr:nvSpPr>
        <xdr:cNvPr id="710" name="公債費該当値テキスト"/>
        <xdr:cNvSpPr txBox="1"/>
      </xdr:nvSpPr>
      <xdr:spPr>
        <a:xfrm>
          <a:off x="16370300" y="16346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93345</xdr:rowOff>
    </xdr:from>
    <xdr:to xmlns:xdr="http://schemas.openxmlformats.org/drawingml/2006/spreadsheetDrawing">
      <xdr:col>81</xdr:col>
      <xdr:colOff>101600</xdr:colOff>
      <xdr:row>97</xdr:row>
      <xdr:rowOff>23495</xdr:rowOff>
    </xdr:to>
    <xdr:sp macro="" textlink="">
      <xdr:nvSpPr>
        <xdr:cNvPr id="711" name="楕円 710"/>
        <xdr:cNvSpPr/>
      </xdr:nvSpPr>
      <xdr:spPr>
        <a:xfrm>
          <a:off x="15430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40640</xdr:rowOff>
    </xdr:from>
    <xdr:ext cx="598170" cy="258445"/>
    <xdr:sp macro="" textlink="">
      <xdr:nvSpPr>
        <xdr:cNvPr id="712" name="テキスト ボックス 711"/>
        <xdr:cNvSpPr txBox="1"/>
      </xdr:nvSpPr>
      <xdr:spPr>
        <a:xfrm>
          <a:off x="15181580" y="16328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106680</xdr:rowOff>
    </xdr:from>
    <xdr:to xmlns:xdr="http://schemas.openxmlformats.org/drawingml/2006/spreadsheetDrawing">
      <xdr:col>76</xdr:col>
      <xdr:colOff>165100</xdr:colOff>
      <xdr:row>97</xdr:row>
      <xdr:rowOff>36830</xdr:rowOff>
    </xdr:to>
    <xdr:sp macro="" textlink="">
      <xdr:nvSpPr>
        <xdr:cNvPr id="713" name="楕円 712"/>
        <xdr:cNvSpPr/>
      </xdr:nvSpPr>
      <xdr:spPr>
        <a:xfrm>
          <a:off x="14541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53340</xdr:rowOff>
    </xdr:from>
    <xdr:ext cx="598170" cy="258445"/>
    <xdr:sp macro="" textlink="">
      <xdr:nvSpPr>
        <xdr:cNvPr id="714" name="テキスト ボックス 713"/>
        <xdr:cNvSpPr txBox="1"/>
      </xdr:nvSpPr>
      <xdr:spPr>
        <a:xfrm>
          <a:off x="14292580" y="16341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21590</xdr:rowOff>
    </xdr:from>
    <xdr:to xmlns:xdr="http://schemas.openxmlformats.org/drawingml/2006/spreadsheetDrawing">
      <xdr:col>72</xdr:col>
      <xdr:colOff>38100</xdr:colOff>
      <xdr:row>97</xdr:row>
      <xdr:rowOff>123190</xdr:rowOff>
    </xdr:to>
    <xdr:sp macro="" textlink="">
      <xdr:nvSpPr>
        <xdr:cNvPr id="715" name="楕円 714"/>
        <xdr:cNvSpPr/>
      </xdr:nvSpPr>
      <xdr:spPr>
        <a:xfrm>
          <a:off x="13652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139700</xdr:rowOff>
    </xdr:from>
    <xdr:ext cx="598170" cy="259080"/>
    <xdr:sp macro="" textlink="">
      <xdr:nvSpPr>
        <xdr:cNvPr id="716" name="テキスト ボックス 715"/>
        <xdr:cNvSpPr txBox="1"/>
      </xdr:nvSpPr>
      <xdr:spPr>
        <a:xfrm>
          <a:off x="13403580" y="16427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165100</xdr:rowOff>
    </xdr:to>
    <xdr:sp macro="" textlink="">
      <xdr:nvSpPr>
        <xdr:cNvPr id="717" name="楕円 716"/>
        <xdr:cNvSpPr/>
      </xdr:nvSpPr>
      <xdr:spPr>
        <a:xfrm>
          <a:off x="12763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10160</xdr:rowOff>
    </xdr:from>
    <xdr:ext cx="598170" cy="259080"/>
    <xdr:sp macro="" textlink="">
      <xdr:nvSpPr>
        <xdr:cNvPr id="718" name="テキスト ボックス 717"/>
        <xdr:cNvSpPr txBox="1"/>
      </xdr:nvSpPr>
      <xdr:spPr>
        <a:xfrm>
          <a:off x="12514580" y="16469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0" name="テキスト ボックス 72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2" name="テキスト ボックス 73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4" name="テキスト ボックス 73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6" name="テキスト ボックス 73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8" name="テキスト ボックス 73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8445"/>
    <xdr:sp macro="" textlink="">
      <xdr:nvSpPr>
        <xdr:cNvPr id="743" name="諸支出金最大値テキスト"/>
        <xdr:cNvSpPr txBox="1"/>
      </xdr:nvSpPr>
      <xdr:spPr>
        <a:xfrm>
          <a:off x="22212300" y="5094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8445"/>
    <xdr:sp macro="" textlink="">
      <xdr:nvSpPr>
        <xdr:cNvPr id="750" name="テキスト ボックス 749"/>
        <xdr:cNvSpPr txBox="1"/>
      </xdr:nvSpPr>
      <xdr:spPr>
        <a:xfrm>
          <a:off x="21134070" y="6363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752" name="フローチャート: 判断 751"/>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8460" cy="258445"/>
    <xdr:sp macro="" textlink="">
      <xdr:nvSpPr>
        <xdr:cNvPr id="753" name="テキスト ボックス 752"/>
        <xdr:cNvSpPr txBox="1"/>
      </xdr:nvSpPr>
      <xdr:spPr>
        <a:xfrm>
          <a:off x="20245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5" name="フローチャート: 判断 75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56" name="テキスト ボックス 75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81915</xdr:rowOff>
    </xdr:from>
    <xdr:to xmlns:xdr="http://schemas.openxmlformats.org/drawingml/2006/spreadsheetDrawing">
      <xdr:col>98</xdr:col>
      <xdr:colOff>38100</xdr:colOff>
      <xdr:row>39</xdr:row>
      <xdr:rowOff>12065</xdr:rowOff>
    </xdr:to>
    <xdr:sp macro="" textlink="">
      <xdr:nvSpPr>
        <xdr:cNvPr id="757" name="フローチャート: 判断 756"/>
        <xdr:cNvSpPr/>
      </xdr:nvSpPr>
      <xdr:spPr>
        <a:xfrm>
          <a:off x="18605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8445"/>
    <xdr:sp macro="" textlink="">
      <xdr:nvSpPr>
        <xdr:cNvPr id="758" name="テキスト ボックス 757"/>
        <xdr:cNvSpPr txBox="1"/>
      </xdr:nvSpPr>
      <xdr:spPr>
        <a:xfrm>
          <a:off x="18467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7" name="テキスト ボックス 76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9" name="テキスト ボックス 76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35560</xdr:rowOff>
    </xdr:from>
    <xdr:ext cx="248920" cy="259080"/>
    <xdr:sp macro="" textlink="">
      <xdr:nvSpPr>
        <xdr:cNvPr id="771" name="テキスト ボックス 770"/>
        <xdr:cNvSpPr txBox="1"/>
      </xdr:nvSpPr>
      <xdr:spPr>
        <a:xfrm>
          <a:off x="19420840" y="6379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3" name="テキスト ボックス 77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5" name="テキスト ボックス 78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7" name="テキスト ボックス 78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9" name="テキスト ボックス 79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2" name="テキスト ボックス 80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5" name="テキスト ボックス 80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7" name="テキスト ボックス 80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6" name="テキスト ボックス 81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8" name="テキスト ボックス 81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0" name="テキスト ボックス 81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2" name="テキスト ボックス 82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総務費については特別定額給付金</a:t>
          </a:r>
          <a:r>
            <a:rPr kumimoji="1" lang="en-US" altLang="ja-JP" sz="1300">
              <a:latin typeface="ＭＳ Ｐゴシック"/>
              <a:ea typeface="ＭＳ Ｐゴシック"/>
            </a:rPr>
            <a:t>(</a:t>
          </a:r>
          <a:r>
            <a:rPr kumimoji="1" lang="ja-JP" altLang="en-US" sz="1300">
              <a:latin typeface="ＭＳ Ｐゴシック"/>
              <a:ea typeface="ＭＳ Ｐゴシック"/>
            </a:rPr>
            <a:t>村独自</a:t>
          </a:r>
          <a:r>
            <a:rPr kumimoji="1" lang="en-US" altLang="ja-JP" sz="1300">
              <a:latin typeface="ＭＳ Ｐゴシック"/>
              <a:ea typeface="ＭＳ Ｐゴシック"/>
            </a:rPr>
            <a:t>)</a:t>
          </a:r>
          <a:r>
            <a:rPr kumimoji="1" lang="ja-JP" altLang="en-US" sz="1300">
              <a:latin typeface="ＭＳ Ｐゴシック"/>
              <a:ea typeface="ＭＳ Ｐゴシック"/>
            </a:rPr>
            <a:t>、システム関連の更新費用の増があったため、対前年度比</a:t>
          </a:r>
          <a:r>
            <a:rPr kumimoji="1" lang="en-US" altLang="ja-JP" sz="1300">
              <a:latin typeface="ＭＳ Ｐゴシック"/>
              <a:ea typeface="ＭＳ Ｐゴシック"/>
            </a:rPr>
            <a:t>103,896</a:t>
          </a:r>
          <a:r>
            <a:rPr kumimoji="1" lang="ja-JP" altLang="en-US" sz="1300">
              <a:latin typeface="ＭＳ Ｐゴシック"/>
              <a:ea typeface="ＭＳ Ｐゴシック"/>
            </a:rPr>
            <a:t>円の増となっており、類似団体平均も</a:t>
          </a:r>
          <a:r>
            <a:rPr kumimoji="1" lang="en-US" altLang="ja-JP" sz="1300">
              <a:latin typeface="ＭＳ Ｐゴシック"/>
              <a:ea typeface="ＭＳ Ｐゴシック"/>
            </a:rPr>
            <a:t>9,732</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　商工費についてはコロナ関連事業（地域振興券事業等）の事業費減等があったため、対前年度比</a:t>
          </a:r>
          <a:r>
            <a:rPr kumimoji="1" lang="en-US" altLang="ja-JP" sz="1300">
              <a:latin typeface="ＭＳ Ｐゴシック"/>
              <a:ea typeface="ＭＳ Ｐゴシック"/>
            </a:rPr>
            <a:t>35,292</a:t>
          </a:r>
          <a:r>
            <a:rPr kumimoji="1" lang="ja-JP" altLang="en-US" sz="1300">
              <a:latin typeface="ＭＳ Ｐゴシック"/>
              <a:ea typeface="ＭＳ Ｐゴシック"/>
            </a:rPr>
            <a:t>円の減となり、類似団体平均も</a:t>
          </a:r>
          <a:r>
            <a:rPr kumimoji="1" lang="en-US" altLang="ja-JP" sz="1300">
              <a:latin typeface="ＭＳ Ｐゴシック"/>
              <a:ea typeface="ＭＳ Ｐゴシック"/>
            </a:rPr>
            <a:t>23,522</a:t>
          </a:r>
          <a:r>
            <a:rPr kumimoji="1" lang="ja-JP" altLang="en-US" sz="1300">
              <a:latin typeface="ＭＳ Ｐゴシック"/>
              <a:ea typeface="ＭＳ Ｐゴシック"/>
            </a:rPr>
            <a:t>円下回っている。</a:t>
          </a:r>
        </a:p>
        <a:p>
          <a:r>
            <a:rPr kumimoji="1" lang="ja-JP" altLang="en-US" sz="1300">
              <a:latin typeface="ＭＳ Ｐゴシック"/>
              <a:ea typeface="ＭＳ Ｐゴシック"/>
            </a:rPr>
            <a:t>　公債費については</a:t>
          </a:r>
          <a:r>
            <a:rPr kumimoji="1" lang="en-US" altLang="ja-JP" sz="1300">
              <a:latin typeface="ＭＳ Ｐゴシック"/>
              <a:ea typeface="ＭＳ Ｐゴシック"/>
            </a:rPr>
            <a:t>247,636</a:t>
          </a:r>
          <a:r>
            <a:rPr kumimoji="1" lang="ja-JP" altLang="en-US" sz="1300">
              <a:latin typeface="ＭＳ Ｐゴシック"/>
              <a:ea typeface="ＭＳ Ｐゴシック"/>
            </a:rPr>
            <a:t>円（前年度比</a:t>
          </a:r>
          <a:r>
            <a:rPr kumimoji="1" lang="en-US" altLang="ja-JP" sz="1300">
              <a:latin typeface="ＭＳ Ｐゴシック"/>
              <a:ea typeface="ＭＳ Ｐゴシック"/>
            </a:rPr>
            <a:t>30,009</a:t>
          </a:r>
          <a:r>
            <a:rPr kumimoji="1" lang="ja-JP" altLang="en-US" sz="1300">
              <a:latin typeface="ＭＳ Ｐゴシック"/>
              <a:ea typeface="ＭＳ Ｐゴシック"/>
            </a:rPr>
            <a:t>円増）となっており、類似団体平均</a:t>
          </a:r>
          <a:r>
            <a:rPr kumimoji="1" lang="en-US" altLang="ja-JP" sz="1300">
              <a:latin typeface="ＭＳ Ｐゴシック"/>
              <a:ea typeface="ＭＳ Ｐゴシック"/>
            </a:rPr>
            <a:t>171,113</a:t>
          </a:r>
          <a:r>
            <a:rPr kumimoji="1" lang="ja-JP" altLang="en-US" sz="1300">
              <a:latin typeface="ＭＳ Ｐゴシック"/>
              <a:ea typeface="ＭＳ Ｐゴシック"/>
            </a:rPr>
            <a:t>円を大きく上回っている。近年大型の整備事業が集中したことに伴う地方債の借入額の増により、今後も上昇していく見込みである。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財政調整基金については、中期的な見通しのもとに，決算剰余金を中心に積み立てるとともに，最低水準の取り崩しに努めている。</a:t>
          </a:r>
        </a:p>
        <a:p>
          <a:r>
            <a:rPr kumimoji="1" lang="ja-JP" altLang="en-US" sz="1400">
              <a:latin typeface="ＭＳ ゴシック"/>
              <a:ea typeface="ＭＳ ゴシック"/>
            </a:rPr>
            <a:t>　</a:t>
          </a:r>
          <a:r>
            <a:rPr kumimoji="1" lang="en-US" altLang="ja-JP" sz="1400">
              <a:latin typeface="ＭＳ ゴシック"/>
              <a:ea typeface="ＭＳ ゴシック"/>
            </a:rPr>
            <a:t>R4</a:t>
          </a:r>
          <a:r>
            <a:rPr kumimoji="1" lang="ja-JP" altLang="en-US" sz="1400">
              <a:latin typeface="ＭＳ ゴシック"/>
              <a:ea typeface="ＭＳ ゴシック"/>
            </a:rPr>
            <a:t>年度は普通建設事業費の抑制等の要因により実質収支額は対前年度比</a:t>
          </a:r>
          <a:r>
            <a:rPr kumimoji="1" lang="en-US" altLang="ja-JP" sz="1400">
              <a:latin typeface="ＭＳ ゴシック"/>
              <a:ea typeface="ＭＳ ゴシック"/>
            </a:rPr>
            <a:t>4.97</a:t>
          </a:r>
          <a:r>
            <a:rPr kumimoji="1" lang="ja-JP" altLang="en-US" sz="1400">
              <a:latin typeface="ＭＳ ゴシック"/>
              <a:ea typeface="ＭＳ ゴシック"/>
            </a:rPr>
            <a:t>ポイントの増、実質単年度収支は対前年度比</a:t>
          </a:r>
          <a:r>
            <a:rPr kumimoji="1" lang="en-US" altLang="ja-JP" sz="1400">
              <a:latin typeface="ＭＳ ゴシック"/>
              <a:ea typeface="ＭＳ ゴシック"/>
            </a:rPr>
            <a:t>3.36</a:t>
          </a:r>
          <a:r>
            <a:rPr kumimoji="1" lang="ja-JP" altLang="en-US" sz="1400">
              <a:latin typeface="ＭＳ ゴシック"/>
              <a:ea typeface="ＭＳ ゴシック"/>
            </a:rPr>
            <a:t>ポイントの増となっており、それに伴い財政調整基金残高も増加している。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将来負担に係る充当可能基金が令和</a:t>
          </a:r>
          <a:r>
            <a:rPr kumimoji="1" lang="en-US" altLang="ja-JP" sz="1400">
              <a:latin typeface="ＭＳ ゴシック"/>
              <a:ea typeface="ＭＳ ゴシック"/>
            </a:rPr>
            <a:t>4</a:t>
          </a:r>
          <a:r>
            <a:rPr kumimoji="1" lang="ja-JP" altLang="en-US" sz="1400">
              <a:latin typeface="ＭＳ ゴシック"/>
              <a:ea typeface="ＭＳ ゴシック"/>
            </a:rPr>
            <a:t>年度決算にて現在高</a:t>
          </a:r>
          <a:r>
            <a:rPr kumimoji="1" lang="en-US" altLang="ja-JP" sz="1400">
              <a:latin typeface="ＭＳ ゴシック"/>
              <a:ea typeface="ＭＳ ゴシック"/>
            </a:rPr>
            <a:t>2,366,453</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内財政調整基金</a:t>
          </a:r>
          <a:r>
            <a:rPr kumimoji="1" lang="en-US" altLang="ja-JP" sz="1400">
              <a:latin typeface="ＭＳ ゴシック"/>
              <a:ea typeface="ＭＳ ゴシック"/>
            </a:rPr>
            <a:t>1,260,874</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積み立てており当面は赤字に転ずることはないと思われるが、本村は歳入総額の</a:t>
          </a:r>
          <a:r>
            <a:rPr kumimoji="1" lang="en-US" altLang="ja-JP" sz="1400">
              <a:latin typeface="ＭＳ ゴシック"/>
              <a:ea typeface="ＭＳ ゴシック"/>
            </a:rPr>
            <a:t>80%</a:t>
          </a:r>
          <a:r>
            <a:rPr kumimoji="1" lang="ja-JP" altLang="en-US" sz="1400">
              <a:latin typeface="ＭＳ ゴシック"/>
              <a:ea typeface="ＭＳ ゴシック"/>
            </a:rPr>
            <a:t>以上が依存財源であり、自主財源が少ないため、今後においても有効な歳入確保及び歳出削減に努めていく必要がある。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151</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2290660</v>
      </c>
      <c r="BO4" s="216"/>
      <c r="BP4" s="216"/>
      <c r="BQ4" s="216"/>
      <c r="BR4" s="216"/>
      <c r="BS4" s="216"/>
      <c r="BT4" s="216"/>
      <c r="BU4" s="219"/>
      <c r="BV4" s="213">
        <v>2204837</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8.5</v>
      </c>
      <c r="CU4" s="237"/>
      <c r="CV4" s="237"/>
      <c r="CW4" s="237"/>
      <c r="CX4" s="237"/>
      <c r="CY4" s="237"/>
      <c r="CZ4" s="237"/>
      <c r="DA4" s="245"/>
      <c r="DB4" s="229">
        <v>3.6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77</v>
      </c>
      <c r="AV5" s="139"/>
      <c r="AW5" s="139"/>
      <c r="AX5" s="139"/>
      <c r="AY5" s="190" t="s">
        <v>147</v>
      </c>
      <c r="AZ5" s="198"/>
      <c r="BA5" s="198"/>
      <c r="BB5" s="198"/>
      <c r="BC5" s="198"/>
      <c r="BD5" s="198"/>
      <c r="BE5" s="198"/>
      <c r="BF5" s="198"/>
      <c r="BG5" s="198"/>
      <c r="BH5" s="198"/>
      <c r="BI5" s="198"/>
      <c r="BJ5" s="198"/>
      <c r="BK5" s="198"/>
      <c r="BL5" s="198"/>
      <c r="BM5" s="209"/>
      <c r="BN5" s="214">
        <v>2165270</v>
      </c>
      <c r="BO5" s="217"/>
      <c r="BP5" s="217"/>
      <c r="BQ5" s="217"/>
      <c r="BR5" s="217"/>
      <c r="BS5" s="217"/>
      <c r="BT5" s="217"/>
      <c r="BU5" s="220"/>
      <c r="BV5" s="214">
        <v>2109240</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90.8</v>
      </c>
      <c r="CU5" s="238"/>
      <c r="CV5" s="238"/>
      <c r="CW5" s="238"/>
      <c r="CX5" s="238"/>
      <c r="CY5" s="238"/>
      <c r="CZ5" s="238"/>
      <c r="DA5" s="246"/>
      <c r="DB5" s="230">
        <v>87.3</v>
      </c>
      <c r="DC5" s="238"/>
      <c r="DD5" s="238"/>
      <c r="DE5" s="238"/>
      <c r="DF5" s="238"/>
      <c r="DG5" s="238"/>
      <c r="DH5" s="238"/>
      <c r="DI5" s="246"/>
    </row>
    <row r="6" spans="1:119" ht="18.75" customHeight="1">
      <c r="A6" s="2"/>
      <c r="B6" s="8" t="s">
        <v>160</v>
      </c>
      <c r="C6" s="25"/>
      <c r="D6" s="25"/>
      <c r="E6" s="47"/>
      <c r="F6" s="47"/>
      <c r="G6" s="47"/>
      <c r="H6" s="47"/>
      <c r="I6" s="47"/>
      <c r="J6" s="47"/>
      <c r="K6" s="47"/>
      <c r="L6" s="47" t="s">
        <v>108</v>
      </c>
      <c r="M6" s="47"/>
      <c r="N6" s="47"/>
      <c r="O6" s="47"/>
      <c r="P6" s="47"/>
      <c r="Q6" s="47"/>
      <c r="R6" s="50"/>
      <c r="S6" s="50"/>
      <c r="T6" s="50"/>
      <c r="U6" s="50"/>
      <c r="V6" s="115"/>
      <c r="W6" s="130" t="s">
        <v>163</v>
      </c>
      <c r="X6" s="56"/>
      <c r="Y6" s="56"/>
      <c r="Z6" s="56"/>
      <c r="AA6" s="56"/>
      <c r="AB6" s="25"/>
      <c r="AC6" s="145" t="s">
        <v>164</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167</v>
      </c>
      <c r="AZ6" s="198"/>
      <c r="BA6" s="198"/>
      <c r="BB6" s="198"/>
      <c r="BC6" s="198"/>
      <c r="BD6" s="198"/>
      <c r="BE6" s="198"/>
      <c r="BF6" s="198"/>
      <c r="BG6" s="198"/>
      <c r="BH6" s="198"/>
      <c r="BI6" s="198"/>
      <c r="BJ6" s="198"/>
      <c r="BK6" s="198"/>
      <c r="BL6" s="198"/>
      <c r="BM6" s="209"/>
      <c r="BN6" s="214">
        <v>125390</v>
      </c>
      <c r="BO6" s="217"/>
      <c r="BP6" s="217"/>
      <c r="BQ6" s="217"/>
      <c r="BR6" s="217"/>
      <c r="BS6" s="217"/>
      <c r="BT6" s="217"/>
      <c r="BU6" s="220"/>
      <c r="BV6" s="214">
        <v>95597</v>
      </c>
      <c r="BW6" s="217"/>
      <c r="BX6" s="217"/>
      <c r="BY6" s="217"/>
      <c r="BZ6" s="217"/>
      <c r="CA6" s="217"/>
      <c r="CB6" s="217"/>
      <c r="CC6" s="220"/>
      <c r="CD6" s="192" t="s">
        <v>168</v>
      </c>
      <c r="CE6" s="111"/>
      <c r="CF6" s="111"/>
      <c r="CG6" s="111"/>
      <c r="CH6" s="111"/>
      <c r="CI6" s="111"/>
      <c r="CJ6" s="111"/>
      <c r="CK6" s="111"/>
      <c r="CL6" s="111"/>
      <c r="CM6" s="111"/>
      <c r="CN6" s="111"/>
      <c r="CO6" s="111"/>
      <c r="CP6" s="111"/>
      <c r="CQ6" s="111"/>
      <c r="CR6" s="111"/>
      <c r="CS6" s="211"/>
      <c r="CT6" s="231">
        <v>91.5</v>
      </c>
      <c r="CU6" s="239"/>
      <c r="CV6" s="239"/>
      <c r="CW6" s="239"/>
      <c r="CX6" s="239"/>
      <c r="CY6" s="239"/>
      <c r="CZ6" s="239"/>
      <c r="DA6" s="247"/>
      <c r="DB6" s="231">
        <v>89.9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169</v>
      </c>
      <c r="AN7" s="58"/>
      <c r="AO7" s="58"/>
      <c r="AP7" s="58"/>
      <c r="AQ7" s="58"/>
      <c r="AR7" s="58"/>
      <c r="AS7" s="58"/>
      <c r="AT7" s="63"/>
      <c r="AU7" s="182" t="s">
        <v>77</v>
      </c>
      <c r="AV7" s="139"/>
      <c r="AW7" s="139"/>
      <c r="AX7" s="139"/>
      <c r="AY7" s="190" t="s">
        <v>170</v>
      </c>
      <c r="AZ7" s="198"/>
      <c r="BA7" s="198"/>
      <c r="BB7" s="198"/>
      <c r="BC7" s="198"/>
      <c r="BD7" s="198"/>
      <c r="BE7" s="198"/>
      <c r="BF7" s="198"/>
      <c r="BG7" s="198"/>
      <c r="BH7" s="198"/>
      <c r="BI7" s="198"/>
      <c r="BJ7" s="198"/>
      <c r="BK7" s="198"/>
      <c r="BL7" s="198"/>
      <c r="BM7" s="209"/>
      <c r="BN7" s="214">
        <v>9186</v>
      </c>
      <c r="BO7" s="217"/>
      <c r="BP7" s="217"/>
      <c r="BQ7" s="217"/>
      <c r="BR7" s="217"/>
      <c r="BS7" s="217"/>
      <c r="BT7" s="217"/>
      <c r="BU7" s="220"/>
      <c r="BV7" s="214">
        <v>46514</v>
      </c>
      <c r="BW7" s="217"/>
      <c r="BX7" s="217"/>
      <c r="BY7" s="217"/>
      <c r="BZ7" s="217"/>
      <c r="CA7" s="217"/>
      <c r="CB7" s="217"/>
      <c r="CC7" s="220"/>
      <c r="CD7" s="192" t="s">
        <v>171</v>
      </c>
      <c r="CE7" s="111"/>
      <c r="CF7" s="111"/>
      <c r="CG7" s="111"/>
      <c r="CH7" s="111"/>
      <c r="CI7" s="111"/>
      <c r="CJ7" s="111"/>
      <c r="CK7" s="111"/>
      <c r="CL7" s="111"/>
      <c r="CM7" s="111"/>
      <c r="CN7" s="111"/>
      <c r="CO7" s="111"/>
      <c r="CP7" s="111"/>
      <c r="CQ7" s="111"/>
      <c r="CR7" s="111"/>
      <c r="CS7" s="211"/>
      <c r="CT7" s="214">
        <v>1359435</v>
      </c>
      <c r="CU7" s="217"/>
      <c r="CV7" s="217"/>
      <c r="CW7" s="217"/>
      <c r="CX7" s="217"/>
      <c r="CY7" s="217"/>
      <c r="CZ7" s="217"/>
      <c r="DA7" s="220"/>
      <c r="DB7" s="214">
        <v>1371438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172</v>
      </c>
      <c r="AN8" s="58"/>
      <c r="AO8" s="58"/>
      <c r="AP8" s="58"/>
      <c r="AQ8" s="58"/>
      <c r="AR8" s="58"/>
      <c r="AS8" s="58"/>
      <c r="AT8" s="63"/>
      <c r="AU8" s="182" t="s">
        <v>77</v>
      </c>
      <c r="AV8" s="139"/>
      <c r="AW8" s="139"/>
      <c r="AX8" s="139"/>
      <c r="AY8" s="190" t="s">
        <v>175</v>
      </c>
      <c r="AZ8" s="198"/>
      <c r="BA8" s="198"/>
      <c r="BB8" s="198"/>
      <c r="BC8" s="198"/>
      <c r="BD8" s="198"/>
      <c r="BE8" s="198"/>
      <c r="BF8" s="198"/>
      <c r="BG8" s="198"/>
      <c r="BH8" s="198"/>
      <c r="BI8" s="198"/>
      <c r="BJ8" s="198"/>
      <c r="BK8" s="198"/>
      <c r="BL8" s="198"/>
      <c r="BM8" s="209"/>
      <c r="BN8" s="214">
        <v>116204</v>
      </c>
      <c r="BO8" s="217"/>
      <c r="BP8" s="217"/>
      <c r="BQ8" s="217"/>
      <c r="BR8" s="217"/>
      <c r="BS8" s="217"/>
      <c r="BT8" s="217"/>
      <c r="BU8" s="220"/>
      <c r="BV8" s="214">
        <v>49083</v>
      </c>
      <c r="BW8" s="217"/>
      <c r="BX8" s="217"/>
      <c r="BY8" s="217"/>
      <c r="BZ8" s="217"/>
      <c r="CA8" s="217"/>
      <c r="CB8" s="217"/>
      <c r="CC8" s="220"/>
      <c r="CD8" s="192" t="s">
        <v>176</v>
      </c>
      <c r="CE8" s="111"/>
      <c r="CF8" s="111"/>
      <c r="CG8" s="111"/>
      <c r="CH8" s="111"/>
      <c r="CI8" s="111"/>
      <c r="CJ8" s="111"/>
      <c r="CK8" s="111"/>
      <c r="CL8" s="111"/>
      <c r="CM8" s="111"/>
      <c r="CN8" s="111"/>
      <c r="CO8" s="111"/>
      <c r="CP8" s="111"/>
      <c r="CQ8" s="111"/>
      <c r="CR8" s="111"/>
      <c r="CS8" s="211"/>
      <c r="CT8" s="232">
        <v>0.12</v>
      </c>
      <c r="CU8" s="240"/>
      <c r="CV8" s="240"/>
      <c r="CW8" s="240"/>
      <c r="CX8" s="240"/>
      <c r="CY8" s="240"/>
      <c r="CZ8" s="240"/>
      <c r="DA8" s="248"/>
      <c r="DB8" s="232">
        <v>0.12</v>
      </c>
      <c r="DC8" s="240"/>
      <c r="DD8" s="240"/>
      <c r="DE8" s="240"/>
      <c r="DF8" s="240"/>
      <c r="DG8" s="240"/>
      <c r="DH8" s="240"/>
      <c r="DI8" s="248"/>
    </row>
    <row r="9" spans="1:119" ht="18.75" customHeight="1">
      <c r="A9" s="2"/>
      <c r="B9" s="10" t="s">
        <v>22</v>
      </c>
      <c r="C9" s="27"/>
      <c r="D9" s="27"/>
      <c r="E9" s="27"/>
      <c r="F9" s="27"/>
      <c r="G9" s="27"/>
      <c r="H9" s="27"/>
      <c r="I9" s="27"/>
      <c r="J9" s="27"/>
      <c r="K9" s="31"/>
      <c r="L9" s="65" t="s">
        <v>15</v>
      </c>
      <c r="M9" s="74"/>
      <c r="N9" s="74"/>
      <c r="O9" s="74"/>
      <c r="P9" s="74"/>
      <c r="Q9" s="86"/>
      <c r="R9" s="97">
        <v>1437</v>
      </c>
      <c r="S9" s="106"/>
      <c r="T9" s="106"/>
      <c r="U9" s="106"/>
      <c r="V9" s="117"/>
      <c r="W9" s="127" t="s">
        <v>178</v>
      </c>
      <c r="X9" s="137"/>
      <c r="Y9" s="137"/>
      <c r="Z9" s="137"/>
      <c r="AA9" s="137"/>
      <c r="AB9" s="137"/>
      <c r="AC9" s="137"/>
      <c r="AD9" s="137"/>
      <c r="AE9" s="137"/>
      <c r="AF9" s="137"/>
      <c r="AG9" s="137"/>
      <c r="AH9" s="137"/>
      <c r="AI9" s="137"/>
      <c r="AJ9" s="137"/>
      <c r="AK9" s="137"/>
      <c r="AL9" s="164"/>
      <c r="AM9" s="175" t="s">
        <v>179</v>
      </c>
      <c r="AN9" s="58"/>
      <c r="AO9" s="58"/>
      <c r="AP9" s="58"/>
      <c r="AQ9" s="58"/>
      <c r="AR9" s="58"/>
      <c r="AS9" s="58"/>
      <c r="AT9" s="63"/>
      <c r="AU9" s="182" t="s">
        <v>77</v>
      </c>
      <c r="AV9" s="139"/>
      <c r="AW9" s="139"/>
      <c r="AX9" s="139"/>
      <c r="AY9" s="190" t="s">
        <v>78</v>
      </c>
      <c r="AZ9" s="198"/>
      <c r="BA9" s="198"/>
      <c r="BB9" s="198"/>
      <c r="BC9" s="198"/>
      <c r="BD9" s="198"/>
      <c r="BE9" s="198"/>
      <c r="BF9" s="198"/>
      <c r="BG9" s="198"/>
      <c r="BH9" s="198"/>
      <c r="BI9" s="198"/>
      <c r="BJ9" s="198"/>
      <c r="BK9" s="198"/>
      <c r="BL9" s="198"/>
      <c r="BM9" s="209"/>
      <c r="BN9" s="214">
        <v>67121</v>
      </c>
      <c r="BO9" s="217"/>
      <c r="BP9" s="217"/>
      <c r="BQ9" s="217"/>
      <c r="BR9" s="217"/>
      <c r="BS9" s="217"/>
      <c r="BT9" s="217"/>
      <c r="BU9" s="220"/>
      <c r="BV9" s="214">
        <v>20490</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20.7</v>
      </c>
      <c r="CU9" s="238"/>
      <c r="CV9" s="238"/>
      <c r="CW9" s="238"/>
      <c r="CX9" s="238"/>
      <c r="CY9" s="238"/>
      <c r="CZ9" s="238"/>
      <c r="DA9" s="246"/>
      <c r="DB9" s="230">
        <v>19.2</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1574</v>
      </c>
      <c r="S10" s="80"/>
      <c r="T10" s="80"/>
      <c r="U10" s="80"/>
      <c r="V10" s="118"/>
      <c r="W10" s="128"/>
      <c r="X10" s="54"/>
      <c r="Y10" s="54"/>
      <c r="Z10" s="54"/>
      <c r="AA10" s="54"/>
      <c r="AB10" s="54"/>
      <c r="AC10" s="54"/>
      <c r="AD10" s="54"/>
      <c r="AE10" s="54"/>
      <c r="AF10" s="54"/>
      <c r="AG10" s="54"/>
      <c r="AH10" s="54"/>
      <c r="AI10" s="54"/>
      <c r="AJ10" s="54"/>
      <c r="AK10" s="54"/>
      <c r="AL10" s="165"/>
      <c r="AM10" s="175" t="s">
        <v>183</v>
      </c>
      <c r="AN10" s="58"/>
      <c r="AO10" s="58"/>
      <c r="AP10" s="58"/>
      <c r="AQ10" s="58"/>
      <c r="AR10" s="58"/>
      <c r="AS10" s="58"/>
      <c r="AT10" s="63"/>
      <c r="AU10" s="182" t="s">
        <v>186</v>
      </c>
      <c r="AV10" s="139"/>
      <c r="AW10" s="139"/>
      <c r="AX10" s="139"/>
      <c r="AY10" s="190" t="s">
        <v>187</v>
      </c>
      <c r="AZ10" s="198"/>
      <c r="BA10" s="198"/>
      <c r="BB10" s="198"/>
      <c r="BC10" s="198"/>
      <c r="BD10" s="198"/>
      <c r="BE10" s="198"/>
      <c r="BF10" s="198"/>
      <c r="BG10" s="198"/>
      <c r="BH10" s="198"/>
      <c r="BI10" s="198"/>
      <c r="BJ10" s="198"/>
      <c r="BK10" s="198"/>
      <c r="BL10" s="198"/>
      <c r="BM10" s="209"/>
      <c r="BN10" s="214">
        <v>78803</v>
      </c>
      <c r="BO10" s="217"/>
      <c r="BP10" s="217"/>
      <c r="BQ10" s="217"/>
      <c r="BR10" s="217"/>
      <c r="BS10" s="217"/>
      <c r="BT10" s="217"/>
      <c r="BU10" s="220"/>
      <c r="BV10" s="214">
        <v>80645</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186</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1435</v>
      </c>
      <c r="S12" s="108"/>
      <c r="T12" s="108"/>
      <c r="U12" s="108"/>
      <c r="V12" s="120"/>
      <c r="W12" s="132" t="s">
        <v>9</v>
      </c>
      <c r="X12" s="139"/>
      <c r="Y12" s="139"/>
      <c r="Z12" s="139"/>
      <c r="AA12" s="139"/>
      <c r="AB12" s="144"/>
      <c r="AC12" s="148" t="s">
        <v>111</v>
      </c>
      <c r="AD12" s="155"/>
      <c r="AE12" s="155"/>
      <c r="AF12" s="155"/>
      <c r="AG12" s="158"/>
      <c r="AH12" s="148" t="s">
        <v>206</v>
      </c>
      <c r="AI12" s="155"/>
      <c r="AJ12" s="155"/>
      <c r="AK12" s="155"/>
      <c r="AL12" s="170"/>
      <c r="AM12" s="175" t="s">
        <v>207</v>
      </c>
      <c r="AN12" s="58"/>
      <c r="AO12" s="58"/>
      <c r="AP12" s="58"/>
      <c r="AQ12" s="58"/>
      <c r="AR12" s="58"/>
      <c r="AS12" s="58"/>
      <c r="AT12" s="63"/>
      <c r="AU12" s="182" t="s">
        <v>77</v>
      </c>
      <c r="AV12" s="139"/>
      <c r="AW12" s="139"/>
      <c r="AX12" s="139"/>
      <c r="AY12" s="190" t="s">
        <v>210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1424</v>
      </c>
      <c r="S13" s="109"/>
      <c r="T13" s="109"/>
      <c r="U13" s="109"/>
      <c r="V13" s="121"/>
      <c r="W13" s="130" t="s">
        <v>214</v>
      </c>
      <c r="X13" s="56"/>
      <c r="Y13" s="56"/>
      <c r="Z13" s="56"/>
      <c r="AA13" s="56"/>
      <c r="AB13" s="25"/>
      <c r="AC13" s="72">
        <v>153</v>
      </c>
      <c r="AD13" s="80"/>
      <c r="AE13" s="80"/>
      <c r="AF13" s="80"/>
      <c r="AG13" s="84"/>
      <c r="AH13" s="72">
        <v>128</v>
      </c>
      <c r="AI13" s="80"/>
      <c r="AJ13" s="80"/>
      <c r="AK13" s="80"/>
      <c r="AL13" s="118"/>
      <c r="AM13" s="175" t="s">
        <v>216</v>
      </c>
      <c r="AN13" s="58"/>
      <c r="AO13" s="58"/>
      <c r="AP13" s="58"/>
      <c r="AQ13" s="58"/>
      <c r="AR13" s="58"/>
      <c r="AS13" s="58"/>
      <c r="AT13" s="63"/>
      <c r="AU13" s="182" t="s">
        <v>186</v>
      </c>
      <c r="AV13" s="139"/>
      <c r="AW13" s="139"/>
      <c r="AX13" s="139"/>
      <c r="AY13" s="190" t="s">
        <v>218</v>
      </c>
      <c r="AZ13" s="198"/>
      <c r="BA13" s="198"/>
      <c r="BB13" s="198"/>
      <c r="BC13" s="198"/>
      <c r="BD13" s="198"/>
      <c r="BE13" s="198"/>
      <c r="BF13" s="198"/>
      <c r="BG13" s="198"/>
      <c r="BH13" s="198"/>
      <c r="BI13" s="198"/>
      <c r="BJ13" s="198"/>
      <c r="BK13" s="198"/>
      <c r="BL13" s="198"/>
      <c r="BM13" s="209"/>
      <c r="BN13" s="214">
        <v>145924</v>
      </c>
      <c r="BO13" s="217"/>
      <c r="BP13" s="217"/>
      <c r="BQ13" s="217"/>
      <c r="BR13" s="217"/>
      <c r="BS13" s="217"/>
      <c r="BT13" s="217"/>
      <c r="BU13" s="220"/>
      <c r="BV13" s="214">
        <v>101135</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12</v>
      </c>
      <c r="CU13" s="238"/>
      <c r="CV13" s="238"/>
      <c r="CW13" s="238"/>
      <c r="CX13" s="238"/>
      <c r="CY13" s="238"/>
      <c r="CZ13" s="238"/>
      <c r="DA13" s="246"/>
      <c r="DB13" s="230">
        <v>10.5</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1468</v>
      </c>
      <c r="S14" s="109"/>
      <c r="T14" s="109"/>
      <c r="U14" s="109"/>
      <c r="V14" s="121"/>
      <c r="W14" s="129"/>
      <c r="X14" s="57"/>
      <c r="Y14" s="57"/>
      <c r="Z14" s="57"/>
      <c r="AA14" s="57"/>
      <c r="AB14" s="24"/>
      <c r="AC14" s="149">
        <v>21.9</v>
      </c>
      <c r="AD14" s="156"/>
      <c r="AE14" s="156"/>
      <c r="AF14" s="156"/>
      <c r="AG14" s="159"/>
      <c r="AH14" s="149">
        <v>19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t="s">
        <v>201</v>
      </c>
      <c r="CU14" s="242"/>
      <c r="CV14" s="242"/>
      <c r="CW14" s="242"/>
      <c r="CX14" s="242"/>
      <c r="CY14" s="242"/>
      <c r="CZ14" s="242"/>
      <c r="DA14" s="250"/>
      <c r="DB14" s="234" t="s">
        <v>201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1450</v>
      </c>
      <c r="S15" s="109"/>
      <c r="T15" s="109"/>
      <c r="U15" s="109"/>
      <c r="V15" s="121"/>
      <c r="W15" s="130" t="s">
        <v>7</v>
      </c>
      <c r="X15" s="56"/>
      <c r="Y15" s="56"/>
      <c r="Z15" s="56"/>
      <c r="AA15" s="56"/>
      <c r="AB15" s="25"/>
      <c r="AC15" s="72">
        <v>159</v>
      </c>
      <c r="AD15" s="80"/>
      <c r="AE15" s="80"/>
      <c r="AF15" s="80"/>
      <c r="AG15" s="84"/>
      <c r="AH15" s="72">
        <v>161</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154611</v>
      </c>
      <c r="BO15" s="216"/>
      <c r="BP15" s="216"/>
      <c r="BQ15" s="216"/>
      <c r="BR15" s="216"/>
      <c r="BS15" s="216"/>
      <c r="BT15" s="216"/>
      <c r="BU15" s="219"/>
      <c r="BV15" s="213">
        <v>148068</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227</v>
      </c>
      <c r="M16" s="78"/>
      <c r="N16" s="78"/>
      <c r="O16" s="78"/>
      <c r="P16" s="78"/>
      <c r="Q16" s="90"/>
      <c r="R16" s="101" t="s">
        <v>229</v>
      </c>
      <c r="S16" s="110"/>
      <c r="T16" s="110"/>
      <c r="U16" s="110"/>
      <c r="V16" s="122"/>
      <c r="W16" s="129"/>
      <c r="X16" s="57"/>
      <c r="Y16" s="57"/>
      <c r="Z16" s="57"/>
      <c r="AA16" s="57"/>
      <c r="AB16" s="24"/>
      <c r="AC16" s="149">
        <v>22.7</v>
      </c>
      <c r="AD16" s="156"/>
      <c r="AE16" s="156"/>
      <c r="AF16" s="156"/>
      <c r="AG16" s="159"/>
      <c r="AH16" s="149">
        <v>24</v>
      </c>
      <c r="AI16" s="156"/>
      <c r="AJ16" s="156"/>
      <c r="AK16" s="156"/>
      <c r="AL16" s="171"/>
      <c r="AM16" s="175"/>
      <c r="AN16" s="58"/>
      <c r="AO16" s="58"/>
      <c r="AP16" s="58"/>
      <c r="AQ16" s="58"/>
      <c r="AR16" s="58"/>
      <c r="AS16" s="58"/>
      <c r="AT16" s="63"/>
      <c r="AU16" s="182"/>
      <c r="AV16" s="139"/>
      <c r="AW16" s="139"/>
      <c r="AX16" s="139"/>
      <c r="AY16" s="190" t="s">
        <v>109</v>
      </c>
      <c r="AZ16" s="198"/>
      <c r="BA16" s="198"/>
      <c r="BB16" s="198"/>
      <c r="BC16" s="198"/>
      <c r="BD16" s="198"/>
      <c r="BE16" s="198"/>
      <c r="BF16" s="198"/>
      <c r="BG16" s="198"/>
      <c r="BH16" s="198"/>
      <c r="BI16" s="198"/>
      <c r="BJ16" s="198"/>
      <c r="BK16" s="198"/>
      <c r="BL16" s="198"/>
      <c r="BM16" s="209"/>
      <c r="BN16" s="214">
        <v>1319353</v>
      </c>
      <c r="BO16" s="217"/>
      <c r="BP16" s="217"/>
      <c r="BQ16" s="217"/>
      <c r="BR16" s="217"/>
      <c r="BS16" s="217"/>
      <c r="BT16" s="217"/>
      <c r="BU16" s="220"/>
      <c r="BV16" s="214">
        <v>1301473</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103</v>
      </c>
      <c r="N17" s="83"/>
      <c r="O17" s="83"/>
      <c r="P17" s="83"/>
      <c r="Q17" s="91"/>
      <c r="R17" s="101" t="s">
        <v>231</v>
      </c>
      <c r="S17" s="110"/>
      <c r="T17" s="110"/>
      <c r="U17" s="110"/>
      <c r="V17" s="122"/>
      <c r="W17" s="130" t="s">
        <v>97</v>
      </c>
      <c r="X17" s="56"/>
      <c r="Y17" s="56"/>
      <c r="Z17" s="56"/>
      <c r="AA17" s="56"/>
      <c r="AB17" s="25"/>
      <c r="AC17" s="72">
        <v>387</v>
      </c>
      <c r="AD17" s="80"/>
      <c r="AE17" s="80"/>
      <c r="AF17" s="80"/>
      <c r="AG17" s="84"/>
      <c r="AH17" s="72">
        <v>383</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184341</v>
      </c>
      <c r="BO17" s="217"/>
      <c r="BP17" s="217"/>
      <c r="BQ17" s="217"/>
      <c r="BR17" s="217"/>
      <c r="BS17" s="217"/>
      <c r="BT17" s="217"/>
      <c r="BU17" s="220"/>
      <c r="BV17" s="214">
        <v>178128</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85.37</v>
      </c>
      <c r="M18" s="70"/>
      <c r="N18" s="70"/>
      <c r="O18" s="70"/>
      <c r="P18" s="70"/>
      <c r="Q18" s="70"/>
      <c r="R18" s="102"/>
      <c r="S18" s="102"/>
      <c r="T18" s="102"/>
      <c r="U18" s="102"/>
      <c r="V18" s="123"/>
      <c r="W18" s="131"/>
      <c r="X18" s="138"/>
      <c r="Y18" s="138"/>
      <c r="Z18" s="138"/>
      <c r="AA18" s="138"/>
      <c r="AB18" s="26"/>
      <c r="AC18" s="150">
        <v>55.4</v>
      </c>
      <c r="AD18" s="157"/>
      <c r="AE18" s="157"/>
      <c r="AF18" s="157"/>
      <c r="AG18" s="160"/>
      <c r="AH18" s="150">
        <v>57</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1240192</v>
      </c>
      <c r="BO18" s="217"/>
      <c r="BP18" s="217"/>
      <c r="BQ18" s="217"/>
      <c r="BR18" s="217"/>
      <c r="BS18" s="217"/>
      <c r="BT18" s="217"/>
      <c r="BU18" s="220"/>
      <c r="BV18" s="214">
        <v>1205556</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17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1699189</v>
      </c>
      <c r="BO19" s="217"/>
      <c r="BP19" s="217"/>
      <c r="BQ19" s="217"/>
      <c r="BR19" s="217"/>
      <c r="BS19" s="217"/>
      <c r="BT19" s="217"/>
      <c r="BU19" s="220"/>
      <c r="BV19" s="214">
        <v>1643845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658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9</v>
      </c>
      <c r="F22" s="56"/>
      <c r="G22" s="56"/>
      <c r="H22" s="56"/>
      <c r="I22" s="56"/>
      <c r="J22" s="56"/>
      <c r="K22" s="25"/>
      <c r="L22" s="50" t="s">
        <v>243</v>
      </c>
      <c r="M22" s="56"/>
      <c r="N22" s="56"/>
      <c r="O22" s="56"/>
      <c r="P22" s="25"/>
      <c r="Q22" s="92" t="s">
        <v>245</v>
      </c>
      <c r="R22" s="104"/>
      <c r="S22" s="104"/>
      <c r="T22" s="104"/>
      <c r="U22" s="104"/>
      <c r="V22" s="125"/>
      <c r="W22" s="133" t="s">
        <v>246</v>
      </c>
      <c r="X22" s="33"/>
      <c r="Y22" s="41"/>
      <c r="Z22" s="50" t="s">
        <v>9</v>
      </c>
      <c r="AA22" s="56"/>
      <c r="AB22" s="56"/>
      <c r="AC22" s="56"/>
      <c r="AD22" s="56"/>
      <c r="AE22" s="56"/>
      <c r="AF22" s="56"/>
      <c r="AG22" s="25"/>
      <c r="AH22" s="163" t="s">
        <v>180</v>
      </c>
      <c r="AI22" s="56"/>
      <c r="AJ22" s="56"/>
      <c r="AK22" s="56"/>
      <c r="AL22" s="25"/>
      <c r="AM22" s="163" t="s">
        <v>247</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2959071</v>
      </c>
      <c r="BO22" s="216"/>
      <c r="BP22" s="216"/>
      <c r="BQ22" s="216"/>
      <c r="BR22" s="216"/>
      <c r="BS22" s="216"/>
      <c r="BT22" s="216"/>
      <c r="BU22" s="219"/>
      <c r="BV22" s="213">
        <v>3199501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2912958</v>
      </c>
      <c r="BO23" s="217"/>
      <c r="BP23" s="217"/>
      <c r="BQ23" s="217"/>
      <c r="BR23" s="217"/>
      <c r="BS23" s="217"/>
      <c r="BT23" s="217"/>
      <c r="BU23" s="220"/>
      <c r="BV23" s="214">
        <v>3144728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6000</v>
      </c>
      <c r="R24" s="80"/>
      <c r="S24" s="80"/>
      <c r="T24" s="80"/>
      <c r="U24" s="80"/>
      <c r="V24" s="84"/>
      <c r="W24" s="134"/>
      <c r="X24" s="34"/>
      <c r="Y24" s="42"/>
      <c r="Z24" s="52" t="s">
        <v>254</v>
      </c>
      <c r="AA24" s="58"/>
      <c r="AB24" s="58"/>
      <c r="AC24" s="58"/>
      <c r="AD24" s="58"/>
      <c r="AE24" s="58"/>
      <c r="AF24" s="58"/>
      <c r="AG24" s="63"/>
      <c r="AH24" s="72">
        <v>42</v>
      </c>
      <c r="AI24" s="80"/>
      <c r="AJ24" s="80"/>
      <c r="AK24" s="80"/>
      <c r="AL24" s="84"/>
      <c r="AM24" s="72">
        <v>111762</v>
      </c>
      <c r="AN24" s="80"/>
      <c r="AO24" s="80"/>
      <c r="AP24" s="80"/>
      <c r="AQ24" s="80"/>
      <c r="AR24" s="84"/>
      <c r="AS24" s="72">
        <v>2661</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2401145</v>
      </c>
      <c r="BO24" s="217"/>
      <c r="BP24" s="217"/>
      <c r="BQ24" s="217"/>
      <c r="BR24" s="217"/>
      <c r="BS24" s="217"/>
      <c r="BT24" s="217"/>
      <c r="BU24" s="220"/>
      <c r="BV24" s="214">
        <v>2580075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5250</v>
      </c>
      <c r="R25" s="80"/>
      <c r="S25" s="80"/>
      <c r="T25" s="80"/>
      <c r="U25" s="80"/>
      <c r="V25" s="84"/>
      <c r="W25" s="134"/>
      <c r="X25" s="34"/>
      <c r="Y25" s="42"/>
      <c r="Z25" s="52" t="s">
        <v>259</v>
      </c>
      <c r="AA25" s="58"/>
      <c r="AB25" s="58"/>
      <c r="AC25" s="58"/>
      <c r="AD25" s="58"/>
      <c r="AE25" s="58"/>
      <c r="AF25" s="58"/>
      <c r="AG25" s="63"/>
      <c r="AH25" s="72" t="s">
        <v>201</v>
      </c>
      <c r="AI25" s="80"/>
      <c r="AJ25" s="80"/>
      <c r="AK25" s="80"/>
      <c r="AL25" s="84"/>
      <c r="AM25" s="72" t="s">
        <v>201</v>
      </c>
      <c r="AN25" s="80"/>
      <c r="AO25" s="80"/>
      <c r="AP25" s="80"/>
      <c r="AQ25" s="80"/>
      <c r="AR25" s="84"/>
      <c r="AS25" s="72" t="s">
        <v>201</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25548</v>
      </c>
      <c r="BO25" s="216"/>
      <c r="BP25" s="216"/>
      <c r="BQ25" s="216"/>
      <c r="BR25" s="216"/>
      <c r="BS25" s="216"/>
      <c r="BT25" s="216"/>
      <c r="BU25" s="219"/>
      <c r="BV25" s="213">
        <v>19724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5000</v>
      </c>
      <c r="R26" s="80"/>
      <c r="S26" s="80"/>
      <c r="T26" s="80"/>
      <c r="U26" s="80"/>
      <c r="V26" s="84"/>
      <c r="W26" s="134"/>
      <c r="X26" s="34"/>
      <c r="Y26" s="42"/>
      <c r="Z26" s="52" t="s">
        <v>261</v>
      </c>
      <c r="AA26" s="143"/>
      <c r="AB26" s="143"/>
      <c r="AC26" s="143"/>
      <c r="AD26" s="143"/>
      <c r="AE26" s="143"/>
      <c r="AF26" s="143"/>
      <c r="AG26" s="161"/>
      <c r="AH26" s="72">
        <v>3</v>
      </c>
      <c r="AI26" s="80"/>
      <c r="AJ26" s="80"/>
      <c r="AK26" s="80"/>
      <c r="AL26" s="84"/>
      <c r="AM26" s="72">
        <v>7359</v>
      </c>
      <c r="AN26" s="80"/>
      <c r="AO26" s="80"/>
      <c r="AP26" s="80"/>
      <c r="AQ26" s="80"/>
      <c r="AR26" s="84"/>
      <c r="AS26" s="72">
        <v>2453</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2370</v>
      </c>
      <c r="R27" s="80"/>
      <c r="S27" s="80"/>
      <c r="T27" s="80"/>
      <c r="U27" s="80"/>
      <c r="V27" s="84"/>
      <c r="W27" s="134"/>
      <c r="X27" s="34"/>
      <c r="Y27" s="42"/>
      <c r="Z27" s="52" t="s">
        <v>265</v>
      </c>
      <c r="AA27" s="58"/>
      <c r="AB27" s="58"/>
      <c r="AC27" s="58"/>
      <c r="AD27" s="58"/>
      <c r="AE27" s="58"/>
      <c r="AF27" s="58"/>
      <c r="AG27" s="63"/>
      <c r="AH27" s="72" t="s">
        <v>201</v>
      </c>
      <c r="AI27" s="80"/>
      <c r="AJ27" s="80"/>
      <c r="AK27" s="80"/>
      <c r="AL27" s="84"/>
      <c r="AM27" s="72" t="s">
        <v>201</v>
      </c>
      <c r="AN27" s="80"/>
      <c r="AO27" s="80"/>
      <c r="AP27" s="80"/>
      <c r="AQ27" s="80"/>
      <c r="AR27" s="84"/>
      <c r="AS27" s="72" t="s">
        <v>201</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35585</v>
      </c>
      <c r="BO27" s="218"/>
      <c r="BP27" s="218"/>
      <c r="BQ27" s="218"/>
      <c r="BR27" s="218"/>
      <c r="BS27" s="218"/>
      <c r="BT27" s="218"/>
      <c r="BU27" s="221"/>
      <c r="BV27" s="215">
        <v>35568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1890</v>
      </c>
      <c r="R28" s="80"/>
      <c r="S28" s="80"/>
      <c r="T28" s="80"/>
      <c r="U28" s="80"/>
      <c r="V28" s="84"/>
      <c r="W28" s="134"/>
      <c r="X28" s="34"/>
      <c r="Y28" s="42"/>
      <c r="Z28" s="52" t="s">
        <v>40</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271</v>
      </c>
      <c r="AZ28" s="201"/>
      <c r="BA28" s="201"/>
      <c r="BB28" s="204"/>
      <c r="BC28" s="189" t="s">
        <v>102</v>
      </c>
      <c r="BD28" s="197"/>
      <c r="BE28" s="197"/>
      <c r="BF28" s="197"/>
      <c r="BG28" s="197"/>
      <c r="BH28" s="197"/>
      <c r="BI28" s="197"/>
      <c r="BJ28" s="197"/>
      <c r="BK28" s="197"/>
      <c r="BL28" s="197"/>
      <c r="BM28" s="208"/>
      <c r="BN28" s="213">
        <v>1260874</v>
      </c>
      <c r="BO28" s="216"/>
      <c r="BP28" s="216"/>
      <c r="BQ28" s="216"/>
      <c r="BR28" s="216"/>
      <c r="BS28" s="216"/>
      <c r="BT28" s="216"/>
      <c r="BU28" s="219"/>
      <c r="BV28" s="213">
        <v>1157071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6</v>
      </c>
      <c r="M29" s="80"/>
      <c r="N29" s="80"/>
      <c r="O29" s="80"/>
      <c r="P29" s="84"/>
      <c r="Q29" s="72">
        <v>1700</v>
      </c>
      <c r="R29" s="80"/>
      <c r="S29" s="80"/>
      <c r="T29" s="80"/>
      <c r="U29" s="80"/>
      <c r="V29" s="84"/>
      <c r="W29" s="135"/>
      <c r="X29" s="140"/>
      <c r="Y29" s="142"/>
      <c r="Z29" s="52" t="s">
        <v>274</v>
      </c>
      <c r="AA29" s="58"/>
      <c r="AB29" s="58"/>
      <c r="AC29" s="58"/>
      <c r="AD29" s="58"/>
      <c r="AE29" s="58"/>
      <c r="AF29" s="58"/>
      <c r="AG29" s="63"/>
      <c r="AH29" s="72">
        <v>42</v>
      </c>
      <c r="AI29" s="80"/>
      <c r="AJ29" s="80"/>
      <c r="AK29" s="80"/>
      <c r="AL29" s="84"/>
      <c r="AM29" s="72">
        <v>111762</v>
      </c>
      <c r="AN29" s="80"/>
      <c r="AO29" s="80"/>
      <c r="AP29" s="80"/>
      <c r="AQ29" s="80"/>
      <c r="AR29" s="84"/>
      <c r="AS29" s="72">
        <v>2661</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264103</v>
      </c>
      <c r="BO29" s="217"/>
      <c r="BP29" s="217"/>
      <c r="BQ29" s="217"/>
      <c r="BR29" s="217"/>
      <c r="BS29" s="217"/>
      <c r="BT29" s="217"/>
      <c r="BU29" s="220"/>
      <c r="BV29" s="214">
        <v>263839</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96.7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926483</v>
      </c>
      <c r="BO30" s="218"/>
      <c r="BP30" s="218"/>
      <c r="BQ30" s="218"/>
      <c r="BR30" s="218"/>
      <c r="BS30" s="218"/>
      <c r="BT30" s="218"/>
      <c r="BU30" s="221"/>
      <c r="BV30" s="215">
        <v>948834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184</v>
      </c>
      <c r="D32" s="36"/>
      <c r="E32" s="36"/>
      <c r="F32" s="36"/>
      <c r="G32" s="36"/>
      <c r="H32" s="36"/>
      <c r="I32" s="36"/>
      <c r="J32" s="36"/>
      <c r="K32" s="36"/>
      <c r="L32" s="36"/>
      <c r="M32" s="36"/>
      <c r="N32" s="36"/>
      <c r="O32" s="36"/>
      <c r="P32" s="36"/>
      <c r="Q32" s="36"/>
      <c r="R32" s="36"/>
      <c r="S32" s="36"/>
      <c r="U32" s="111" t="s">
        <v>92</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228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283</v>
      </c>
      <c r="F33" s="54"/>
      <c r="G33" s="54"/>
      <c r="H33" s="54"/>
      <c r="I33" s="54"/>
      <c r="J33" s="54"/>
      <c r="K33" s="54"/>
      <c r="L33" s="54"/>
      <c r="M33" s="54"/>
      <c r="N33" s="54"/>
      <c r="O33" s="54"/>
      <c r="P33" s="54"/>
      <c r="Q33" s="54"/>
      <c r="R33" s="54"/>
      <c r="S33" s="54"/>
      <c r="T33" s="54"/>
      <c r="U33" s="37" t="s">
        <v>120</v>
      </c>
      <c r="V33" s="37"/>
      <c r="W33" s="54" t="s">
        <v>283</v>
      </c>
      <c r="X33" s="54"/>
      <c r="Y33" s="54"/>
      <c r="Z33" s="54"/>
      <c r="AA33" s="54"/>
      <c r="AB33" s="54"/>
      <c r="AC33" s="54"/>
      <c r="AD33" s="54"/>
      <c r="AE33" s="54"/>
      <c r="AF33" s="54"/>
      <c r="AG33" s="54"/>
      <c r="AH33" s="54"/>
      <c r="AI33" s="54"/>
      <c r="AJ33" s="54"/>
      <c r="AK33" s="54"/>
      <c r="AL33" s="54"/>
      <c r="AM33" s="37" t="s">
        <v>120</v>
      </c>
      <c r="AN33" s="37"/>
      <c r="AO33" s="54" t="s">
        <v>283</v>
      </c>
      <c r="AP33" s="54"/>
      <c r="AQ33" s="54"/>
      <c r="AR33" s="54"/>
      <c r="AS33" s="54"/>
      <c r="AT33" s="54"/>
      <c r="AU33" s="54"/>
      <c r="AV33" s="54"/>
      <c r="AW33" s="54"/>
      <c r="AX33" s="54"/>
      <c r="AY33" s="54"/>
      <c r="AZ33" s="54"/>
      <c r="BA33" s="54"/>
      <c r="BB33" s="54"/>
      <c r="BC33" s="54"/>
      <c r="BD33" s="37"/>
      <c r="BE33" s="54" t="s">
        <v>285</v>
      </c>
      <c r="BF33" s="54"/>
      <c r="BG33" s="54" t="s">
        <v>165</v>
      </c>
      <c r="BH33" s="54"/>
      <c r="BI33" s="54"/>
      <c r="BJ33" s="54"/>
      <c r="BK33" s="54"/>
      <c r="BL33" s="54"/>
      <c r="BM33" s="54"/>
      <c r="BN33" s="54"/>
      <c r="BO33" s="54"/>
      <c r="BP33" s="54"/>
      <c r="BQ33" s="54"/>
      <c r="BR33" s="54"/>
      <c r="BS33" s="54"/>
      <c r="BT33" s="54"/>
      <c r="BU33" s="54"/>
      <c r="BV33" s="37"/>
      <c r="BW33" s="37" t="s">
        <v>285</v>
      </c>
      <c r="BX33" s="37"/>
      <c r="BY33" s="54" t="s">
        <v>110</v>
      </c>
      <c r="BZ33" s="54"/>
      <c r="CA33" s="54"/>
      <c r="CB33" s="54"/>
      <c r="CC33" s="54"/>
      <c r="CD33" s="54"/>
      <c r="CE33" s="54"/>
      <c r="CF33" s="54"/>
      <c r="CG33" s="54"/>
      <c r="CH33" s="54"/>
      <c r="CI33" s="54"/>
      <c r="CJ33" s="54"/>
      <c r="CK33" s="54"/>
      <c r="CL33" s="54"/>
      <c r="CM33" s="54"/>
      <c r="CN33" s="54"/>
      <c r="CO33" s="37" t="s">
        <v>120</v>
      </c>
      <c r="CP33" s="37"/>
      <c r="CQ33" s="54" t="s">
        <v>286</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簡易水道特別会計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幡多広域市町村圏事務組合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三原村土地開発公社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国民健康保険診療所特別会計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農業集落排水特別会計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幡多広域市町村圏事務組合(ふるさと市町村圏事業特別会計)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三原村農業公社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IF('各会計、関係団体の財政状況及び健全化判断比率'!B34="","",'各会計、関係団体の財政状況及び健全化判断比率'!B34)</f>
        <v>電気事業特別会計</v>
      </c>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幡多西部消防組合(一般会計)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高知県市町村総合事務組合(交通災害共済事業特別会計)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高知県後期高齢者医療広域連合(特別会計)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こうち人づくり広域連合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287</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Yng2GqoQKkgRmptaZcEDLxjKp4TC3Y6MDEjtgAajQ3cffgjLEBw0ub3DRPuvxPzzX+qMuXncPFRGlqQHnPGsYw==" saltValue="8OwYnlaCQRhlQ+C/n9tqA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abSelected="1" zoomScale="70" zoomScaleNormal="7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3</v>
      </c>
      <c r="K32" s="862"/>
      <c r="L32" s="862"/>
      <c r="M32" s="862"/>
      <c r="N32" s="862"/>
      <c r="O32" s="862"/>
      <c r="P32" s="862"/>
    </row>
    <row r="33" spans="1:16" ht="39" customHeight="1">
      <c r="A33" s="862"/>
      <c r="B33" s="863" t="s">
        <v>14</v>
      </c>
      <c r="C33" s="869"/>
      <c r="D33" s="869"/>
      <c r="E33" s="874" t="s">
        <v>17</v>
      </c>
      <c r="F33" s="878" t="s">
        <v>523</v>
      </c>
      <c r="G33" s="883" t="s">
        <v>524</v>
      </c>
      <c r="H33" s="883" t="s">
        <v>525</v>
      </c>
      <c r="I33" s="883" t="s">
        <v>526</v>
      </c>
      <c r="J33" s="887" t="s">
        <v>527</v>
      </c>
      <c r="K33" s="862"/>
      <c r="L33" s="862"/>
      <c r="M33" s="862"/>
      <c r="N33" s="862"/>
      <c r="O33" s="862"/>
      <c r="P33" s="862"/>
    </row>
    <row r="34" spans="1:16" ht="39" customHeight="1">
      <c r="A34" s="862"/>
      <c r="B34" s="864"/>
      <c r="C34" s="870" t="s">
        <v>449</v>
      </c>
      <c r="D34" s="870"/>
      <c r="E34" s="875"/>
      <c r="F34" s="879">
        <v>1.17</v>
      </c>
      <c r="G34" s="884">
        <v>0.37</v>
      </c>
      <c r="H34" s="884">
        <v>2.4</v>
      </c>
      <c r="I34" s="884">
        <v>3.57</v>
      </c>
      <c r="J34" s="888">
        <v>8.5399999999999991</v>
      </c>
      <c r="K34" s="862"/>
      <c r="L34" s="862"/>
      <c r="M34" s="862"/>
      <c r="N34" s="862"/>
      <c r="O34" s="862"/>
      <c r="P34" s="862"/>
    </row>
    <row r="35" spans="1:16" ht="39" customHeight="1">
      <c r="A35" s="862"/>
      <c r="B35" s="865"/>
      <c r="C35" s="871" t="s">
        <v>30</v>
      </c>
      <c r="D35" s="871"/>
      <c r="E35" s="876"/>
      <c r="F35" s="880">
        <v>0.31</v>
      </c>
      <c r="G35" s="885">
        <v>0.5</v>
      </c>
      <c r="H35" s="885">
        <v>1.04</v>
      </c>
      <c r="I35" s="885">
        <v>0.91</v>
      </c>
      <c r="J35" s="889">
        <v>0.49</v>
      </c>
      <c r="K35" s="862"/>
      <c r="L35" s="862"/>
      <c r="M35" s="862"/>
      <c r="N35" s="862"/>
      <c r="O35" s="862"/>
      <c r="P35" s="862"/>
    </row>
    <row r="36" spans="1:16" ht="39" customHeight="1">
      <c r="A36" s="862"/>
      <c r="B36" s="865"/>
      <c r="C36" s="871" t="s">
        <v>460</v>
      </c>
      <c r="D36" s="871"/>
      <c r="E36" s="876"/>
      <c r="F36" s="880">
        <v>1.e-002</v>
      </c>
      <c r="G36" s="885">
        <v>0</v>
      </c>
      <c r="H36" s="885">
        <v>0.11</v>
      </c>
      <c r="I36" s="885">
        <v>4.e-002</v>
      </c>
      <c r="J36" s="889">
        <v>0.19</v>
      </c>
      <c r="K36" s="862"/>
      <c r="L36" s="862"/>
      <c r="M36" s="862"/>
      <c r="N36" s="862"/>
      <c r="O36" s="862"/>
      <c r="P36" s="862"/>
    </row>
    <row r="37" spans="1:16" ht="39" customHeight="1">
      <c r="A37" s="862"/>
      <c r="B37" s="865"/>
      <c r="C37" s="871" t="s">
        <v>224</v>
      </c>
      <c r="D37" s="871"/>
      <c r="E37" s="876"/>
      <c r="F37" s="880">
        <v>3.e-002</v>
      </c>
      <c r="G37" s="885">
        <v>5.e-002</v>
      </c>
      <c r="H37" s="885">
        <v>4.e-002</v>
      </c>
      <c r="I37" s="885">
        <v>3.e-002</v>
      </c>
      <c r="J37" s="889">
        <v>3.e-002</v>
      </c>
      <c r="K37" s="862"/>
      <c r="L37" s="862"/>
      <c r="M37" s="862"/>
      <c r="N37" s="862"/>
      <c r="O37" s="862"/>
      <c r="P37" s="862"/>
    </row>
    <row r="38" spans="1:16" ht="39" customHeight="1">
      <c r="A38" s="862"/>
      <c r="B38" s="865"/>
      <c r="C38" s="871" t="s">
        <v>299</v>
      </c>
      <c r="D38" s="871"/>
      <c r="E38" s="876"/>
      <c r="F38" s="880">
        <v>0</v>
      </c>
      <c r="G38" s="885">
        <v>0</v>
      </c>
      <c r="H38" s="885">
        <v>0</v>
      </c>
      <c r="I38" s="885">
        <v>0</v>
      </c>
      <c r="J38" s="889">
        <v>0</v>
      </c>
      <c r="K38" s="862"/>
      <c r="L38" s="862"/>
      <c r="M38" s="862"/>
      <c r="N38" s="862"/>
      <c r="O38" s="862"/>
      <c r="P38" s="862"/>
    </row>
    <row r="39" spans="1:16" ht="39" customHeight="1">
      <c r="A39" s="862"/>
      <c r="B39" s="865"/>
      <c r="C39" s="871" t="s">
        <v>458</v>
      </c>
      <c r="D39" s="871"/>
      <c r="E39" s="876"/>
      <c r="F39" s="880">
        <v>0.46</v>
      </c>
      <c r="G39" s="885">
        <v>0</v>
      </c>
      <c r="H39" s="885">
        <v>0</v>
      </c>
      <c r="I39" s="885">
        <v>0</v>
      </c>
      <c r="J39" s="889">
        <v>0</v>
      </c>
      <c r="K39" s="862"/>
      <c r="L39" s="862"/>
      <c r="M39" s="862"/>
      <c r="N39" s="862"/>
      <c r="O39" s="862"/>
      <c r="P39" s="862"/>
    </row>
    <row r="40" spans="1:16" ht="39" customHeight="1">
      <c r="A40" s="862"/>
      <c r="B40" s="865"/>
      <c r="C40" s="871" t="s">
        <v>459</v>
      </c>
      <c r="D40" s="871"/>
      <c r="E40" s="876"/>
      <c r="F40" s="880">
        <v>0.1</v>
      </c>
      <c r="G40" s="885">
        <v>8.e-002</v>
      </c>
      <c r="H40" s="885">
        <v>0</v>
      </c>
      <c r="I40" s="885">
        <v>0.23</v>
      </c>
      <c r="J40" s="889">
        <v>0</v>
      </c>
      <c r="K40" s="862"/>
      <c r="L40" s="862"/>
      <c r="M40" s="862"/>
      <c r="N40" s="862"/>
      <c r="O40" s="862"/>
      <c r="P40" s="862"/>
    </row>
    <row r="41" spans="1:16" ht="39" customHeight="1">
      <c r="A41" s="862"/>
      <c r="B41" s="865"/>
      <c r="C41" s="871" t="s">
        <v>155</v>
      </c>
      <c r="D41" s="871"/>
      <c r="E41" s="876"/>
      <c r="F41" s="880">
        <v>0</v>
      </c>
      <c r="G41" s="885">
        <v>0</v>
      </c>
      <c r="H41" s="885">
        <v>1.e-002</v>
      </c>
      <c r="I41" s="885">
        <v>0</v>
      </c>
      <c r="J41" s="889">
        <v>0</v>
      </c>
      <c r="K41" s="862"/>
      <c r="L41" s="862"/>
      <c r="M41" s="862"/>
      <c r="N41" s="862"/>
      <c r="O41" s="862"/>
      <c r="P41" s="862"/>
    </row>
    <row r="42" spans="1:16" ht="39" customHeight="1">
      <c r="A42" s="862"/>
      <c r="B42" s="866"/>
      <c r="C42" s="871" t="s">
        <v>529</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485</v>
      </c>
      <c r="D43" s="872"/>
      <c r="E43" s="877"/>
      <c r="F43" s="881">
        <v>0</v>
      </c>
      <c r="G43" s="886">
        <v>0</v>
      </c>
      <c r="H43" s="886">
        <v>0</v>
      </c>
      <c r="I43" s="886">
        <v>0</v>
      </c>
      <c r="J43" s="890">
        <v>0</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DXHzgMrlBghDwQrD9+iOjQRFaIXcw1R88P45k/7OlGmnPUsLVqz5dDASjEoebWd6nzrrSJb1YSgV0NZPcAUThQ==" saltValue="AfqtN8fdt6B4H9yT/MtjD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abSelected="1" topLeftCell="F46" zoomScale="85" zoomScaleNormal="85"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24</v>
      </c>
      <c r="P43" s="734"/>
      <c r="Q43" s="734"/>
      <c r="R43" s="734"/>
      <c r="S43" s="734"/>
      <c r="T43" s="734"/>
      <c r="U43" s="734"/>
    </row>
    <row r="44" spans="1:21" ht="30.75" customHeight="1">
      <c r="A44" s="734"/>
      <c r="B44" s="891" t="s">
        <v>28</v>
      </c>
      <c r="C44" s="905"/>
      <c r="D44" s="905"/>
      <c r="E44" s="924"/>
      <c r="F44" s="924"/>
      <c r="G44" s="924"/>
      <c r="H44" s="924"/>
      <c r="I44" s="924"/>
      <c r="J44" s="933" t="s">
        <v>17</v>
      </c>
      <c r="K44" s="941" t="s">
        <v>523</v>
      </c>
      <c r="L44" s="950" t="s">
        <v>524</v>
      </c>
      <c r="M44" s="950" t="s">
        <v>525</v>
      </c>
      <c r="N44" s="950" t="s">
        <v>526</v>
      </c>
      <c r="O44" s="959" t="s">
        <v>527</v>
      </c>
      <c r="P44" s="734"/>
      <c r="Q44" s="734"/>
      <c r="R44" s="734"/>
      <c r="S44" s="734"/>
      <c r="T44" s="734"/>
      <c r="U44" s="734"/>
    </row>
    <row r="45" spans="1:21" ht="30.75" customHeight="1">
      <c r="A45" s="734"/>
      <c r="B45" s="892" t="s">
        <v>29</v>
      </c>
      <c r="C45" s="906"/>
      <c r="D45" s="916"/>
      <c r="E45" s="925" t="s">
        <v>27</v>
      </c>
      <c r="F45" s="925"/>
      <c r="G45" s="925"/>
      <c r="H45" s="925"/>
      <c r="I45" s="925"/>
      <c r="J45" s="934"/>
      <c r="K45" s="942">
        <v>219</v>
      </c>
      <c r="L45" s="951">
        <v>248</v>
      </c>
      <c r="M45" s="951">
        <v>314</v>
      </c>
      <c r="N45" s="951">
        <v>319</v>
      </c>
      <c r="O45" s="960">
        <v>355</v>
      </c>
      <c r="P45" s="734"/>
      <c r="Q45" s="734"/>
      <c r="R45" s="734"/>
      <c r="S45" s="734"/>
      <c r="T45" s="734"/>
      <c r="U45" s="734"/>
    </row>
    <row r="46" spans="1:21" ht="30.75" customHeight="1">
      <c r="A46" s="734"/>
      <c r="B46" s="893"/>
      <c r="C46" s="907"/>
      <c r="D46" s="917"/>
      <c r="E46" s="926" t="s">
        <v>33</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36</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42</v>
      </c>
      <c r="F48" s="926"/>
      <c r="G48" s="926"/>
      <c r="H48" s="926"/>
      <c r="I48" s="926"/>
      <c r="J48" s="935"/>
      <c r="K48" s="943">
        <v>52</v>
      </c>
      <c r="L48" s="952">
        <v>47</v>
      </c>
      <c r="M48" s="952">
        <v>48</v>
      </c>
      <c r="N48" s="952">
        <v>48</v>
      </c>
      <c r="O48" s="961">
        <v>57</v>
      </c>
      <c r="P48" s="734"/>
      <c r="Q48" s="734"/>
      <c r="R48" s="734"/>
      <c r="S48" s="734"/>
      <c r="T48" s="734"/>
      <c r="U48" s="734"/>
    </row>
    <row r="49" spans="1:21" ht="30.75" customHeight="1">
      <c r="A49" s="734"/>
      <c r="B49" s="893"/>
      <c r="C49" s="907"/>
      <c r="D49" s="917"/>
      <c r="E49" s="926" t="s">
        <v>1</v>
      </c>
      <c r="F49" s="926"/>
      <c r="G49" s="926"/>
      <c r="H49" s="926"/>
      <c r="I49" s="926"/>
      <c r="J49" s="935"/>
      <c r="K49" s="943">
        <v>4</v>
      </c>
      <c r="L49" s="952">
        <v>4</v>
      </c>
      <c r="M49" s="952">
        <v>4</v>
      </c>
      <c r="N49" s="952">
        <v>4</v>
      </c>
      <c r="O49" s="961">
        <v>3</v>
      </c>
      <c r="P49" s="734"/>
      <c r="Q49" s="734"/>
      <c r="R49" s="734"/>
      <c r="S49" s="734"/>
      <c r="T49" s="734"/>
      <c r="U49" s="734"/>
    </row>
    <row r="50" spans="1:21" ht="30.75" customHeight="1">
      <c r="A50" s="734"/>
      <c r="B50" s="893"/>
      <c r="C50" s="907"/>
      <c r="D50" s="917"/>
      <c r="E50" s="926" t="s">
        <v>44</v>
      </c>
      <c r="F50" s="926"/>
      <c r="G50" s="926"/>
      <c r="H50" s="926"/>
      <c r="I50" s="926"/>
      <c r="J50" s="935"/>
      <c r="K50" s="943" t="s">
        <v>201</v>
      </c>
      <c r="L50" s="952" t="s">
        <v>201</v>
      </c>
      <c r="M50" s="952" t="s">
        <v>201</v>
      </c>
      <c r="N50" s="952" t="s">
        <v>201</v>
      </c>
      <c r="O50" s="961" t="s">
        <v>201</v>
      </c>
      <c r="P50" s="734"/>
      <c r="Q50" s="734"/>
      <c r="R50" s="734"/>
      <c r="S50" s="734"/>
      <c r="T50" s="734"/>
      <c r="U50" s="734"/>
    </row>
    <row r="51" spans="1:21" ht="30.75" customHeight="1">
      <c r="A51" s="734"/>
      <c r="B51" s="894"/>
      <c r="C51" s="908"/>
      <c r="D51" s="918"/>
      <c r="E51" s="926" t="s">
        <v>48</v>
      </c>
      <c r="F51" s="926"/>
      <c r="G51" s="926"/>
      <c r="H51" s="926"/>
      <c r="I51" s="926"/>
      <c r="J51" s="935"/>
      <c r="K51" s="943" t="s">
        <v>201</v>
      </c>
      <c r="L51" s="952" t="s">
        <v>201</v>
      </c>
      <c r="M51" s="952" t="s">
        <v>201</v>
      </c>
      <c r="N51" s="952" t="s">
        <v>201</v>
      </c>
      <c r="O51" s="961" t="s">
        <v>201</v>
      </c>
      <c r="P51" s="734"/>
      <c r="Q51" s="734"/>
      <c r="R51" s="734"/>
      <c r="S51" s="734"/>
      <c r="T51" s="734"/>
      <c r="U51" s="734"/>
    </row>
    <row r="52" spans="1:21" ht="30.75" customHeight="1">
      <c r="A52" s="734"/>
      <c r="B52" s="895" t="s">
        <v>50</v>
      </c>
      <c r="C52" s="909"/>
      <c r="D52" s="918"/>
      <c r="E52" s="926" t="s">
        <v>51</v>
      </c>
      <c r="F52" s="926"/>
      <c r="G52" s="926"/>
      <c r="H52" s="926"/>
      <c r="I52" s="926"/>
      <c r="J52" s="935"/>
      <c r="K52" s="943">
        <v>193</v>
      </c>
      <c r="L52" s="952">
        <v>214</v>
      </c>
      <c r="M52" s="952">
        <v>258</v>
      </c>
      <c r="N52" s="952">
        <v>244</v>
      </c>
      <c r="O52" s="961">
        <v>267</v>
      </c>
      <c r="P52" s="734"/>
      <c r="Q52" s="734"/>
      <c r="R52" s="734"/>
      <c r="S52" s="734"/>
      <c r="T52" s="734"/>
      <c r="U52" s="734"/>
    </row>
    <row r="53" spans="1:21" ht="30.75" customHeight="1">
      <c r="A53" s="734"/>
      <c r="B53" s="896" t="s">
        <v>52</v>
      </c>
      <c r="C53" s="910"/>
      <c r="D53" s="919"/>
      <c r="E53" s="927" t="s">
        <v>55</v>
      </c>
      <c r="F53" s="927"/>
      <c r="G53" s="927"/>
      <c r="H53" s="927"/>
      <c r="I53" s="927"/>
      <c r="J53" s="936"/>
      <c r="K53" s="944">
        <v>82</v>
      </c>
      <c r="L53" s="953">
        <v>85</v>
      </c>
      <c r="M53" s="953">
        <v>108</v>
      </c>
      <c r="N53" s="953">
        <v>127</v>
      </c>
      <c r="O53" s="962">
        <v>148</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64</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530</v>
      </c>
      <c r="P56" s="734"/>
      <c r="Q56" s="734"/>
      <c r="R56" s="734"/>
      <c r="S56" s="734"/>
      <c r="T56" s="734"/>
      <c r="U56" s="734"/>
    </row>
    <row r="57" spans="1:21" ht="31.5" customHeight="1">
      <c r="A57" s="734"/>
      <c r="B57" s="899"/>
      <c r="C57" s="912"/>
      <c r="D57" s="912"/>
      <c r="E57" s="928"/>
      <c r="F57" s="928"/>
      <c r="G57" s="928"/>
      <c r="H57" s="928"/>
      <c r="I57" s="928"/>
      <c r="J57" s="937" t="s">
        <v>17</v>
      </c>
      <c r="K57" s="946" t="s">
        <v>523</v>
      </c>
      <c r="L57" s="954" t="s">
        <v>524</v>
      </c>
      <c r="M57" s="954" t="s">
        <v>525</v>
      </c>
      <c r="N57" s="954" t="s">
        <v>526</v>
      </c>
      <c r="O57" s="964" t="s">
        <v>527</v>
      </c>
      <c r="P57" s="734"/>
      <c r="Q57" s="734"/>
      <c r="R57" s="734"/>
      <c r="S57" s="734"/>
      <c r="T57" s="734"/>
      <c r="U57" s="734"/>
    </row>
    <row r="58" spans="1:21" ht="31.5" customHeight="1">
      <c r="B58" s="900" t="s">
        <v>65</v>
      </c>
      <c r="C58" s="913"/>
      <c r="D58" s="920" t="s">
        <v>68</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70</v>
      </c>
      <c r="E60" s="931"/>
      <c r="F60" s="931"/>
      <c r="G60" s="931"/>
      <c r="H60" s="931"/>
      <c r="I60" s="931"/>
      <c r="J60" s="940"/>
      <c r="K60" s="949"/>
      <c r="L60" s="957"/>
      <c r="M60" s="957"/>
      <c r="N60" s="957"/>
      <c r="O60" s="967"/>
    </row>
    <row r="61" spans="1:21" ht="24" customHeight="1">
      <c r="B61" s="903"/>
      <c r="C61" s="903"/>
      <c r="D61" s="923" t="s">
        <v>49</v>
      </c>
      <c r="E61" s="932"/>
      <c r="F61" s="932"/>
      <c r="G61" s="932"/>
      <c r="H61" s="932"/>
      <c r="I61" s="932"/>
      <c r="J61" s="932"/>
      <c r="K61" s="932"/>
      <c r="L61" s="932"/>
      <c r="M61" s="932"/>
      <c r="N61" s="932"/>
      <c r="O61" s="932"/>
    </row>
    <row r="62" spans="1:21" ht="24" customHeight="1">
      <c r="B62" s="904"/>
      <c r="C62" s="904"/>
      <c r="D62" s="923" t="s">
        <v>43</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Qy2D4/2xQqK6JXK3tNeUqc3ZDKBGpxOUyFSdVNe+hSTyDQp0//8W9Y8oPlbUBzruMe82koZA0rs7RnSyeR80vQ==" saltValue="V3EpHOYhPTYokKmOxQ5Xm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2"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abSelected="1" topLeftCell="D28" zoomScale="70" zoomScaleNormal="7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24</v>
      </c>
    </row>
    <row r="40" spans="2:13" ht="27.75" customHeight="1">
      <c r="B40" s="891" t="s">
        <v>28</v>
      </c>
      <c r="C40" s="905"/>
      <c r="D40" s="905"/>
      <c r="E40" s="924"/>
      <c r="F40" s="924"/>
      <c r="G40" s="924"/>
      <c r="H40" s="933" t="s">
        <v>17</v>
      </c>
      <c r="I40" s="941" t="s">
        <v>523</v>
      </c>
      <c r="J40" s="950" t="s">
        <v>524</v>
      </c>
      <c r="K40" s="950" t="s">
        <v>525</v>
      </c>
      <c r="L40" s="950" t="s">
        <v>526</v>
      </c>
      <c r="M40" s="990" t="s">
        <v>527</v>
      </c>
    </row>
    <row r="41" spans="2:13" ht="27.75" customHeight="1">
      <c r="B41" s="892" t="s">
        <v>38</v>
      </c>
      <c r="C41" s="906"/>
      <c r="D41" s="916"/>
      <c r="E41" s="973" t="s">
        <v>71</v>
      </c>
      <c r="F41" s="973"/>
      <c r="G41" s="973"/>
      <c r="H41" s="979"/>
      <c r="I41" s="983">
        <v>3047</v>
      </c>
      <c r="J41" s="987">
        <v>3499</v>
      </c>
      <c r="K41" s="987">
        <v>3373</v>
      </c>
      <c r="L41" s="987">
        <v>3200</v>
      </c>
      <c r="M41" s="991">
        <v>2959</v>
      </c>
    </row>
    <row r="42" spans="2:13" ht="27.75" customHeight="1">
      <c r="B42" s="893"/>
      <c r="C42" s="907"/>
      <c r="D42" s="917"/>
      <c r="E42" s="974" t="s">
        <v>79</v>
      </c>
      <c r="F42" s="974"/>
      <c r="G42" s="974"/>
      <c r="H42" s="980"/>
      <c r="I42" s="984">
        <v>16</v>
      </c>
      <c r="J42" s="988">
        <v>16</v>
      </c>
      <c r="K42" s="988">
        <v>16</v>
      </c>
      <c r="L42" s="988">
        <v>16</v>
      </c>
      <c r="M42" s="992">
        <v>16</v>
      </c>
    </row>
    <row r="43" spans="2:13" ht="27.75" customHeight="1">
      <c r="B43" s="893"/>
      <c r="C43" s="907"/>
      <c r="D43" s="917"/>
      <c r="E43" s="974" t="s">
        <v>80</v>
      </c>
      <c r="F43" s="974"/>
      <c r="G43" s="974"/>
      <c r="H43" s="980"/>
      <c r="I43" s="984">
        <v>364</v>
      </c>
      <c r="J43" s="988">
        <v>340</v>
      </c>
      <c r="K43" s="988">
        <v>338</v>
      </c>
      <c r="L43" s="988">
        <v>346</v>
      </c>
      <c r="M43" s="992">
        <v>394</v>
      </c>
    </row>
    <row r="44" spans="2:13" ht="27.75" customHeight="1">
      <c r="B44" s="893"/>
      <c r="C44" s="907"/>
      <c r="D44" s="917"/>
      <c r="E44" s="974" t="s">
        <v>18</v>
      </c>
      <c r="F44" s="974"/>
      <c r="G44" s="974"/>
      <c r="H44" s="980"/>
      <c r="I44" s="984">
        <v>13</v>
      </c>
      <c r="J44" s="988">
        <v>9</v>
      </c>
      <c r="K44" s="988">
        <v>4</v>
      </c>
      <c r="L44" s="988">
        <v>2</v>
      </c>
      <c r="M44" s="992">
        <v>1</v>
      </c>
    </row>
    <row r="45" spans="2:13" ht="27.75" customHeight="1">
      <c r="B45" s="893"/>
      <c r="C45" s="907"/>
      <c r="D45" s="917"/>
      <c r="E45" s="974" t="s">
        <v>83</v>
      </c>
      <c r="F45" s="974"/>
      <c r="G45" s="974"/>
      <c r="H45" s="980"/>
      <c r="I45" s="984">
        <v>266</v>
      </c>
      <c r="J45" s="988">
        <v>269</v>
      </c>
      <c r="K45" s="988">
        <v>290</v>
      </c>
      <c r="L45" s="988">
        <v>241</v>
      </c>
      <c r="M45" s="992">
        <v>236</v>
      </c>
    </row>
    <row r="46" spans="2:13" ht="27.75" customHeight="1">
      <c r="B46" s="893"/>
      <c r="C46" s="907"/>
      <c r="D46" s="918"/>
      <c r="E46" s="974" t="s">
        <v>82</v>
      </c>
      <c r="F46" s="974"/>
      <c r="G46" s="974"/>
      <c r="H46" s="980"/>
      <c r="I46" s="984" t="s">
        <v>201</v>
      </c>
      <c r="J46" s="988" t="s">
        <v>201</v>
      </c>
      <c r="K46" s="988" t="s">
        <v>201</v>
      </c>
      <c r="L46" s="988" t="s">
        <v>201</v>
      </c>
      <c r="M46" s="992" t="s">
        <v>201</v>
      </c>
    </row>
    <row r="47" spans="2:13" ht="27.75" customHeight="1">
      <c r="B47" s="893"/>
      <c r="C47" s="907"/>
      <c r="D47" s="971"/>
      <c r="E47" s="975" t="s">
        <v>85</v>
      </c>
      <c r="F47" s="978"/>
      <c r="G47" s="978"/>
      <c r="H47" s="981"/>
      <c r="I47" s="984" t="s">
        <v>201</v>
      </c>
      <c r="J47" s="988" t="s">
        <v>201</v>
      </c>
      <c r="K47" s="988" t="s">
        <v>201</v>
      </c>
      <c r="L47" s="988" t="s">
        <v>201</v>
      </c>
      <c r="M47" s="992" t="s">
        <v>201</v>
      </c>
    </row>
    <row r="48" spans="2:13" ht="27.75" customHeight="1">
      <c r="B48" s="893"/>
      <c r="C48" s="907"/>
      <c r="D48" s="917"/>
      <c r="E48" s="974" t="s">
        <v>60</v>
      </c>
      <c r="F48" s="974"/>
      <c r="G48" s="974"/>
      <c r="H48" s="980"/>
      <c r="I48" s="984" t="s">
        <v>201</v>
      </c>
      <c r="J48" s="988" t="s">
        <v>201</v>
      </c>
      <c r="K48" s="988" t="s">
        <v>201</v>
      </c>
      <c r="L48" s="988" t="s">
        <v>201</v>
      </c>
      <c r="M48" s="992" t="s">
        <v>201</v>
      </c>
    </row>
    <row r="49" spans="2:13" ht="27.75" customHeight="1">
      <c r="B49" s="894"/>
      <c r="C49" s="908"/>
      <c r="D49" s="917"/>
      <c r="E49" s="974" t="s">
        <v>89</v>
      </c>
      <c r="F49" s="974"/>
      <c r="G49" s="974"/>
      <c r="H49" s="980"/>
      <c r="I49" s="984" t="s">
        <v>201</v>
      </c>
      <c r="J49" s="988" t="s">
        <v>201</v>
      </c>
      <c r="K49" s="988" t="s">
        <v>201</v>
      </c>
      <c r="L49" s="988" t="s">
        <v>201</v>
      </c>
      <c r="M49" s="992" t="s">
        <v>201</v>
      </c>
    </row>
    <row r="50" spans="2:13" ht="27.75" customHeight="1">
      <c r="B50" s="968" t="s">
        <v>91</v>
      </c>
      <c r="C50" s="970"/>
      <c r="D50" s="972"/>
      <c r="E50" s="974" t="s">
        <v>93</v>
      </c>
      <c r="F50" s="974"/>
      <c r="G50" s="974"/>
      <c r="H50" s="980"/>
      <c r="I50" s="984">
        <v>2193</v>
      </c>
      <c r="J50" s="988">
        <v>2109</v>
      </c>
      <c r="K50" s="988">
        <v>2159</v>
      </c>
      <c r="L50" s="988">
        <v>2289</v>
      </c>
      <c r="M50" s="992">
        <v>2366</v>
      </c>
    </row>
    <row r="51" spans="2:13" ht="27.75" customHeight="1">
      <c r="B51" s="893"/>
      <c r="C51" s="907"/>
      <c r="D51" s="917"/>
      <c r="E51" s="974" t="s">
        <v>96</v>
      </c>
      <c r="F51" s="974"/>
      <c r="G51" s="974"/>
      <c r="H51" s="980"/>
      <c r="I51" s="984">
        <v>43</v>
      </c>
      <c r="J51" s="988">
        <v>40</v>
      </c>
      <c r="K51" s="988">
        <v>36</v>
      </c>
      <c r="L51" s="988">
        <v>32</v>
      </c>
      <c r="M51" s="992">
        <v>29</v>
      </c>
    </row>
    <row r="52" spans="2:13" ht="27.75" customHeight="1">
      <c r="B52" s="894"/>
      <c r="C52" s="908"/>
      <c r="D52" s="917"/>
      <c r="E52" s="974" t="s">
        <v>46</v>
      </c>
      <c r="F52" s="974"/>
      <c r="G52" s="974"/>
      <c r="H52" s="980"/>
      <c r="I52" s="984">
        <v>2590</v>
      </c>
      <c r="J52" s="988">
        <v>2773</v>
      </c>
      <c r="K52" s="988">
        <v>2685</v>
      </c>
      <c r="L52" s="988">
        <v>2554</v>
      </c>
      <c r="M52" s="992">
        <v>2431</v>
      </c>
    </row>
    <row r="53" spans="2:13" ht="27.75" customHeight="1">
      <c r="B53" s="896" t="s">
        <v>52</v>
      </c>
      <c r="C53" s="910"/>
      <c r="D53" s="919"/>
      <c r="E53" s="976" t="s">
        <v>98</v>
      </c>
      <c r="F53" s="976"/>
      <c r="G53" s="976"/>
      <c r="H53" s="982"/>
      <c r="I53" s="985">
        <v>-1120</v>
      </c>
      <c r="J53" s="989">
        <v>-788</v>
      </c>
      <c r="K53" s="989">
        <v>-860</v>
      </c>
      <c r="L53" s="989">
        <v>-1071</v>
      </c>
      <c r="M53" s="993">
        <v>-1222</v>
      </c>
    </row>
    <row r="54" spans="2:13" ht="27.75" customHeight="1">
      <c r="B54" s="969" t="s">
        <v>73</v>
      </c>
      <c r="C54" s="868"/>
      <c r="D54" s="868"/>
      <c r="E54" s="977"/>
      <c r="F54" s="977"/>
      <c r="G54" s="977"/>
      <c r="H54" s="977"/>
      <c r="I54" s="986"/>
      <c r="J54" s="986"/>
      <c r="K54" s="986"/>
      <c r="L54" s="986"/>
      <c r="M54" s="986"/>
    </row>
    <row r="55" spans="2:13"/>
  </sheetData>
  <sheetProtection algorithmName="SHA-512" hashValue="1BEtGJRUCALZ4bJN95VcCOAMvqhuLgMjCvMjaW6nHNbBtcx5sSHC8oxMI5yy+IL9jR1ECbdJhU9+RVjxzec2FQ==" saltValue="/subospGCn75p6GB2gmAd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94</v>
      </c>
    </row>
    <row r="54" spans="2:8" ht="29.25" customHeight="1">
      <c r="B54" s="994" t="s">
        <v>9</v>
      </c>
      <c r="C54" s="1000"/>
      <c r="D54" s="1000"/>
      <c r="E54" s="1009" t="s">
        <v>17</v>
      </c>
      <c r="F54" s="1016" t="s">
        <v>525</v>
      </c>
      <c r="G54" s="1016" t="s">
        <v>526</v>
      </c>
      <c r="H54" s="1024" t="s">
        <v>527</v>
      </c>
    </row>
    <row r="55" spans="2:8" ht="52.5" customHeight="1">
      <c r="B55" s="995"/>
      <c r="C55" s="1001" t="s">
        <v>102</v>
      </c>
      <c r="D55" s="1001"/>
      <c r="E55" s="1010"/>
      <c r="F55" s="1017">
        <v>1062</v>
      </c>
      <c r="G55" s="1017">
        <v>1157</v>
      </c>
      <c r="H55" s="1025">
        <v>1261</v>
      </c>
    </row>
    <row r="56" spans="2:8" ht="52.5" customHeight="1">
      <c r="B56" s="996"/>
      <c r="C56" s="1002" t="s">
        <v>105</v>
      </c>
      <c r="D56" s="1002"/>
      <c r="E56" s="1011"/>
      <c r="F56" s="1018">
        <v>263</v>
      </c>
      <c r="G56" s="1018">
        <v>264</v>
      </c>
      <c r="H56" s="1026">
        <v>264</v>
      </c>
    </row>
    <row r="57" spans="2:8" ht="53.25" customHeight="1">
      <c r="B57" s="996"/>
      <c r="C57" s="1003" t="s">
        <v>76</v>
      </c>
      <c r="D57" s="1003"/>
      <c r="E57" s="1012"/>
      <c r="F57" s="1019">
        <v>887</v>
      </c>
      <c r="G57" s="1019">
        <v>949</v>
      </c>
      <c r="H57" s="1027">
        <v>926</v>
      </c>
    </row>
    <row r="58" spans="2:8" ht="45.75" customHeight="1">
      <c r="B58" s="997"/>
      <c r="C58" s="1004" t="s">
        <v>420</v>
      </c>
      <c r="D58" s="1007"/>
      <c r="E58" s="1013"/>
      <c r="F58" s="1020">
        <v>485</v>
      </c>
      <c r="G58" s="1020">
        <v>528</v>
      </c>
      <c r="H58" s="1028">
        <v>492</v>
      </c>
    </row>
    <row r="59" spans="2:8" ht="45.75" customHeight="1">
      <c r="B59" s="997"/>
      <c r="C59" s="1004" t="s">
        <v>540</v>
      </c>
      <c r="D59" s="1007"/>
      <c r="E59" s="1013"/>
      <c r="F59" s="1020">
        <v>134</v>
      </c>
      <c r="G59" s="1020">
        <v>134</v>
      </c>
      <c r="H59" s="1028">
        <v>134</v>
      </c>
    </row>
    <row r="60" spans="2:8" ht="45.75" customHeight="1">
      <c r="B60" s="997"/>
      <c r="C60" s="1004" t="s">
        <v>541</v>
      </c>
      <c r="D60" s="1007"/>
      <c r="E60" s="1013"/>
      <c r="F60" s="1020">
        <v>116</v>
      </c>
      <c r="G60" s="1020">
        <v>116</v>
      </c>
      <c r="H60" s="1028">
        <v>116</v>
      </c>
    </row>
    <row r="61" spans="2:8" ht="45.75" customHeight="1">
      <c r="B61" s="997"/>
      <c r="C61" s="1004" t="s">
        <v>542</v>
      </c>
      <c r="D61" s="1007"/>
      <c r="E61" s="1013"/>
      <c r="F61" s="1020">
        <v>66</v>
      </c>
      <c r="G61" s="1020">
        <v>74</v>
      </c>
      <c r="H61" s="1028">
        <v>81</v>
      </c>
    </row>
    <row r="62" spans="2:8" ht="45.75" customHeight="1">
      <c r="B62" s="998"/>
      <c r="C62" s="1005" t="s">
        <v>543</v>
      </c>
      <c r="D62" s="1008"/>
      <c r="E62" s="1014"/>
      <c r="F62" s="1021">
        <v>50</v>
      </c>
      <c r="G62" s="1021">
        <v>50</v>
      </c>
      <c r="H62" s="1029">
        <v>50</v>
      </c>
    </row>
    <row r="63" spans="2:8" ht="52.5" customHeight="1">
      <c r="B63" s="999"/>
      <c r="C63" s="1006" t="s">
        <v>107</v>
      </c>
      <c r="D63" s="1006"/>
      <c r="E63" s="1015"/>
      <c r="F63" s="1022">
        <v>2213</v>
      </c>
      <c r="G63" s="1022">
        <v>2370</v>
      </c>
      <c r="H63" s="1030">
        <v>2451</v>
      </c>
    </row>
    <row r="64" spans="2:8"/>
  </sheetData>
  <sheetProtection algorithmName="SHA-512" hashValue="zV2qXMDC4EauPjYf1woBfdVkujcXekN8ld8MkLx4ePw2u5Hg7EMv3ODx/5u2/O7q3b++6wC9f+OJzHU/3BZOWw==" saltValue="pw5SBfDvu46kqWyp9lNpz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522</v>
      </c>
      <c r="G2" s="818"/>
      <c r="H2" s="828"/>
    </row>
    <row r="3" spans="1:8">
      <c r="A3" s="782" t="s">
        <v>500</v>
      </c>
      <c r="B3" s="767"/>
      <c r="C3" s="1039"/>
      <c r="D3" s="1042">
        <v>392391</v>
      </c>
      <c r="E3" s="1044"/>
      <c r="F3" s="1047">
        <v>228215</v>
      </c>
      <c r="G3" s="1049"/>
      <c r="H3" s="1052"/>
    </row>
    <row r="4" spans="1:8">
      <c r="A4" s="754"/>
      <c r="B4" s="766"/>
      <c r="C4" s="1040"/>
      <c r="D4" s="1043">
        <v>224654</v>
      </c>
      <c r="E4" s="1045"/>
      <c r="F4" s="1048">
        <v>117571</v>
      </c>
      <c r="G4" s="1050"/>
      <c r="H4" s="1053"/>
    </row>
    <row r="5" spans="1:8">
      <c r="A5" s="782" t="s">
        <v>520</v>
      </c>
      <c r="B5" s="767"/>
      <c r="C5" s="1039"/>
      <c r="D5" s="1042">
        <v>670846</v>
      </c>
      <c r="E5" s="1044"/>
      <c r="F5" s="1047">
        <v>264232</v>
      </c>
      <c r="G5" s="1049"/>
      <c r="H5" s="1052"/>
    </row>
    <row r="6" spans="1:8">
      <c r="A6" s="754"/>
      <c r="B6" s="766"/>
      <c r="C6" s="1040"/>
      <c r="D6" s="1043">
        <v>353422</v>
      </c>
      <c r="E6" s="1045"/>
      <c r="F6" s="1048">
        <v>133959</v>
      </c>
      <c r="G6" s="1050"/>
      <c r="H6" s="1053"/>
    </row>
    <row r="7" spans="1:8">
      <c r="A7" s="782" t="s">
        <v>476</v>
      </c>
      <c r="B7" s="767"/>
      <c r="C7" s="1039"/>
      <c r="D7" s="1042">
        <v>179928</v>
      </c>
      <c r="E7" s="1044"/>
      <c r="F7" s="1047">
        <v>263613</v>
      </c>
      <c r="G7" s="1049"/>
      <c r="H7" s="1052"/>
    </row>
    <row r="8" spans="1:8">
      <c r="A8" s="754"/>
      <c r="B8" s="766"/>
      <c r="C8" s="1040"/>
      <c r="D8" s="1043">
        <v>73406</v>
      </c>
      <c r="E8" s="1045"/>
      <c r="F8" s="1048">
        <v>128823</v>
      </c>
      <c r="G8" s="1050"/>
      <c r="H8" s="1053"/>
    </row>
    <row r="9" spans="1:8">
      <c r="A9" s="782" t="s">
        <v>521</v>
      </c>
      <c r="B9" s="767"/>
      <c r="C9" s="1039"/>
      <c r="D9" s="1042">
        <v>188449</v>
      </c>
      <c r="E9" s="1044"/>
      <c r="F9" s="1047">
        <v>277467</v>
      </c>
      <c r="G9" s="1049"/>
      <c r="H9" s="1052"/>
    </row>
    <row r="10" spans="1:8">
      <c r="A10" s="754"/>
      <c r="B10" s="766"/>
      <c r="C10" s="1040"/>
      <c r="D10" s="1043">
        <v>74690</v>
      </c>
      <c r="E10" s="1045"/>
      <c r="F10" s="1048">
        <v>128378</v>
      </c>
      <c r="G10" s="1050"/>
      <c r="H10" s="1053"/>
    </row>
    <row r="11" spans="1:8">
      <c r="A11" s="782" t="s">
        <v>137</v>
      </c>
      <c r="B11" s="767"/>
      <c r="C11" s="1039"/>
      <c r="D11" s="1042">
        <v>110408</v>
      </c>
      <c r="E11" s="1044"/>
      <c r="F11" s="1047">
        <v>282256</v>
      </c>
      <c r="G11" s="1049"/>
      <c r="H11" s="1052"/>
    </row>
    <row r="12" spans="1:8">
      <c r="A12" s="754"/>
      <c r="B12" s="766"/>
      <c r="C12" s="1041"/>
      <c r="D12" s="1043">
        <v>45905</v>
      </c>
      <c r="E12" s="1045"/>
      <c r="F12" s="1048">
        <v>145453</v>
      </c>
      <c r="G12" s="1050"/>
      <c r="H12" s="1053"/>
    </row>
    <row r="13" spans="1:8">
      <c r="A13" s="782"/>
      <c r="B13" s="767"/>
      <c r="C13" s="1039"/>
      <c r="D13" s="1042">
        <v>308404</v>
      </c>
      <c r="E13" s="1044"/>
      <c r="F13" s="1047">
        <v>263157</v>
      </c>
      <c r="G13" s="1051"/>
      <c r="H13" s="1052"/>
    </row>
    <row r="14" spans="1:8">
      <c r="A14" s="754"/>
      <c r="B14" s="766"/>
      <c r="C14" s="1040"/>
      <c r="D14" s="1043">
        <v>154415</v>
      </c>
      <c r="E14" s="1045"/>
      <c r="F14" s="1048">
        <v>130837</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88</v>
      </c>
      <c r="B19" s="1032">
        <f>ROUND(VALUE(SUBSTITUTE(実質収支比率等に係る経年分析!F$48,"▲","-")),2)</f>
        <v>1.18</v>
      </c>
      <c r="C19" s="1032">
        <f>ROUND(VALUE(SUBSTITUTE(実質収支比率等に係る経年分析!G$48,"▲","-")),2)</f>
        <v>0.38</v>
      </c>
      <c r="D19" s="1032">
        <f>ROUND(VALUE(SUBSTITUTE(実質収支比率等に係る経年分析!H$48,"▲","-")),2)</f>
        <v>2.4</v>
      </c>
      <c r="E19" s="1032">
        <f>ROUND(VALUE(SUBSTITUTE(実質収支比率等に係る経年分析!I$48,"▲","-")),2)</f>
        <v>3.58</v>
      </c>
      <c r="F19" s="1032">
        <f>ROUND(VALUE(SUBSTITUTE(実質収支比率等に係る経年分析!J$48,"▲","-")),2)</f>
        <v>8.5500000000000007</v>
      </c>
    </row>
    <row r="20" spans="1:11">
      <c r="A20" s="1032" t="s">
        <v>37</v>
      </c>
      <c r="B20" s="1032">
        <f>ROUND(VALUE(SUBSTITUTE(実質収支比率等に係る経年分析!F$47,"▲","-")),2)</f>
        <v>109.1</v>
      </c>
      <c r="C20" s="1032">
        <f>ROUND(VALUE(SUBSTITUTE(実質収支比率等に係る経年分析!G$47,"▲","-")),2)</f>
        <v>100.49</v>
      </c>
      <c r="D20" s="1032">
        <f>ROUND(VALUE(SUBSTITUTE(実質収支比率等に係る経年分析!H$47,"▲","-")),2)</f>
        <v>89.15</v>
      </c>
      <c r="E20" s="1032">
        <f>ROUND(VALUE(SUBSTITUTE(実質収支比率等に係る経年分析!I$47,"▲","-")),2)</f>
        <v>84.37</v>
      </c>
      <c r="F20" s="1032">
        <f>ROUND(VALUE(SUBSTITUTE(実質収支比率等に係る経年分析!J$47,"▲","-")),2)</f>
        <v>92.75</v>
      </c>
    </row>
    <row r="21" spans="1:11">
      <c r="A21" s="1032" t="s">
        <v>112</v>
      </c>
      <c r="B21" s="1032">
        <f>IF(ISNUMBER(VALUE(SUBSTITUTE(実質収支比率等に係る経年分析!F$49,"▲","-"))),ROUND(VALUE(SUBSTITUTE(実質収支比率等に係る経年分析!F$49,"▲","-")),2),NA())</f>
        <v>-2.8</v>
      </c>
      <c r="C21" s="1032">
        <f>IF(ISNUMBER(VALUE(SUBSTITUTE(実質収支比率等に係る経年分析!G$49,"▲","-"))),ROUND(VALUE(SUBSTITUTE(実質収支比率等に係る経年分析!G$49,"▲","-")),2),NA())</f>
        <v>-8.2200000000000006</v>
      </c>
      <c r="D21" s="1032">
        <f>IF(ISNUMBER(VALUE(SUBSTITUTE(実質収支比率等に係る経年分析!H$49,"▲","-"))),ROUND(VALUE(SUBSTITUTE(実質収支比率等に係る経年分析!H$49,"▲","-")),2),NA())</f>
        <v>-4.74</v>
      </c>
      <c r="E21" s="1032">
        <f>IF(ISNUMBER(VALUE(SUBSTITUTE(実質収支比率等に係る経年分析!I$49,"▲","-"))),ROUND(VALUE(SUBSTITUTE(実質収支比率等に係る経年分析!I$49,"▲","-")),2),NA())</f>
        <v>7.37</v>
      </c>
      <c r="F21" s="1032">
        <f>IF(ISNUMBER(VALUE(SUBSTITUTE(実質収支比率等に係る経年分析!J$49,"▲","-"))),ROUND(VALUE(SUBSTITUTE(実質収支比率等に係る経年分析!J$49,"▲","-")),2),NA())</f>
        <v>10.73</v>
      </c>
    </row>
    <row r="24" spans="1:11">
      <c r="A24" s="1031" t="s">
        <v>100</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113</v>
      </c>
      <c r="C26" s="1033" t="s">
        <v>74</v>
      </c>
      <c r="D26" s="1033" t="s">
        <v>113</v>
      </c>
      <c r="E26" s="1033" t="s">
        <v>74</v>
      </c>
      <c r="F26" s="1033" t="s">
        <v>113</v>
      </c>
      <c r="G26" s="1033" t="s">
        <v>74</v>
      </c>
      <c r="H26" s="1033" t="s">
        <v>113</v>
      </c>
      <c r="I26" s="1033" t="s">
        <v>74</v>
      </c>
      <c r="J26" s="1033" t="s">
        <v>113</v>
      </c>
      <c r="K26" s="1033" t="s">
        <v>74</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簡易水道特別会計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1.e-002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国民健康保険診療所特別会計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0.1</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8.e-002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0.23</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国民健康保険特別会計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0.46</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土地取得特別会計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v>
      </c>
    </row>
    <row r="33" spans="1:16">
      <c r="A33" s="1033" t="str">
        <f>IF('連結実質赤字比率に係る赤字・黒字の構成分析'!C$37="",NA(),'連結実質赤字比率に係る赤字・黒字の構成分析'!C$37)</f>
        <v>後期高齢者医療特別会計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3.e-002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5.e-002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4.e-002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3.e-002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3.e-002</v>
      </c>
    </row>
    <row r="34" spans="1:16">
      <c r="A34" s="1033" t="str">
        <f>IF('連結実質赤字比率に係る赤字・黒字の構成分析'!C$36="",NA(),'連結実質赤字比率に係る赤字・黒字の構成分析'!C$36)</f>
        <v>電気事業特別会計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1.e-002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0.11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4.e-002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0.19</v>
      </c>
    </row>
    <row r="35" spans="1:16">
      <c r="A35" s="1033" t="str">
        <f>IF('連結実質赤字比率に係る赤字・黒字の構成分析'!C$35="",NA(),'連結実質赤字比率に係る赤字・黒字の構成分析'!C$35)</f>
        <v>介護保険特別会計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0.31</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1.04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0.91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0.49</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1.17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0.37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2.4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3.57</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8.5399999999999991</v>
      </c>
    </row>
    <row r="39" spans="1:16">
      <c r="A39" s="1031" t="s">
        <v>11</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114</v>
      </c>
      <c r="C41" s="1034"/>
      <c r="D41" s="1034" t="s">
        <v>116</v>
      </c>
      <c r="E41" s="1034" t="s">
        <v>114</v>
      </c>
      <c r="F41" s="1034"/>
      <c r="G41" s="1034" t="s">
        <v>116</v>
      </c>
      <c r="H41" s="1034" t="s">
        <v>114</v>
      </c>
      <c r="I41" s="1034"/>
      <c r="J41" s="1034" t="s">
        <v>116</v>
      </c>
      <c r="K41" s="1034" t="s">
        <v>114</v>
      </c>
      <c r="L41" s="1034"/>
      <c r="M41" s="1034" t="s">
        <v>116</v>
      </c>
      <c r="N41" s="1034" t="s">
        <v>114</v>
      </c>
      <c r="O41" s="1034"/>
      <c r="P41" s="1034" t="s">
        <v>116</v>
      </c>
    </row>
    <row r="42" spans="1:16">
      <c r="A42" s="1034" t="s">
        <v>118</v>
      </c>
      <c r="B42" s="1034"/>
      <c r="C42" s="1034"/>
      <c r="D42" s="1034">
        <f>'実質公債費比率（分子）の構造'!K$52</f>
        <v>193</v>
      </c>
      <c r="E42" s="1034"/>
      <c r="F42" s="1034"/>
      <c r="G42" s="1034">
        <f>'実質公債費比率（分子）の構造'!L$52</f>
        <v>214</v>
      </c>
      <c r="H42" s="1034"/>
      <c r="I42" s="1034"/>
      <c r="J42" s="1034">
        <f>'実質公債費比率（分子）の構造'!M$52</f>
        <v>258</v>
      </c>
      <c r="K42" s="1034"/>
      <c r="L42" s="1034"/>
      <c r="M42" s="1034">
        <f>'実質公債費比率（分子）の構造'!N$52</f>
        <v>244</v>
      </c>
      <c r="N42" s="1034"/>
      <c r="O42" s="1034"/>
      <c r="P42" s="1034">
        <f>'実質公債費比率（分子）の構造'!O$52</f>
        <v>267</v>
      </c>
    </row>
    <row r="43" spans="1:16">
      <c r="A43" s="1034" t="s">
        <v>48</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44</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1</v>
      </c>
      <c r="B45" s="1034">
        <f>'実質公債費比率（分子）の構造'!K$49</f>
        <v>4</v>
      </c>
      <c r="C45" s="1034"/>
      <c r="D45" s="1034"/>
      <c r="E45" s="1034">
        <f>'実質公債費比率（分子）の構造'!L$49</f>
        <v>4</v>
      </c>
      <c r="F45" s="1034"/>
      <c r="G45" s="1034"/>
      <c r="H45" s="1034">
        <f>'実質公債費比率（分子）の構造'!M$49</f>
        <v>4</v>
      </c>
      <c r="I45" s="1034"/>
      <c r="J45" s="1034"/>
      <c r="K45" s="1034">
        <f>'実質公債費比率（分子）の構造'!N$49</f>
        <v>4</v>
      </c>
      <c r="L45" s="1034"/>
      <c r="M45" s="1034"/>
      <c r="N45" s="1034">
        <f>'実質公債費比率（分子）の構造'!O$49</f>
        <v>3</v>
      </c>
      <c r="O45" s="1034"/>
      <c r="P45" s="1034"/>
    </row>
    <row r="46" spans="1:16">
      <c r="A46" s="1034" t="s">
        <v>42</v>
      </c>
      <c r="B46" s="1034">
        <f>'実質公債費比率（分子）の構造'!K$48</f>
        <v>52</v>
      </c>
      <c r="C46" s="1034"/>
      <c r="D46" s="1034"/>
      <c r="E46" s="1034">
        <f>'実質公債費比率（分子）の構造'!L$48</f>
        <v>47</v>
      </c>
      <c r="F46" s="1034"/>
      <c r="G46" s="1034"/>
      <c r="H46" s="1034">
        <f>'実質公債費比率（分子）の構造'!M$48</f>
        <v>48</v>
      </c>
      <c r="I46" s="1034"/>
      <c r="J46" s="1034"/>
      <c r="K46" s="1034">
        <f>'実質公債費比率（分子）の構造'!N$48</f>
        <v>48</v>
      </c>
      <c r="L46" s="1034"/>
      <c r="M46" s="1034"/>
      <c r="N46" s="1034">
        <f>'実質公債費比率（分子）の構造'!O$48</f>
        <v>57</v>
      </c>
      <c r="O46" s="1034"/>
      <c r="P46" s="1034"/>
    </row>
    <row r="47" spans="1:16">
      <c r="A47" s="1034" t="s">
        <v>36</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31</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27</v>
      </c>
      <c r="B49" s="1034">
        <f>'実質公債費比率（分子）の構造'!K$45</f>
        <v>219</v>
      </c>
      <c r="C49" s="1034"/>
      <c r="D49" s="1034"/>
      <c r="E49" s="1034">
        <f>'実質公債費比率（分子）の構造'!L$45</f>
        <v>248</v>
      </c>
      <c r="F49" s="1034"/>
      <c r="G49" s="1034"/>
      <c r="H49" s="1034">
        <f>'実質公債費比率（分子）の構造'!M$45</f>
        <v>314</v>
      </c>
      <c r="I49" s="1034"/>
      <c r="J49" s="1034"/>
      <c r="K49" s="1034">
        <f>'実質公債費比率（分子）の構造'!N$45</f>
        <v>319</v>
      </c>
      <c r="L49" s="1034"/>
      <c r="M49" s="1034"/>
      <c r="N49" s="1034">
        <f>'実質公債費比率（分子）の構造'!O$45</f>
        <v>355</v>
      </c>
      <c r="O49" s="1034"/>
      <c r="P49" s="1034"/>
    </row>
    <row r="50" spans="1:16">
      <c r="A50" s="1034" t="s">
        <v>55</v>
      </c>
      <c r="B50" s="1034" t="e">
        <f>NA()</f>
        <v>#N/A</v>
      </c>
      <c r="C50" s="1034">
        <f>IF(ISNUMBER('実質公債費比率（分子）の構造'!K$53),'実質公債費比率（分子）の構造'!K$53,NA())</f>
        <v>82</v>
      </c>
      <c r="D50" s="1034" t="e">
        <f>NA()</f>
        <v>#N/A</v>
      </c>
      <c r="E50" s="1034" t="e">
        <f>NA()</f>
        <v>#N/A</v>
      </c>
      <c r="F50" s="1034">
        <f>IF(ISNUMBER('実質公債費比率（分子）の構造'!L$53),'実質公債費比率（分子）の構造'!L$53,NA())</f>
        <v>85</v>
      </c>
      <c r="G50" s="1034" t="e">
        <f>NA()</f>
        <v>#N/A</v>
      </c>
      <c r="H50" s="1034" t="e">
        <f>NA()</f>
        <v>#N/A</v>
      </c>
      <c r="I50" s="1034">
        <f>IF(ISNUMBER('実質公債費比率（分子）の構造'!M$53),'実質公債費比率（分子）の構造'!M$53,NA())</f>
        <v>108</v>
      </c>
      <c r="J50" s="1034" t="e">
        <f>NA()</f>
        <v>#N/A</v>
      </c>
      <c r="K50" s="1034" t="e">
        <f>NA()</f>
        <v>#N/A</v>
      </c>
      <c r="L50" s="1034">
        <f>IF(ISNUMBER('実質公債費比率（分子）の構造'!N$53),'実質公債費比率（分子）の構造'!N$53,NA())</f>
        <v>127</v>
      </c>
      <c r="M50" s="1034" t="e">
        <f>NA()</f>
        <v>#N/A</v>
      </c>
      <c r="N50" s="1034" t="e">
        <f>NA()</f>
        <v>#N/A</v>
      </c>
      <c r="O50" s="1034">
        <f>IF(ISNUMBER('実質公債費比率（分子）の構造'!O$53),'実質公債費比率（分子）の構造'!O$53,NA())</f>
        <v>148</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46</v>
      </c>
      <c r="B56" s="1033"/>
      <c r="C56" s="1033"/>
      <c r="D56" s="1033">
        <f>'将来負担比率（分子）の構造'!I$52</f>
        <v>2590</v>
      </c>
      <c r="E56" s="1033"/>
      <c r="F56" s="1033"/>
      <c r="G56" s="1033">
        <f>'将来負担比率（分子）の構造'!J$52</f>
        <v>2773</v>
      </c>
      <c r="H56" s="1033"/>
      <c r="I56" s="1033"/>
      <c r="J56" s="1033">
        <f>'将来負担比率（分子）の構造'!K$52</f>
        <v>2685</v>
      </c>
      <c r="K56" s="1033"/>
      <c r="L56" s="1033"/>
      <c r="M56" s="1033">
        <f>'将来負担比率（分子）の構造'!L$52</f>
        <v>2554</v>
      </c>
      <c r="N56" s="1033"/>
      <c r="O56" s="1033"/>
      <c r="P56" s="1033">
        <f>'将来負担比率（分子）の構造'!M$52</f>
        <v>2431</v>
      </c>
    </row>
    <row r="57" spans="1:16">
      <c r="A57" s="1033" t="s">
        <v>96</v>
      </c>
      <c r="B57" s="1033"/>
      <c r="C57" s="1033"/>
      <c r="D57" s="1033">
        <f>'将来負担比率（分子）の構造'!I$51</f>
        <v>43</v>
      </c>
      <c r="E57" s="1033"/>
      <c r="F57" s="1033"/>
      <c r="G57" s="1033">
        <f>'将来負担比率（分子）の構造'!J$51</f>
        <v>40</v>
      </c>
      <c r="H57" s="1033"/>
      <c r="I57" s="1033"/>
      <c r="J57" s="1033">
        <f>'将来負担比率（分子）の構造'!K$51</f>
        <v>36</v>
      </c>
      <c r="K57" s="1033"/>
      <c r="L57" s="1033"/>
      <c r="M57" s="1033">
        <f>'将来負担比率（分子）の構造'!L$51</f>
        <v>32</v>
      </c>
      <c r="N57" s="1033"/>
      <c r="O57" s="1033"/>
      <c r="P57" s="1033">
        <f>'将来負担比率（分子）の構造'!M$51</f>
        <v>29</v>
      </c>
    </row>
    <row r="58" spans="1:16">
      <c r="A58" s="1033" t="s">
        <v>93</v>
      </c>
      <c r="B58" s="1033"/>
      <c r="C58" s="1033"/>
      <c r="D58" s="1033">
        <f>'将来負担比率（分子）の構造'!I$50</f>
        <v>2193</v>
      </c>
      <c r="E58" s="1033"/>
      <c r="F58" s="1033"/>
      <c r="G58" s="1033">
        <f>'将来負担比率（分子）の構造'!J$50</f>
        <v>2109</v>
      </c>
      <c r="H58" s="1033"/>
      <c r="I58" s="1033"/>
      <c r="J58" s="1033">
        <f>'将来負担比率（分子）の構造'!K$50</f>
        <v>2159</v>
      </c>
      <c r="K58" s="1033"/>
      <c r="L58" s="1033"/>
      <c r="M58" s="1033">
        <f>'将来負担比率（分子）の構造'!L$50</f>
        <v>2289</v>
      </c>
      <c r="N58" s="1033"/>
      <c r="O58" s="1033"/>
      <c r="P58" s="1033">
        <f>'将来負担比率（分子）の構造'!M$50</f>
        <v>2366</v>
      </c>
    </row>
    <row r="59" spans="1:16">
      <c r="A59" s="1033" t="s">
        <v>89</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60</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82</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83</v>
      </c>
      <c r="B62" s="1033">
        <f>'将来負担比率（分子）の構造'!I$45</f>
        <v>266</v>
      </c>
      <c r="C62" s="1033"/>
      <c r="D62" s="1033"/>
      <c r="E62" s="1033">
        <f>'将来負担比率（分子）の構造'!J$45</f>
        <v>269</v>
      </c>
      <c r="F62" s="1033"/>
      <c r="G62" s="1033"/>
      <c r="H62" s="1033">
        <f>'将来負担比率（分子）の構造'!K$45</f>
        <v>290</v>
      </c>
      <c r="I62" s="1033"/>
      <c r="J62" s="1033"/>
      <c r="K62" s="1033">
        <f>'将来負担比率（分子）の構造'!L$45</f>
        <v>241</v>
      </c>
      <c r="L62" s="1033"/>
      <c r="M62" s="1033"/>
      <c r="N62" s="1033">
        <f>'将来負担比率（分子）の構造'!M$45</f>
        <v>236</v>
      </c>
      <c r="O62" s="1033"/>
      <c r="P62" s="1033"/>
    </row>
    <row r="63" spans="1:16">
      <c r="A63" s="1033" t="s">
        <v>18</v>
      </c>
      <c r="B63" s="1033">
        <f>'将来負担比率（分子）の構造'!I$44</f>
        <v>13</v>
      </c>
      <c r="C63" s="1033"/>
      <c r="D63" s="1033"/>
      <c r="E63" s="1033">
        <f>'将来負担比率（分子）の構造'!J$44</f>
        <v>9</v>
      </c>
      <c r="F63" s="1033"/>
      <c r="G63" s="1033"/>
      <c r="H63" s="1033">
        <f>'将来負担比率（分子）の構造'!K$44</f>
        <v>4</v>
      </c>
      <c r="I63" s="1033"/>
      <c r="J63" s="1033"/>
      <c r="K63" s="1033">
        <f>'将来負担比率（分子）の構造'!L$44</f>
        <v>2</v>
      </c>
      <c r="L63" s="1033"/>
      <c r="M63" s="1033"/>
      <c r="N63" s="1033">
        <f>'将来負担比率（分子）の構造'!M$44</f>
        <v>1</v>
      </c>
      <c r="O63" s="1033"/>
      <c r="P63" s="1033"/>
    </row>
    <row r="64" spans="1:16">
      <c r="A64" s="1033" t="s">
        <v>80</v>
      </c>
      <c r="B64" s="1033">
        <f>'将来負担比率（分子）の構造'!I$43</f>
        <v>364</v>
      </c>
      <c r="C64" s="1033"/>
      <c r="D64" s="1033"/>
      <c r="E64" s="1033">
        <f>'将来負担比率（分子）の構造'!J$43</f>
        <v>340</v>
      </c>
      <c r="F64" s="1033"/>
      <c r="G64" s="1033"/>
      <c r="H64" s="1033">
        <f>'将来負担比率（分子）の構造'!K$43</f>
        <v>338</v>
      </c>
      <c r="I64" s="1033"/>
      <c r="J64" s="1033"/>
      <c r="K64" s="1033">
        <f>'将来負担比率（分子）の構造'!L$43</f>
        <v>346</v>
      </c>
      <c r="L64" s="1033"/>
      <c r="M64" s="1033"/>
      <c r="N64" s="1033">
        <f>'将来負担比率（分子）の構造'!M$43</f>
        <v>394</v>
      </c>
      <c r="O64" s="1033"/>
      <c r="P64" s="1033"/>
    </row>
    <row r="65" spans="1:16">
      <c r="A65" s="1033" t="s">
        <v>79</v>
      </c>
      <c r="B65" s="1033">
        <f>'将来負担比率（分子）の構造'!I$42</f>
        <v>16</v>
      </c>
      <c r="C65" s="1033"/>
      <c r="D65" s="1033"/>
      <c r="E65" s="1033">
        <f>'将来負担比率（分子）の構造'!J$42</f>
        <v>16</v>
      </c>
      <c r="F65" s="1033"/>
      <c r="G65" s="1033"/>
      <c r="H65" s="1033">
        <f>'将来負担比率（分子）の構造'!K$42</f>
        <v>16</v>
      </c>
      <c r="I65" s="1033"/>
      <c r="J65" s="1033"/>
      <c r="K65" s="1033">
        <f>'将来負担比率（分子）の構造'!L$42</f>
        <v>16</v>
      </c>
      <c r="L65" s="1033"/>
      <c r="M65" s="1033"/>
      <c r="N65" s="1033">
        <f>'将来負担比率（分子）の構造'!M$42</f>
        <v>16</v>
      </c>
      <c r="O65" s="1033"/>
      <c r="P65" s="1033"/>
    </row>
    <row r="66" spans="1:16">
      <c r="A66" s="1033" t="s">
        <v>71</v>
      </c>
      <c r="B66" s="1033">
        <f>'将来負担比率（分子）の構造'!I$41</f>
        <v>3047</v>
      </c>
      <c r="C66" s="1033"/>
      <c r="D66" s="1033"/>
      <c r="E66" s="1033">
        <f>'将来負担比率（分子）の構造'!J$41</f>
        <v>3499</v>
      </c>
      <c r="F66" s="1033"/>
      <c r="G66" s="1033"/>
      <c r="H66" s="1033">
        <f>'将来負担比率（分子）の構造'!K$41</f>
        <v>3373</v>
      </c>
      <c r="I66" s="1033"/>
      <c r="J66" s="1033"/>
      <c r="K66" s="1033">
        <f>'将来負担比率（分子）の構造'!L$41</f>
        <v>3200</v>
      </c>
      <c r="L66" s="1033"/>
      <c r="M66" s="1033"/>
      <c r="N66" s="1033">
        <f>'将来負担比率（分子）の構造'!M$41</f>
        <v>2959</v>
      </c>
      <c r="O66" s="1033"/>
      <c r="P66" s="1033"/>
    </row>
    <row r="67" spans="1:16">
      <c r="A67" s="1033" t="s">
        <v>98</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129</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131</v>
      </c>
      <c r="B72" s="1037">
        <f>基金残高に係る経年分析!F55</f>
        <v>1062</v>
      </c>
      <c r="C72" s="1037">
        <f>基金残高に係る経年分析!G55</f>
        <v>1157</v>
      </c>
      <c r="D72" s="1037">
        <f>基金残高に係る経年分析!H55</f>
        <v>1261</v>
      </c>
    </row>
    <row r="73" spans="1:16">
      <c r="A73" s="1035" t="s">
        <v>132</v>
      </c>
      <c r="B73" s="1037">
        <f>基金残高に係る経年分析!F56</f>
        <v>263</v>
      </c>
      <c r="C73" s="1037">
        <f>基金残高に係る経年分析!G56</f>
        <v>264</v>
      </c>
      <c r="D73" s="1037">
        <f>基金残高に係る経年分析!H56</f>
        <v>264</v>
      </c>
    </row>
    <row r="74" spans="1:16">
      <c r="A74" s="1035" t="s">
        <v>134</v>
      </c>
      <c r="B74" s="1037">
        <f>基金残高に係る経年分析!F57</f>
        <v>887</v>
      </c>
      <c r="C74" s="1037">
        <f>基金残高に係る経年分析!G57</f>
        <v>949</v>
      </c>
      <c r="D74" s="1037">
        <f>基金残高に係る経年分析!H57</f>
        <v>926</v>
      </c>
    </row>
  </sheetData>
  <sheetProtection algorithmName="SHA-512" hashValue="ARsda9rRIgVl1FsMlaNlqKpiEw6F4YI4SNqu0XaJCSGrbtENS/KPi81sSB0pJKfNq8FGjU+tqYk13ff0sdWkpQ==" saltValue="VYJh1rCMQ2C4Cxeqz5bO0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abSelected="1" topLeftCell="AX1"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304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306</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315</v>
      </c>
      <c r="AA4" s="139"/>
      <c r="AB4" s="139"/>
      <c r="AC4" s="144"/>
      <c r="AD4" s="182" t="s">
        <v>257</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292</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313</v>
      </c>
      <c r="C5" s="265"/>
      <c r="D5" s="265"/>
      <c r="E5" s="265"/>
      <c r="F5" s="265"/>
      <c r="G5" s="265"/>
      <c r="H5" s="265"/>
      <c r="I5" s="265"/>
      <c r="J5" s="265"/>
      <c r="K5" s="265"/>
      <c r="L5" s="265"/>
      <c r="M5" s="265"/>
      <c r="N5" s="265"/>
      <c r="O5" s="265"/>
      <c r="P5" s="265"/>
      <c r="Q5" s="268"/>
      <c r="R5" s="273">
        <v>113367</v>
      </c>
      <c r="S5" s="276"/>
      <c r="T5" s="276"/>
      <c r="U5" s="276"/>
      <c r="V5" s="276"/>
      <c r="W5" s="276"/>
      <c r="X5" s="276"/>
      <c r="Y5" s="278"/>
      <c r="Z5" s="281">
        <v>4.9000000000000004</v>
      </c>
      <c r="AA5" s="281"/>
      <c r="AB5" s="281"/>
      <c r="AC5" s="281"/>
      <c r="AD5" s="286">
        <v>113367</v>
      </c>
      <c r="AE5" s="286"/>
      <c r="AF5" s="286"/>
      <c r="AG5" s="286"/>
      <c r="AH5" s="286"/>
      <c r="AI5" s="286"/>
      <c r="AJ5" s="286"/>
      <c r="AK5" s="286"/>
      <c r="AL5" s="291">
        <v>8.4</v>
      </c>
      <c r="AM5" s="293"/>
      <c r="AN5" s="293"/>
      <c r="AO5" s="295"/>
      <c r="AP5" s="260" t="s">
        <v>321</v>
      </c>
      <c r="AQ5" s="265"/>
      <c r="AR5" s="265"/>
      <c r="AS5" s="265"/>
      <c r="AT5" s="265"/>
      <c r="AU5" s="265"/>
      <c r="AV5" s="265"/>
      <c r="AW5" s="265"/>
      <c r="AX5" s="265"/>
      <c r="AY5" s="265"/>
      <c r="AZ5" s="265"/>
      <c r="BA5" s="265"/>
      <c r="BB5" s="265"/>
      <c r="BC5" s="265"/>
      <c r="BD5" s="265"/>
      <c r="BE5" s="265"/>
      <c r="BF5" s="268"/>
      <c r="BG5" s="274">
        <v>113367</v>
      </c>
      <c r="BH5" s="217"/>
      <c r="BI5" s="217"/>
      <c r="BJ5" s="217"/>
      <c r="BK5" s="217"/>
      <c r="BL5" s="217"/>
      <c r="BM5" s="217"/>
      <c r="BN5" s="279"/>
      <c r="BO5" s="282">
        <v>100</v>
      </c>
      <c r="BP5" s="282"/>
      <c r="BQ5" s="282"/>
      <c r="BR5" s="282"/>
      <c r="BS5" s="287" t="s">
        <v>201</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328</v>
      </c>
      <c r="C6" s="1"/>
      <c r="D6" s="1"/>
      <c r="E6" s="1"/>
      <c r="F6" s="1"/>
      <c r="G6" s="1"/>
      <c r="H6" s="1"/>
      <c r="I6" s="1"/>
      <c r="J6" s="1"/>
      <c r="K6" s="1"/>
      <c r="L6" s="1"/>
      <c r="M6" s="1"/>
      <c r="N6" s="1"/>
      <c r="O6" s="1"/>
      <c r="P6" s="1"/>
      <c r="Q6" s="269"/>
      <c r="R6" s="274">
        <v>32736</v>
      </c>
      <c r="S6" s="217"/>
      <c r="T6" s="217"/>
      <c r="U6" s="217"/>
      <c r="V6" s="217"/>
      <c r="W6" s="217"/>
      <c r="X6" s="217"/>
      <c r="Y6" s="279"/>
      <c r="Z6" s="282">
        <v>1.4</v>
      </c>
      <c r="AA6" s="282"/>
      <c r="AB6" s="282"/>
      <c r="AC6" s="282"/>
      <c r="AD6" s="287">
        <v>32736</v>
      </c>
      <c r="AE6" s="287"/>
      <c r="AF6" s="287"/>
      <c r="AG6" s="287"/>
      <c r="AH6" s="287"/>
      <c r="AI6" s="287"/>
      <c r="AJ6" s="287"/>
      <c r="AK6" s="287"/>
      <c r="AL6" s="283">
        <v>2.4</v>
      </c>
      <c r="AM6" s="238"/>
      <c r="AN6" s="238"/>
      <c r="AO6" s="296"/>
      <c r="AP6" s="261" t="s">
        <v>106</v>
      </c>
      <c r="AQ6" s="1"/>
      <c r="AR6" s="1"/>
      <c r="AS6" s="1"/>
      <c r="AT6" s="1"/>
      <c r="AU6" s="1"/>
      <c r="AV6" s="1"/>
      <c r="AW6" s="1"/>
      <c r="AX6" s="1"/>
      <c r="AY6" s="1"/>
      <c r="AZ6" s="1"/>
      <c r="BA6" s="1"/>
      <c r="BB6" s="1"/>
      <c r="BC6" s="1"/>
      <c r="BD6" s="1"/>
      <c r="BE6" s="1"/>
      <c r="BF6" s="269"/>
      <c r="BG6" s="274">
        <v>113367</v>
      </c>
      <c r="BH6" s="217"/>
      <c r="BI6" s="217"/>
      <c r="BJ6" s="217"/>
      <c r="BK6" s="217"/>
      <c r="BL6" s="217"/>
      <c r="BM6" s="217"/>
      <c r="BN6" s="279"/>
      <c r="BO6" s="282">
        <v>100</v>
      </c>
      <c r="BP6" s="282"/>
      <c r="BQ6" s="282"/>
      <c r="BR6" s="282"/>
      <c r="BS6" s="287" t="s">
        <v>201</v>
      </c>
      <c r="BT6" s="287"/>
      <c r="BU6" s="287"/>
      <c r="BV6" s="287"/>
      <c r="BW6" s="287"/>
      <c r="BX6" s="287"/>
      <c r="BY6" s="287"/>
      <c r="BZ6" s="287"/>
      <c r="CA6" s="287"/>
      <c r="CB6" s="325"/>
      <c r="CD6" s="260" t="s">
        <v>329</v>
      </c>
      <c r="CE6" s="265"/>
      <c r="CF6" s="265"/>
      <c r="CG6" s="265"/>
      <c r="CH6" s="265"/>
      <c r="CI6" s="265"/>
      <c r="CJ6" s="265"/>
      <c r="CK6" s="265"/>
      <c r="CL6" s="265"/>
      <c r="CM6" s="265"/>
      <c r="CN6" s="265"/>
      <c r="CO6" s="265"/>
      <c r="CP6" s="265"/>
      <c r="CQ6" s="268"/>
      <c r="CR6" s="274">
        <v>41195</v>
      </c>
      <c r="CS6" s="217"/>
      <c r="CT6" s="217"/>
      <c r="CU6" s="217"/>
      <c r="CV6" s="217"/>
      <c r="CW6" s="217"/>
      <c r="CX6" s="217"/>
      <c r="CY6" s="279"/>
      <c r="CZ6" s="291">
        <v>1.9</v>
      </c>
      <c r="DA6" s="293"/>
      <c r="DB6" s="293"/>
      <c r="DC6" s="337"/>
      <c r="DD6" s="288" t="s">
        <v>201</v>
      </c>
      <c r="DE6" s="217"/>
      <c r="DF6" s="217"/>
      <c r="DG6" s="217"/>
      <c r="DH6" s="217"/>
      <c r="DI6" s="217"/>
      <c r="DJ6" s="217"/>
      <c r="DK6" s="217"/>
      <c r="DL6" s="217"/>
      <c r="DM6" s="217"/>
      <c r="DN6" s="217"/>
      <c r="DO6" s="217"/>
      <c r="DP6" s="279"/>
      <c r="DQ6" s="288">
        <v>41195</v>
      </c>
      <c r="DR6" s="217"/>
      <c r="DS6" s="217"/>
      <c r="DT6" s="217"/>
      <c r="DU6" s="217"/>
      <c r="DV6" s="217"/>
      <c r="DW6" s="217"/>
      <c r="DX6" s="217"/>
      <c r="DY6" s="217"/>
      <c r="DZ6" s="217"/>
      <c r="EA6" s="217"/>
      <c r="EB6" s="217"/>
      <c r="EC6" s="326"/>
    </row>
    <row r="7" spans="2:143" ht="11.25" customHeight="1">
      <c r="B7" s="261" t="s">
        <v>47</v>
      </c>
      <c r="C7" s="1"/>
      <c r="D7" s="1"/>
      <c r="E7" s="1"/>
      <c r="F7" s="1"/>
      <c r="G7" s="1"/>
      <c r="H7" s="1"/>
      <c r="I7" s="1"/>
      <c r="J7" s="1"/>
      <c r="K7" s="1"/>
      <c r="L7" s="1"/>
      <c r="M7" s="1"/>
      <c r="N7" s="1"/>
      <c r="O7" s="1"/>
      <c r="P7" s="1"/>
      <c r="Q7" s="269"/>
      <c r="R7" s="274">
        <v>126</v>
      </c>
      <c r="S7" s="217"/>
      <c r="T7" s="217"/>
      <c r="U7" s="217"/>
      <c r="V7" s="217"/>
      <c r="W7" s="217"/>
      <c r="X7" s="217"/>
      <c r="Y7" s="279"/>
      <c r="Z7" s="282">
        <v>0</v>
      </c>
      <c r="AA7" s="282"/>
      <c r="AB7" s="282"/>
      <c r="AC7" s="282"/>
      <c r="AD7" s="287">
        <v>126</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46639</v>
      </c>
      <c r="BH7" s="217"/>
      <c r="BI7" s="217"/>
      <c r="BJ7" s="217"/>
      <c r="BK7" s="217"/>
      <c r="BL7" s="217"/>
      <c r="BM7" s="217"/>
      <c r="BN7" s="279"/>
      <c r="BO7" s="282">
        <v>41.1</v>
      </c>
      <c r="BP7" s="282"/>
      <c r="BQ7" s="282"/>
      <c r="BR7" s="282"/>
      <c r="BS7" s="287" t="s">
        <v>201</v>
      </c>
      <c r="BT7" s="287"/>
      <c r="BU7" s="287"/>
      <c r="BV7" s="287"/>
      <c r="BW7" s="287"/>
      <c r="BX7" s="287"/>
      <c r="BY7" s="287"/>
      <c r="BZ7" s="287"/>
      <c r="CA7" s="287"/>
      <c r="CB7" s="325"/>
      <c r="CD7" s="261" t="s">
        <v>332</v>
      </c>
      <c r="CE7" s="1"/>
      <c r="CF7" s="1"/>
      <c r="CG7" s="1"/>
      <c r="CH7" s="1"/>
      <c r="CI7" s="1"/>
      <c r="CJ7" s="1"/>
      <c r="CK7" s="1"/>
      <c r="CL7" s="1"/>
      <c r="CM7" s="1"/>
      <c r="CN7" s="1"/>
      <c r="CO7" s="1"/>
      <c r="CP7" s="1"/>
      <c r="CQ7" s="269"/>
      <c r="CR7" s="274">
        <v>559599</v>
      </c>
      <c r="CS7" s="217"/>
      <c r="CT7" s="217"/>
      <c r="CU7" s="217"/>
      <c r="CV7" s="217"/>
      <c r="CW7" s="217"/>
      <c r="CX7" s="217"/>
      <c r="CY7" s="279"/>
      <c r="CZ7" s="282">
        <v>25.8</v>
      </c>
      <c r="DA7" s="282"/>
      <c r="DB7" s="282"/>
      <c r="DC7" s="282"/>
      <c r="DD7" s="288">
        <v>342</v>
      </c>
      <c r="DE7" s="217"/>
      <c r="DF7" s="217"/>
      <c r="DG7" s="217"/>
      <c r="DH7" s="217"/>
      <c r="DI7" s="217"/>
      <c r="DJ7" s="217"/>
      <c r="DK7" s="217"/>
      <c r="DL7" s="217"/>
      <c r="DM7" s="217"/>
      <c r="DN7" s="217"/>
      <c r="DO7" s="217"/>
      <c r="DP7" s="279"/>
      <c r="DQ7" s="288">
        <v>375663</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481</v>
      </c>
      <c r="S8" s="217"/>
      <c r="T8" s="217"/>
      <c r="U8" s="217"/>
      <c r="V8" s="217"/>
      <c r="W8" s="217"/>
      <c r="X8" s="217"/>
      <c r="Y8" s="279"/>
      <c r="Z8" s="282">
        <v>0</v>
      </c>
      <c r="AA8" s="282"/>
      <c r="AB8" s="282"/>
      <c r="AC8" s="282"/>
      <c r="AD8" s="287">
        <v>481</v>
      </c>
      <c r="AE8" s="287"/>
      <c r="AF8" s="287"/>
      <c r="AG8" s="287"/>
      <c r="AH8" s="287"/>
      <c r="AI8" s="287"/>
      <c r="AJ8" s="287"/>
      <c r="AK8" s="287"/>
      <c r="AL8" s="283">
        <v>0</v>
      </c>
      <c r="AM8" s="238"/>
      <c r="AN8" s="238"/>
      <c r="AO8" s="296"/>
      <c r="AP8" s="261" t="s">
        <v>125</v>
      </c>
      <c r="AQ8" s="1"/>
      <c r="AR8" s="1"/>
      <c r="AS8" s="1"/>
      <c r="AT8" s="1"/>
      <c r="AU8" s="1"/>
      <c r="AV8" s="1"/>
      <c r="AW8" s="1"/>
      <c r="AX8" s="1"/>
      <c r="AY8" s="1"/>
      <c r="AZ8" s="1"/>
      <c r="BA8" s="1"/>
      <c r="BB8" s="1"/>
      <c r="BC8" s="1"/>
      <c r="BD8" s="1"/>
      <c r="BE8" s="1"/>
      <c r="BF8" s="269"/>
      <c r="BG8" s="274">
        <v>2169</v>
      </c>
      <c r="BH8" s="217"/>
      <c r="BI8" s="217"/>
      <c r="BJ8" s="217"/>
      <c r="BK8" s="217"/>
      <c r="BL8" s="217"/>
      <c r="BM8" s="217"/>
      <c r="BN8" s="279"/>
      <c r="BO8" s="282">
        <v>1.9</v>
      </c>
      <c r="BP8" s="282"/>
      <c r="BQ8" s="282"/>
      <c r="BR8" s="282"/>
      <c r="BS8" s="287" t="s">
        <v>201</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371821</v>
      </c>
      <c r="CS8" s="217"/>
      <c r="CT8" s="217"/>
      <c r="CU8" s="217"/>
      <c r="CV8" s="217"/>
      <c r="CW8" s="217"/>
      <c r="CX8" s="217"/>
      <c r="CY8" s="279"/>
      <c r="CZ8" s="282">
        <v>17.2</v>
      </c>
      <c r="DA8" s="282"/>
      <c r="DB8" s="282"/>
      <c r="DC8" s="282"/>
      <c r="DD8" s="288">
        <v>6518</v>
      </c>
      <c r="DE8" s="217"/>
      <c r="DF8" s="217"/>
      <c r="DG8" s="217"/>
      <c r="DH8" s="217"/>
      <c r="DI8" s="217"/>
      <c r="DJ8" s="217"/>
      <c r="DK8" s="217"/>
      <c r="DL8" s="217"/>
      <c r="DM8" s="217"/>
      <c r="DN8" s="217"/>
      <c r="DO8" s="217"/>
      <c r="DP8" s="279"/>
      <c r="DQ8" s="288">
        <v>209962</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545</v>
      </c>
      <c r="S9" s="217"/>
      <c r="T9" s="217"/>
      <c r="U9" s="217"/>
      <c r="V9" s="217"/>
      <c r="W9" s="217"/>
      <c r="X9" s="217"/>
      <c r="Y9" s="279"/>
      <c r="Z9" s="282">
        <v>0</v>
      </c>
      <c r="AA9" s="282"/>
      <c r="AB9" s="282"/>
      <c r="AC9" s="282"/>
      <c r="AD9" s="287">
        <v>545</v>
      </c>
      <c r="AE9" s="287"/>
      <c r="AF9" s="287"/>
      <c r="AG9" s="287"/>
      <c r="AH9" s="287"/>
      <c r="AI9" s="287"/>
      <c r="AJ9" s="287"/>
      <c r="AK9" s="287"/>
      <c r="AL9" s="283">
        <v>0</v>
      </c>
      <c r="AM9" s="238"/>
      <c r="AN9" s="238"/>
      <c r="AO9" s="296"/>
      <c r="AP9" s="261" t="s">
        <v>337</v>
      </c>
      <c r="AQ9" s="1"/>
      <c r="AR9" s="1"/>
      <c r="AS9" s="1"/>
      <c r="AT9" s="1"/>
      <c r="AU9" s="1"/>
      <c r="AV9" s="1"/>
      <c r="AW9" s="1"/>
      <c r="AX9" s="1"/>
      <c r="AY9" s="1"/>
      <c r="AZ9" s="1"/>
      <c r="BA9" s="1"/>
      <c r="BB9" s="1"/>
      <c r="BC9" s="1"/>
      <c r="BD9" s="1"/>
      <c r="BE9" s="1"/>
      <c r="BF9" s="269"/>
      <c r="BG9" s="274">
        <v>39780</v>
      </c>
      <c r="BH9" s="217"/>
      <c r="BI9" s="217"/>
      <c r="BJ9" s="217"/>
      <c r="BK9" s="217"/>
      <c r="BL9" s="217"/>
      <c r="BM9" s="217"/>
      <c r="BN9" s="279"/>
      <c r="BO9" s="282">
        <v>35.1</v>
      </c>
      <c r="BP9" s="282"/>
      <c r="BQ9" s="282"/>
      <c r="BR9" s="282"/>
      <c r="BS9" s="287" t="s">
        <v>201</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166288</v>
      </c>
      <c r="CS9" s="217"/>
      <c r="CT9" s="217"/>
      <c r="CU9" s="217"/>
      <c r="CV9" s="217"/>
      <c r="CW9" s="217"/>
      <c r="CX9" s="217"/>
      <c r="CY9" s="279"/>
      <c r="CZ9" s="282">
        <v>7.7</v>
      </c>
      <c r="DA9" s="282"/>
      <c r="DB9" s="282"/>
      <c r="DC9" s="282"/>
      <c r="DD9" s="288">
        <v>10744</v>
      </c>
      <c r="DE9" s="217"/>
      <c r="DF9" s="217"/>
      <c r="DG9" s="217"/>
      <c r="DH9" s="217"/>
      <c r="DI9" s="217"/>
      <c r="DJ9" s="217"/>
      <c r="DK9" s="217"/>
      <c r="DL9" s="217"/>
      <c r="DM9" s="217"/>
      <c r="DN9" s="217"/>
      <c r="DO9" s="217"/>
      <c r="DP9" s="279"/>
      <c r="DQ9" s="288">
        <v>154139</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189</v>
      </c>
      <c r="AQ10" s="1"/>
      <c r="AR10" s="1"/>
      <c r="AS10" s="1"/>
      <c r="AT10" s="1"/>
      <c r="AU10" s="1"/>
      <c r="AV10" s="1"/>
      <c r="AW10" s="1"/>
      <c r="AX10" s="1"/>
      <c r="AY10" s="1"/>
      <c r="AZ10" s="1"/>
      <c r="BA10" s="1"/>
      <c r="BB10" s="1"/>
      <c r="BC10" s="1"/>
      <c r="BD10" s="1"/>
      <c r="BE10" s="1"/>
      <c r="BF10" s="269"/>
      <c r="BG10" s="274">
        <v>3413</v>
      </c>
      <c r="BH10" s="217"/>
      <c r="BI10" s="217"/>
      <c r="BJ10" s="217"/>
      <c r="BK10" s="217"/>
      <c r="BL10" s="217"/>
      <c r="BM10" s="217"/>
      <c r="BN10" s="279"/>
      <c r="BO10" s="282">
        <v>3</v>
      </c>
      <c r="BP10" s="282"/>
      <c r="BQ10" s="282"/>
      <c r="BR10" s="282"/>
      <c r="BS10" s="287" t="s">
        <v>201</v>
      </c>
      <c r="BT10" s="287"/>
      <c r="BU10" s="287"/>
      <c r="BV10" s="287"/>
      <c r="BW10" s="287"/>
      <c r="BX10" s="287"/>
      <c r="BY10" s="287"/>
      <c r="BZ10" s="287"/>
      <c r="CA10" s="287"/>
      <c r="CB10" s="325"/>
      <c r="CD10" s="261" t="s">
        <v>226</v>
      </c>
      <c r="CE10" s="1"/>
      <c r="CF10" s="1"/>
      <c r="CG10" s="1"/>
      <c r="CH10" s="1"/>
      <c r="CI10" s="1"/>
      <c r="CJ10" s="1"/>
      <c r="CK10" s="1"/>
      <c r="CL10" s="1"/>
      <c r="CM10" s="1"/>
      <c r="CN10" s="1"/>
      <c r="CO10" s="1"/>
      <c r="CP10" s="1"/>
      <c r="CQ10" s="269"/>
      <c r="CR10" s="274" t="s">
        <v>201</v>
      </c>
      <c r="CS10" s="217"/>
      <c r="CT10" s="217"/>
      <c r="CU10" s="217"/>
      <c r="CV10" s="217"/>
      <c r="CW10" s="217"/>
      <c r="CX10" s="217"/>
      <c r="CY10" s="279"/>
      <c r="CZ10" s="282" t="s">
        <v>201</v>
      </c>
      <c r="DA10" s="282"/>
      <c r="DB10" s="282"/>
      <c r="DC10" s="282"/>
      <c r="DD10" s="288" t="s">
        <v>201</v>
      </c>
      <c r="DE10" s="217"/>
      <c r="DF10" s="217"/>
      <c r="DG10" s="217"/>
      <c r="DH10" s="217"/>
      <c r="DI10" s="217"/>
      <c r="DJ10" s="217"/>
      <c r="DK10" s="217"/>
      <c r="DL10" s="217"/>
      <c r="DM10" s="217"/>
      <c r="DN10" s="217"/>
      <c r="DO10" s="217"/>
      <c r="DP10" s="279"/>
      <c r="DQ10" s="288" t="s">
        <v>201</v>
      </c>
      <c r="DR10" s="217"/>
      <c r="DS10" s="217"/>
      <c r="DT10" s="217"/>
      <c r="DU10" s="217"/>
      <c r="DV10" s="217"/>
      <c r="DW10" s="217"/>
      <c r="DX10" s="217"/>
      <c r="DY10" s="217"/>
      <c r="DZ10" s="217"/>
      <c r="EA10" s="217"/>
      <c r="EB10" s="217"/>
      <c r="EC10" s="326"/>
    </row>
    <row r="11" spans="2:143" ht="11.25" customHeight="1">
      <c r="B11" s="261" t="s">
        <v>104</v>
      </c>
      <c r="C11" s="1"/>
      <c r="D11" s="1"/>
      <c r="E11" s="1"/>
      <c r="F11" s="1"/>
      <c r="G11" s="1"/>
      <c r="H11" s="1"/>
      <c r="I11" s="1"/>
      <c r="J11" s="1"/>
      <c r="K11" s="1"/>
      <c r="L11" s="1"/>
      <c r="M11" s="1"/>
      <c r="N11" s="1"/>
      <c r="O11" s="1"/>
      <c r="P11" s="1"/>
      <c r="Q11" s="269"/>
      <c r="R11" s="274">
        <v>35611</v>
      </c>
      <c r="S11" s="217"/>
      <c r="T11" s="217"/>
      <c r="U11" s="217"/>
      <c r="V11" s="217"/>
      <c r="W11" s="217"/>
      <c r="X11" s="217"/>
      <c r="Y11" s="279"/>
      <c r="Z11" s="283">
        <v>1.6</v>
      </c>
      <c r="AA11" s="238"/>
      <c r="AB11" s="238"/>
      <c r="AC11" s="285"/>
      <c r="AD11" s="288">
        <v>35611</v>
      </c>
      <c r="AE11" s="217"/>
      <c r="AF11" s="217"/>
      <c r="AG11" s="217"/>
      <c r="AH11" s="217"/>
      <c r="AI11" s="217"/>
      <c r="AJ11" s="217"/>
      <c r="AK11" s="279"/>
      <c r="AL11" s="283">
        <v>2.6</v>
      </c>
      <c r="AM11" s="238"/>
      <c r="AN11" s="238"/>
      <c r="AO11" s="296"/>
      <c r="AP11" s="261" t="s">
        <v>342</v>
      </c>
      <c r="AQ11" s="1"/>
      <c r="AR11" s="1"/>
      <c r="AS11" s="1"/>
      <c r="AT11" s="1"/>
      <c r="AU11" s="1"/>
      <c r="AV11" s="1"/>
      <c r="AW11" s="1"/>
      <c r="AX11" s="1"/>
      <c r="AY11" s="1"/>
      <c r="AZ11" s="1"/>
      <c r="BA11" s="1"/>
      <c r="BB11" s="1"/>
      <c r="BC11" s="1"/>
      <c r="BD11" s="1"/>
      <c r="BE11" s="1"/>
      <c r="BF11" s="269"/>
      <c r="BG11" s="274">
        <v>1277</v>
      </c>
      <c r="BH11" s="217"/>
      <c r="BI11" s="217"/>
      <c r="BJ11" s="217"/>
      <c r="BK11" s="217"/>
      <c r="BL11" s="217"/>
      <c r="BM11" s="217"/>
      <c r="BN11" s="279"/>
      <c r="BO11" s="282">
        <v>1.1000000000000001</v>
      </c>
      <c r="BP11" s="282"/>
      <c r="BQ11" s="282"/>
      <c r="BR11" s="282"/>
      <c r="BS11" s="287" t="s">
        <v>201</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229809</v>
      </c>
      <c r="CS11" s="217"/>
      <c r="CT11" s="217"/>
      <c r="CU11" s="217"/>
      <c r="CV11" s="217"/>
      <c r="CW11" s="217"/>
      <c r="CX11" s="217"/>
      <c r="CY11" s="279"/>
      <c r="CZ11" s="282">
        <v>10.6</v>
      </c>
      <c r="DA11" s="282"/>
      <c r="DB11" s="282"/>
      <c r="DC11" s="282"/>
      <c r="DD11" s="288">
        <v>29121</v>
      </c>
      <c r="DE11" s="217"/>
      <c r="DF11" s="217"/>
      <c r="DG11" s="217"/>
      <c r="DH11" s="217"/>
      <c r="DI11" s="217"/>
      <c r="DJ11" s="217"/>
      <c r="DK11" s="217"/>
      <c r="DL11" s="217"/>
      <c r="DM11" s="217"/>
      <c r="DN11" s="217"/>
      <c r="DO11" s="217"/>
      <c r="DP11" s="279"/>
      <c r="DQ11" s="288">
        <v>136108</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t="s">
        <v>201</v>
      </c>
      <c r="S12" s="217"/>
      <c r="T12" s="217"/>
      <c r="U12" s="217"/>
      <c r="V12" s="217"/>
      <c r="W12" s="217"/>
      <c r="X12" s="217"/>
      <c r="Y12" s="279"/>
      <c r="Z12" s="282" t="s">
        <v>201</v>
      </c>
      <c r="AA12" s="282"/>
      <c r="AB12" s="282"/>
      <c r="AC12" s="282"/>
      <c r="AD12" s="287" t="s">
        <v>201</v>
      </c>
      <c r="AE12" s="287"/>
      <c r="AF12" s="287"/>
      <c r="AG12" s="287"/>
      <c r="AH12" s="287"/>
      <c r="AI12" s="287"/>
      <c r="AJ12" s="287"/>
      <c r="AK12" s="287"/>
      <c r="AL12" s="283" t="s">
        <v>201</v>
      </c>
      <c r="AM12" s="238"/>
      <c r="AN12" s="238"/>
      <c r="AO12" s="296"/>
      <c r="AP12" s="261" t="s">
        <v>346</v>
      </c>
      <c r="AQ12" s="1"/>
      <c r="AR12" s="1"/>
      <c r="AS12" s="1"/>
      <c r="AT12" s="1"/>
      <c r="AU12" s="1"/>
      <c r="AV12" s="1"/>
      <c r="AW12" s="1"/>
      <c r="AX12" s="1"/>
      <c r="AY12" s="1"/>
      <c r="AZ12" s="1"/>
      <c r="BA12" s="1"/>
      <c r="BB12" s="1"/>
      <c r="BC12" s="1"/>
      <c r="BD12" s="1"/>
      <c r="BE12" s="1"/>
      <c r="BF12" s="269"/>
      <c r="BG12" s="274">
        <v>56516</v>
      </c>
      <c r="BH12" s="217"/>
      <c r="BI12" s="217"/>
      <c r="BJ12" s="217"/>
      <c r="BK12" s="217"/>
      <c r="BL12" s="217"/>
      <c r="BM12" s="217"/>
      <c r="BN12" s="279"/>
      <c r="BO12" s="282">
        <v>49.9</v>
      </c>
      <c r="BP12" s="282"/>
      <c r="BQ12" s="282"/>
      <c r="BR12" s="282"/>
      <c r="BS12" s="287" t="s">
        <v>201</v>
      </c>
      <c r="BT12" s="287"/>
      <c r="BU12" s="287"/>
      <c r="BV12" s="287"/>
      <c r="BW12" s="287"/>
      <c r="BX12" s="287"/>
      <c r="BY12" s="287"/>
      <c r="BZ12" s="287"/>
      <c r="CA12" s="287"/>
      <c r="CB12" s="325"/>
      <c r="CD12" s="261" t="s">
        <v>90</v>
      </c>
      <c r="CE12" s="1"/>
      <c r="CF12" s="1"/>
      <c r="CG12" s="1"/>
      <c r="CH12" s="1"/>
      <c r="CI12" s="1"/>
      <c r="CJ12" s="1"/>
      <c r="CK12" s="1"/>
      <c r="CL12" s="1"/>
      <c r="CM12" s="1"/>
      <c r="CN12" s="1"/>
      <c r="CO12" s="1"/>
      <c r="CP12" s="1"/>
      <c r="CQ12" s="269"/>
      <c r="CR12" s="274">
        <v>70036</v>
      </c>
      <c r="CS12" s="217"/>
      <c r="CT12" s="217"/>
      <c r="CU12" s="217"/>
      <c r="CV12" s="217"/>
      <c r="CW12" s="217"/>
      <c r="CX12" s="217"/>
      <c r="CY12" s="279"/>
      <c r="CZ12" s="282">
        <v>3.2</v>
      </c>
      <c r="DA12" s="282"/>
      <c r="DB12" s="282"/>
      <c r="DC12" s="282"/>
      <c r="DD12" s="288">
        <v>6259</v>
      </c>
      <c r="DE12" s="217"/>
      <c r="DF12" s="217"/>
      <c r="DG12" s="217"/>
      <c r="DH12" s="217"/>
      <c r="DI12" s="217"/>
      <c r="DJ12" s="217"/>
      <c r="DK12" s="217"/>
      <c r="DL12" s="217"/>
      <c r="DM12" s="217"/>
      <c r="DN12" s="217"/>
      <c r="DO12" s="217"/>
      <c r="DP12" s="279"/>
      <c r="DQ12" s="288">
        <v>61850</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349</v>
      </c>
      <c r="AQ13" s="1"/>
      <c r="AR13" s="1"/>
      <c r="AS13" s="1"/>
      <c r="AT13" s="1"/>
      <c r="AU13" s="1"/>
      <c r="AV13" s="1"/>
      <c r="AW13" s="1"/>
      <c r="AX13" s="1"/>
      <c r="AY13" s="1"/>
      <c r="AZ13" s="1"/>
      <c r="BA13" s="1"/>
      <c r="BB13" s="1"/>
      <c r="BC13" s="1"/>
      <c r="BD13" s="1"/>
      <c r="BE13" s="1"/>
      <c r="BF13" s="269"/>
      <c r="BG13" s="274">
        <v>53858</v>
      </c>
      <c r="BH13" s="217"/>
      <c r="BI13" s="217"/>
      <c r="BJ13" s="217"/>
      <c r="BK13" s="217"/>
      <c r="BL13" s="217"/>
      <c r="BM13" s="217"/>
      <c r="BN13" s="279"/>
      <c r="BO13" s="282">
        <v>47.5</v>
      </c>
      <c r="BP13" s="282"/>
      <c r="BQ13" s="282"/>
      <c r="BR13" s="282"/>
      <c r="BS13" s="287" t="s">
        <v>201</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116811</v>
      </c>
      <c r="CS13" s="217"/>
      <c r="CT13" s="217"/>
      <c r="CU13" s="217"/>
      <c r="CV13" s="217"/>
      <c r="CW13" s="217"/>
      <c r="CX13" s="217"/>
      <c r="CY13" s="279"/>
      <c r="CZ13" s="282">
        <v>5.4</v>
      </c>
      <c r="DA13" s="282"/>
      <c r="DB13" s="282"/>
      <c r="DC13" s="282"/>
      <c r="DD13" s="288">
        <v>81586</v>
      </c>
      <c r="DE13" s="217"/>
      <c r="DF13" s="217"/>
      <c r="DG13" s="217"/>
      <c r="DH13" s="217"/>
      <c r="DI13" s="217"/>
      <c r="DJ13" s="217"/>
      <c r="DK13" s="217"/>
      <c r="DL13" s="217"/>
      <c r="DM13" s="217"/>
      <c r="DN13" s="217"/>
      <c r="DO13" s="217"/>
      <c r="DP13" s="279"/>
      <c r="DQ13" s="288">
        <v>58557</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t="s">
        <v>201</v>
      </c>
      <c r="S14" s="217"/>
      <c r="T14" s="217"/>
      <c r="U14" s="217"/>
      <c r="V14" s="217"/>
      <c r="W14" s="217"/>
      <c r="X14" s="217"/>
      <c r="Y14" s="279"/>
      <c r="Z14" s="282" t="s">
        <v>201</v>
      </c>
      <c r="AA14" s="282"/>
      <c r="AB14" s="282"/>
      <c r="AC14" s="282"/>
      <c r="AD14" s="287" t="s">
        <v>201</v>
      </c>
      <c r="AE14" s="287"/>
      <c r="AF14" s="287"/>
      <c r="AG14" s="287"/>
      <c r="AH14" s="287"/>
      <c r="AI14" s="287"/>
      <c r="AJ14" s="287"/>
      <c r="AK14" s="287"/>
      <c r="AL14" s="283" t="s">
        <v>201</v>
      </c>
      <c r="AM14" s="238"/>
      <c r="AN14" s="238"/>
      <c r="AO14" s="296"/>
      <c r="AP14" s="261" t="s">
        <v>217</v>
      </c>
      <c r="AQ14" s="1"/>
      <c r="AR14" s="1"/>
      <c r="AS14" s="1"/>
      <c r="AT14" s="1"/>
      <c r="AU14" s="1"/>
      <c r="AV14" s="1"/>
      <c r="AW14" s="1"/>
      <c r="AX14" s="1"/>
      <c r="AY14" s="1"/>
      <c r="AZ14" s="1"/>
      <c r="BA14" s="1"/>
      <c r="BB14" s="1"/>
      <c r="BC14" s="1"/>
      <c r="BD14" s="1"/>
      <c r="BE14" s="1"/>
      <c r="BF14" s="269"/>
      <c r="BG14" s="274">
        <v>8307</v>
      </c>
      <c r="BH14" s="217"/>
      <c r="BI14" s="217"/>
      <c r="BJ14" s="217"/>
      <c r="BK14" s="217"/>
      <c r="BL14" s="217"/>
      <c r="BM14" s="217"/>
      <c r="BN14" s="279"/>
      <c r="BO14" s="282">
        <v>7.3</v>
      </c>
      <c r="BP14" s="282"/>
      <c r="BQ14" s="282"/>
      <c r="BR14" s="282"/>
      <c r="BS14" s="287" t="s">
        <v>201</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69835</v>
      </c>
      <c r="CS14" s="217"/>
      <c r="CT14" s="217"/>
      <c r="CU14" s="217"/>
      <c r="CV14" s="217"/>
      <c r="CW14" s="217"/>
      <c r="CX14" s="217"/>
      <c r="CY14" s="279"/>
      <c r="CZ14" s="282">
        <v>3.2</v>
      </c>
      <c r="DA14" s="282"/>
      <c r="DB14" s="282"/>
      <c r="DC14" s="282"/>
      <c r="DD14" s="288" t="s">
        <v>201</v>
      </c>
      <c r="DE14" s="217"/>
      <c r="DF14" s="217"/>
      <c r="DG14" s="217"/>
      <c r="DH14" s="217"/>
      <c r="DI14" s="217"/>
      <c r="DJ14" s="217"/>
      <c r="DK14" s="217"/>
      <c r="DL14" s="217"/>
      <c r="DM14" s="217"/>
      <c r="DN14" s="217"/>
      <c r="DO14" s="217"/>
      <c r="DP14" s="279"/>
      <c r="DQ14" s="288">
        <v>69835</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142</v>
      </c>
      <c r="AQ15" s="1"/>
      <c r="AR15" s="1"/>
      <c r="AS15" s="1"/>
      <c r="AT15" s="1"/>
      <c r="AU15" s="1"/>
      <c r="AV15" s="1"/>
      <c r="AW15" s="1"/>
      <c r="AX15" s="1"/>
      <c r="AY15" s="1"/>
      <c r="AZ15" s="1"/>
      <c r="BA15" s="1"/>
      <c r="BB15" s="1"/>
      <c r="BC15" s="1"/>
      <c r="BD15" s="1"/>
      <c r="BE15" s="1"/>
      <c r="BF15" s="269"/>
      <c r="BG15" s="274">
        <v>1905</v>
      </c>
      <c r="BH15" s="217"/>
      <c r="BI15" s="217"/>
      <c r="BJ15" s="217"/>
      <c r="BK15" s="217"/>
      <c r="BL15" s="217"/>
      <c r="BM15" s="217"/>
      <c r="BN15" s="279"/>
      <c r="BO15" s="282">
        <v>1.7</v>
      </c>
      <c r="BP15" s="282"/>
      <c r="BQ15" s="282"/>
      <c r="BR15" s="282"/>
      <c r="BS15" s="287" t="s">
        <v>201</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139501</v>
      </c>
      <c r="CS15" s="217"/>
      <c r="CT15" s="217"/>
      <c r="CU15" s="217"/>
      <c r="CV15" s="217"/>
      <c r="CW15" s="217"/>
      <c r="CX15" s="217"/>
      <c r="CY15" s="279"/>
      <c r="CZ15" s="282">
        <v>6.4</v>
      </c>
      <c r="DA15" s="282"/>
      <c r="DB15" s="282"/>
      <c r="DC15" s="282"/>
      <c r="DD15" s="288">
        <v>23865</v>
      </c>
      <c r="DE15" s="217"/>
      <c r="DF15" s="217"/>
      <c r="DG15" s="217"/>
      <c r="DH15" s="217"/>
      <c r="DI15" s="217"/>
      <c r="DJ15" s="217"/>
      <c r="DK15" s="217"/>
      <c r="DL15" s="217"/>
      <c r="DM15" s="217"/>
      <c r="DN15" s="217"/>
      <c r="DO15" s="217"/>
      <c r="DP15" s="279"/>
      <c r="DQ15" s="288">
        <v>104461</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957</v>
      </c>
      <c r="S16" s="217"/>
      <c r="T16" s="217"/>
      <c r="U16" s="217"/>
      <c r="V16" s="217"/>
      <c r="W16" s="217"/>
      <c r="X16" s="217"/>
      <c r="Y16" s="279"/>
      <c r="Z16" s="282">
        <v>0</v>
      </c>
      <c r="AA16" s="282"/>
      <c r="AB16" s="282"/>
      <c r="AC16" s="282"/>
      <c r="AD16" s="287">
        <v>957</v>
      </c>
      <c r="AE16" s="287"/>
      <c r="AF16" s="287"/>
      <c r="AG16" s="287"/>
      <c r="AH16" s="287"/>
      <c r="AI16" s="287"/>
      <c r="AJ16" s="287"/>
      <c r="AK16" s="287"/>
      <c r="AL16" s="283">
        <v>0.1</v>
      </c>
      <c r="AM16" s="238"/>
      <c r="AN16" s="238"/>
      <c r="AO16" s="296"/>
      <c r="AP16" s="261" t="s">
        <v>355</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45018</v>
      </c>
      <c r="CS16" s="217"/>
      <c r="CT16" s="217"/>
      <c r="CU16" s="217"/>
      <c r="CV16" s="217"/>
      <c r="CW16" s="217"/>
      <c r="CX16" s="217"/>
      <c r="CY16" s="279"/>
      <c r="CZ16" s="282">
        <v>2.1</v>
      </c>
      <c r="DA16" s="282"/>
      <c r="DB16" s="282"/>
      <c r="DC16" s="282"/>
      <c r="DD16" s="288" t="s">
        <v>201</v>
      </c>
      <c r="DE16" s="217"/>
      <c r="DF16" s="217"/>
      <c r="DG16" s="217"/>
      <c r="DH16" s="217"/>
      <c r="DI16" s="217"/>
      <c r="DJ16" s="217"/>
      <c r="DK16" s="217"/>
      <c r="DL16" s="217"/>
      <c r="DM16" s="217"/>
      <c r="DN16" s="217"/>
      <c r="DO16" s="217"/>
      <c r="DP16" s="279"/>
      <c r="DQ16" s="288">
        <v>10927</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1362</v>
      </c>
      <c r="S17" s="217"/>
      <c r="T17" s="217"/>
      <c r="U17" s="217"/>
      <c r="V17" s="217"/>
      <c r="W17" s="217"/>
      <c r="X17" s="217"/>
      <c r="Y17" s="279"/>
      <c r="Z17" s="282">
        <v>0.1</v>
      </c>
      <c r="AA17" s="282"/>
      <c r="AB17" s="282"/>
      <c r="AC17" s="282"/>
      <c r="AD17" s="287">
        <v>1362</v>
      </c>
      <c r="AE17" s="287"/>
      <c r="AF17" s="287"/>
      <c r="AG17" s="287"/>
      <c r="AH17" s="287"/>
      <c r="AI17" s="287"/>
      <c r="AJ17" s="287"/>
      <c r="AK17" s="287"/>
      <c r="AL17" s="283">
        <v>0.1</v>
      </c>
      <c r="AM17" s="238"/>
      <c r="AN17" s="238"/>
      <c r="AO17" s="296"/>
      <c r="AP17" s="261" t="s">
        <v>358</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355357</v>
      </c>
      <c r="CS17" s="217"/>
      <c r="CT17" s="217"/>
      <c r="CU17" s="217"/>
      <c r="CV17" s="217"/>
      <c r="CW17" s="217"/>
      <c r="CX17" s="217"/>
      <c r="CY17" s="279"/>
      <c r="CZ17" s="282">
        <v>16.399999999999999</v>
      </c>
      <c r="DA17" s="282"/>
      <c r="DB17" s="282"/>
      <c r="DC17" s="282"/>
      <c r="DD17" s="288" t="s">
        <v>201</v>
      </c>
      <c r="DE17" s="217"/>
      <c r="DF17" s="217"/>
      <c r="DG17" s="217"/>
      <c r="DH17" s="217"/>
      <c r="DI17" s="217"/>
      <c r="DJ17" s="217"/>
      <c r="DK17" s="217"/>
      <c r="DL17" s="217"/>
      <c r="DM17" s="217"/>
      <c r="DN17" s="217"/>
      <c r="DO17" s="217"/>
      <c r="DP17" s="279"/>
      <c r="DQ17" s="288">
        <v>351102</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247</v>
      </c>
      <c r="S18" s="217"/>
      <c r="T18" s="217"/>
      <c r="U18" s="217"/>
      <c r="V18" s="217"/>
      <c r="W18" s="217"/>
      <c r="X18" s="217"/>
      <c r="Y18" s="279"/>
      <c r="Z18" s="282">
        <v>0</v>
      </c>
      <c r="AA18" s="282"/>
      <c r="AB18" s="282"/>
      <c r="AC18" s="282"/>
      <c r="AD18" s="287">
        <v>247</v>
      </c>
      <c r="AE18" s="287"/>
      <c r="AF18" s="287"/>
      <c r="AG18" s="287"/>
      <c r="AH18" s="287"/>
      <c r="AI18" s="287"/>
      <c r="AJ18" s="287"/>
      <c r="AK18" s="287"/>
      <c r="AL18" s="283">
        <v>0</v>
      </c>
      <c r="AM18" s="238"/>
      <c r="AN18" s="238"/>
      <c r="AO18" s="296"/>
      <c r="AP18" s="261" t="s">
        <v>101</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247</v>
      </c>
      <c r="S19" s="217"/>
      <c r="T19" s="217"/>
      <c r="U19" s="217"/>
      <c r="V19" s="217"/>
      <c r="W19" s="217"/>
      <c r="X19" s="217"/>
      <c r="Y19" s="279"/>
      <c r="Z19" s="282">
        <v>0</v>
      </c>
      <c r="AA19" s="282"/>
      <c r="AB19" s="282"/>
      <c r="AC19" s="282"/>
      <c r="AD19" s="287">
        <v>247</v>
      </c>
      <c r="AE19" s="287"/>
      <c r="AF19" s="287"/>
      <c r="AG19" s="287"/>
      <c r="AH19" s="287"/>
      <c r="AI19" s="287"/>
      <c r="AJ19" s="287"/>
      <c r="AK19" s="287"/>
      <c r="AL19" s="283">
        <v>0</v>
      </c>
      <c r="AM19" s="238"/>
      <c r="AN19" s="238"/>
      <c r="AO19" s="296"/>
      <c r="AP19" s="261" t="s">
        <v>255</v>
      </c>
      <c r="AQ19" s="1"/>
      <c r="AR19" s="1"/>
      <c r="AS19" s="1"/>
      <c r="AT19" s="1"/>
      <c r="AU19" s="1"/>
      <c r="AV19" s="1"/>
      <c r="AW19" s="1"/>
      <c r="AX19" s="1"/>
      <c r="AY19" s="1"/>
      <c r="AZ19" s="1"/>
      <c r="BA19" s="1"/>
      <c r="BB19" s="1"/>
      <c r="BC19" s="1"/>
      <c r="BD19" s="1"/>
      <c r="BE19" s="1"/>
      <c r="BF19" s="269"/>
      <c r="BG19" s="274" t="s">
        <v>201</v>
      </c>
      <c r="BH19" s="217"/>
      <c r="BI19" s="217"/>
      <c r="BJ19" s="217"/>
      <c r="BK19" s="217"/>
      <c r="BL19" s="217"/>
      <c r="BM19" s="217"/>
      <c r="BN19" s="279"/>
      <c r="BO19" s="282" t="s">
        <v>201</v>
      </c>
      <c r="BP19" s="282"/>
      <c r="BQ19" s="282"/>
      <c r="BR19" s="282"/>
      <c r="BS19" s="287" t="s">
        <v>201</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t="s">
        <v>201</v>
      </c>
      <c r="S20" s="217"/>
      <c r="T20" s="217"/>
      <c r="U20" s="217"/>
      <c r="V20" s="217"/>
      <c r="W20" s="217"/>
      <c r="X20" s="217"/>
      <c r="Y20" s="279"/>
      <c r="Z20" s="282" t="s">
        <v>201</v>
      </c>
      <c r="AA20" s="282"/>
      <c r="AB20" s="282"/>
      <c r="AC20" s="282"/>
      <c r="AD20" s="287" t="s">
        <v>201</v>
      </c>
      <c r="AE20" s="287"/>
      <c r="AF20" s="287"/>
      <c r="AG20" s="287"/>
      <c r="AH20" s="287"/>
      <c r="AI20" s="287"/>
      <c r="AJ20" s="287"/>
      <c r="AK20" s="287"/>
      <c r="AL20" s="283" t="s">
        <v>201</v>
      </c>
      <c r="AM20" s="238"/>
      <c r="AN20" s="238"/>
      <c r="AO20" s="296"/>
      <c r="AP20" s="261" t="s">
        <v>366</v>
      </c>
      <c r="AQ20" s="1"/>
      <c r="AR20" s="1"/>
      <c r="AS20" s="1"/>
      <c r="AT20" s="1"/>
      <c r="AU20" s="1"/>
      <c r="AV20" s="1"/>
      <c r="AW20" s="1"/>
      <c r="AX20" s="1"/>
      <c r="AY20" s="1"/>
      <c r="AZ20" s="1"/>
      <c r="BA20" s="1"/>
      <c r="BB20" s="1"/>
      <c r="BC20" s="1"/>
      <c r="BD20" s="1"/>
      <c r="BE20" s="1"/>
      <c r="BF20" s="269"/>
      <c r="BG20" s="274" t="s">
        <v>201</v>
      </c>
      <c r="BH20" s="217"/>
      <c r="BI20" s="217"/>
      <c r="BJ20" s="217"/>
      <c r="BK20" s="217"/>
      <c r="BL20" s="217"/>
      <c r="BM20" s="217"/>
      <c r="BN20" s="279"/>
      <c r="BO20" s="282" t="s">
        <v>201</v>
      </c>
      <c r="BP20" s="282"/>
      <c r="BQ20" s="282"/>
      <c r="BR20" s="282"/>
      <c r="BS20" s="287" t="s">
        <v>201</v>
      </c>
      <c r="BT20" s="287"/>
      <c r="BU20" s="287"/>
      <c r="BV20" s="287"/>
      <c r="BW20" s="287"/>
      <c r="BX20" s="287"/>
      <c r="BY20" s="287"/>
      <c r="BZ20" s="287"/>
      <c r="CA20" s="287"/>
      <c r="CB20" s="325"/>
      <c r="CD20" s="261" t="s">
        <v>191</v>
      </c>
      <c r="CE20" s="1"/>
      <c r="CF20" s="1"/>
      <c r="CG20" s="1"/>
      <c r="CH20" s="1"/>
      <c r="CI20" s="1"/>
      <c r="CJ20" s="1"/>
      <c r="CK20" s="1"/>
      <c r="CL20" s="1"/>
      <c r="CM20" s="1"/>
      <c r="CN20" s="1"/>
      <c r="CO20" s="1"/>
      <c r="CP20" s="1"/>
      <c r="CQ20" s="269"/>
      <c r="CR20" s="274">
        <v>2165270</v>
      </c>
      <c r="CS20" s="217"/>
      <c r="CT20" s="217"/>
      <c r="CU20" s="217"/>
      <c r="CV20" s="217"/>
      <c r="CW20" s="217"/>
      <c r="CX20" s="217"/>
      <c r="CY20" s="279"/>
      <c r="CZ20" s="282">
        <v>100</v>
      </c>
      <c r="DA20" s="282"/>
      <c r="DB20" s="282"/>
      <c r="DC20" s="282"/>
      <c r="DD20" s="288">
        <v>158435</v>
      </c>
      <c r="DE20" s="217"/>
      <c r="DF20" s="217"/>
      <c r="DG20" s="217"/>
      <c r="DH20" s="217"/>
      <c r="DI20" s="217"/>
      <c r="DJ20" s="217"/>
      <c r="DK20" s="217"/>
      <c r="DL20" s="217"/>
      <c r="DM20" s="217"/>
      <c r="DN20" s="217"/>
      <c r="DO20" s="217"/>
      <c r="DP20" s="279"/>
      <c r="DQ20" s="288">
        <v>1573799</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1322256</v>
      </c>
      <c r="S21" s="217"/>
      <c r="T21" s="217"/>
      <c r="U21" s="217"/>
      <c r="V21" s="217"/>
      <c r="W21" s="217"/>
      <c r="X21" s="217"/>
      <c r="Y21" s="279"/>
      <c r="Z21" s="282">
        <v>57.7</v>
      </c>
      <c r="AA21" s="282"/>
      <c r="AB21" s="282"/>
      <c r="AC21" s="282"/>
      <c r="AD21" s="287">
        <v>1164742</v>
      </c>
      <c r="AE21" s="287"/>
      <c r="AF21" s="287"/>
      <c r="AG21" s="287"/>
      <c r="AH21" s="287"/>
      <c r="AI21" s="287"/>
      <c r="AJ21" s="287"/>
      <c r="AK21" s="287"/>
      <c r="AL21" s="283">
        <v>85.9</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t="s">
        <v>201</v>
      </c>
      <c r="BH21" s="217"/>
      <c r="BI21" s="217"/>
      <c r="BJ21" s="217"/>
      <c r="BK21" s="217"/>
      <c r="BL21" s="217"/>
      <c r="BM21" s="217"/>
      <c r="BN21" s="279"/>
      <c r="BO21" s="282" t="s">
        <v>201</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297</v>
      </c>
      <c r="C22" s="1"/>
      <c r="D22" s="1"/>
      <c r="E22" s="1"/>
      <c r="F22" s="1"/>
      <c r="G22" s="1"/>
      <c r="H22" s="1"/>
      <c r="I22" s="1"/>
      <c r="J22" s="1"/>
      <c r="K22" s="1"/>
      <c r="L22" s="1"/>
      <c r="M22" s="1"/>
      <c r="N22" s="1"/>
      <c r="O22" s="1"/>
      <c r="P22" s="1"/>
      <c r="Q22" s="269"/>
      <c r="R22" s="274">
        <v>1164742</v>
      </c>
      <c r="S22" s="217"/>
      <c r="T22" s="217"/>
      <c r="U22" s="217"/>
      <c r="V22" s="217"/>
      <c r="W22" s="217"/>
      <c r="X22" s="217"/>
      <c r="Y22" s="279"/>
      <c r="Z22" s="282">
        <v>50.8</v>
      </c>
      <c r="AA22" s="282"/>
      <c r="AB22" s="282"/>
      <c r="AC22" s="282"/>
      <c r="AD22" s="287">
        <v>1164742</v>
      </c>
      <c r="AE22" s="287"/>
      <c r="AF22" s="287"/>
      <c r="AG22" s="287"/>
      <c r="AH22" s="287"/>
      <c r="AI22" s="287"/>
      <c r="AJ22" s="287"/>
      <c r="AK22" s="287"/>
      <c r="AL22" s="283">
        <v>85.9</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294</v>
      </c>
      <c r="C23" s="1"/>
      <c r="D23" s="1"/>
      <c r="E23" s="1"/>
      <c r="F23" s="1"/>
      <c r="G23" s="1"/>
      <c r="H23" s="1"/>
      <c r="I23" s="1"/>
      <c r="J23" s="1"/>
      <c r="K23" s="1"/>
      <c r="L23" s="1"/>
      <c r="M23" s="1"/>
      <c r="N23" s="1"/>
      <c r="O23" s="1"/>
      <c r="P23" s="1"/>
      <c r="Q23" s="269"/>
      <c r="R23" s="274">
        <v>157514</v>
      </c>
      <c r="S23" s="217"/>
      <c r="T23" s="217"/>
      <c r="U23" s="217"/>
      <c r="V23" s="217"/>
      <c r="W23" s="217"/>
      <c r="X23" s="217"/>
      <c r="Y23" s="279"/>
      <c r="Z23" s="282">
        <v>6.9</v>
      </c>
      <c r="AA23" s="282"/>
      <c r="AB23" s="282"/>
      <c r="AC23" s="282"/>
      <c r="AD23" s="287" t="s">
        <v>201</v>
      </c>
      <c r="AE23" s="287"/>
      <c r="AF23" s="287"/>
      <c r="AG23" s="287"/>
      <c r="AH23" s="287"/>
      <c r="AI23" s="287"/>
      <c r="AJ23" s="287"/>
      <c r="AK23" s="287"/>
      <c r="AL23" s="283" t="s">
        <v>201</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t="s">
        <v>201</v>
      </c>
      <c r="BH23" s="217"/>
      <c r="BI23" s="217"/>
      <c r="BJ23" s="217"/>
      <c r="BK23" s="217"/>
      <c r="BL23" s="217"/>
      <c r="BM23" s="217"/>
      <c r="BN23" s="279"/>
      <c r="BO23" s="282" t="s">
        <v>201</v>
      </c>
      <c r="BP23" s="282"/>
      <c r="BQ23" s="282"/>
      <c r="BR23" s="282"/>
      <c r="BS23" s="287" t="s">
        <v>201</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288</v>
      </c>
      <c r="CS23" s="139"/>
      <c r="CT23" s="139"/>
      <c r="CU23" s="139"/>
      <c r="CV23" s="139"/>
      <c r="CW23" s="139"/>
      <c r="CX23" s="139"/>
      <c r="CY23" s="144"/>
      <c r="CZ23" s="182" t="s">
        <v>373</v>
      </c>
      <c r="DA23" s="139"/>
      <c r="DB23" s="139"/>
      <c r="DC23" s="144"/>
      <c r="DD23" s="182" t="s">
        <v>302</v>
      </c>
      <c r="DE23" s="139"/>
      <c r="DF23" s="139"/>
      <c r="DG23" s="139"/>
      <c r="DH23" s="139"/>
      <c r="DI23" s="139"/>
      <c r="DJ23" s="139"/>
      <c r="DK23" s="144"/>
      <c r="DL23" s="345" t="s">
        <v>230</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375</v>
      </c>
      <c r="C24" s="1"/>
      <c r="D24" s="1"/>
      <c r="E24" s="1"/>
      <c r="F24" s="1"/>
      <c r="G24" s="1"/>
      <c r="H24" s="1"/>
      <c r="I24" s="1"/>
      <c r="J24" s="1"/>
      <c r="K24" s="1"/>
      <c r="L24" s="1"/>
      <c r="M24" s="1"/>
      <c r="N24" s="1"/>
      <c r="O24" s="1"/>
      <c r="P24" s="1"/>
      <c r="Q24" s="269"/>
      <c r="R24" s="274" t="s">
        <v>201</v>
      </c>
      <c r="S24" s="217"/>
      <c r="T24" s="217"/>
      <c r="U24" s="217"/>
      <c r="V24" s="217"/>
      <c r="W24" s="217"/>
      <c r="X24" s="217"/>
      <c r="Y24" s="279"/>
      <c r="Z24" s="282" t="s">
        <v>201</v>
      </c>
      <c r="AA24" s="282"/>
      <c r="AB24" s="282"/>
      <c r="AC24" s="282"/>
      <c r="AD24" s="287" t="s">
        <v>201</v>
      </c>
      <c r="AE24" s="287"/>
      <c r="AF24" s="287"/>
      <c r="AG24" s="287"/>
      <c r="AH24" s="287"/>
      <c r="AI24" s="287"/>
      <c r="AJ24" s="287"/>
      <c r="AK24" s="287"/>
      <c r="AL24" s="283" t="s">
        <v>201</v>
      </c>
      <c r="AM24" s="238"/>
      <c r="AN24" s="238"/>
      <c r="AO24" s="296"/>
      <c r="AP24" s="261" t="s">
        <v>376</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377</v>
      </c>
      <c r="CE24" s="265"/>
      <c r="CF24" s="265"/>
      <c r="CG24" s="265"/>
      <c r="CH24" s="265"/>
      <c r="CI24" s="265"/>
      <c r="CJ24" s="265"/>
      <c r="CK24" s="265"/>
      <c r="CL24" s="265"/>
      <c r="CM24" s="265"/>
      <c r="CN24" s="265"/>
      <c r="CO24" s="265"/>
      <c r="CP24" s="265"/>
      <c r="CQ24" s="268"/>
      <c r="CR24" s="273">
        <v>847162</v>
      </c>
      <c r="CS24" s="276"/>
      <c r="CT24" s="276"/>
      <c r="CU24" s="276"/>
      <c r="CV24" s="276"/>
      <c r="CW24" s="276"/>
      <c r="CX24" s="276"/>
      <c r="CY24" s="278"/>
      <c r="CZ24" s="291">
        <v>39.1</v>
      </c>
      <c r="DA24" s="293"/>
      <c r="DB24" s="293"/>
      <c r="DC24" s="337"/>
      <c r="DD24" s="341">
        <v>746625</v>
      </c>
      <c r="DE24" s="276"/>
      <c r="DF24" s="276"/>
      <c r="DG24" s="276"/>
      <c r="DH24" s="276"/>
      <c r="DI24" s="276"/>
      <c r="DJ24" s="276"/>
      <c r="DK24" s="278"/>
      <c r="DL24" s="341">
        <v>739740</v>
      </c>
      <c r="DM24" s="276"/>
      <c r="DN24" s="276"/>
      <c r="DO24" s="276"/>
      <c r="DP24" s="276"/>
      <c r="DQ24" s="276"/>
      <c r="DR24" s="276"/>
      <c r="DS24" s="276"/>
      <c r="DT24" s="276"/>
      <c r="DU24" s="276"/>
      <c r="DV24" s="278"/>
      <c r="DW24" s="291">
        <v>54.2</v>
      </c>
      <c r="DX24" s="293"/>
      <c r="DY24" s="293"/>
      <c r="DZ24" s="293"/>
      <c r="EA24" s="293"/>
      <c r="EB24" s="293"/>
      <c r="EC24" s="295"/>
    </row>
    <row r="25" spans="2:133" ht="11.25" customHeight="1">
      <c r="B25" s="261" t="s">
        <v>58</v>
      </c>
      <c r="C25" s="1"/>
      <c r="D25" s="1"/>
      <c r="E25" s="1"/>
      <c r="F25" s="1"/>
      <c r="G25" s="1"/>
      <c r="H25" s="1"/>
      <c r="I25" s="1"/>
      <c r="J25" s="1"/>
      <c r="K25" s="1"/>
      <c r="L25" s="1"/>
      <c r="M25" s="1"/>
      <c r="N25" s="1"/>
      <c r="O25" s="1"/>
      <c r="P25" s="1"/>
      <c r="Q25" s="269"/>
      <c r="R25" s="274">
        <v>1507688</v>
      </c>
      <c r="S25" s="217"/>
      <c r="T25" s="217"/>
      <c r="U25" s="217"/>
      <c r="V25" s="217"/>
      <c r="W25" s="217"/>
      <c r="X25" s="217"/>
      <c r="Y25" s="279"/>
      <c r="Z25" s="282">
        <v>65.8</v>
      </c>
      <c r="AA25" s="282"/>
      <c r="AB25" s="282"/>
      <c r="AC25" s="282"/>
      <c r="AD25" s="287">
        <v>1350174</v>
      </c>
      <c r="AE25" s="287"/>
      <c r="AF25" s="287"/>
      <c r="AG25" s="287"/>
      <c r="AH25" s="287"/>
      <c r="AI25" s="287"/>
      <c r="AJ25" s="287"/>
      <c r="AK25" s="287"/>
      <c r="AL25" s="283">
        <v>99.6</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393488</v>
      </c>
      <c r="CS25" s="313"/>
      <c r="CT25" s="313"/>
      <c r="CU25" s="313"/>
      <c r="CV25" s="313"/>
      <c r="CW25" s="313"/>
      <c r="CX25" s="313"/>
      <c r="CY25" s="332"/>
      <c r="CZ25" s="283">
        <v>18.2</v>
      </c>
      <c r="DA25" s="335"/>
      <c r="DB25" s="335"/>
      <c r="DC25" s="338"/>
      <c r="DD25" s="288">
        <v>366612</v>
      </c>
      <c r="DE25" s="313"/>
      <c r="DF25" s="313"/>
      <c r="DG25" s="313"/>
      <c r="DH25" s="313"/>
      <c r="DI25" s="313"/>
      <c r="DJ25" s="313"/>
      <c r="DK25" s="332"/>
      <c r="DL25" s="288">
        <v>366511</v>
      </c>
      <c r="DM25" s="313"/>
      <c r="DN25" s="313"/>
      <c r="DO25" s="313"/>
      <c r="DP25" s="313"/>
      <c r="DQ25" s="313"/>
      <c r="DR25" s="313"/>
      <c r="DS25" s="313"/>
      <c r="DT25" s="313"/>
      <c r="DU25" s="313"/>
      <c r="DV25" s="332"/>
      <c r="DW25" s="283">
        <v>26.8</v>
      </c>
      <c r="DX25" s="335"/>
      <c r="DY25" s="335"/>
      <c r="DZ25" s="335"/>
      <c r="EA25" s="335"/>
      <c r="EB25" s="335"/>
      <c r="EC25" s="360"/>
    </row>
    <row r="26" spans="2:133" ht="11.25" customHeight="1">
      <c r="B26" s="261" t="s">
        <v>380</v>
      </c>
      <c r="C26" s="1"/>
      <c r="D26" s="1"/>
      <c r="E26" s="1"/>
      <c r="F26" s="1"/>
      <c r="G26" s="1"/>
      <c r="H26" s="1"/>
      <c r="I26" s="1"/>
      <c r="J26" s="1"/>
      <c r="K26" s="1"/>
      <c r="L26" s="1"/>
      <c r="M26" s="1"/>
      <c r="N26" s="1"/>
      <c r="O26" s="1"/>
      <c r="P26" s="1"/>
      <c r="Q26" s="269"/>
      <c r="R26" s="274" t="s">
        <v>201</v>
      </c>
      <c r="S26" s="217"/>
      <c r="T26" s="217"/>
      <c r="U26" s="217"/>
      <c r="V26" s="217"/>
      <c r="W26" s="217"/>
      <c r="X26" s="217"/>
      <c r="Y26" s="279"/>
      <c r="Z26" s="282" t="s">
        <v>201</v>
      </c>
      <c r="AA26" s="282"/>
      <c r="AB26" s="282"/>
      <c r="AC26" s="282"/>
      <c r="AD26" s="287" t="s">
        <v>201</v>
      </c>
      <c r="AE26" s="287"/>
      <c r="AF26" s="287"/>
      <c r="AG26" s="287"/>
      <c r="AH26" s="287"/>
      <c r="AI26" s="287"/>
      <c r="AJ26" s="287"/>
      <c r="AK26" s="287"/>
      <c r="AL26" s="283" t="s">
        <v>201</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193072</v>
      </c>
      <c r="CS26" s="217"/>
      <c r="CT26" s="217"/>
      <c r="CU26" s="217"/>
      <c r="CV26" s="217"/>
      <c r="CW26" s="217"/>
      <c r="CX26" s="217"/>
      <c r="CY26" s="279"/>
      <c r="CZ26" s="283">
        <v>8.9</v>
      </c>
      <c r="DA26" s="335"/>
      <c r="DB26" s="335"/>
      <c r="DC26" s="338"/>
      <c r="DD26" s="288">
        <v>177311</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12945</v>
      </c>
      <c r="S27" s="217"/>
      <c r="T27" s="217"/>
      <c r="U27" s="217"/>
      <c r="V27" s="217"/>
      <c r="W27" s="217"/>
      <c r="X27" s="217"/>
      <c r="Y27" s="279"/>
      <c r="Z27" s="282">
        <v>0.6</v>
      </c>
      <c r="AA27" s="282"/>
      <c r="AB27" s="282"/>
      <c r="AC27" s="282"/>
      <c r="AD27" s="287">
        <v>390</v>
      </c>
      <c r="AE27" s="287"/>
      <c r="AF27" s="287"/>
      <c r="AG27" s="287"/>
      <c r="AH27" s="287"/>
      <c r="AI27" s="287"/>
      <c r="AJ27" s="287"/>
      <c r="AK27" s="287"/>
      <c r="AL27" s="283">
        <v>0</v>
      </c>
      <c r="AM27" s="238"/>
      <c r="AN27" s="238"/>
      <c r="AO27" s="296"/>
      <c r="AP27" s="261" t="s">
        <v>384</v>
      </c>
      <c r="AQ27" s="1"/>
      <c r="AR27" s="1"/>
      <c r="AS27" s="1"/>
      <c r="AT27" s="1"/>
      <c r="AU27" s="1"/>
      <c r="AV27" s="1"/>
      <c r="AW27" s="1"/>
      <c r="AX27" s="1"/>
      <c r="AY27" s="1"/>
      <c r="AZ27" s="1"/>
      <c r="BA27" s="1"/>
      <c r="BB27" s="1"/>
      <c r="BC27" s="1"/>
      <c r="BD27" s="1"/>
      <c r="BE27" s="1"/>
      <c r="BF27" s="269"/>
      <c r="BG27" s="274">
        <v>113367</v>
      </c>
      <c r="BH27" s="217"/>
      <c r="BI27" s="217"/>
      <c r="BJ27" s="217"/>
      <c r="BK27" s="217"/>
      <c r="BL27" s="217"/>
      <c r="BM27" s="217"/>
      <c r="BN27" s="279"/>
      <c r="BO27" s="282">
        <v>100</v>
      </c>
      <c r="BP27" s="282"/>
      <c r="BQ27" s="282"/>
      <c r="BR27" s="282"/>
      <c r="BS27" s="287" t="s">
        <v>201</v>
      </c>
      <c r="BT27" s="287"/>
      <c r="BU27" s="287"/>
      <c r="BV27" s="287"/>
      <c r="BW27" s="287"/>
      <c r="BX27" s="287"/>
      <c r="BY27" s="287"/>
      <c r="BZ27" s="287"/>
      <c r="CA27" s="287"/>
      <c r="CB27" s="325"/>
      <c r="CD27" s="261" t="s">
        <v>221</v>
      </c>
      <c r="CE27" s="1"/>
      <c r="CF27" s="1"/>
      <c r="CG27" s="1"/>
      <c r="CH27" s="1"/>
      <c r="CI27" s="1"/>
      <c r="CJ27" s="1"/>
      <c r="CK27" s="1"/>
      <c r="CL27" s="1"/>
      <c r="CM27" s="1"/>
      <c r="CN27" s="1"/>
      <c r="CO27" s="1"/>
      <c r="CP27" s="1"/>
      <c r="CQ27" s="269"/>
      <c r="CR27" s="274">
        <v>98317</v>
      </c>
      <c r="CS27" s="313"/>
      <c r="CT27" s="313"/>
      <c r="CU27" s="313"/>
      <c r="CV27" s="313"/>
      <c r="CW27" s="313"/>
      <c r="CX27" s="313"/>
      <c r="CY27" s="332"/>
      <c r="CZ27" s="283">
        <v>4.5</v>
      </c>
      <c r="DA27" s="335"/>
      <c r="DB27" s="335"/>
      <c r="DC27" s="338"/>
      <c r="DD27" s="288">
        <v>28911</v>
      </c>
      <c r="DE27" s="313"/>
      <c r="DF27" s="313"/>
      <c r="DG27" s="313"/>
      <c r="DH27" s="313"/>
      <c r="DI27" s="313"/>
      <c r="DJ27" s="313"/>
      <c r="DK27" s="332"/>
      <c r="DL27" s="288">
        <v>22127</v>
      </c>
      <c r="DM27" s="313"/>
      <c r="DN27" s="313"/>
      <c r="DO27" s="313"/>
      <c r="DP27" s="313"/>
      <c r="DQ27" s="313"/>
      <c r="DR27" s="313"/>
      <c r="DS27" s="313"/>
      <c r="DT27" s="313"/>
      <c r="DU27" s="313"/>
      <c r="DV27" s="332"/>
      <c r="DW27" s="283">
        <v>1.6</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43892</v>
      </c>
      <c r="S28" s="217"/>
      <c r="T28" s="217"/>
      <c r="U28" s="217"/>
      <c r="V28" s="217"/>
      <c r="W28" s="217"/>
      <c r="X28" s="217"/>
      <c r="Y28" s="279"/>
      <c r="Z28" s="282">
        <v>1.9</v>
      </c>
      <c r="AA28" s="282"/>
      <c r="AB28" s="282"/>
      <c r="AC28" s="282"/>
      <c r="AD28" s="287">
        <v>2160</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378</v>
      </c>
      <c r="CE28" s="1"/>
      <c r="CF28" s="1"/>
      <c r="CG28" s="1"/>
      <c r="CH28" s="1"/>
      <c r="CI28" s="1"/>
      <c r="CJ28" s="1"/>
      <c r="CK28" s="1"/>
      <c r="CL28" s="1"/>
      <c r="CM28" s="1"/>
      <c r="CN28" s="1"/>
      <c r="CO28" s="1"/>
      <c r="CP28" s="1"/>
      <c r="CQ28" s="269"/>
      <c r="CR28" s="274">
        <v>355357</v>
      </c>
      <c r="CS28" s="217"/>
      <c r="CT28" s="217"/>
      <c r="CU28" s="217"/>
      <c r="CV28" s="217"/>
      <c r="CW28" s="217"/>
      <c r="CX28" s="217"/>
      <c r="CY28" s="279"/>
      <c r="CZ28" s="283">
        <v>16.399999999999999</v>
      </c>
      <c r="DA28" s="335"/>
      <c r="DB28" s="335"/>
      <c r="DC28" s="338"/>
      <c r="DD28" s="288">
        <v>351102</v>
      </c>
      <c r="DE28" s="217"/>
      <c r="DF28" s="217"/>
      <c r="DG28" s="217"/>
      <c r="DH28" s="217"/>
      <c r="DI28" s="217"/>
      <c r="DJ28" s="217"/>
      <c r="DK28" s="279"/>
      <c r="DL28" s="288">
        <v>351102</v>
      </c>
      <c r="DM28" s="217"/>
      <c r="DN28" s="217"/>
      <c r="DO28" s="217"/>
      <c r="DP28" s="217"/>
      <c r="DQ28" s="217"/>
      <c r="DR28" s="217"/>
      <c r="DS28" s="217"/>
      <c r="DT28" s="217"/>
      <c r="DU28" s="217"/>
      <c r="DV28" s="279"/>
      <c r="DW28" s="283">
        <v>25.7</v>
      </c>
      <c r="DX28" s="335"/>
      <c r="DY28" s="335"/>
      <c r="DZ28" s="335"/>
      <c r="EA28" s="335"/>
      <c r="EB28" s="335"/>
      <c r="EC28" s="360"/>
    </row>
    <row r="29" spans="2:133" ht="11.25" customHeight="1">
      <c r="B29" s="261" t="s">
        <v>23</v>
      </c>
      <c r="C29" s="1"/>
      <c r="D29" s="1"/>
      <c r="E29" s="1"/>
      <c r="F29" s="1"/>
      <c r="G29" s="1"/>
      <c r="H29" s="1"/>
      <c r="I29" s="1"/>
      <c r="J29" s="1"/>
      <c r="K29" s="1"/>
      <c r="L29" s="1"/>
      <c r="M29" s="1"/>
      <c r="N29" s="1"/>
      <c r="O29" s="1"/>
      <c r="P29" s="1"/>
      <c r="Q29" s="269"/>
      <c r="R29" s="274">
        <v>2732</v>
      </c>
      <c r="S29" s="217"/>
      <c r="T29" s="217"/>
      <c r="U29" s="217"/>
      <c r="V29" s="217"/>
      <c r="W29" s="217"/>
      <c r="X29" s="217"/>
      <c r="Y29" s="279"/>
      <c r="Z29" s="282">
        <v>0.1</v>
      </c>
      <c r="AA29" s="282"/>
      <c r="AB29" s="282"/>
      <c r="AC29" s="282"/>
      <c r="AD29" s="287">
        <v>1599</v>
      </c>
      <c r="AE29" s="287"/>
      <c r="AF29" s="287"/>
      <c r="AG29" s="287"/>
      <c r="AH29" s="287"/>
      <c r="AI29" s="287"/>
      <c r="AJ29" s="287"/>
      <c r="AK29" s="287"/>
      <c r="AL29" s="283">
        <v>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174</v>
      </c>
      <c r="CE29" s="41"/>
      <c r="CF29" s="261" t="s">
        <v>27</v>
      </c>
      <c r="CG29" s="1"/>
      <c r="CH29" s="1"/>
      <c r="CI29" s="1"/>
      <c r="CJ29" s="1"/>
      <c r="CK29" s="1"/>
      <c r="CL29" s="1"/>
      <c r="CM29" s="1"/>
      <c r="CN29" s="1"/>
      <c r="CO29" s="1"/>
      <c r="CP29" s="1"/>
      <c r="CQ29" s="269"/>
      <c r="CR29" s="274">
        <v>355357</v>
      </c>
      <c r="CS29" s="313"/>
      <c r="CT29" s="313"/>
      <c r="CU29" s="313"/>
      <c r="CV29" s="313"/>
      <c r="CW29" s="313"/>
      <c r="CX29" s="313"/>
      <c r="CY29" s="332"/>
      <c r="CZ29" s="283">
        <v>16.399999999999999</v>
      </c>
      <c r="DA29" s="335"/>
      <c r="DB29" s="335"/>
      <c r="DC29" s="338"/>
      <c r="DD29" s="288">
        <v>351102</v>
      </c>
      <c r="DE29" s="313"/>
      <c r="DF29" s="313"/>
      <c r="DG29" s="313"/>
      <c r="DH29" s="313"/>
      <c r="DI29" s="313"/>
      <c r="DJ29" s="313"/>
      <c r="DK29" s="332"/>
      <c r="DL29" s="288">
        <v>351102</v>
      </c>
      <c r="DM29" s="313"/>
      <c r="DN29" s="313"/>
      <c r="DO29" s="313"/>
      <c r="DP29" s="313"/>
      <c r="DQ29" s="313"/>
      <c r="DR29" s="313"/>
      <c r="DS29" s="313"/>
      <c r="DT29" s="313"/>
      <c r="DU29" s="313"/>
      <c r="DV29" s="332"/>
      <c r="DW29" s="283">
        <v>25.7</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216186</v>
      </c>
      <c r="S30" s="217"/>
      <c r="T30" s="217"/>
      <c r="U30" s="217"/>
      <c r="V30" s="217"/>
      <c r="W30" s="217"/>
      <c r="X30" s="217"/>
      <c r="Y30" s="279"/>
      <c r="Z30" s="282">
        <v>9.4</v>
      </c>
      <c r="AA30" s="282"/>
      <c r="AB30" s="282"/>
      <c r="AC30" s="282"/>
      <c r="AD30" s="287" t="s">
        <v>201</v>
      </c>
      <c r="AE30" s="287"/>
      <c r="AF30" s="287"/>
      <c r="AG30" s="287"/>
      <c r="AH30" s="287"/>
      <c r="AI30" s="287"/>
      <c r="AJ30" s="287"/>
      <c r="AK30" s="287"/>
      <c r="AL30" s="283" t="s">
        <v>201</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386</v>
      </c>
      <c r="BH30" s="321"/>
      <c r="BI30" s="321"/>
      <c r="BJ30" s="321"/>
      <c r="BK30" s="321"/>
      <c r="BL30" s="321"/>
      <c r="BM30" s="321"/>
      <c r="BN30" s="321"/>
      <c r="BO30" s="321"/>
      <c r="BP30" s="321"/>
      <c r="BQ30" s="323"/>
      <c r="BR30" s="182" t="s">
        <v>387</v>
      </c>
      <c r="BS30" s="321"/>
      <c r="BT30" s="321"/>
      <c r="BU30" s="321"/>
      <c r="BV30" s="321"/>
      <c r="BW30" s="321"/>
      <c r="BX30" s="321"/>
      <c r="BY30" s="321"/>
      <c r="BZ30" s="321"/>
      <c r="CA30" s="321"/>
      <c r="CB30" s="323"/>
      <c r="CD30" s="134"/>
      <c r="CE30" s="42"/>
      <c r="CF30" s="261" t="s">
        <v>388</v>
      </c>
      <c r="CG30" s="1"/>
      <c r="CH30" s="1"/>
      <c r="CI30" s="1"/>
      <c r="CJ30" s="1"/>
      <c r="CK30" s="1"/>
      <c r="CL30" s="1"/>
      <c r="CM30" s="1"/>
      <c r="CN30" s="1"/>
      <c r="CO30" s="1"/>
      <c r="CP30" s="1"/>
      <c r="CQ30" s="269"/>
      <c r="CR30" s="274">
        <v>350682</v>
      </c>
      <c r="CS30" s="217"/>
      <c r="CT30" s="217"/>
      <c r="CU30" s="217"/>
      <c r="CV30" s="217"/>
      <c r="CW30" s="217"/>
      <c r="CX30" s="217"/>
      <c r="CY30" s="279"/>
      <c r="CZ30" s="283">
        <v>16.2</v>
      </c>
      <c r="DA30" s="335"/>
      <c r="DB30" s="335"/>
      <c r="DC30" s="338"/>
      <c r="DD30" s="288">
        <v>347038</v>
      </c>
      <c r="DE30" s="217"/>
      <c r="DF30" s="217"/>
      <c r="DG30" s="217"/>
      <c r="DH30" s="217"/>
      <c r="DI30" s="217"/>
      <c r="DJ30" s="217"/>
      <c r="DK30" s="279"/>
      <c r="DL30" s="288">
        <v>347038</v>
      </c>
      <c r="DM30" s="217"/>
      <c r="DN30" s="217"/>
      <c r="DO30" s="217"/>
      <c r="DP30" s="217"/>
      <c r="DQ30" s="217"/>
      <c r="DR30" s="217"/>
      <c r="DS30" s="217"/>
      <c r="DT30" s="217"/>
      <c r="DU30" s="217"/>
      <c r="DV30" s="279"/>
      <c r="DW30" s="283">
        <v>25.4</v>
      </c>
      <c r="DX30" s="335"/>
      <c r="DY30" s="335"/>
      <c r="DZ30" s="335"/>
      <c r="EA30" s="335"/>
      <c r="EB30" s="335"/>
      <c r="EC30" s="360"/>
    </row>
    <row r="31" spans="2:133" ht="11.25" customHeight="1">
      <c r="B31" s="262" t="s">
        <v>56</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10</v>
      </c>
      <c r="AQ31" s="178"/>
      <c r="AR31" s="178"/>
      <c r="AS31" s="178"/>
      <c r="AT31" s="306" t="s">
        <v>389</v>
      </c>
      <c r="AU31" s="265"/>
      <c r="AV31" s="265"/>
      <c r="AW31" s="265"/>
      <c r="AX31" s="260" t="s">
        <v>274</v>
      </c>
      <c r="AY31" s="265"/>
      <c r="AZ31" s="265"/>
      <c r="BA31" s="265"/>
      <c r="BB31" s="265"/>
      <c r="BC31" s="265"/>
      <c r="BD31" s="265"/>
      <c r="BE31" s="265"/>
      <c r="BF31" s="268"/>
      <c r="BG31" s="318">
        <v>99.7</v>
      </c>
      <c r="BH31" s="322"/>
      <c r="BI31" s="322"/>
      <c r="BJ31" s="322"/>
      <c r="BK31" s="322"/>
      <c r="BL31" s="322"/>
      <c r="BM31" s="293">
        <v>98.9</v>
      </c>
      <c r="BN31" s="322"/>
      <c r="BO31" s="322"/>
      <c r="BP31" s="322"/>
      <c r="BQ31" s="324"/>
      <c r="BR31" s="318">
        <v>99.5</v>
      </c>
      <c r="BS31" s="322"/>
      <c r="BT31" s="322"/>
      <c r="BU31" s="322"/>
      <c r="BV31" s="322"/>
      <c r="BW31" s="322"/>
      <c r="BX31" s="293">
        <v>98.2</v>
      </c>
      <c r="BY31" s="322"/>
      <c r="BZ31" s="322"/>
      <c r="CA31" s="322"/>
      <c r="CB31" s="324"/>
      <c r="CD31" s="134"/>
      <c r="CE31" s="42"/>
      <c r="CF31" s="261" t="s">
        <v>317</v>
      </c>
      <c r="CG31" s="1"/>
      <c r="CH31" s="1"/>
      <c r="CI31" s="1"/>
      <c r="CJ31" s="1"/>
      <c r="CK31" s="1"/>
      <c r="CL31" s="1"/>
      <c r="CM31" s="1"/>
      <c r="CN31" s="1"/>
      <c r="CO31" s="1"/>
      <c r="CP31" s="1"/>
      <c r="CQ31" s="269"/>
      <c r="CR31" s="274">
        <v>4675</v>
      </c>
      <c r="CS31" s="313"/>
      <c r="CT31" s="313"/>
      <c r="CU31" s="313"/>
      <c r="CV31" s="313"/>
      <c r="CW31" s="313"/>
      <c r="CX31" s="313"/>
      <c r="CY31" s="332"/>
      <c r="CZ31" s="283">
        <v>0.2</v>
      </c>
      <c r="DA31" s="335"/>
      <c r="DB31" s="335"/>
      <c r="DC31" s="338"/>
      <c r="DD31" s="288">
        <v>4064</v>
      </c>
      <c r="DE31" s="313"/>
      <c r="DF31" s="313"/>
      <c r="DG31" s="313"/>
      <c r="DH31" s="313"/>
      <c r="DI31" s="313"/>
      <c r="DJ31" s="313"/>
      <c r="DK31" s="332"/>
      <c r="DL31" s="288">
        <v>4064</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390</v>
      </c>
      <c r="C32" s="1"/>
      <c r="D32" s="1"/>
      <c r="E32" s="1"/>
      <c r="F32" s="1"/>
      <c r="G32" s="1"/>
      <c r="H32" s="1"/>
      <c r="I32" s="1"/>
      <c r="J32" s="1"/>
      <c r="K32" s="1"/>
      <c r="L32" s="1"/>
      <c r="M32" s="1"/>
      <c r="N32" s="1"/>
      <c r="O32" s="1"/>
      <c r="P32" s="1"/>
      <c r="Q32" s="269"/>
      <c r="R32" s="274">
        <v>146702</v>
      </c>
      <c r="S32" s="217"/>
      <c r="T32" s="217"/>
      <c r="U32" s="217"/>
      <c r="V32" s="217"/>
      <c r="W32" s="217"/>
      <c r="X32" s="217"/>
      <c r="Y32" s="279"/>
      <c r="Z32" s="282">
        <v>6.4</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250</v>
      </c>
      <c r="AX32" s="261" t="s">
        <v>289</v>
      </c>
      <c r="AY32" s="1"/>
      <c r="AZ32" s="1"/>
      <c r="BA32" s="1"/>
      <c r="BB32" s="1"/>
      <c r="BC32" s="1"/>
      <c r="BD32" s="1"/>
      <c r="BE32" s="1"/>
      <c r="BF32" s="269"/>
      <c r="BG32" s="319">
        <v>99.8</v>
      </c>
      <c r="BH32" s="313"/>
      <c r="BI32" s="313"/>
      <c r="BJ32" s="313"/>
      <c r="BK32" s="313"/>
      <c r="BL32" s="313"/>
      <c r="BM32" s="238">
        <v>99.5</v>
      </c>
      <c r="BN32" s="313"/>
      <c r="BO32" s="313"/>
      <c r="BP32" s="313"/>
      <c r="BQ32" s="316"/>
      <c r="BR32" s="319">
        <v>99.5</v>
      </c>
      <c r="BS32" s="313"/>
      <c r="BT32" s="313"/>
      <c r="BU32" s="313"/>
      <c r="BV32" s="313"/>
      <c r="BW32" s="313"/>
      <c r="BX32" s="238">
        <v>99.3</v>
      </c>
      <c r="BY32" s="313"/>
      <c r="BZ32" s="313"/>
      <c r="CA32" s="313"/>
      <c r="CB32" s="316"/>
      <c r="CD32" s="135"/>
      <c r="CE32" s="142"/>
      <c r="CF32" s="261" t="s">
        <v>392</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9600</v>
      </c>
      <c r="S33" s="217"/>
      <c r="T33" s="217"/>
      <c r="U33" s="217"/>
      <c r="V33" s="217"/>
      <c r="W33" s="217"/>
      <c r="X33" s="217"/>
      <c r="Y33" s="279"/>
      <c r="Z33" s="282">
        <v>0.4</v>
      </c>
      <c r="AA33" s="282"/>
      <c r="AB33" s="282"/>
      <c r="AC33" s="282"/>
      <c r="AD33" s="287">
        <v>937</v>
      </c>
      <c r="AE33" s="287"/>
      <c r="AF33" s="287"/>
      <c r="AG33" s="287"/>
      <c r="AH33" s="287"/>
      <c r="AI33" s="287"/>
      <c r="AJ33" s="287"/>
      <c r="AK33" s="287"/>
      <c r="AL33" s="283">
        <v>0.1</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99.5</v>
      </c>
      <c r="BH33" s="312"/>
      <c r="BI33" s="312"/>
      <c r="BJ33" s="312"/>
      <c r="BK33" s="312"/>
      <c r="BL33" s="312"/>
      <c r="BM33" s="294">
        <v>98.7</v>
      </c>
      <c r="BN33" s="312"/>
      <c r="BO33" s="312"/>
      <c r="BP33" s="312"/>
      <c r="BQ33" s="317"/>
      <c r="BR33" s="320">
        <v>99.4</v>
      </c>
      <c r="BS33" s="312"/>
      <c r="BT33" s="312"/>
      <c r="BU33" s="312"/>
      <c r="BV33" s="312"/>
      <c r="BW33" s="312"/>
      <c r="BX33" s="294">
        <v>98</v>
      </c>
      <c r="BY33" s="312"/>
      <c r="BZ33" s="312"/>
      <c r="CA33" s="312"/>
      <c r="CB33" s="317"/>
      <c r="CD33" s="261" t="s">
        <v>393</v>
      </c>
      <c r="CE33" s="1"/>
      <c r="CF33" s="1"/>
      <c r="CG33" s="1"/>
      <c r="CH33" s="1"/>
      <c r="CI33" s="1"/>
      <c r="CJ33" s="1"/>
      <c r="CK33" s="1"/>
      <c r="CL33" s="1"/>
      <c r="CM33" s="1"/>
      <c r="CN33" s="1"/>
      <c r="CO33" s="1"/>
      <c r="CP33" s="1"/>
      <c r="CQ33" s="269"/>
      <c r="CR33" s="274">
        <v>1114655</v>
      </c>
      <c r="CS33" s="313"/>
      <c r="CT33" s="313"/>
      <c r="CU33" s="313"/>
      <c r="CV33" s="313"/>
      <c r="CW33" s="313"/>
      <c r="CX33" s="313"/>
      <c r="CY33" s="332"/>
      <c r="CZ33" s="283">
        <v>51.5</v>
      </c>
      <c r="DA33" s="335"/>
      <c r="DB33" s="335"/>
      <c r="DC33" s="338"/>
      <c r="DD33" s="288">
        <v>759902</v>
      </c>
      <c r="DE33" s="313"/>
      <c r="DF33" s="313"/>
      <c r="DG33" s="313"/>
      <c r="DH33" s="313"/>
      <c r="DI33" s="313"/>
      <c r="DJ33" s="313"/>
      <c r="DK33" s="332"/>
      <c r="DL33" s="288">
        <v>500452</v>
      </c>
      <c r="DM33" s="313"/>
      <c r="DN33" s="313"/>
      <c r="DO33" s="313"/>
      <c r="DP33" s="313"/>
      <c r="DQ33" s="313"/>
      <c r="DR33" s="313"/>
      <c r="DS33" s="313"/>
      <c r="DT33" s="313"/>
      <c r="DU33" s="313"/>
      <c r="DV33" s="332"/>
      <c r="DW33" s="283">
        <v>36.6</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6764</v>
      </c>
      <c r="S34" s="217"/>
      <c r="T34" s="217"/>
      <c r="U34" s="217"/>
      <c r="V34" s="217"/>
      <c r="W34" s="217"/>
      <c r="X34" s="217"/>
      <c r="Y34" s="279"/>
      <c r="Z34" s="282">
        <v>0.3</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355449</v>
      </c>
      <c r="CS34" s="217"/>
      <c r="CT34" s="217"/>
      <c r="CU34" s="217"/>
      <c r="CV34" s="217"/>
      <c r="CW34" s="217"/>
      <c r="CX34" s="217"/>
      <c r="CY34" s="279"/>
      <c r="CZ34" s="283">
        <v>16.399999999999999</v>
      </c>
      <c r="DA34" s="335"/>
      <c r="DB34" s="335"/>
      <c r="DC34" s="338"/>
      <c r="DD34" s="288">
        <v>285605</v>
      </c>
      <c r="DE34" s="217"/>
      <c r="DF34" s="217"/>
      <c r="DG34" s="217"/>
      <c r="DH34" s="217"/>
      <c r="DI34" s="217"/>
      <c r="DJ34" s="217"/>
      <c r="DK34" s="279"/>
      <c r="DL34" s="288">
        <v>209352</v>
      </c>
      <c r="DM34" s="217"/>
      <c r="DN34" s="217"/>
      <c r="DO34" s="217"/>
      <c r="DP34" s="217"/>
      <c r="DQ34" s="217"/>
      <c r="DR34" s="217"/>
      <c r="DS34" s="217"/>
      <c r="DT34" s="217"/>
      <c r="DU34" s="217"/>
      <c r="DV34" s="279"/>
      <c r="DW34" s="283">
        <v>15.3</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136039</v>
      </c>
      <c r="S35" s="217"/>
      <c r="T35" s="217"/>
      <c r="U35" s="217"/>
      <c r="V35" s="217"/>
      <c r="W35" s="217"/>
      <c r="X35" s="217"/>
      <c r="Y35" s="279"/>
      <c r="Z35" s="282">
        <v>5.9</v>
      </c>
      <c r="AA35" s="282"/>
      <c r="AB35" s="282"/>
      <c r="AC35" s="282"/>
      <c r="AD35" s="287" t="s">
        <v>201</v>
      </c>
      <c r="AE35" s="287"/>
      <c r="AF35" s="287"/>
      <c r="AG35" s="287"/>
      <c r="AH35" s="287"/>
      <c r="AI35" s="287"/>
      <c r="AJ35" s="287"/>
      <c r="AK35" s="287"/>
      <c r="AL35" s="283" t="s">
        <v>201</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22590</v>
      </c>
      <c r="CS35" s="313"/>
      <c r="CT35" s="313"/>
      <c r="CU35" s="313"/>
      <c r="CV35" s="313"/>
      <c r="CW35" s="313"/>
      <c r="CX35" s="313"/>
      <c r="CY35" s="332"/>
      <c r="CZ35" s="283">
        <v>1</v>
      </c>
      <c r="DA35" s="335"/>
      <c r="DB35" s="335"/>
      <c r="DC35" s="338"/>
      <c r="DD35" s="288">
        <v>14458</v>
      </c>
      <c r="DE35" s="313"/>
      <c r="DF35" s="313"/>
      <c r="DG35" s="313"/>
      <c r="DH35" s="313"/>
      <c r="DI35" s="313"/>
      <c r="DJ35" s="313"/>
      <c r="DK35" s="332"/>
      <c r="DL35" s="288">
        <v>14289</v>
      </c>
      <c r="DM35" s="313"/>
      <c r="DN35" s="313"/>
      <c r="DO35" s="313"/>
      <c r="DP35" s="313"/>
      <c r="DQ35" s="313"/>
      <c r="DR35" s="313"/>
      <c r="DS35" s="313"/>
      <c r="DT35" s="313"/>
      <c r="DU35" s="313"/>
      <c r="DV35" s="332"/>
      <c r="DW35" s="283">
        <v>1</v>
      </c>
      <c r="DX35" s="335"/>
      <c r="DY35" s="335"/>
      <c r="DZ35" s="335"/>
      <c r="EA35" s="335"/>
      <c r="EB35" s="335"/>
      <c r="EC35" s="360"/>
    </row>
    <row r="36" spans="2:133" ht="11.25" customHeight="1">
      <c r="B36" s="261" t="s">
        <v>290</v>
      </c>
      <c r="C36" s="1"/>
      <c r="D36" s="1"/>
      <c r="E36" s="1"/>
      <c r="F36" s="1"/>
      <c r="G36" s="1"/>
      <c r="H36" s="1"/>
      <c r="I36" s="1"/>
      <c r="J36" s="1"/>
      <c r="K36" s="1"/>
      <c r="L36" s="1"/>
      <c r="M36" s="1"/>
      <c r="N36" s="1"/>
      <c r="O36" s="1"/>
      <c r="P36" s="1"/>
      <c r="Q36" s="269"/>
      <c r="R36" s="274">
        <v>70597</v>
      </c>
      <c r="S36" s="217"/>
      <c r="T36" s="217"/>
      <c r="U36" s="217"/>
      <c r="V36" s="217"/>
      <c r="W36" s="217"/>
      <c r="X36" s="217"/>
      <c r="Y36" s="279"/>
      <c r="Z36" s="282">
        <v>3.1</v>
      </c>
      <c r="AA36" s="282"/>
      <c r="AB36" s="282"/>
      <c r="AC36" s="282"/>
      <c r="AD36" s="287" t="s">
        <v>201</v>
      </c>
      <c r="AE36" s="287"/>
      <c r="AF36" s="287"/>
      <c r="AG36" s="287"/>
      <c r="AH36" s="287"/>
      <c r="AI36" s="287"/>
      <c r="AJ36" s="287"/>
      <c r="AK36" s="287"/>
      <c r="AL36" s="283" t="s">
        <v>201</v>
      </c>
      <c r="AM36" s="238"/>
      <c r="AN36" s="238"/>
      <c r="AO36" s="296"/>
      <c r="AP36" s="95"/>
      <c r="AQ36" s="301" t="s">
        <v>384</v>
      </c>
      <c r="AR36" s="304"/>
      <c r="AS36" s="304"/>
      <c r="AT36" s="304"/>
      <c r="AU36" s="304"/>
      <c r="AV36" s="304"/>
      <c r="AW36" s="304"/>
      <c r="AX36" s="304"/>
      <c r="AY36" s="309"/>
      <c r="AZ36" s="273">
        <v>190474</v>
      </c>
      <c r="BA36" s="276"/>
      <c r="BB36" s="276"/>
      <c r="BC36" s="276"/>
      <c r="BD36" s="276"/>
      <c r="BE36" s="276"/>
      <c r="BF36" s="315"/>
      <c r="BG36" s="260" t="s">
        <v>403</v>
      </c>
      <c r="BH36" s="265"/>
      <c r="BI36" s="265"/>
      <c r="BJ36" s="265"/>
      <c r="BK36" s="265"/>
      <c r="BL36" s="265"/>
      <c r="BM36" s="265"/>
      <c r="BN36" s="265"/>
      <c r="BO36" s="265"/>
      <c r="BP36" s="265"/>
      <c r="BQ36" s="265"/>
      <c r="BR36" s="265"/>
      <c r="BS36" s="265"/>
      <c r="BT36" s="265"/>
      <c r="BU36" s="268"/>
      <c r="BV36" s="273" t="s">
        <v>201</v>
      </c>
      <c r="BW36" s="276"/>
      <c r="BX36" s="276"/>
      <c r="BY36" s="276"/>
      <c r="BZ36" s="276"/>
      <c r="CA36" s="276"/>
      <c r="CB36" s="315"/>
      <c r="CD36" s="261" t="s">
        <v>34</v>
      </c>
      <c r="CE36" s="1"/>
      <c r="CF36" s="1"/>
      <c r="CG36" s="1"/>
      <c r="CH36" s="1"/>
      <c r="CI36" s="1"/>
      <c r="CJ36" s="1"/>
      <c r="CK36" s="1"/>
      <c r="CL36" s="1"/>
      <c r="CM36" s="1"/>
      <c r="CN36" s="1"/>
      <c r="CO36" s="1"/>
      <c r="CP36" s="1"/>
      <c r="CQ36" s="269"/>
      <c r="CR36" s="274">
        <v>389535</v>
      </c>
      <c r="CS36" s="217"/>
      <c r="CT36" s="217"/>
      <c r="CU36" s="217"/>
      <c r="CV36" s="217"/>
      <c r="CW36" s="217"/>
      <c r="CX36" s="217"/>
      <c r="CY36" s="279"/>
      <c r="CZ36" s="283">
        <v>18</v>
      </c>
      <c r="DA36" s="335"/>
      <c r="DB36" s="335"/>
      <c r="DC36" s="338"/>
      <c r="DD36" s="288">
        <v>197333</v>
      </c>
      <c r="DE36" s="217"/>
      <c r="DF36" s="217"/>
      <c r="DG36" s="217"/>
      <c r="DH36" s="217"/>
      <c r="DI36" s="217"/>
      <c r="DJ36" s="217"/>
      <c r="DK36" s="279"/>
      <c r="DL36" s="288">
        <v>133455</v>
      </c>
      <c r="DM36" s="217"/>
      <c r="DN36" s="217"/>
      <c r="DO36" s="217"/>
      <c r="DP36" s="217"/>
      <c r="DQ36" s="217"/>
      <c r="DR36" s="217"/>
      <c r="DS36" s="217"/>
      <c r="DT36" s="217"/>
      <c r="DU36" s="217"/>
      <c r="DV36" s="279"/>
      <c r="DW36" s="283">
        <v>9.8000000000000007</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27263</v>
      </c>
      <c r="S37" s="217"/>
      <c r="T37" s="217"/>
      <c r="U37" s="217"/>
      <c r="V37" s="217"/>
      <c r="W37" s="217"/>
      <c r="X37" s="217"/>
      <c r="Y37" s="279"/>
      <c r="Z37" s="282">
        <v>1.2</v>
      </c>
      <c r="AA37" s="282"/>
      <c r="AB37" s="282"/>
      <c r="AC37" s="282"/>
      <c r="AD37" s="287">
        <v>269</v>
      </c>
      <c r="AE37" s="287"/>
      <c r="AF37" s="287"/>
      <c r="AG37" s="287"/>
      <c r="AH37" s="287"/>
      <c r="AI37" s="287"/>
      <c r="AJ37" s="287"/>
      <c r="AK37" s="287"/>
      <c r="AL37" s="283">
        <v>0</v>
      </c>
      <c r="AM37" s="238"/>
      <c r="AN37" s="238"/>
      <c r="AO37" s="296"/>
      <c r="AQ37" s="302" t="s">
        <v>405</v>
      </c>
      <c r="AR37" s="111"/>
      <c r="AS37" s="111"/>
      <c r="AT37" s="111"/>
      <c r="AU37" s="111"/>
      <c r="AV37" s="111"/>
      <c r="AW37" s="111"/>
      <c r="AX37" s="111"/>
      <c r="AY37" s="310"/>
      <c r="AZ37" s="274">
        <v>46674</v>
      </c>
      <c r="BA37" s="217"/>
      <c r="BB37" s="217"/>
      <c r="BC37" s="217"/>
      <c r="BD37" s="313"/>
      <c r="BE37" s="313"/>
      <c r="BF37" s="316"/>
      <c r="BG37" s="261" t="s">
        <v>407</v>
      </c>
      <c r="BH37" s="1"/>
      <c r="BI37" s="1"/>
      <c r="BJ37" s="1"/>
      <c r="BK37" s="1"/>
      <c r="BL37" s="1"/>
      <c r="BM37" s="1"/>
      <c r="BN37" s="1"/>
      <c r="BO37" s="1"/>
      <c r="BP37" s="1"/>
      <c r="BQ37" s="1"/>
      <c r="BR37" s="1"/>
      <c r="BS37" s="1"/>
      <c r="BT37" s="1"/>
      <c r="BU37" s="269"/>
      <c r="BV37" s="274">
        <v>-9099</v>
      </c>
      <c r="BW37" s="217"/>
      <c r="BX37" s="217"/>
      <c r="BY37" s="217"/>
      <c r="BZ37" s="217"/>
      <c r="CA37" s="217"/>
      <c r="CB37" s="326"/>
      <c r="CD37" s="261" t="s">
        <v>161</v>
      </c>
      <c r="CE37" s="1"/>
      <c r="CF37" s="1"/>
      <c r="CG37" s="1"/>
      <c r="CH37" s="1"/>
      <c r="CI37" s="1"/>
      <c r="CJ37" s="1"/>
      <c r="CK37" s="1"/>
      <c r="CL37" s="1"/>
      <c r="CM37" s="1"/>
      <c r="CN37" s="1"/>
      <c r="CO37" s="1"/>
      <c r="CP37" s="1"/>
      <c r="CQ37" s="269"/>
      <c r="CR37" s="274">
        <v>103601</v>
      </c>
      <c r="CS37" s="313"/>
      <c r="CT37" s="313"/>
      <c r="CU37" s="313"/>
      <c r="CV37" s="313"/>
      <c r="CW37" s="313"/>
      <c r="CX37" s="313"/>
      <c r="CY37" s="332"/>
      <c r="CZ37" s="283">
        <v>4.8</v>
      </c>
      <c r="DA37" s="335"/>
      <c r="DB37" s="335"/>
      <c r="DC37" s="338"/>
      <c r="DD37" s="288">
        <v>102501</v>
      </c>
      <c r="DE37" s="313"/>
      <c r="DF37" s="313"/>
      <c r="DG37" s="313"/>
      <c r="DH37" s="313"/>
      <c r="DI37" s="313"/>
      <c r="DJ37" s="313"/>
      <c r="DK37" s="332"/>
      <c r="DL37" s="288">
        <v>102501</v>
      </c>
      <c r="DM37" s="313"/>
      <c r="DN37" s="313"/>
      <c r="DO37" s="313"/>
      <c r="DP37" s="313"/>
      <c r="DQ37" s="313"/>
      <c r="DR37" s="313"/>
      <c r="DS37" s="313"/>
      <c r="DT37" s="313"/>
      <c r="DU37" s="313"/>
      <c r="DV37" s="332"/>
      <c r="DW37" s="283">
        <v>7.5</v>
      </c>
      <c r="DX37" s="335"/>
      <c r="DY37" s="335"/>
      <c r="DZ37" s="335"/>
      <c r="EA37" s="335"/>
      <c r="EB37" s="335"/>
      <c r="EC37" s="360"/>
    </row>
    <row r="38" spans="2:133" ht="11.25" customHeight="1">
      <c r="B38" s="261" t="s">
        <v>408</v>
      </c>
      <c r="C38" s="1"/>
      <c r="D38" s="1"/>
      <c r="E38" s="1"/>
      <c r="F38" s="1"/>
      <c r="G38" s="1"/>
      <c r="H38" s="1"/>
      <c r="I38" s="1"/>
      <c r="J38" s="1"/>
      <c r="K38" s="1"/>
      <c r="L38" s="1"/>
      <c r="M38" s="1"/>
      <c r="N38" s="1"/>
      <c r="O38" s="1"/>
      <c r="P38" s="1"/>
      <c r="Q38" s="269"/>
      <c r="R38" s="274">
        <v>110252</v>
      </c>
      <c r="S38" s="217"/>
      <c r="T38" s="217"/>
      <c r="U38" s="217"/>
      <c r="V38" s="217"/>
      <c r="W38" s="217"/>
      <c r="X38" s="217"/>
      <c r="Y38" s="279"/>
      <c r="Z38" s="282">
        <v>4.8</v>
      </c>
      <c r="AA38" s="282"/>
      <c r="AB38" s="282"/>
      <c r="AC38" s="282"/>
      <c r="AD38" s="287" t="s">
        <v>201</v>
      </c>
      <c r="AE38" s="287"/>
      <c r="AF38" s="287"/>
      <c r="AG38" s="287"/>
      <c r="AH38" s="287"/>
      <c r="AI38" s="287"/>
      <c r="AJ38" s="287"/>
      <c r="AK38" s="287"/>
      <c r="AL38" s="283" t="s">
        <v>201</v>
      </c>
      <c r="AM38" s="238"/>
      <c r="AN38" s="238"/>
      <c r="AO38" s="296"/>
      <c r="AQ38" s="302" t="s">
        <v>409</v>
      </c>
      <c r="AR38" s="111"/>
      <c r="AS38" s="111"/>
      <c r="AT38" s="111"/>
      <c r="AU38" s="111"/>
      <c r="AV38" s="111"/>
      <c r="AW38" s="111"/>
      <c r="AX38" s="111"/>
      <c r="AY38" s="310"/>
      <c r="AZ38" s="274">
        <v>25740</v>
      </c>
      <c r="BA38" s="217"/>
      <c r="BB38" s="217"/>
      <c r="BC38" s="217"/>
      <c r="BD38" s="313"/>
      <c r="BE38" s="313"/>
      <c r="BF38" s="316"/>
      <c r="BG38" s="261" t="s">
        <v>410</v>
      </c>
      <c r="BH38" s="1"/>
      <c r="BI38" s="1"/>
      <c r="BJ38" s="1"/>
      <c r="BK38" s="1"/>
      <c r="BL38" s="1"/>
      <c r="BM38" s="1"/>
      <c r="BN38" s="1"/>
      <c r="BO38" s="1"/>
      <c r="BP38" s="1"/>
      <c r="BQ38" s="1"/>
      <c r="BR38" s="1"/>
      <c r="BS38" s="1"/>
      <c r="BT38" s="1"/>
      <c r="BU38" s="269"/>
      <c r="BV38" s="274">
        <v>283</v>
      </c>
      <c r="BW38" s="217"/>
      <c r="BX38" s="217"/>
      <c r="BY38" s="217"/>
      <c r="BZ38" s="217"/>
      <c r="CA38" s="217"/>
      <c r="CB38" s="326"/>
      <c r="CD38" s="261" t="s">
        <v>411</v>
      </c>
      <c r="CE38" s="1"/>
      <c r="CF38" s="1"/>
      <c r="CG38" s="1"/>
      <c r="CH38" s="1"/>
      <c r="CI38" s="1"/>
      <c r="CJ38" s="1"/>
      <c r="CK38" s="1"/>
      <c r="CL38" s="1"/>
      <c r="CM38" s="1"/>
      <c r="CN38" s="1"/>
      <c r="CO38" s="1"/>
      <c r="CP38" s="1"/>
      <c r="CQ38" s="269"/>
      <c r="CR38" s="274">
        <v>190474</v>
      </c>
      <c r="CS38" s="217"/>
      <c r="CT38" s="217"/>
      <c r="CU38" s="217"/>
      <c r="CV38" s="217"/>
      <c r="CW38" s="217"/>
      <c r="CX38" s="217"/>
      <c r="CY38" s="279"/>
      <c r="CZ38" s="283">
        <v>8.8000000000000007</v>
      </c>
      <c r="DA38" s="335"/>
      <c r="DB38" s="335"/>
      <c r="DC38" s="338"/>
      <c r="DD38" s="288">
        <v>171060</v>
      </c>
      <c r="DE38" s="217"/>
      <c r="DF38" s="217"/>
      <c r="DG38" s="217"/>
      <c r="DH38" s="217"/>
      <c r="DI38" s="217"/>
      <c r="DJ38" s="217"/>
      <c r="DK38" s="279"/>
      <c r="DL38" s="288">
        <v>143356</v>
      </c>
      <c r="DM38" s="217"/>
      <c r="DN38" s="217"/>
      <c r="DO38" s="217"/>
      <c r="DP38" s="217"/>
      <c r="DQ38" s="217"/>
      <c r="DR38" s="217"/>
      <c r="DS38" s="217"/>
      <c r="DT38" s="217"/>
      <c r="DU38" s="217"/>
      <c r="DV38" s="279"/>
      <c r="DW38" s="283">
        <v>10.5</v>
      </c>
      <c r="DX38" s="335"/>
      <c r="DY38" s="335"/>
      <c r="DZ38" s="335"/>
      <c r="EA38" s="335"/>
      <c r="EB38" s="335"/>
      <c r="EC38" s="360"/>
    </row>
    <row r="39" spans="2:133" ht="11.25" customHeight="1">
      <c r="B39" s="261" t="s">
        <v>412</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309</v>
      </c>
      <c r="AR39" s="111"/>
      <c r="AS39" s="111"/>
      <c r="AT39" s="111"/>
      <c r="AU39" s="111"/>
      <c r="AV39" s="111"/>
      <c r="AW39" s="111"/>
      <c r="AX39" s="111"/>
      <c r="AY39" s="310"/>
      <c r="AZ39" s="274" t="s">
        <v>201</v>
      </c>
      <c r="BA39" s="217"/>
      <c r="BB39" s="217"/>
      <c r="BC39" s="217"/>
      <c r="BD39" s="313"/>
      <c r="BE39" s="313"/>
      <c r="BF39" s="316"/>
      <c r="BG39" s="261" t="s">
        <v>339</v>
      </c>
      <c r="BH39" s="1"/>
      <c r="BI39" s="1"/>
      <c r="BJ39" s="1"/>
      <c r="BK39" s="1"/>
      <c r="BL39" s="1"/>
      <c r="BM39" s="1"/>
      <c r="BN39" s="1"/>
      <c r="BO39" s="1"/>
      <c r="BP39" s="1"/>
      <c r="BQ39" s="1"/>
      <c r="BR39" s="1"/>
      <c r="BS39" s="1"/>
      <c r="BT39" s="1"/>
      <c r="BU39" s="269"/>
      <c r="BV39" s="274">
        <v>396</v>
      </c>
      <c r="BW39" s="217"/>
      <c r="BX39" s="217"/>
      <c r="BY39" s="217"/>
      <c r="BZ39" s="217"/>
      <c r="CA39" s="217"/>
      <c r="CB39" s="326"/>
      <c r="CD39" s="261" t="s">
        <v>416</v>
      </c>
      <c r="CE39" s="1"/>
      <c r="CF39" s="1"/>
      <c r="CG39" s="1"/>
      <c r="CH39" s="1"/>
      <c r="CI39" s="1"/>
      <c r="CJ39" s="1"/>
      <c r="CK39" s="1"/>
      <c r="CL39" s="1"/>
      <c r="CM39" s="1"/>
      <c r="CN39" s="1"/>
      <c r="CO39" s="1"/>
      <c r="CP39" s="1"/>
      <c r="CQ39" s="269"/>
      <c r="CR39" s="274">
        <v>146602</v>
      </c>
      <c r="CS39" s="313"/>
      <c r="CT39" s="313"/>
      <c r="CU39" s="313"/>
      <c r="CV39" s="313"/>
      <c r="CW39" s="313"/>
      <c r="CX39" s="313"/>
      <c r="CY39" s="332"/>
      <c r="CZ39" s="283">
        <v>6.8</v>
      </c>
      <c r="DA39" s="335"/>
      <c r="DB39" s="335"/>
      <c r="DC39" s="338"/>
      <c r="DD39" s="288">
        <v>91446</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10352</v>
      </c>
      <c r="S40" s="217"/>
      <c r="T40" s="217"/>
      <c r="U40" s="217"/>
      <c r="V40" s="217"/>
      <c r="W40" s="217"/>
      <c r="X40" s="217"/>
      <c r="Y40" s="279"/>
      <c r="Z40" s="282">
        <v>0.5</v>
      </c>
      <c r="AA40" s="282"/>
      <c r="AB40" s="282"/>
      <c r="AC40" s="282"/>
      <c r="AD40" s="287" t="s">
        <v>201</v>
      </c>
      <c r="AE40" s="287"/>
      <c r="AF40" s="287"/>
      <c r="AG40" s="287"/>
      <c r="AH40" s="287"/>
      <c r="AI40" s="287"/>
      <c r="AJ40" s="287"/>
      <c r="AK40" s="287"/>
      <c r="AL40" s="283" t="s">
        <v>201</v>
      </c>
      <c r="AM40" s="238"/>
      <c r="AN40" s="238"/>
      <c r="AO40" s="296"/>
      <c r="AQ40" s="302" t="s">
        <v>419</v>
      </c>
      <c r="AR40" s="111"/>
      <c r="AS40" s="111"/>
      <c r="AT40" s="111"/>
      <c r="AU40" s="111"/>
      <c r="AV40" s="111"/>
      <c r="AW40" s="111"/>
      <c r="AX40" s="111"/>
      <c r="AY40" s="310"/>
      <c r="AZ40" s="274" t="s">
        <v>201</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73</v>
      </c>
      <c r="BW40" s="217"/>
      <c r="BX40" s="217"/>
      <c r="BY40" s="217"/>
      <c r="BZ40" s="217"/>
      <c r="CA40" s="217"/>
      <c r="CB40" s="326"/>
      <c r="CD40" s="261" t="s">
        <v>369</v>
      </c>
      <c r="CE40" s="1"/>
      <c r="CF40" s="1"/>
      <c r="CG40" s="1"/>
      <c r="CH40" s="1"/>
      <c r="CI40" s="1"/>
      <c r="CJ40" s="1"/>
      <c r="CK40" s="1"/>
      <c r="CL40" s="1"/>
      <c r="CM40" s="1"/>
      <c r="CN40" s="1"/>
      <c r="CO40" s="1"/>
      <c r="CP40" s="1"/>
      <c r="CQ40" s="269"/>
      <c r="CR40" s="274">
        <v>10005</v>
      </c>
      <c r="CS40" s="217"/>
      <c r="CT40" s="217"/>
      <c r="CU40" s="217"/>
      <c r="CV40" s="217"/>
      <c r="CW40" s="217"/>
      <c r="CX40" s="217"/>
      <c r="CY40" s="279"/>
      <c r="CZ40" s="283">
        <v>0.5</v>
      </c>
      <c r="DA40" s="335"/>
      <c r="DB40" s="335"/>
      <c r="DC40" s="338"/>
      <c r="DD40" s="288" t="s">
        <v>201</v>
      </c>
      <c r="DE40" s="217"/>
      <c r="DF40" s="217"/>
      <c r="DG40" s="217"/>
      <c r="DH40" s="217"/>
      <c r="DI40" s="217"/>
      <c r="DJ40" s="217"/>
      <c r="DK40" s="279"/>
      <c r="DL40" s="288" t="s">
        <v>201</v>
      </c>
      <c r="DM40" s="217"/>
      <c r="DN40" s="217"/>
      <c r="DO40" s="217"/>
      <c r="DP40" s="217"/>
      <c r="DQ40" s="217"/>
      <c r="DR40" s="217"/>
      <c r="DS40" s="217"/>
      <c r="DT40" s="217"/>
      <c r="DU40" s="217"/>
      <c r="DV40" s="279"/>
      <c r="DW40" s="283" t="s">
        <v>201</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2290660</v>
      </c>
      <c r="S41" s="277"/>
      <c r="T41" s="277"/>
      <c r="U41" s="277"/>
      <c r="V41" s="277"/>
      <c r="W41" s="277"/>
      <c r="X41" s="277"/>
      <c r="Y41" s="280"/>
      <c r="Z41" s="284">
        <v>100</v>
      </c>
      <c r="AA41" s="284"/>
      <c r="AB41" s="284"/>
      <c r="AC41" s="284"/>
      <c r="AD41" s="289">
        <v>1355529</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31670</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201</v>
      </c>
      <c r="BW41" s="217"/>
      <c r="BX41" s="217"/>
      <c r="BY41" s="217"/>
      <c r="BZ41" s="217"/>
      <c r="CA41" s="217"/>
      <c r="CB41" s="326"/>
      <c r="CD41" s="261" t="s">
        <v>284</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86390</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354</v>
      </c>
      <c r="BW42" s="277"/>
      <c r="BX42" s="277"/>
      <c r="BY42" s="277"/>
      <c r="BZ42" s="277"/>
      <c r="CA42" s="277"/>
      <c r="CB42" s="327"/>
      <c r="CD42" s="261" t="s">
        <v>278</v>
      </c>
      <c r="CE42" s="1"/>
      <c r="CF42" s="1"/>
      <c r="CG42" s="1"/>
      <c r="CH42" s="1"/>
      <c r="CI42" s="1"/>
      <c r="CJ42" s="1"/>
      <c r="CK42" s="1"/>
      <c r="CL42" s="1"/>
      <c r="CM42" s="1"/>
      <c r="CN42" s="1"/>
      <c r="CO42" s="1"/>
      <c r="CP42" s="1"/>
      <c r="CQ42" s="269"/>
      <c r="CR42" s="274">
        <v>203453</v>
      </c>
      <c r="CS42" s="313"/>
      <c r="CT42" s="313"/>
      <c r="CU42" s="313"/>
      <c r="CV42" s="313"/>
      <c r="CW42" s="313"/>
      <c r="CX42" s="313"/>
      <c r="CY42" s="332"/>
      <c r="CZ42" s="283">
        <v>9.4</v>
      </c>
      <c r="DA42" s="335"/>
      <c r="DB42" s="335"/>
      <c r="DC42" s="338"/>
      <c r="DD42" s="288">
        <v>67272</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53</v>
      </c>
      <c r="CD43" s="261" t="s">
        <v>62</v>
      </c>
      <c r="CE43" s="1"/>
      <c r="CF43" s="1"/>
      <c r="CG43" s="1"/>
      <c r="CH43" s="1"/>
      <c r="CI43" s="1"/>
      <c r="CJ43" s="1"/>
      <c r="CK43" s="1"/>
      <c r="CL43" s="1"/>
      <c r="CM43" s="1"/>
      <c r="CN43" s="1"/>
      <c r="CO43" s="1"/>
      <c r="CP43" s="1"/>
      <c r="CQ43" s="269"/>
      <c r="CR43" s="274">
        <v>3197</v>
      </c>
      <c r="CS43" s="313"/>
      <c r="CT43" s="313"/>
      <c r="CU43" s="313"/>
      <c r="CV43" s="313"/>
      <c r="CW43" s="313"/>
      <c r="CX43" s="313"/>
      <c r="CY43" s="332"/>
      <c r="CZ43" s="283">
        <v>0.1</v>
      </c>
      <c r="DA43" s="335"/>
      <c r="DB43" s="335"/>
      <c r="DC43" s="338"/>
      <c r="DD43" s="288">
        <v>3197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174</v>
      </c>
      <c r="CE44" s="41"/>
      <c r="CF44" s="261" t="s">
        <v>426</v>
      </c>
      <c r="CG44" s="1"/>
      <c r="CH44" s="1"/>
      <c r="CI44" s="1"/>
      <c r="CJ44" s="1"/>
      <c r="CK44" s="1"/>
      <c r="CL44" s="1"/>
      <c r="CM44" s="1"/>
      <c r="CN44" s="1"/>
      <c r="CO44" s="1"/>
      <c r="CP44" s="1"/>
      <c r="CQ44" s="269"/>
      <c r="CR44" s="274">
        <v>158435</v>
      </c>
      <c r="CS44" s="217"/>
      <c r="CT44" s="217"/>
      <c r="CU44" s="217"/>
      <c r="CV44" s="217"/>
      <c r="CW44" s="217"/>
      <c r="CX44" s="217"/>
      <c r="CY44" s="279"/>
      <c r="CZ44" s="283">
        <v>7.3</v>
      </c>
      <c r="DA44" s="238"/>
      <c r="DB44" s="238"/>
      <c r="DC44" s="285"/>
      <c r="DD44" s="288">
        <v>56345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427</v>
      </c>
      <c r="CG45" s="1"/>
      <c r="CH45" s="1"/>
      <c r="CI45" s="1"/>
      <c r="CJ45" s="1"/>
      <c r="CK45" s="1"/>
      <c r="CL45" s="1"/>
      <c r="CM45" s="1"/>
      <c r="CN45" s="1"/>
      <c r="CO45" s="1"/>
      <c r="CP45" s="1"/>
      <c r="CQ45" s="269"/>
      <c r="CR45" s="274">
        <v>76427</v>
      </c>
      <c r="CS45" s="313"/>
      <c r="CT45" s="313"/>
      <c r="CU45" s="313"/>
      <c r="CV45" s="313"/>
      <c r="CW45" s="313"/>
      <c r="CX45" s="313"/>
      <c r="CY45" s="332"/>
      <c r="CZ45" s="283">
        <v>3.5</v>
      </c>
      <c r="DA45" s="335"/>
      <c r="DB45" s="335"/>
      <c r="DC45" s="338"/>
      <c r="DD45" s="288">
        <v>17377</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429</v>
      </c>
      <c r="CG46" s="1"/>
      <c r="CH46" s="1"/>
      <c r="CI46" s="1"/>
      <c r="CJ46" s="1"/>
      <c r="CK46" s="1"/>
      <c r="CL46" s="1"/>
      <c r="CM46" s="1"/>
      <c r="CN46" s="1"/>
      <c r="CO46" s="1"/>
      <c r="CP46" s="1"/>
      <c r="CQ46" s="269"/>
      <c r="CR46" s="274">
        <v>65873</v>
      </c>
      <c r="CS46" s="217"/>
      <c r="CT46" s="217"/>
      <c r="CU46" s="217"/>
      <c r="CV46" s="217"/>
      <c r="CW46" s="217"/>
      <c r="CX46" s="217"/>
      <c r="CY46" s="279"/>
      <c r="CZ46" s="283">
        <v>3</v>
      </c>
      <c r="DA46" s="238"/>
      <c r="DB46" s="238"/>
      <c r="DC46" s="285"/>
      <c r="DD46" s="288">
        <v>27344</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431</v>
      </c>
      <c r="CG47" s="1"/>
      <c r="CH47" s="1"/>
      <c r="CI47" s="1"/>
      <c r="CJ47" s="1"/>
      <c r="CK47" s="1"/>
      <c r="CL47" s="1"/>
      <c r="CM47" s="1"/>
      <c r="CN47" s="1"/>
      <c r="CO47" s="1"/>
      <c r="CP47" s="1"/>
      <c r="CQ47" s="269"/>
      <c r="CR47" s="274">
        <v>45018</v>
      </c>
      <c r="CS47" s="313"/>
      <c r="CT47" s="313"/>
      <c r="CU47" s="313"/>
      <c r="CV47" s="313"/>
      <c r="CW47" s="313"/>
      <c r="CX47" s="313"/>
      <c r="CY47" s="332"/>
      <c r="CZ47" s="283">
        <v>2.1</v>
      </c>
      <c r="DA47" s="335"/>
      <c r="DB47" s="335"/>
      <c r="DC47" s="338"/>
      <c r="DD47" s="288">
        <v>10927</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191</v>
      </c>
      <c r="CE49" s="267"/>
      <c r="CF49" s="267"/>
      <c r="CG49" s="267"/>
      <c r="CH49" s="267"/>
      <c r="CI49" s="267"/>
      <c r="CJ49" s="267"/>
      <c r="CK49" s="267"/>
      <c r="CL49" s="267"/>
      <c r="CM49" s="267"/>
      <c r="CN49" s="267"/>
      <c r="CO49" s="267"/>
      <c r="CP49" s="267"/>
      <c r="CQ49" s="271"/>
      <c r="CR49" s="275">
        <v>2165270</v>
      </c>
      <c r="CS49" s="312"/>
      <c r="CT49" s="312"/>
      <c r="CU49" s="312"/>
      <c r="CV49" s="312"/>
      <c r="CW49" s="312"/>
      <c r="CX49" s="312"/>
      <c r="CY49" s="333"/>
      <c r="CZ49" s="292">
        <v>100</v>
      </c>
      <c r="DA49" s="336"/>
      <c r="DB49" s="336"/>
      <c r="DC49" s="339"/>
      <c r="DD49" s="342">
        <v>1573799</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Z0G/pXbh0l5N5g85NJ3mdPGBXwqxu3zid6ZrXdZBsW956B54+dMp0STcXA0lhX3MVK3wzlT0UBToYkRBKx7FPg==" saltValue="KR2Ev6BJx/cMEZZeGDVm1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304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435</v>
      </c>
      <c r="B5" s="397"/>
      <c r="C5" s="397"/>
      <c r="D5" s="397"/>
      <c r="E5" s="397"/>
      <c r="F5" s="397"/>
      <c r="G5" s="397"/>
      <c r="H5" s="397"/>
      <c r="I5" s="397"/>
      <c r="J5" s="397"/>
      <c r="K5" s="397"/>
      <c r="L5" s="397"/>
      <c r="M5" s="397"/>
      <c r="N5" s="397"/>
      <c r="O5" s="397"/>
      <c r="P5" s="429"/>
      <c r="Q5" s="435" t="s">
        <v>177</v>
      </c>
      <c r="R5" s="447"/>
      <c r="S5" s="447"/>
      <c r="T5" s="447"/>
      <c r="U5" s="458"/>
      <c r="V5" s="435" t="s">
        <v>436</v>
      </c>
      <c r="W5" s="447"/>
      <c r="X5" s="447"/>
      <c r="Y5" s="447"/>
      <c r="Z5" s="458"/>
      <c r="AA5" s="435" t="s">
        <v>437</v>
      </c>
      <c r="AB5" s="447"/>
      <c r="AC5" s="447"/>
      <c r="AD5" s="447"/>
      <c r="AE5" s="447"/>
      <c r="AF5" s="504" t="s">
        <v>175</v>
      </c>
      <c r="AG5" s="447"/>
      <c r="AH5" s="447"/>
      <c r="AI5" s="447"/>
      <c r="AJ5" s="522"/>
      <c r="AK5" s="447" t="s">
        <v>438</v>
      </c>
      <c r="AL5" s="447"/>
      <c r="AM5" s="447"/>
      <c r="AN5" s="447"/>
      <c r="AO5" s="458"/>
      <c r="AP5" s="435" t="s">
        <v>439</v>
      </c>
      <c r="AQ5" s="447"/>
      <c r="AR5" s="447"/>
      <c r="AS5" s="447"/>
      <c r="AT5" s="458"/>
      <c r="AU5" s="435" t="s">
        <v>441</v>
      </c>
      <c r="AV5" s="447"/>
      <c r="AW5" s="447"/>
      <c r="AX5" s="447"/>
      <c r="AY5" s="522"/>
      <c r="AZ5" s="378"/>
      <c r="BA5" s="378"/>
      <c r="BB5" s="378"/>
      <c r="BC5" s="378"/>
      <c r="BD5" s="378"/>
      <c r="BE5" s="576"/>
      <c r="BF5" s="576"/>
      <c r="BG5" s="576"/>
      <c r="BH5" s="576"/>
      <c r="BI5" s="576"/>
      <c r="BJ5" s="576"/>
      <c r="BK5" s="576"/>
      <c r="BL5" s="576"/>
      <c r="BM5" s="576"/>
      <c r="BN5" s="576"/>
      <c r="BO5" s="576"/>
      <c r="BP5" s="576"/>
      <c r="BQ5" s="370" t="s">
        <v>442</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323</v>
      </c>
      <c r="CN5" s="447"/>
      <c r="CO5" s="447"/>
      <c r="CP5" s="447"/>
      <c r="CQ5" s="458"/>
      <c r="CR5" s="435" t="s">
        <v>244</v>
      </c>
      <c r="CS5" s="447"/>
      <c r="CT5" s="447"/>
      <c r="CU5" s="447"/>
      <c r="CV5" s="458"/>
      <c r="CW5" s="435" t="s">
        <v>54</v>
      </c>
      <c r="CX5" s="447"/>
      <c r="CY5" s="447"/>
      <c r="CZ5" s="447"/>
      <c r="DA5" s="458"/>
      <c r="DB5" s="435" t="s">
        <v>444</v>
      </c>
      <c r="DC5" s="447"/>
      <c r="DD5" s="447"/>
      <c r="DE5" s="447"/>
      <c r="DF5" s="458"/>
      <c r="DG5" s="700" t="s">
        <v>242</v>
      </c>
      <c r="DH5" s="703"/>
      <c r="DI5" s="703"/>
      <c r="DJ5" s="703"/>
      <c r="DK5" s="708"/>
      <c r="DL5" s="700" t="s">
        <v>446</v>
      </c>
      <c r="DM5" s="703"/>
      <c r="DN5" s="703"/>
      <c r="DO5" s="703"/>
      <c r="DP5" s="708"/>
      <c r="DQ5" s="435" t="s">
        <v>448</v>
      </c>
      <c r="DR5" s="447"/>
      <c r="DS5" s="447"/>
      <c r="DT5" s="447"/>
      <c r="DU5" s="458"/>
      <c r="DV5" s="435" t="s">
        <v>441</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449</v>
      </c>
      <c r="C7" s="419"/>
      <c r="D7" s="419"/>
      <c r="E7" s="419"/>
      <c r="F7" s="419"/>
      <c r="G7" s="419"/>
      <c r="H7" s="419"/>
      <c r="I7" s="419"/>
      <c r="J7" s="419"/>
      <c r="K7" s="419"/>
      <c r="L7" s="419"/>
      <c r="M7" s="419"/>
      <c r="N7" s="419"/>
      <c r="O7" s="419"/>
      <c r="P7" s="431"/>
      <c r="Q7" s="437">
        <v>2291</v>
      </c>
      <c r="R7" s="449"/>
      <c r="S7" s="449"/>
      <c r="T7" s="449"/>
      <c r="U7" s="449"/>
      <c r="V7" s="449">
        <v>2165</v>
      </c>
      <c r="W7" s="449"/>
      <c r="X7" s="449"/>
      <c r="Y7" s="449"/>
      <c r="Z7" s="449"/>
      <c r="AA7" s="449">
        <v>125</v>
      </c>
      <c r="AB7" s="449"/>
      <c r="AC7" s="449"/>
      <c r="AD7" s="449"/>
      <c r="AE7" s="492"/>
      <c r="AF7" s="506">
        <v>116</v>
      </c>
      <c r="AG7" s="519"/>
      <c r="AH7" s="519"/>
      <c r="AI7" s="519"/>
      <c r="AJ7" s="524"/>
      <c r="AK7" s="532">
        <v>136</v>
      </c>
      <c r="AL7" s="449"/>
      <c r="AM7" s="449"/>
      <c r="AN7" s="449"/>
      <c r="AO7" s="449"/>
      <c r="AP7" s="449">
        <v>2959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538</v>
      </c>
      <c r="BT7" s="419"/>
      <c r="BU7" s="419"/>
      <c r="BV7" s="419"/>
      <c r="BW7" s="419"/>
      <c r="BX7" s="419"/>
      <c r="BY7" s="419"/>
      <c r="BZ7" s="419"/>
      <c r="CA7" s="419"/>
      <c r="CB7" s="419"/>
      <c r="CC7" s="419"/>
      <c r="CD7" s="419"/>
      <c r="CE7" s="419"/>
      <c r="CF7" s="419"/>
      <c r="CG7" s="431"/>
      <c r="CH7" s="663">
        <v>-6</v>
      </c>
      <c r="CI7" s="666"/>
      <c r="CJ7" s="666"/>
      <c r="CK7" s="666"/>
      <c r="CL7" s="681"/>
      <c r="CM7" s="663">
        <v>42</v>
      </c>
      <c r="CN7" s="666"/>
      <c r="CO7" s="666"/>
      <c r="CP7" s="666"/>
      <c r="CQ7" s="681"/>
      <c r="CR7" s="663">
        <v>5</v>
      </c>
      <c r="CS7" s="666"/>
      <c r="CT7" s="666"/>
      <c r="CU7" s="666"/>
      <c r="CV7" s="681"/>
      <c r="CW7" s="663" t="s">
        <v>201</v>
      </c>
      <c r="CX7" s="666"/>
      <c r="CY7" s="666"/>
      <c r="CZ7" s="666"/>
      <c r="DA7" s="681"/>
      <c r="DB7" s="663">
        <v>144</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t="s">
        <v>299</v>
      </c>
      <c r="C8" s="420"/>
      <c r="D8" s="420"/>
      <c r="E8" s="420"/>
      <c r="F8" s="420"/>
      <c r="G8" s="420"/>
      <c r="H8" s="420"/>
      <c r="I8" s="420"/>
      <c r="J8" s="420"/>
      <c r="K8" s="420"/>
      <c r="L8" s="420"/>
      <c r="M8" s="420"/>
      <c r="N8" s="420"/>
      <c r="O8" s="420"/>
      <c r="P8" s="432"/>
      <c r="Q8" s="438">
        <v>0</v>
      </c>
      <c r="R8" s="450"/>
      <c r="S8" s="450"/>
      <c r="T8" s="450"/>
      <c r="U8" s="450"/>
      <c r="V8" s="450">
        <v>0</v>
      </c>
      <c r="W8" s="450"/>
      <c r="X8" s="450"/>
      <c r="Y8" s="450"/>
      <c r="Z8" s="450"/>
      <c r="AA8" s="450" t="s">
        <v>201</v>
      </c>
      <c r="AB8" s="450"/>
      <c r="AC8" s="450"/>
      <c r="AD8" s="450"/>
      <c r="AE8" s="461"/>
      <c r="AF8" s="507" t="s">
        <v>201</v>
      </c>
      <c r="AG8" s="456"/>
      <c r="AH8" s="456"/>
      <c r="AI8" s="456"/>
      <c r="AJ8" s="525"/>
      <c r="AK8" s="460" t="s">
        <v>201</v>
      </c>
      <c r="AL8" s="450"/>
      <c r="AM8" s="450"/>
      <c r="AN8" s="450"/>
      <c r="AO8" s="450"/>
      <c r="AP8" s="450" t="s">
        <v>201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539</v>
      </c>
      <c r="BT8" s="420"/>
      <c r="BU8" s="420"/>
      <c r="BV8" s="420"/>
      <c r="BW8" s="420"/>
      <c r="BX8" s="420"/>
      <c r="BY8" s="420"/>
      <c r="BZ8" s="420"/>
      <c r="CA8" s="420"/>
      <c r="CB8" s="420"/>
      <c r="CC8" s="420"/>
      <c r="CD8" s="420"/>
      <c r="CE8" s="420"/>
      <c r="CF8" s="420"/>
      <c r="CG8" s="432"/>
      <c r="CH8" s="444">
        <v>-24</v>
      </c>
      <c r="CI8" s="456"/>
      <c r="CJ8" s="456"/>
      <c r="CK8" s="456"/>
      <c r="CL8" s="682"/>
      <c r="CM8" s="444">
        <v>427</v>
      </c>
      <c r="CN8" s="456"/>
      <c r="CO8" s="456"/>
      <c r="CP8" s="456"/>
      <c r="CQ8" s="682"/>
      <c r="CR8" s="444">
        <v>10</v>
      </c>
      <c r="CS8" s="456"/>
      <c r="CT8" s="456"/>
      <c r="CU8" s="456"/>
      <c r="CV8" s="682"/>
      <c r="CW8" s="444">
        <v>31</v>
      </c>
      <c r="CX8" s="456"/>
      <c r="CY8" s="456"/>
      <c r="CZ8" s="456"/>
      <c r="DA8" s="682"/>
      <c r="DB8" s="444">
        <v>129</v>
      </c>
      <c r="DC8" s="456"/>
      <c r="DD8" s="456"/>
      <c r="DE8" s="456"/>
      <c r="DF8" s="682"/>
      <c r="DG8" s="444" t="s">
        <v>201</v>
      </c>
      <c r="DH8" s="456"/>
      <c r="DI8" s="456"/>
      <c r="DJ8" s="456"/>
      <c r="DK8" s="682"/>
      <c r="DL8" s="444" t="s">
        <v>201</v>
      </c>
      <c r="DM8" s="456"/>
      <c r="DN8" s="456"/>
      <c r="DO8" s="456"/>
      <c r="DP8" s="682"/>
      <c r="DQ8" s="444" t="s">
        <v>201</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451</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305</v>
      </c>
      <c r="C23" s="421"/>
      <c r="D23" s="421"/>
      <c r="E23" s="421"/>
      <c r="F23" s="421"/>
      <c r="G23" s="421"/>
      <c r="H23" s="421"/>
      <c r="I23" s="421"/>
      <c r="J23" s="421"/>
      <c r="K23" s="421"/>
      <c r="L23" s="421"/>
      <c r="M23" s="421"/>
      <c r="N23" s="421"/>
      <c r="O23" s="421"/>
      <c r="P23" s="433"/>
      <c r="Q23" s="440">
        <v>2291</v>
      </c>
      <c r="R23" s="452"/>
      <c r="S23" s="452"/>
      <c r="T23" s="452"/>
      <c r="U23" s="452"/>
      <c r="V23" s="452">
        <v>2165</v>
      </c>
      <c r="W23" s="452"/>
      <c r="X23" s="452"/>
      <c r="Y23" s="452"/>
      <c r="Z23" s="452"/>
      <c r="AA23" s="452">
        <v>125</v>
      </c>
      <c r="AB23" s="452"/>
      <c r="AC23" s="452"/>
      <c r="AD23" s="452"/>
      <c r="AE23" s="494"/>
      <c r="AF23" s="508">
        <v>116</v>
      </c>
      <c r="AG23" s="452"/>
      <c r="AH23" s="452"/>
      <c r="AI23" s="452"/>
      <c r="AJ23" s="526"/>
      <c r="AK23" s="534"/>
      <c r="AL23" s="455"/>
      <c r="AM23" s="455"/>
      <c r="AN23" s="455"/>
      <c r="AO23" s="455"/>
      <c r="AP23" s="452">
        <v>2959</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381</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413</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435</v>
      </c>
      <c r="B26" s="397"/>
      <c r="C26" s="397"/>
      <c r="D26" s="397"/>
      <c r="E26" s="397"/>
      <c r="F26" s="397"/>
      <c r="G26" s="397"/>
      <c r="H26" s="397"/>
      <c r="I26" s="397"/>
      <c r="J26" s="397"/>
      <c r="K26" s="397"/>
      <c r="L26" s="397"/>
      <c r="M26" s="397"/>
      <c r="N26" s="397"/>
      <c r="O26" s="397"/>
      <c r="P26" s="429"/>
      <c r="Q26" s="435" t="s">
        <v>453</v>
      </c>
      <c r="R26" s="447"/>
      <c r="S26" s="447"/>
      <c r="T26" s="447"/>
      <c r="U26" s="458"/>
      <c r="V26" s="435" t="s">
        <v>454</v>
      </c>
      <c r="W26" s="447"/>
      <c r="X26" s="447"/>
      <c r="Y26" s="447"/>
      <c r="Z26" s="458"/>
      <c r="AA26" s="435" t="s">
        <v>455</v>
      </c>
      <c r="AB26" s="447"/>
      <c r="AC26" s="447"/>
      <c r="AD26" s="447"/>
      <c r="AE26" s="447"/>
      <c r="AF26" s="509" t="s">
        <v>248</v>
      </c>
      <c r="AG26" s="520"/>
      <c r="AH26" s="520"/>
      <c r="AI26" s="520"/>
      <c r="AJ26" s="527"/>
      <c r="AK26" s="447" t="s">
        <v>385</v>
      </c>
      <c r="AL26" s="447"/>
      <c r="AM26" s="447"/>
      <c r="AN26" s="447"/>
      <c r="AO26" s="458"/>
      <c r="AP26" s="435" t="s">
        <v>359</v>
      </c>
      <c r="AQ26" s="447"/>
      <c r="AR26" s="447"/>
      <c r="AS26" s="447"/>
      <c r="AT26" s="458"/>
      <c r="AU26" s="435" t="s">
        <v>456</v>
      </c>
      <c r="AV26" s="447"/>
      <c r="AW26" s="447"/>
      <c r="AX26" s="447"/>
      <c r="AY26" s="458"/>
      <c r="AZ26" s="435" t="s">
        <v>457</v>
      </c>
      <c r="BA26" s="447"/>
      <c r="BB26" s="447"/>
      <c r="BC26" s="447"/>
      <c r="BD26" s="458"/>
      <c r="BE26" s="435" t="s">
        <v>441</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458</v>
      </c>
      <c r="C28" s="419"/>
      <c r="D28" s="419"/>
      <c r="E28" s="419"/>
      <c r="F28" s="419"/>
      <c r="G28" s="419"/>
      <c r="H28" s="419"/>
      <c r="I28" s="419"/>
      <c r="J28" s="419"/>
      <c r="K28" s="419"/>
      <c r="L28" s="419"/>
      <c r="M28" s="419"/>
      <c r="N28" s="419"/>
      <c r="O28" s="419"/>
      <c r="P28" s="431"/>
      <c r="Q28" s="441">
        <v>207</v>
      </c>
      <c r="R28" s="453"/>
      <c r="S28" s="453"/>
      <c r="T28" s="453"/>
      <c r="U28" s="453"/>
      <c r="V28" s="453">
        <v>207</v>
      </c>
      <c r="W28" s="453"/>
      <c r="X28" s="453"/>
      <c r="Y28" s="453"/>
      <c r="Z28" s="453"/>
      <c r="AA28" s="453" t="s">
        <v>201</v>
      </c>
      <c r="AB28" s="453"/>
      <c r="AC28" s="453"/>
      <c r="AD28" s="453"/>
      <c r="AE28" s="495"/>
      <c r="AF28" s="511" t="s">
        <v>201</v>
      </c>
      <c r="AG28" s="453"/>
      <c r="AH28" s="453"/>
      <c r="AI28" s="453"/>
      <c r="AJ28" s="529"/>
      <c r="AK28" s="535">
        <v>27</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459</v>
      </c>
      <c r="C29" s="420"/>
      <c r="D29" s="420"/>
      <c r="E29" s="420"/>
      <c r="F29" s="420"/>
      <c r="G29" s="420"/>
      <c r="H29" s="420"/>
      <c r="I29" s="420"/>
      <c r="J29" s="420"/>
      <c r="K29" s="420"/>
      <c r="L29" s="420"/>
      <c r="M29" s="420"/>
      <c r="N29" s="420"/>
      <c r="O29" s="420"/>
      <c r="P29" s="432"/>
      <c r="Q29" s="438">
        <v>38</v>
      </c>
      <c r="R29" s="450"/>
      <c r="S29" s="450"/>
      <c r="T29" s="450"/>
      <c r="U29" s="450"/>
      <c r="V29" s="450">
        <v>38</v>
      </c>
      <c r="W29" s="450"/>
      <c r="X29" s="450"/>
      <c r="Y29" s="450"/>
      <c r="Z29" s="450"/>
      <c r="AA29" s="450" t="s">
        <v>201</v>
      </c>
      <c r="AB29" s="450"/>
      <c r="AC29" s="450"/>
      <c r="AD29" s="450"/>
      <c r="AE29" s="461"/>
      <c r="AF29" s="507" t="s">
        <v>201</v>
      </c>
      <c r="AG29" s="456"/>
      <c r="AH29" s="456"/>
      <c r="AI29" s="456"/>
      <c r="AJ29" s="525"/>
      <c r="AK29" s="460">
        <v>7</v>
      </c>
      <c r="AL29" s="450"/>
      <c r="AM29" s="450"/>
      <c r="AN29" s="450"/>
      <c r="AO29" s="450"/>
      <c r="AP29" s="450">
        <v>4</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30</v>
      </c>
      <c r="C30" s="420"/>
      <c r="D30" s="420"/>
      <c r="E30" s="420"/>
      <c r="F30" s="420"/>
      <c r="G30" s="420"/>
      <c r="H30" s="420"/>
      <c r="I30" s="420"/>
      <c r="J30" s="420"/>
      <c r="K30" s="420"/>
      <c r="L30" s="420"/>
      <c r="M30" s="420"/>
      <c r="N30" s="420"/>
      <c r="O30" s="420"/>
      <c r="P30" s="432"/>
      <c r="Q30" s="438">
        <v>275</v>
      </c>
      <c r="R30" s="450"/>
      <c r="S30" s="450"/>
      <c r="T30" s="450"/>
      <c r="U30" s="450"/>
      <c r="V30" s="450">
        <v>269</v>
      </c>
      <c r="W30" s="450"/>
      <c r="X30" s="450"/>
      <c r="Y30" s="450"/>
      <c r="Z30" s="450"/>
      <c r="AA30" s="450">
        <v>7</v>
      </c>
      <c r="AB30" s="450"/>
      <c r="AC30" s="450"/>
      <c r="AD30" s="450"/>
      <c r="AE30" s="461"/>
      <c r="AF30" s="507">
        <v>7</v>
      </c>
      <c r="AG30" s="456"/>
      <c r="AH30" s="456"/>
      <c r="AI30" s="456"/>
      <c r="AJ30" s="525"/>
      <c r="AK30" s="460">
        <v>43</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224</v>
      </c>
      <c r="C31" s="420"/>
      <c r="D31" s="420"/>
      <c r="E31" s="420"/>
      <c r="F31" s="420"/>
      <c r="G31" s="420"/>
      <c r="H31" s="420"/>
      <c r="I31" s="420"/>
      <c r="J31" s="420"/>
      <c r="K31" s="420"/>
      <c r="L31" s="420"/>
      <c r="M31" s="420"/>
      <c r="N31" s="420"/>
      <c r="O31" s="420"/>
      <c r="P31" s="432"/>
      <c r="Q31" s="438">
        <v>34</v>
      </c>
      <c r="R31" s="450"/>
      <c r="S31" s="450"/>
      <c r="T31" s="450"/>
      <c r="U31" s="450"/>
      <c r="V31" s="450">
        <v>34</v>
      </c>
      <c r="W31" s="450"/>
      <c r="X31" s="450"/>
      <c r="Y31" s="450"/>
      <c r="Z31" s="450"/>
      <c r="AA31" s="450">
        <v>0</v>
      </c>
      <c r="AB31" s="450"/>
      <c r="AC31" s="450"/>
      <c r="AD31" s="450"/>
      <c r="AE31" s="461"/>
      <c r="AF31" s="507">
        <v>0</v>
      </c>
      <c r="AG31" s="456"/>
      <c r="AH31" s="456"/>
      <c r="AI31" s="456"/>
      <c r="AJ31" s="525"/>
      <c r="AK31" s="460">
        <v>12</v>
      </c>
      <c r="AL31" s="450"/>
      <c r="AM31" s="450"/>
      <c r="AN31" s="450"/>
      <c r="AO31" s="450"/>
      <c r="AP31" s="450" t="s">
        <v>201</v>
      </c>
      <c r="AQ31" s="450"/>
      <c r="AR31" s="450"/>
      <c r="AS31" s="450"/>
      <c r="AT31" s="450"/>
      <c r="AU31" s="450" t="s">
        <v>201</v>
      </c>
      <c r="AV31" s="450"/>
      <c r="AW31" s="450"/>
      <c r="AX31" s="450"/>
      <c r="AY31" s="450"/>
      <c r="AZ31" s="597" t="s">
        <v>201</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155</v>
      </c>
      <c r="C32" s="420"/>
      <c r="D32" s="420"/>
      <c r="E32" s="420"/>
      <c r="F32" s="420"/>
      <c r="G32" s="420"/>
      <c r="H32" s="420"/>
      <c r="I32" s="420"/>
      <c r="J32" s="420"/>
      <c r="K32" s="420"/>
      <c r="L32" s="420"/>
      <c r="M32" s="420"/>
      <c r="N32" s="420"/>
      <c r="O32" s="420"/>
      <c r="P32" s="432"/>
      <c r="Q32" s="438">
        <v>177</v>
      </c>
      <c r="R32" s="450"/>
      <c r="S32" s="450"/>
      <c r="T32" s="450"/>
      <c r="U32" s="450"/>
      <c r="V32" s="450">
        <v>177</v>
      </c>
      <c r="W32" s="450"/>
      <c r="X32" s="450"/>
      <c r="Y32" s="450"/>
      <c r="Z32" s="450"/>
      <c r="AA32" s="450" t="s">
        <v>201</v>
      </c>
      <c r="AB32" s="450"/>
      <c r="AC32" s="450"/>
      <c r="AD32" s="450"/>
      <c r="AE32" s="461"/>
      <c r="AF32" s="507" t="s">
        <v>201</v>
      </c>
      <c r="AG32" s="456"/>
      <c r="AH32" s="456"/>
      <c r="AI32" s="456"/>
      <c r="AJ32" s="525"/>
      <c r="AK32" s="460">
        <v>47</v>
      </c>
      <c r="AL32" s="450"/>
      <c r="AM32" s="450"/>
      <c r="AN32" s="450"/>
      <c r="AO32" s="450"/>
      <c r="AP32" s="450">
        <v>344</v>
      </c>
      <c r="AQ32" s="450"/>
      <c r="AR32" s="450"/>
      <c r="AS32" s="450"/>
      <c r="AT32" s="450"/>
      <c r="AU32" s="450">
        <v>268</v>
      </c>
      <c r="AV32" s="450"/>
      <c r="AW32" s="450"/>
      <c r="AX32" s="450"/>
      <c r="AY32" s="450"/>
      <c r="AZ32" s="597" t="s">
        <v>201</v>
      </c>
      <c r="BA32" s="597"/>
      <c r="BB32" s="597"/>
      <c r="BC32" s="597"/>
      <c r="BD32" s="597"/>
      <c r="BE32" s="565" t="s">
        <v>26</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314</v>
      </c>
      <c r="C33" s="420"/>
      <c r="D33" s="420"/>
      <c r="E33" s="420"/>
      <c r="F33" s="420"/>
      <c r="G33" s="420"/>
      <c r="H33" s="420"/>
      <c r="I33" s="420"/>
      <c r="J33" s="420"/>
      <c r="K33" s="420"/>
      <c r="L33" s="420"/>
      <c r="M33" s="420"/>
      <c r="N33" s="420"/>
      <c r="O33" s="420"/>
      <c r="P33" s="432"/>
      <c r="Q33" s="438">
        <v>48</v>
      </c>
      <c r="R33" s="450"/>
      <c r="S33" s="450"/>
      <c r="T33" s="450"/>
      <c r="U33" s="450"/>
      <c r="V33" s="450">
        <v>48</v>
      </c>
      <c r="W33" s="450"/>
      <c r="X33" s="450"/>
      <c r="Y33" s="450"/>
      <c r="Z33" s="450"/>
      <c r="AA33" s="450" t="s">
        <v>201</v>
      </c>
      <c r="AB33" s="450"/>
      <c r="AC33" s="450"/>
      <c r="AD33" s="450"/>
      <c r="AE33" s="461"/>
      <c r="AF33" s="507" t="s">
        <v>201</v>
      </c>
      <c r="AG33" s="456"/>
      <c r="AH33" s="456"/>
      <c r="AI33" s="456"/>
      <c r="AJ33" s="525"/>
      <c r="AK33" s="460">
        <v>26</v>
      </c>
      <c r="AL33" s="450"/>
      <c r="AM33" s="450"/>
      <c r="AN33" s="450"/>
      <c r="AO33" s="450"/>
      <c r="AP33" s="450">
        <v>132</v>
      </c>
      <c r="AQ33" s="450"/>
      <c r="AR33" s="450"/>
      <c r="AS33" s="450"/>
      <c r="AT33" s="450"/>
      <c r="AU33" s="450">
        <v>126</v>
      </c>
      <c r="AV33" s="450"/>
      <c r="AW33" s="450"/>
      <c r="AX33" s="450"/>
      <c r="AY33" s="450"/>
      <c r="AZ33" s="597" t="s">
        <v>201</v>
      </c>
      <c r="BA33" s="597"/>
      <c r="BB33" s="597"/>
      <c r="BC33" s="597"/>
      <c r="BD33" s="597"/>
      <c r="BE33" s="565" t="s">
        <v>26</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460</v>
      </c>
      <c r="C34" s="420"/>
      <c r="D34" s="420"/>
      <c r="E34" s="420"/>
      <c r="F34" s="420"/>
      <c r="G34" s="420"/>
      <c r="H34" s="420"/>
      <c r="I34" s="420"/>
      <c r="J34" s="420"/>
      <c r="K34" s="420"/>
      <c r="L34" s="420"/>
      <c r="M34" s="420"/>
      <c r="N34" s="420"/>
      <c r="O34" s="420"/>
      <c r="P34" s="432"/>
      <c r="Q34" s="438">
        <v>53</v>
      </c>
      <c r="R34" s="450"/>
      <c r="S34" s="450"/>
      <c r="T34" s="450"/>
      <c r="U34" s="450"/>
      <c r="V34" s="450">
        <v>51</v>
      </c>
      <c r="W34" s="450"/>
      <c r="X34" s="450"/>
      <c r="Y34" s="450"/>
      <c r="Z34" s="450"/>
      <c r="AA34" s="450">
        <v>3</v>
      </c>
      <c r="AB34" s="450"/>
      <c r="AC34" s="450"/>
      <c r="AD34" s="450"/>
      <c r="AE34" s="461"/>
      <c r="AF34" s="507">
        <v>3</v>
      </c>
      <c r="AG34" s="456"/>
      <c r="AH34" s="456"/>
      <c r="AI34" s="456"/>
      <c r="AJ34" s="525"/>
      <c r="AK34" s="460" t="s">
        <v>201</v>
      </c>
      <c r="AL34" s="450"/>
      <c r="AM34" s="450"/>
      <c r="AN34" s="450"/>
      <c r="AO34" s="450"/>
      <c r="AP34" s="450" t="s">
        <v>201</v>
      </c>
      <c r="AQ34" s="450"/>
      <c r="AR34" s="450"/>
      <c r="AS34" s="450"/>
      <c r="AT34" s="450"/>
      <c r="AU34" s="450" t="s">
        <v>201</v>
      </c>
      <c r="AV34" s="450"/>
      <c r="AW34" s="450"/>
      <c r="AX34" s="450"/>
      <c r="AY34" s="450"/>
      <c r="AZ34" s="597" t="s">
        <v>201</v>
      </c>
      <c r="BA34" s="597"/>
      <c r="BB34" s="597"/>
      <c r="BC34" s="597"/>
      <c r="BD34" s="597"/>
      <c r="BE34" s="565" t="s">
        <v>26</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462</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10</v>
      </c>
      <c r="AG63" s="452"/>
      <c r="AH63" s="452"/>
      <c r="AI63" s="452"/>
      <c r="AJ63" s="526"/>
      <c r="AK63" s="534"/>
      <c r="AL63" s="455"/>
      <c r="AM63" s="455"/>
      <c r="AN63" s="455"/>
      <c r="AO63" s="455"/>
      <c r="AP63" s="452">
        <v>480</v>
      </c>
      <c r="AQ63" s="452"/>
      <c r="AR63" s="452"/>
      <c r="AS63" s="452"/>
      <c r="AT63" s="452"/>
      <c r="AU63" s="452">
        <v>394</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445</v>
      </c>
      <c r="B66" s="397"/>
      <c r="C66" s="397"/>
      <c r="D66" s="397"/>
      <c r="E66" s="397"/>
      <c r="F66" s="397"/>
      <c r="G66" s="397"/>
      <c r="H66" s="397"/>
      <c r="I66" s="397"/>
      <c r="J66" s="397"/>
      <c r="K66" s="397"/>
      <c r="L66" s="397"/>
      <c r="M66" s="397"/>
      <c r="N66" s="397"/>
      <c r="O66" s="397"/>
      <c r="P66" s="429"/>
      <c r="Q66" s="435" t="s">
        <v>453</v>
      </c>
      <c r="R66" s="447"/>
      <c r="S66" s="447"/>
      <c r="T66" s="447"/>
      <c r="U66" s="458"/>
      <c r="V66" s="435" t="s">
        <v>454</v>
      </c>
      <c r="W66" s="447"/>
      <c r="X66" s="447"/>
      <c r="Y66" s="447"/>
      <c r="Z66" s="458"/>
      <c r="AA66" s="435" t="s">
        <v>455</v>
      </c>
      <c r="AB66" s="447"/>
      <c r="AC66" s="447"/>
      <c r="AD66" s="447"/>
      <c r="AE66" s="458"/>
      <c r="AF66" s="512" t="s">
        <v>248</v>
      </c>
      <c r="AG66" s="520"/>
      <c r="AH66" s="520"/>
      <c r="AI66" s="520"/>
      <c r="AJ66" s="530"/>
      <c r="AK66" s="435" t="s">
        <v>385</v>
      </c>
      <c r="AL66" s="397"/>
      <c r="AM66" s="397"/>
      <c r="AN66" s="397"/>
      <c r="AO66" s="429"/>
      <c r="AP66" s="435" t="s">
        <v>359</v>
      </c>
      <c r="AQ66" s="447"/>
      <c r="AR66" s="447"/>
      <c r="AS66" s="447"/>
      <c r="AT66" s="458"/>
      <c r="AU66" s="435" t="s">
        <v>463</v>
      </c>
      <c r="AV66" s="447"/>
      <c r="AW66" s="447"/>
      <c r="AX66" s="447"/>
      <c r="AY66" s="458"/>
      <c r="AZ66" s="435" t="s">
        <v>441</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531</v>
      </c>
      <c r="C68" s="419"/>
      <c r="D68" s="419"/>
      <c r="E68" s="419"/>
      <c r="F68" s="419"/>
      <c r="G68" s="419"/>
      <c r="H68" s="419"/>
      <c r="I68" s="419"/>
      <c r="J68" s="419"/>
      <c r="K68" s="419"/>
      <c r="L68" s="419"/>
      <c r="M68" s="419"/>
      <c r="N68" s="419"/>
      <c r="O68" s="419"/>
      <c r="P68" s="431"/>
      <c r="Q68" s="437">
        <v>1081</v>
      </c>
      <c r="R68" s="449"/>
      <c r="S68" s="449"/>
      <c r="T68" s="449"/>
      <c r="U68" s="449"/>
      <c r="V68" s="449">
        <v>1081</v>
      </c>
      <c r="W68" s="449"/>
      <c r="X68" s="449"/>
      <c r="Y68" s="449"/>
      <c r="Z68" s="449"/>
      <c r="AA68" s="449" t="s">
        <v>201</v>
      </c>
      <c r="AB68" s="449"/>
      <c r="AC68" s="449"/>
      <c r="AD68" s="449"/>
      <c r="AE68" s="449"/>
      <c r="AF68" s="449" t="s">
        <v>201</v>
      </c>
      <c r="AG68" s="449"/>
      <c r="AH68" s="449"/>
      <c r="AI68" s="449"/>
      <c r="AJ68" s="449"/>
      <c r="AK68" s="449" t="s">
        <v>201</v>
      </c>
      <c r="AL68" s="449"/>
      <c r="AM68" s="449"/>
      <c r="AN68" s="449"/>
      <c r="AO68" s="449"/>
      <c r="AP68" s="449">
        <v>60</v>
      </c>
      <c r="AQ68" s="449"/>
      <c r="AR68" s="449"/>
      <c r="AS68" s="449"/>
      <c r="AT68" s="449"/>
      <c r="AU68" s="449">
        <v>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532</v>
      </c>
      <c r="C69" s="420"/>
      <c r="D69" s="420"/>
      <c r="E69" s="420"/>
      <c r="F69" s="420"/>
      <c r="G69" s="420"/>
      <c r="H69" s="420"/>
      <c r="I69" s="420"/>
      <c r="J69" s="420"/>
      <c r="K69" s="420"/>
      <c r="L69" s="420"/>
      <c r="M69" s="420"/>
      <c r="N69" s="420"/>
      <c r="O69" s="420"/>
      <c r="P69" s="432"/>
      <c r="Q69" s="438">
        <v>10</v>
      </c>
      <c r="R69" s="450"/>
      <c r="S69" s="450"/>
      <c r="T69" s="450"/>
      <c r="U69" s="450"/>
      <c r="V69" s="450">
        <v>2</v>
      </c>
      <c r="W69" s="450"/>
      <c r="X69" s="450"/>
      <c r="Y69" s="450"/>
      <c r="Z69" s="450"/>
      <c r="AA69" s="450">
        <v>8</v>
      </c>
      <c r="AB69" s="450"/>
      <c r="AC69" s="450"/>
      <c r="AD69" s="450"/>
      <c r="AE69" s="450"/>
      <c r="AF69" s="450">
        <v>8</v>
      </c>
      <c r="AG69" s="450"/>
      <c r="AH69" s="450"/>
      <c r="AI69" s="450"/>
      <c r="AJ69" s="450"/>
      <c r="AK69" s="450" t="s">
        <v>201</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533</v>
      </c>
      <c r="C70" s="420"/>
      <c r="D70" s="420"/>
      <c r="E70" s="420"/>
      <c r="F70" s="420"/>
      <c r="G70" s="420"/>
      <c r="H70" s="420"/>
      <c r="I70" s="420"/>
      <c r="J70" s="420"/>
      <c r="K70" s="420"/>
      <c r="L70" s="420"/>
      <c r="M70" s="420"/>
      <c r="N70" s="420"/>
      <c r="O70" s="420"/>
      <c r="P70" s="432"/>
      <c r="Q70" s="438">
        <v>51</v>
      </c>
      <c r="R70" s="450"/>
      <c r="S70" s="450"/>
      <c r="T70" s="450"/>
      <c r="U70" s="450"/>
      <c r="V70" s="450">
        <v>51</v>
      </c>
      <c r="W70" s="450"/>
      <c r="X70" s="450"/>
      <c r="Y70" s="450"/>
      <c r="Z70" s="450"/>
      <c r="AA70" s="450" t="s">
        <v>201</v>
      </c>
      <c r="AB70" s="450"/>
      <c r="AC70" s="450"/>
      <c r="AD70" s="450"/>
      <c r="AE70" s="450"/>
      <c r="AF70" s="450" t="s">
        <v>201</v>
      </c>
      <c r="AG70" s="450"/>
      <c r="AH70" s="450"/>
      <c r="AI70" s="450"/>
      <c r="AJ70" s="450"/>
      <c r="AK70" s="450" t="s">
        <v>201</v>
      </c>
      <c r="AL70" s="450"/>
      <c r="AM70" s="450"/>
      <c r="AN70" s="450"/>
      <c r="AO70" s="450"/>
      <c r="AP70" s="450" t="s">
        <v>201</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534</v>
      </c>
      <c r="C71" s="420"/>
      <c r="D71" s="420"/>
      <c r="E71" s="420"/>
      <c r="F71" s="420"/>
      <c r="G71" s="420"/>
      <c r="H71" s="420"/>
      <c r="I71" s="420"/>
      <c r="J71" s="420"/>
      <c r="K71" s="420"/>
      <c r="L71" s="420"/>
      <c r="M71" s="420"/>
      <c r="N71" s="420"/>
      <c r="O71" s="420"/>
      <c r="P71" s="432"/>
      <c r="Q71" s="438">
        <v>627</v>
      </c>
      <c r="R71" s="450"/>
      <c r="S71" s="450"/>
      <c r="T71" s="450"/>
      <c r="U71" s="450"/>
      <c r="V71" s="450">
        <v>627</v>
      </c>
      <c r="W71" s="450"/>
      <c r="X71" s="450"/>
      <c r="Y71" s="450"/>
      <c r="Z71" s="450"/>
      <c r="AA71" s="450">
        <v>0</v>
      </c>
      <c r="AB71" s="450"/>
      <c r="AC71" s="450"/>
      <c r="AD71" s="450"/>
      <c r="AE71" s="450"/>
      <c r="AF71" s="450" t="s">
        <v>201</v>
      </c>
      <c r="AG71" s="450"/>
      <c r="AH71" s="450"/>
      <c r="AI71" s="450"/>
      <c r="AJ71" s="450"/>
      <c r="AK71" s="450" t="s">
        <v>201</v>
      </c>
      <c r="AL71" s="450"/>
      <c r="AM71" s="450"/>
      <c r="AN71" s="450"/>
      <c r="AO71" s="450"/>
      <c r="AP71" s="450" t="s">
        <v>201</v>
      </c>
      <c r="AQ71" s="450"/>
      <c r="AR71" s="450"/>
      <c r="AS71" s="450"/>
      <c r="AT71" s="450"/>
      <c r="AU71" s="450" t="s">
        <v>201</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535</v>
      </c>
      <c r="C72" s="420"/>
      <c r="D72" s="420"/>
      <c r="E72" s="420"/>
      <c r="F72" s="420"/>
      <c r="G72" s="420"/>
      <c r="H72" s="420"/>
      <c r="I72" s="420"/>
      <c r="J72" s="420"/>
      <c r="K72" s="420"/>
      <c r="L72" s="420"/>
      <c r="M72" s="420"/>
      <c r="N72" s="420"/>
      <c r="O72" s="420"/>
      <c r="P72" s="432"/>
      <c r="Q72" s="438">
        <v>3291</v>
      </c>
      <c r="R72" s="450"/>
      <c r="S72" s="450"/>
      <c r="T72" s="450"/>
      <c r="U72" s="450"/>
      <c r="V72" s="450">
        <v>2907</v>
      </c>
      <c r="W72" s="450"/>
      <c r="X72" s="450"/>
      <c r="Y72" s="450"/>
      <c r="Z72" s="450"/>
      <c r="AA72" s="450">
        <v>384</v>
      </c>
      <c r="AB72" s="450"/>
      <c r="AC72" s="450"/>
      <c r="AD72" s="450"/>
      <c r="AE72" s="450"/>
      <c r="AF72" s="450">
        <v>384</v>
      </c>
      <c r="AG72" s="450"/>
      <c r="AH72" s="450"/>
      <c r="AI72" s="450"/>
      <c r="AJ72" s="450"/>
      <c r="AK72" s="450">
        <v>3</v>
      </c>
      <c r="AL72" s="450"/>
      <c r="AM72" s="450"/>
      <c r="AN72" s="450"/>
      <c r="AO72" s="450"/>
      <c r="AP72" s="450" t="s">
        <v>201</v>
      </c>
      <c r="AQ72" s="450"/>
      <c r="AR72" s="450"/>
      <c r="AS72" s="450"/>
      <c r="AT72" s="450"/>
      <c r="AU72" s="450" t="s">
        <v>201</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0</v>
      </c>
      <c r="C73" s="420"/>
      <c r="D73" s="420"/>
      <c r="E73" s="420"/>
      <c r="F73" s="420"/>
      <c r="G73" s="420"/>
      <c r="H73" s="420"/>
      <c r="I73" s="420"/>
      <c r="J73" s="420"/>
      <c r="K73" s="420"/>
      <c r="L73" s="420"/>
      <c r="M73" s="420"/>
      <c r="N73" s="420"/>
      <c r="O73" s="420"/>
      <c r="P73" s="432"/>
      <c r="Q73" s="438">
        <v>9</v>
      </c>
      <c r="R73" s="450"/>
      <c r="S73" s="450"/>
      <c r="T73" s="450"/>
      <c r="U73" s="450"/>
      <c r="V73" s="450">
        <v>9</v>
      </c>
      <c r="W73" s="450"/>
      <c r="X73" s="450"/>
      <c r="Y73" s="450"/>
      <c r="Z73" s="450"/>
      <c r="AA73" s="450" t="s">
        <v>201</v>
      </c>
      <c r="AB73" s="450"/>
      <c r="AC73" s="450"/>
      <c r="AD73" s="450"/>
      <c r="AE73" s="450"/>
      <c r="AF73" s="450" t="s">
        <v>201</v>
      </c>
      <c r="AG73" s="450"/>
      <c r="AH73" s="450"/>
      <c r="AI73" s="450"/>
      <c r="AJ73" s="450"/>
      <c r="AK73" s="450" t="s">
        <v>201</v>
      </c>
      <c r="AL73" s="450"/>
      <c r="AM73" s="450"/>
      <c r="AN73" s="450"/>
      <c r="AO73" s="450"/>
      <c r="AP73" s="450" t="s">
        <v>201</v>
      </c>
      <c r="AQ73" s="450"/>
      <c r="AR73" s="450"/>
      <c r="AS73" s="450"/>
      <c r="AT73" s="450"/>
      <c r="AU73" s="450" t="s">
        <v>201</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536</v>
      </c>
      <c r="C74" s="420"/>
      <c r="D74" s="420"/>
      <c r="E74" s="420"/>
      <c r="F74" s="420"/>
      <c r="G74" s="420"/>
      <c r="H74" s="420"/>
      <c r="I74" s="420"/>
      <c r="J74" s="420"/>
      <c r="K74" s="420"/>
      <c r="L74" s="420"/>
      <c r="M74" s="420"/>
      <c r="N74" s="420"/>
      <c r="O74" s="420"/>
      <c r="P74" s="432"/>
      <c r="Q74" s="438">
        <v>67</v>
      </c>
      <c r="R74" s="450"/>
      <c r="S74" s="450"/>
      <c r="T74" s="450"/>
      <c r="U74" s="450"/>
      <c r="V74" s="450">
        <v>49</v>
      </c>
      <c r="W74" s="450"/>
      <c r="X74" s="450"/>
      <c r="Y74" s="450"/>
      <c r="Z74" s="450"/>
      <c r="AA74" s="450">
        <v>18</v>
      </c>
      <c r="AB74" s="450"/>
      <c r="AC74" s="450"/>
      <c r="AD74" s="450"/>
      <c r="AE74" s="450"/>
      <c r="AF74" s="450">
        <v>18</v>
      </c>
      <c r="AG74" s="450"/>
      <c r="AH74" s="450"/>
      <c r="AI74" s="450"/>
      <c r="AJ74" s="450"/>
      <c r="AK74" s="450" t="s">
        <v>201</v>
      </c>
      <c r="AL74" s="450"/>
      <c r="AM74" s="450"/>
      <c r="AN74" s="450"/>
      <c r="AO74" s="450"/>
      <c r="AP74" s="450" t="s">
        <v>201</v>
      </c>
      <c r="AQ74" s="450"/>
      <c r="AR74" s="450"/>
      <c r="AS74" s="450"/>
      <c r="AT74" s="450"/>
      <c r="AU74" s="450" t="s">
        <v>201</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537</v>
      </c>
      <c r="C75" s="420"/>
      <c r="D75" s="420"/>
      <c r="E75" s="420"/>
      <c r="F75" s="420"/>
      <c r="G75" s="420"/>
      <c r="H75" s="420"/>
      <c r="I75" s="420"/>
      <c r="J75" s="420"/>
      <c r="K75" s="420"/>
      <c r="L75" s="420"/>
      <c r="M75" s="420"/>
      <c r="N75" s="420"/>
      <c r="O75" s="420"/>
      <c r="P75" s="432"/>
      <c r="Q75" s="444">
        <v>147566</v>
      </c>
      <c r="R75" s="456"/>
      <c r="S75" s="456"/>
      <c r="T75" s="456"/>
      <c r="U75" s="460"/>
      <c r="V75" s="461">
        <v>144092</v>
      </c>
      <c r="W75" s="456"/>
      <c r="X75" s="456"/>
      <c r="Y75" s="456"/>
      <c r="Z75" s="460"/>
      <c r="AA75" s="461">
        <v>3474</v>
      </c>
      <c r="AB75" s="456"/>
      <c r="AC75" s="456"/>
      <c r="AD75" s="456"/>
      <c r="AE75" s="460"/>
      <c r="AF75" s="461">
        <v>3474</v>
      </c>
      <c r="AG75" s="456"/>
      <c r="AH75" s="456"/>
      <c r="AI75" s="456"/>
      <c r="AJ75" s="460"/>
      <c r="AK75" s="461" t="s">
        <v>201</v>
      </c>
      <c r="AL75" s="456"/>
      <c r="AM75" s="456"/>
      <c r="AN75" s="456"/>
      <c r="AO75" s="460"/>
      <c r="AP75" s="461" t="s">
        <v>201</v>
      </c>
      <c r="AQ75" s="456"/>
      <c r="AR75" s="456"/>
      <c r="AS75" s="456"/>
      <c r="AT75" s="460"/>
      <c r="AU75" s="461" t="s">
        <v>201</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195</v>
      </c>
      <c r="C76" s="420"/>
      <c r="D76" s="420"/>
      <c r="E76" s="420"/>
      <c r="F76" s="420"/>
      <c r="G76" s="420"/>
      <c r="H76" s="420"/>
      <c r="I76" s="420"/>
      <c r="J76" s="420"/>
      <c r="K76" s="420"/>
      <c r="L76" s="420"/>
      <c r="M76" s="420"/>
      <c r="N76" s="420"/>
      <c r="O76" s="420"/>
      <c r="P76" s="432"/>
      <c r="Q76" s="444">
        <v>135</v>
      </c>
      <c r="R76" s="456"/>
      <c r="S76" s="456"/>
      <c r="T76" s="456"/>
      <c r="U76" s="460"/>
      <c r="V76" s="461">
        <v>126</v>
      </c>
      <c r="W76" s="456"/>
      <c r="X76" s="456"/>
      <c r="Y76" s="456"/>
      <c r="Z76" s="460"/>
      <c r="AA76" s="461">
        <v>9</v>
      </c>
      <c r="AB76" s="456"/>
      <c r="AC76" s="456"/>
      <c r="AD76" s="456"/>
      <c r="AE76" s="460"/>
      <c r="AF76" s="461">
        <v>9</v>
      </c>
      <c r="AG76" s="456"/>
      <c r="AH76" s="456"/>
      <c r="AI76" s="456"/>
      <c r="AJ76" s="460"/>
      <c r="AK76" s="461" t="s">
        <v>201</v>
      </c>
      <c r="AL76" s="456"/>
      <c r="AM76" s="456"/>
      <c r="AN76" s="456"/>
      <c r="AO76" s="460"/>
      <c r="AP76" s="461" t="s">
        <v>201</v>
      </c>
      <c r="AQ76" s="456"/>
      <c r="AR76" s="456"/>
      <c r="AS76" s="456"/>
      <c r="AT76" s="460"/>
      <c r="AU76" s="461" t="s">
        <v>201</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181</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3893</v>
      </c>
      <c r="AG88" s="452"/>
      <c r="AH88" s="452"/>
      <c r="AI88" s="452"/>
      <c r="AJ88" s="452"/>
      <c r="AK88" s="455"/>
      <c r="AL88" s="455"/>
      <c r="AM88" s="455"/>
      <c r="AN88" s="455"/>
      <c r="AO88" s="455"/>
      <c r="AP88" s="452">
        <v>60</v>
      </c>
      <c r="AQ88" s="452"/>
      <c r="AR88" s="452"/>
      <c r="AS88" s="452"/>
      <c r="AT88" s="452"/>
      <c r="AU88" s="452">
        <v>1</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447</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15</v>
      </c>
      <c r="CS102" s="604"/>
      <c r="CT102" s="604"/>
      <c r="CU102" s="604"/>
      <c r="CV102" s="697"/>
      <c r="CW102" s="696">
        <v>31</v>
      </c>
      <c r="CX102" s="604"/>
      <c r="CY102" s="604"/>
      <c r="CZ102" s="604"/>
      <c r="DA102" s="697"/>
      <c r="DB102" s="696">
        <v>273</v>
      </c>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281</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428</v>
      </c>
      <c r="AB109" s="406"/>
      <c r="AC109" s="406"/>
      <c r="AD109" s="406"/>
      <c r="AE109" s="469"/>
      <c r="AF109" s="480" t="s">
        <v>469</v>
      </c>
      <c r="AG109" s="406"/>
      <c r="AH109" s="406"/>
      <c r="AI109" s="406"/>
      <c r="AJ109" s="469"/>
      <c r="AK109" s="480" t="s">
        <v>386</v>
      </c>
      <c r="AL109" s="406"/>
      <c r="AM109" s="406"/>
      <c r="AN109" s="406"/>
      <c r="AO109" s="469"/>
      <c r="AP109" s="480" t="s">
        <v>470</v>
      </c>
      <c r="AQ109" s="406"/>
      <c r="AR109" s="406"/>
      <c r="AS109" s="406"/>
      <c r="AT109" s="555"/>
      <c r="AU109" s="383" t="s">
        <v>468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428</v>
      </c>
      <c r="BR109" s="406"/>
      <c r="BS109" s="406"/>
      <c r="BT109" s="406"/>
      <c r="BU109" s="469"/>
      <c r="BV109" s="480" t="s">
        <v>469</v>
      </c>
      <c r="BW109" s="406"/>
      <c r="BX109" s="406"/>
      <c r="BY109" s="406"/>
      <c r="BZ109" s="469"/>
      <c r="CA109" s="480" t="s">
        <v>386</v>
      </c>
      <c r="CB109" s="406"/>
      <c r="CC109" s="406"/>
      <c r="CD109" s="406"/>
      <c r="CE109" s="469"/>
      <c r="CF109" s="655" t="s">
        <v>470</v>
      </c>
      <c r="CG109" s="655"/>
      <c r="CH109" s="655"/>
      <c r="CI109" s="655"/>
      <c r="CJ109" s="655"/>
      <c r="CK109" s="480" t="s">
        <v>95</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428</v>
      </c>
      <c r="DH109" s="406"/>
      <c r="DI109" s="406"/>
      <c r="DJ109" s="406"/>
      <c r="DK109" s="469"/>
      <c r="DL109" s="480" t="s">
        <v>469</v>
      </c>
      <c r="DM109" s="406"/>
      <c r="DN109" s="406"/>
      <c r="DO109" s="406"/>
      <c r="DP109" s="469"/>
      <c r="DQ109" s="480" t="s">
        <v>386</v>
      </c>
      <c r="DR109" s="406"/>
      <c r="DS109" s="406"/>
      <c r="DT109" s="406"/>
      <c r="DU109" s="469"/>
      <c r="DV109" s="480" t="s">
        <v>470</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313682</v>
      </c>
      <c r="AB110" s="487"/>
      <c r="AC110" s="487"/>
      <c r="AD110" s="487"/>
      <c r="AE110" s="498"/>
      <c r="AF110" s="514">
        <v>319477</v>
      </c>
      <c r="AG110" s="487"/>
      <c r="AH110" s="487"/>
      <c r="AI110" s="487"/>
      <c r="AJ110" s="498"/>
      <c r="AK110" s="514">
        <v>355357</v>
      </c>
      <c r="AL110" s="487"/>
      <c r="AM110" s="487"/>
      <c r="AN110" s="487"/>
      <c r="AO110" s="498"/>
      <c r="AP110" s="538">
        <v>32.4</v>
      </c>
      <c r="AQ110" s="546"/>
      <c r="AR110" s="546"/>
      <c r="AS110" s="546"/>
      <c r="AT110" s="556"/>
      <c r="AU110" s="568" t="s">
        <v>124</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2">
        <v>3372505</v>
      </c>
      <c r="BR110" s="640"/>
      <c r="BS110" s="640"/>
      <c r="BT110" s="640"/>
      <c r="BU110" s="640"/>
      <c r="BV110" s="640">
        <v>3199501</v>
      </c>
      <c r="BW110" s="640"/>
      <c r="BX110" s="640"/>
      <c r="BY110" s="640"/>
      <c r="BZ110" s="640"/>
      <c r="CA110" s="640">
        <v>2959071</v>
      </c>
      <c r="CB110" s="640"/>
      <c r="CC110" s="640"/>
      <c r="CD110" s="640"/>
      <c r="CE110" s="640"/>
      <c r="CF110" s="656">
        <v>269.8</v>
      </c>
      <c r="CG110" s="660"/>
      <c r="CH110" s="660"/>
      <c r="CI110" s="660"/>
      <c r="CJ110" s="660"/>
      <c r="CK110" s="672" t="s">
        <v>382</v>
      </c>
      <c r="CL110" s="412"/>
      <c r="CM110" s="424" t="s">
        <v>67</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v>15620</v>
      </c>
      <c r="BR111" s="641"/>
      <c r="BS111" s="641"/>
      <c r="BT111" s="641"/>
      <c r="BU111" s="641"/>
      <c r="BV111" s="641">
        <v>15621</v>
      </c>
      <c r="BW111" s="641"/>
      <c r="BX111" s="641"/>
      <c r="BY111" s="641"/>
      <c r="BZ111" s="641"/>
      <c r="CA111" s="641">
        <v>15621</v>
      </c>
      <c r="CB111" s="641"/>
      <c r="CC111" s="641"/>
      <c r="CD111" s="641"/>
      <c r="CE111" s="641"/>
      <c r="CF111" s="657">
        <v>1.4</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152</v>
      </c>
      <c r="B112" s="409"/>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269</v>
      </c>
      <c r="BA112" s="378"/>
      <c r="BB112" s="378"/>
      <c r="BC112" s="378"/>
      <c r="BD112" s="378"/>
      <c r="BE112" s="378"/>
      <c r="BF112" s="378"/>
      <c r="BG112" s="378"/>
      <c r="BH112" s="378"/>
      <c r="BI112" s="378"/>
      <c r="BJ112" s="378"/>
      <c r="BK112" s="378"/>
      <c r="BL112" s="378"/>
      <c r="BM112" s="378"/>
      <c r="BN112" s="378"/>
      <c r="BO112" s="378"/>
      <c r="BP112" s="472"/>
      <c r="BQ112" s="633">
        <v>338489</v>
      </c>
      <c r="BR112" s="641"/>
      <c r="BS112" s="641"/>
      <c r="BT112" s="641"/>
      <c r="BU112" s="641"/>
      <c r="BV112" s="641">
        <v>346426</v>
      </c>
      <c r="BW112" s="641"/>
      <c r="BX112" s="641"/>
      <c r="BY112" s="641"/>
      <c r="BZ112" s="641"/>
      <c r="CA112" s="641">
        <v>394021</v>
      </c>
      <c r="CB112" s="641"/>
      <c r="CC112" s="641"/>
      <c r="CD112" s="641"/>
      <c r="CE112" s="641"/>
      <c r="CF112" s="657">
        <v>35.9</v>
      </c>
      <c r="CG112" s="661"/>
      <c r="CH112" s="661"/>
      <c r="CI112" s="661"/>
      <c r="CJ112" s="661"/>
      <c r="CK112" s="673"/>
      <c r="CL112" s="413"/>
      <c r="CM112" s="425" t="s">
        <v>391</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47563</v>
      </c>
      <c r="AB113" s="446"/>
      <c r="AC113" s="446"/>
      <c r="AD113" s="446"/>
      <c r="AE113" s="499"/>
      <c r="AF113" s="515">
        <v>48035</v>
      </c>
      <c r="AG113" s="446"/>
      <c r="AH113" s="446"/>
      <c r="AI113" s="446"/>
      <c r="AJ113" s="499"/>
      <c r="AK113" s="515">
        <v>57099</v>
      </c>
      <c r="AL113" s="446"/>
      <c r="AM113" s="446"/>
      <c r="AN113" s="446"/>
      <c r="AO113" s="499"/>
      <c r="AP113" s="539">
        <v>5.2</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3935</v>
      </c>
      <c r="BR113" s="641"/>
      <c r="BS113" s="641"/>
      <c r="BT113" s="641"/>
      <c r="BU113" s="641"/>
      <c r="BV113" s="641">
        <v>2237</v>
      </c>
      <c r="BW113" s="641"/>
      <c r="BX113" s="641"/>
      <c r="BY113" s="641"/>
      <c r="BZ113" s="641"/>
      <c r="CA113" s="641">
        <v>635</v>
      </c>
      <c r="CB113" s="641"/>
      <c r="CC113" s="641"/>
      <c r="CD113" s="641"/>
      <c r="CE113" s="641"/>
      <c r="CF113" s="657">
        <v>0.1</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3752</v>
      </c>
      <c r="AB114" s="446"/>
      <c r="AC114" s="446"/>
      <c r="AD114" s="446"/>
      <c r="AE114" s="499"/>
      <c r="AF114" s="515">
        <v>3957</v>
      </c>
      <c r="AG114" s="446"/>
      <c r="AH114" s="446"/>
      <c r="AI114" s="446"/>
      <c r="AJ114" s="499"/>
      <c r="AK114" s="515">
        <v>2932</v>
      </c>
      <c r="AL114" s="446"/>
      <c r="AM114" s="446"/>
      <c r="AN114" s="446"/>
      <c r="AO114" s="499"/>
      <c r="AP114" s="539">
        <v>0.3</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290107</v>
      </c>
      <c r="BR114" s="641"/>
      <c r="BS114" s="641"/>
      <c r="BT114" s="641"/>
      <c r="BU114" s="641"/>
      <c r="BV114" s="641">
        <v>240994</v>
      </c>
      <c r="BW114" s="641"/>
      <c r="BX114" s="641"/>
      <c r="BY114" s="641"/>
      <c r="BZ114" s="641"/>
      <c r="CA114" s="641">
        <v>235610</v>
      </c>
      <c r="CB114" s="641"/>
      <c r="CC114" s="641"/>
      <c r="CD114" s="641"/>
      <c r="CE114" s="641"/>
      <c r="CF114" s="657">
        <v>21.5</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201</v>
      </c>
      <c r="AB115" s="446"/>
      <c r="AC115" s="446"/>
      <c r="AD115" s="446"/>
      <c r="AE115" s="499"/>
      <c r="AF115" s="515" t="s">
        <v>201</v>
      </c>
      <c r="AG115" s="446"/>
      <c r="AH115" s="446"/>
      <c r="AI115" s="446"/>
      <c r="AJ115" s="499"/>
      <c r="AK115" s="515" t="s">
        <v>201</v>
      </c>
      <c r="AL115" s="446"/>
      <c r="AM115" s="446"/>
      <c r="AN115" s="446"/>
      <c r="AO115" s="499"/>
      <c r="AP115" s="539" t="s">
        <v>201</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t="s">
        <v>201</v>
      </c>
      <c r="CB115" s="641"/>
      <c r="CC115" s="641"/>
      <c r="CD115" s="641"/>
      <c r="CE115" s="641"/>
      <c r="CF115" s="657" t="s">
        <v>201</v>
      </c>
      <c r="CG115" s="661"/>
      <c r="CH115" s="661"/>
      <c r="CI115" s="661"/>
      <c r="CJ115" s="661"/>
      <c r="CK115" s="673"/>
      <c r="CL115" s="413"/>
      <c r="CM115" s="425" t="s">
        <v>35</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v>15620</v>
      </c>
      <c r="DH115" s="446"/>
      <c r="DI115" s="446"/>
      <c r="DJ115" s="446"/>
      <c r="DK115" s="499"/>
      <c r="DL115" s="515">
        <v>15621</v>
      </c>
      <c r="DM115" s="446"/>
      <c r="DN115" s="446"/>
      <c r="DO115" s="446"/>
      <c r="DP115" s="499"/>
      <c r="DQ115" s="515">
        <v>15621</v>
      </c>
      <c r="DR115" s="446"/>
      <c r="DS115" s="446"/>
      <c r="DT115" s="446"/>
      <c r="DU115" s="499"/>
      <c r="DV115" s="539">
        <v>1.4</v>
      </c>
      <c r="DW115" s="547"/>
      <c r="DX115" s="547"/>
      <c r="DY115" s="547"/>
      <c r="DZ115" s="557"/>
    </row>
    <row r="116" spans="1:130" s="365" customFormat="1" ht="26.25" customHeight="1">
      <c r="A116" s="388"/>
      <c r="B116" s="411"/>
      <c r="C116" s="423" t="s">
        <v>2</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201</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222</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364997</v>
      </c>
      <c r="AB117" s="488"/>
      <c r="AC117" s="488"/>
      <c r="AD117" s="488"/>
      <c r="AE117" s="500"/>
      <c r="AF117" s="516">
        <v>371469</v>
      </c>
      <c r="AG117" s="488"/>
      <c r="AH117" s="488"/>
      <c r="AI117" s="488"/>
      <c r="AJ117" s="500"/>
      <c r="AK117" s="516">
        <v>415388</v>
      </c>
      <c r="AL117" s="488"/>
      <c r="AM117" s="488"/>
      <c r="AN117" s="488"/>
      <c r="AO117" s="500"/>
      <c r="AP117" s="540"/>
      <c r="AQ117" s="548"/>
      <c r="AR117" s="548"/>
      <c r="AS117" s="548"/>
      <c r="AT117" s="558"/>
      <c r="AU117" s="569"/>
      <c r="AV117" s="578"/>
      <c r="AW117" s="578"/>
      <c r="AX117" s="578"/>
      <c r="AY117" s="578"/>
      <c r="AZ117" s="426" t="s">
        <v>480</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95</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428</v>
      </c>
      <c r="AB118" s="406"/>
      <c r="AC118" s="406"/>
      <c r="AD118" s="406"/>
      <c r="AE118" s="469"/>
      <c r="AF118" s="480" t="s">
        <v>469</v>
      </c>
      <c r="AG118" s="406"/>
      <c r="AH118" s="406"/>
      <c r="AI118" s="406"/>
      <c r="AJ118" s="469"/>
      <c r="AK118" s="480" t="s">
        <v>386</v>
      </c>
      <c r="AL118" s="406"/>
      <c r="AM118" s="406"/>
      <c r="AN118" s="406"/>
      <c r="AO118" s="469"/>
      <c r="AP118" s="480" t="s">
        <v>470</v>
      </c>
      <c r="AQ118" s="406"/>
      <c r="AR118" s="406"/>
      <c r="AS118" s="406"/>
      <c r="AT118" s="555"/>
      <c r="AU118" s="569"/>
      <c r="AV118" s="578"/>
      <c r="AW118" s="578"/>
      <c r="AX118" s="578"/>
      <c r="AY118" s="578"/>
      <c r="AZ118" s="427" t="s">
        <v>481</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382</v>
      </c>
      <c r="B119" s="412"/>
      <c r="C119" s="424" t="s">
        <v>67</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166</v>
      </c>
      <c r="BP119" s="629"/>
      <c r="BQ119" s="634">
        <v>4020656</v>
      </c>
      <c r="BR119" s="642"/>
      <c r="BS119" s="642"/>
      <c r="BT119" s="642"/>
      <c r="BU119" s="642"/>
      <c r="BV119" s="642">
        <v>3804779</v>
      </c>
      <c r="BW119" s="642"/>
      <c r="BX119" s="642"/>
      <c r="BY119" s="642"/>
      <c r="BZ119" s="642"/>
      <c r="CA119" s="642">
        <v>3604958</v>
      </c>
      <c r="CB119" s="642"/>
      <c r="CC119" s="642"/>
      <c r="CD119" s="642"/>
      <c r="CE119" s="642"/>
      <c r="CF119" s="544"/>
      <c r="CG119" s="552"/>
      <c r="CH119" s="552"/>
      <c r="CI119" s="552"/>
      <c r="CJ119" s="669"/>
      <c r="CK119" s="674"/>
      <c r="CL119" s="414"/>
      <c r="CM119" s="427" t="s">
        <v>483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201</v>
      </c>
      <c r="DH119" s="489"/>
      <c r="DI119" s="489"/>
      <c r="DJ119" s="489"/>
      <c r="DK119" s="501"/>
      <c r="DL119" s="517" t="s">
        <v>201</v>
      </c>
      <c r="DM119" s="489"/>
      <c r="DN119" s="489"/>
      <c r="DO119" s="489"/>
      <c r="DP119" s="501"/>
      <c r="DQ119" s="517" t="s">
        <v>201</v>
      </c>
      <c r="DR119" s="489"/>
      <c r="DS119" s="489"/>
      <c r="DT119" s="489"/>
      <c r="DU119" s="501"/>
      <c r="DV119" s="714" t="s">
        <v>201</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473</v>
      </c>
      <c r="AV120" s="580"/>
      <c r="AW120" s="580"/>
      <c r="AX120" s="580"/>
      <c r="AY120" s="591"/>
      <c r="AZ120" s="424" t="s">
        <v>215</v>
      </c>
      <c r="BA120" s="407"/>
      <c r="BB120" s="407"/>
      <c r="BC120" s="407"/>
      <c r="BD120" s="407"/>
      <c r="BE120" s="407"/>
      <c r="BF120" s="407"/>
      <c r="BG120" s="407"/>
      <c r="BH120" s="407"/>
      <c r="BI120" s="407"/>
      <c r="BJ120" s="407"/>
      <c r="BK120" s="407"/>
      <c r="BL120" s="407"/>
      <c r="BM120" s="407"/>
      <c r="BN120" s="407"/>
      <c r="BO120" s="407"/>
      <c r="BP120" s="470"/>
      <c r="BQ120" s="632">
        <v>2159329</v>
      </c>
      <c r="BR120" s="640"/>
      <c r="BS120" s="640"/>
      <c r="BT120" s="640"/>
      <c r="BU120" s="640"/>
      <c r="BV120" s="640">
        <v>2289077</v>
      </c>
      <c r="BW120" s="640"/>
      <c r="BX120" s="640"/>
      <c r="BY120" s="640"/>
      <c r="BZ120" s="640"/>
      <c r="CA120" s="640">
        <v>2366453</v>
      </c>
      <c r="CB120" s="640"/>
      <c r="CC120" s="640"/>
      <c r="CD120" s="640"/>
      <c r="CE120" s="640"/>
      <c r="CF120" s="656">
        <v>215.8</v>
      </c>
      <c r="CG120" s="660"/>
      <c r="CH120" s="660"/>
      <c r="CI120" s="660"/>
      <c r="CJ120" s="660"/>
      <c r="CK120" s="675" t="s">
        <v>270</v>
      </c>
      <c r="CL120" s="685"/>
      <c r="CM120" s="685"/>
      <c r="CN120" s="685"/>
      <c r="CO120" s="688"/>
      <c r="CP120" s="692" t="s">
        <v>155</v>
      </c>
      <c r="CQ120" s="695"/>
      <c r="CR120" s="695"/>
      <c r="CS120" s="695"/>
      <c r="CT120" s="695"/>
      <c r="CU120" s="695"/>
      <c r="CV120" s="695"/>
      <c r="CW120" s="695"/>
      <c r="CX120" s="695"/>
      <c r="CY120" s="695"/>
      <c r="CZ120" s="695"/>
      <c r="DA120" s="695"/>
      <c r="DB120" s="695"/>
      <c r="DC120" s="695"/>
      <c r="DD120" s="695"/>
      <c r="DE120" s="695"/>
      <c r="DF120" s="698"/>
      <c r="DG120" s="632">
        <v>193462</v>
      </c>
      <c r="DH120" s="640"/>
      <c r="DI120" s="640"/>
      <c r="DJ120" s="640"/>
      <c r="DK120" s="640"/>
      <c r="DL120" s="640">
        <v>216411</v>
      </c>
      <c r="DM120" s="640"/>
      <c r="DN120" s="640"/>
      <c r="DO120" s="640"/>
      <c r="DP120" s="640"/>
      <c r="DQ120" s="640">
        <v>268114</v>
      </c>
      <c r="DR120" s="640"/>
      <c r="DS120" s="640"/>
      <c r="DT120" s="640"/>
      <c r="DU120" s="640"/>
      <c r="DV120" s="712">
        <v>24.4</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484</v>
      </c>
      <c r="BA121" s="378"/>
      <c r="BB121" s="378"/>
      <c r="BC121" s="378"/>
      <c r="BD121" s="378"/>
      <c r="BE121" s="378"/>
      <c r="BF121" s="378"/>
      <c r="BG121" s="378"/>
      <c r="BH121" s="378"/>
      <c r="BI121" s="378"/>
      <c r="BJ121" s="378"/>
      <c r="BK121" s="378"/>
      <c r="BL121" s="378"/>
      <c r="BM121" s="378"/>
      <c r="BN121" s="378"/>
      <c r="BO121" s="378"/>
      <c r="BP121" s="472"/>
      <c r="BQ121" s="633">
        <v>36001</v>
      </c>
      <c r="BR121" s="641"/>
      <c r="BS121" s="641"/>
      <c r="BT121" s="641"/>
      <c r="BU121" s="641"/>
      <c r="BV121" s="641">
        <v>32426</v>
      </c>
      <c r="BW121" s="641"/>
      <c r="BX121" s="641"/>
      <c r="BY121" s="641"/>
      <c r="BZ121" s="641"/>
      <c r="CA121" s="641">
        <v>28782</v>
      </c>
      <c r="CB121" s="641"/>
      <c r="CC121" s="641"/>
      <c r="CD121" s="641"/>
      <c r="CE121" s="641"/>
      <c r="CF121" s="657">
        <v>2.6</v>
      </c>
      <c r="CG121" s="661"/>
      <c r="CH121" s="661"/>
      <c r="CI121" s="661"/>
      <c r="CJ121" s="661"/>
      <c r="CK121" s="676"/>
      <c r="CL121" s="686"/>
      <c r="CM121" s="686"/>
      <c r="CN121" s="686"/>
      <c r="CO121" s="689"/>
      <c r="CP121" s="693" t="s">
        <v>314</v>
      </c>
      <c r="CQ121" s="403"/>
      <c r="CR121" s="403"/>
      <c r="CS121" s="403"/>
      <c r="CT121" s="403"/>
      <c r="CU121" s="403"/>
      <c r="CV121" s="403"/>
      <c r="CW121" s="403"/>
      <c r="CX121" s="403"/>
      <c r="CY121" s="403"/>
      <c r="CZ121" s="403"/>
      <c r="DA121" s="403"/>
      <c r="DB121" s="403"/>
      <c r="DC121" s="403"/>
      <c r="DD121" s="403"/>
      <c r="DE121" s="403"/>
      <c r="DF121" s="699"/>
      <c r="DG121" s="633">
        <v>145027</v>
      </c>
      <c r="DH121" s="641"/>
      <c r="DI121" s="641"/>
      <c r="DJ121" s="641"/>
      <c r="DK121" s="641"/>
      <c r="DL121" s="641">
        <v>130015</v>
      </c>
      <c r="DM121" s="641"/>
      <c r="DN121" s="641"/>
      <c r="DO121" s="641"/>
      <c r="DP121" s="641"/>
      <c r="DQ121" s="641">
        <v>125907</v>
      </c>
      <c r="DR121" s="641"/>
      <c r="DS121" s="641"/>
      <c r="DT121" s="641"/>
      <c r="DU121" s="641"/>
      <c r="DV121" s="713">
        <v>11.5</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486</v>
      </c>
      <c r="BA122" s="423"/>
      <c r="BB122" s="423"/>
      <c r="BC122" s="423"/>
      <c r="BD122" s="423"/>
      <c r="BE122" s="423"/>
      <c r="BF122" s="423"/>
      <c r="BG122" s="423"/>
      <c r="BH122" s="423"/>
      <c r="BI122" s="423"/>
      <c r="BJ122" s="423"/>
      <c r="BK122" s="423"/>
      <c r="BL122" s="423"/>
      <c r="BM122" s="423"/>
      <c r="BN122" s="423"/>
      <c r="BO122" s="423"/>
      <c r="BP122" s="473"/>
      <c r="BQ122" s="634">
        <v>2685044</v>
      </c>
      <c r="BR122" s="642"/>
      <c r="BS122" s="642"/>
      <c r="BT122" s="642"/>
      <c r="BU122" s="642"/>
      <c r="BV122" s="642">
        <v>2553807</v>
      </c>
      <c r="BW122" s="642"/>
      <c r="BX122" s="642"/>
      <c r="BY122" s="642"/>
      <c r="BZ122" s="642"/>
      <c r="CA122" s="642">
        <v>2431392</v>
      </c>
      <c r="CB122" s="642"/>
      <c r="CC122" s="642"/>
      <c r="CD122" s="642"/>
      <c r="CE122" s="642"/>
      <c r="CF122" s="658">
        <v>221.7</v>
      </c>
      <c r="CG122" s="662"/>
      <c r="CH122" s="662"/>
      <c r="CI122" s="662"/>
      <c r="CJ122" s="662"/>
      <c r="CK122" s="676"/>
      <c r="CL122" s="686"/>
      <c r="CM122" s="686"/>
      <c r="CN122" s="686"/>
      <c r="CO122" s="689"/>
      <c r="CP122" s="693" t="s">
        <v>30</v>
      </c>
      <c r="CQ122" s="403"/>
      <c r="CR122" s="403"/>
      <c r="CS122" s="403"/>
      <c r="CT122" s="403"/>
      <c r="CU122" s="403"/>
      <c r="CV122" s="403"/>
      <c r="CW122" s="403"/>
      <c r="CX122" s="403"/>
      <c r="CY122" s="403"/>
      <c r="CZ122" s="403"/>
      <c r="DA122" s="403"/>
      <c r="DB122" s="403"/>
      <c r="DC122" s="403"/>
      <c r="DD122" s="403"/>
      <c r="DE122" s="403"/>
      <c r="DF122" s="699"/>
      <c r="DG122" s="633" t="s">
        <v>201</v>
      </c>
      <c r="DH122" s="641"/>
      <c r="DI122" s="641"/>
      <c r="DJ122" s="641"/>
      <c r="DK122" s="641"/>
      <c r="DL122" s="641" t="s">
        <v>201</v>
      </c>
      <c r="DM122" s="641"/>
      <c r="DN122" s="641"/>
      <c r="DO122" s="641"/>
      <c r="DP122" s="641"/>
      <c r="DQ122" s="641" t="s">
        <v>201</v>
      </c>
      <c r="DR122" s="641"/>
      <c r="DS122" s="641"/>
      <c r="DT122" s="641"/>
      <c r="DU122" s="641"/>
      <c r="DV122" s="713" t="s">
        <v>201</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487</v>
      </c>
      <c r="BP123" s="629"/>
      <c r="BQ123" s="635">
        <v>4880374</v>
      </c>
      <c r="BR123" s="643"/>
      <c r="BS123" s="643"/>
      <c r="BT123" s="643"/>
      <c r="BU123" s="643"/>
      <c r="BV123" s="643">
        <v>4875310</v>
      </c>
      <c r="BW123" s="643"/>
      <c r="BX123" s="643"/>
      <c r="BY123" s="643"/>
      <c r="BZ123" s="643"/>
      <c r="CA123" s="643">
        <v>4826627</v>
      </c>
      <c r="CB123" s="643"/>
      <c r="CC123" s="643"/>
      <c r="CD123" s="643"/>
      <c r="CE123" s="643"/>
      <c r="CF123" s="544"/>
      <c r="CG123" s="552"/>
      <c r="CH123" s="552"/>
      <c r="CI123" s="552"/>
      <c r="CJ123" s="669"/>
      <c r="CK123" s="676"/>
      <c r="CL123" s="686"/>
      <c r="CM123" s="686"/>
      <c r="CN123" s="686"/>
      <c r="CO123" s="689"/>
      <c r="CP123" s="693" t="s">
        <v>224</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488</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201</v>
      </c>
      <c r="BR124" s="644"/>
      <c r="BS124" s="644"/>
      <c r="BT124" s="644"/>
      <c r="BU124" s="644"/>
      <c r="BV124" s="644" t="s">
        <v>201</v>
      </c>
      <c r="BW124" s="644"/>
      <c r="BX124" s="644"/>
      <c r="BY124" s="644"/>
      <c r="BZ124" s="644"/>
      <c r="CA124" s="644" t="s">
        <v>201</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t="s">
        <v>201</v>
      </c>
      <c r="DH124" s="489"/>
      <c r="DI124" s="489"/>
      <c r="DJ124" s="489"/>
      <c r="DK124" s="501"/>
      <c r="DL124" s="517" t="s">
        <v>201</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492</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201</v>
      </c>
      <c r="AB126" s="446"/>
      <c r="AC126" s="446"/>
      <c r="AD126" s="446"/>
      <c r="AE126" s="499"/>
      <c r="AF126" s="515" t="s">
        <v>201</v>
      </c>
      <c r="AG126" s="446"/>
      <c r="AH126" s="446"/>
      <c r="AI126" s="446"/>
      <c r="AJ126" s="499"/>
      <c r="AK126" s="515" t="s">
        <v>201</v>
      </c>
      <c r="AL126" s="446"/>
      <c r="AM126" s="446"/>
      <c r="AN126" s="446"/>
      <c r="AO126" s="499"/>
      <c r="AP126" s="539" t="s">
        <v>201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414</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84</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493</v>
      </c>
      <c r="AY127" s="593"/>
      <c r="AZ127" s="593"/>
      <c r="BA127" s="593"/>
      <c r="BB127" s="593"/>
      <c r="BC127" s="593"/>
      <c r="BD127" s="593"/>
      <c r="BE127" s="610"/>
      <c r="BF127" s="612" t="s">
        <v>123</v>
      </c>
      <c r="BG127" s="593"/>
      <c r="BH127" s="593"/>
      <c r="BI127" s="593"/>
      <c r="BJ127" s="593"/>
      <c r="BK127" s="593"/>
      <c r="BL127" s="610"/>
      <c r="BM127" s="612" t="s">
        <v>415</v>
      </c>
      <c r="BN127" s="593"/>
      <c r="BO127" s="593"/>
      <c r="BP127" s="593"/>
      <c r="BQ127" s="593"/>
      <c r="BR127" s="593"/>
      <c r="BS127" s="610"/>
      <c r="BT127" s="612" t="s">
        <v>406</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443</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4256</v>
      </c>
      <c r="AB128" s="487"/>
      <c r="AC128" s="487"/>
      <c r="AD128" s="487"/>
      <c r="AE128" s="498"/>
      <c r="AF128" s="514">
        <v>4256</v>
      </c>
      <c r="AG128" s="487"/>
      <c r="AH128" s="487"/>
      <c r="AI128" s="487"/>
      <c r="AJ128" s="498"/>
      <c r="AK128" s="514">
        <v>4255</v>
      </c>
      <c r="AL128" s="487"/>
      <c r="AM128" s="487"/>
      <c r="AN128" s="487"/>
      <c r="AO128" s="498"/>
      <c r="AP128" s="541"/>
      <c r="AQ128" s="549"/>
      <c r="AR128" s="549"/>
      <c r="AS128" s="549"/>
      <c r="AT128" s="559"/>
      <c r="AU128" s="378"/>
      <c r="AV128" s="378"/>
      <c r="AW128" s="378"/>
      <c r="AX128" s="384" t="s">
        <v>310</v>
      </c>
      <c r="AY128" s="407"/>
      <c r="AZ128" s="407"/>
      <c r="BA128" s="407"/>
      <c r="BB128" s="407"/>
      <c r="BC128" s="407"/>
      <c r="BD128" s="407"/>
      <c r="BE128" s="470"/>
      <c r="BF128" s="613" t="s">
        <v>201</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397</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171</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1191352</v>
      </c>
      <c r="AB129" s="446"/>
      <c r="AC129" s="446"/>
      <c r="AD129" s="446"/>
      <c r="AE129" s="499"/>
      <c r="AF129" s="515">
        <v>1371438</v>
      </c>
      <c r="AG129" s="446"/>
      <c r="AH129" s="446"/>
      <c r="AI129" s="446"/>
      <c r="AJ129" s="499"/>
      <c r="AK129" s="515">
        <v>1359435</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4" t="s">
        <v>201</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496</v>
      </c>
      <c r="X130" s="466"/>
      <c r="Y130" s="466"/>
      <c r="Z130" s="476"/>
      <c r="AA130" s="482">
        <v>253624</v>
      </c>
      <c r="AB130" s="446"/>
      <c r="AC130" s="446"/>
      <c r="AD130" s="446"/>
      <c r="AE130" s="499"/>
      <c r="AF130" s="515">
        <v>240210</v>
      </c>
      <c r="AG130" s="446"/>
      <c r="AH130" s="446"/>
      <c r="AI130" s="446"/>
      <c r="AJ130" s="499"/>
      <c r="AK130" s="515">
        <v>262702</v>
      </c>
      <c r="AL130" s="446"/>
      <c r="AM130" s="446"/>
      <c r="AN130" s="446"/>
      <c r="AO130" s="499"/>
      <c r="AP130" s="542"/>
      <c r="AQ130" s="550"/>
      <c r="AR130" s="550"/>
      <c r="AS130" s="550"/>
      <c r="AT130" s="560"/>
      <c r="AU130" s="576"/>
      <c r="AV130" s="576"/>
      <c r="AW130" s="576"/>
      <c r="AX130" s="585" t="s">
        <v>430</v>
      </c>
      <c r="AY130" s="378"/>
      <c r="AZ130" s="378"/>
      <c r="BA130" s="378"/>
      <c r="BB130" s="378"/>
      <c r="BC130" s="378"/>
      <c r="BD130" s="378"/>
      <c r="BE130" s="472"/>
      <c r="BF130" s="615">
        <v>12</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173</v>
      </c>
      <c r="X131" s="467"/>
      <c r="Y131" s="467"/>
      <c r="Z131" s="477"/>
      <c r="AA131" s="484">
        <v>937728</v>
      </c>
      <c r="AB131" s="489"/>
      <c r="AC131" s="489"/>
      <c r="AD131" s="489"/>
      <c r="AE131" s="501"/>
      <c r="AF131" s="517">
        <v>1131228</v>
      </c>
      <c r="AG131" s="489"/>
      <c r="AH131" s="489"/>
      <c r="AI131" s="489"/>
      <c r="AJ131" s="501"/>
      <c r="AK131" s="517">
        <v>1096733</v>
      </c>
      <c r="AL131" s="489"/>
      <c r="AM131" s="489"/>
      <c r="AN131" s="489"/>
      <c r="AO131" s="501"/>
      <c r="AP131" s="543"/>
      <c r="AQ131" s="551"/>
      <c r="AR131" s="551"/>
      <c r="AS131" s="551"/>
      <c r="AT131" s="561"/>
      <c r="AU131" s="576"/>
      <c r="AV131" s="576"/>
      <c r="AW131" s="576"/>
      <c r="AX131" s="586" t="s">
        <v>66</v>
      </c>
      <c r="AY131" s="381"/>
      <c r="AZ131" s="381"/>
      <c r="BA131" s="381"/>
      <c r="BB131" s="381"/>
      <c r="BC131" s="381"/>
      <c r="BD131" s="381"/>
      <c r="BE131" s="611"/>
      <c r="BF131" s="616" t="s">
        <v>201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32</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497</v>
      </c>
      <c r="W132" s="462"/>
      <c r="X132" s="462"/>
      <c r="Y132" s="462"/>
      <c r="Z132" s="478"/>
      <c r="AA132" s="485">
        <v>11.42303525</v>
      </c>
      <c r="AB132" s="490"/>
      <c r="AC132" s="490"/>
      <c r="AD132" s="490"/>
      <c r="AE132" s="502"/>
      <c r="AF132" s="518">
        <v>11.22700287</v>
      </c>
      <c r="AG132" s="490"/>
      <c r="AH132" s="490"/>
      <c r="AI132" s="490"/>
      <c r="AJ132" s="502"/>
      <c r="AK132" s="518">
        <v>13.53392302</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63</v>
      </c>
      <c r="W133" s="404"/>
      <c r="X133" s="404"/>
      <c r="Y133" s="404"/>
      <c r="Z133" s="479"/>
      <c r="AA133" s="486">
        <v>9.6999999999999993</v>
      </c>
      <c r="AB133" s="491"/>
      <c r="AC133" s="491"/>
      <c r="AD133" s="491"/>
      <c r="AE133" s="503"/>
      <c r="AF133" s="486">
        <v>10.5</v>
      </c>
      <c r="AG133" s="491"/>
      <c r="AH133" s="491"/>
      <c r="AI133" s="491"/>
      <c r="AJ133" s="503"/>
      <c r="AK133" s="486">
        <v>12</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pvBVDnm57cxJzU9Fu7+srVTFCu7dD677vDnYTv+1yYgKTJsTTVwVhT7YHghokthiLOL+TUrnd+3ndtiSYCbUkQ==" saltValue="Gx9c51Bxjasj9uNlP+W87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tabSelected="1" view="pageBreakPreview" zoomScale="55" zoomScaleNormal="85" zoomScaleSheetLayoutView="5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99</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B4no7cLmcyQv2hZBsYVAoawzlZy2pDi7ogXvIdN+fJI7xXcWUWguXisfMBRRtNNhzYrCDJ+9ak4wBEE/P1jDsQ==" saltValue="S/xRK/Yu/1OxrUInXWKzk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abSelected="1" zoomScale="70" zoomScaleNormal="7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UI3HbFMcd/U1fNQ9f8qJcrAn/WZ3BLI00hagoALWQGp+FkJfdgxz4tG8ggXlOhs2XOBS5lo2noWtq2hrGAlfFQ==" saltValue="GWi3Va2fPylWxbNMDNi2y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tabSelected="1"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334</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87</v>
      </c>
      <c r="AP7" s="797"/>
      <c r="AQ7" s="808" t="s">
        <v>499</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501</v>
      </c>
      <c r="AQ8" s="809" t="s">
        <v>502</v>
      </c>
      <c r="AR8" s="823" t="s">
        <v>503</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504</v>
      </c>
      <c r="AL9" s="757"/>
      <c r="AM9" s="757"/>
      <c r="AN9" s="774"/>
      <c r="AO9" s="787">
        <v>393488</v>
      </c>
      <c r="AP9" s="787">
        <v>274208</v>
      </c>
      <c r="AQ9" s="810">
        <v>239803</v>
      </c>
      <c r="AR9" s="824">
        <v>14.3</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53938</v>
      </c>
      <c r="AP10" s="788">
        <v>37587</v>
      </c>
      <c r="AQ10" s="811">
        <v>35073</v>
      </c>
      <c r="AR10" s="825">
        <v>7.2</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t="s">
        <v>201</v>
      </c>
      <c r="AP11" s="788" t="s">
        <v>201</v>
      </c>
      <c r="AQ11" s="811">
        <v>3640</v>
      </c>
      <c r="AR11" s="825" t="s">
        <v>201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201</v>
      </c>
      <c r="AP12" s="788" t="s">
        <v>201</v>
      </c>
      <c r="AQ12" s="811" t="s">
        <v>201</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505</v>
      </c>
      <c r="AL13" s="757"/>
      <c r="AM13" s="757"/>
      <c r="AN13" s="774"/>
      <c r="AO13" s="788">
        <v>9930</v>
      </c>
      <c r="AP13" s="788">
        <v>6920</v>
      </c>
      <c r="AQ13" s="811">
        <v>11407</v>
      </c>
      <c r="AR13" s="825">
        <v>-39.299999999999997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506</v>
      </c>
      <c r="AL14" s="757"/>
      <c r="AM14" s="757"/>
      <c r="AN14" s="774"/>
      <c r="AO14" s="788">
        <v>3197</v>
      </c>
      <c r="AP14" s="788">
        <v>2228</v>
      </c>
      <c r="AQ14" s="811">
        <v>4585</v>
      </c>
      <c r="AR14" s="825">
        <v>-51.4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312</v>
      </c>
      <c r="AL15" s="758"/>
      <c r="AM15" s="758"/>
      <c r="AN15" s="775"/>
      <c r="AO15" s="788">
        <v>-29361</v>
      </c>
      <c r="AP15" s="788">
        <v>-20461</v>
      </c>
      <c r="AQ15" s="811">
        <v>-18839</v>
      </c>
      <c r="AR15" s="825">
        <v>8.6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431192</v>
      </c>
      <c r="AP16" s="788">
        <v>300482</v>
      </c>
      <c r="AQ16" s="811">
        <v>275669</v>
      </c>
      <c r="AR16" s="825">
        <v>9</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507</v>
      </c>
      <c r="AP20" s="799" t="s">
        <v>338</v>
      </c>
      <c r="AQ20" s="812" t="s">
        <v>45</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508</v>
      </c>
      <c r="AL21" s="760"/>
      <c r="AM21" s="760"/>
      <c r="AN21" s="777"/>
      <c r="AO21" s="790">
        <v>29.27</v>
      </c>
      <c r="AP21" s="800">
        <v>23.86</v>
      </c>
      <c r="AQ21" s="813">
        <v>5.41</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193</v>
      </c>
      <c r="AL22" s="760"/>
      <c r="AM22" s="760"/>
      <c r="AN22" s="777"/>
      <c r="AO22" s="791">
        <v>96.7</v>
      </c>
      <c r="AP22" s="801">
        <v>95.5</v>
      </c>
      <c r="AQ22" s="814">
        <v>1.2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264</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87</v>
      </c>
      <c r="AP30" s="797"/>
      <c r="AQ30" s="808" t="s">
        <v>499</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501</v>
      </c>
      <c r="AQ31" s="809" t="s">
        <v>502</v>
      </c>
      <c r="AR31" s="823" t="s">
        <v>503</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510</v>
      </c>
      <c r="AL32" s="761"/>
      <c r="AM32" s="761"/>
      <c r="AN32" s="778"/>
      <c r="AO32" s="788">
        <v>355357</v>
      </c>
      <c r="AP32" s="788">
        <v>247636</v>
      </c>
      <c r="AQ32" s="815">
        <v>162926</v>
      </c>
      <c r="AR32" s="825">
        <v>52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511</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512</v>
      </c>
      <c r="AL34" s="761"/>
      <c r="AM34" s="761"/>
      <c r="AN34" s="778"/>
      <c r="AO34" s="788" t="s">
        <v>201</v>
      </c>
      <c r="AP34" s="788" t="s">
        <v>201</v>
      </c>
      <c r="AQ34" s="815">
        <v>4</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513</v>
      </c>
      <c r="AL35" s="761"/>
      <c r="AM35" s="761"/>
      <c r="AN35" s="778"/>
      <c r="AO35" s="788">
        <v>57099</v>
      </c>
      <c r="AP35" s="788">
        <v>39790</v>
      </c>
      <c r="AQ35" s="815">
        <v>33512</v>
      </c>
      <c r="AR35" s="825">
        <v>18.7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41</v>
      </c>
      <c r="AL36" s="761"/>
      <c r="AM36" s="761"/>
      <c r="AN36" s="778"/>
      <c r="AO36" s="788">
        <v>2932</v>
      </c>
      <c r="AP36" s="788">
        <v>2043</v>
      </c>
      <c r="AQ36" s="815">
        <v>2866</v>
      </c>
      <c r="AR36" s="825">
        <v>-28.7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t="s">
        <v>201</v>
      </c>
      <c r="AP37" s="788" t="s">
        <v>201</v>
      </c>
      <c r="AQ37" s="815">
        <v>1429</v>
      </c>
      <c r="AR37" s="825" t="s">
        <v>201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514</v>
      </c>
      <c r="AL38" s="762"/>
      <c r="AM38" s="762"/>
      <c r="AN38" s="779"/>
      <c r="AO38" s="792" t="s">
        <v>201</v>
      </c>
      <c r="AP38" s="792" t="s">
        <v>201</v>
      </c>
      <c r="AQ38" s="816">
        <v>30</v>
      </c>
      <c r="AR38" s="814" t="s">
        <v>201</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61</v>
      </c>
      <c r="AL39" s="762"/>
      <c r="AM39" s="762"/>
      <c r="AN39" s="779"/>
      <c r="AO39" s="788">
        <v>-4255</v>
      </c>
      <c r="AP39" s="788">
        <v>-2965</v>
      </c>
      <c r="AQ39" s="815">
        <v>-7390</v>
      </c>
      <c r="AR39" s="825">
        <v>-59.9</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515</v>
      </c>
      <c r="AL40" s="761"/>
      <c r="AM40" s="761"/>
      <c r="AN40" s="778"/>
      <c r="AO40" s="788">
        <v>-262702</v>
      </c>
      <c r="AP40" s="788">
        <v>-183068</v>
      </c>
      <c r="AQ40" s="815">
        <v>-136323</v>
      </c>
      <c r="AR40" s="825">
        <v>34.299999999999997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384</v>
      </c>
      <c r="AL41" s="763"/>
      <c r="AM41" s="763"/>
      <c r="AN41" s="780"/>
      <c r="AO41" s="788">
        <v>148431</v>
      </c>
      <c r="AP41" s="788">
        <v>103436</v>
      </c>
      <c r="AQ41" s="815">
        <v>57054</v>
      </c>
      <c r="AR41" s="825">
        <v>81.3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516</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517</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461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87</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518</v>
      </c>
      <c r="AQ50" s="818" t="s">
        <v>379</v>
      </c>
      <c r="AR50" s="828" t="s">
        <v>519</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500</v>
      </c>
      <c r="AL51" s="764"/>
      <c r="AM51" s="770">
        <v>600751</v>
      </c>
      <c r="AN51" s="783">
        <v>392391</v>
      </c>
      <c r="AO51" s="795">
        <v>10.6</v>
      </c>
      <c r="AP51" s="806">
        <v>228215</v>
      </c>
      <c r="AQ51" s="819">
        <v>-14.8</v>
      </c>
      <c r="AR51" s="829">
        <v>25.4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343945</v>
      </c>
      <c r="AN52" s="784">
        <v>224654</v>
      </c>
      <c r="AO52" s="796">
        <v>106</v>
      </c>
      <c r="AP52" s="807">
        <v>117571</v>
      </c>
      <c r="AQ52" s="820">
        <v>10.5</v>
      </c>
      <c r="AR52" s="830">
        <v>95.5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520</v>
      </c>
      <c r="AL53" s="764"/>
      <c r="AM53" s="770">
        <v>1004927</v>
      </c>
      <c r="AN53" s="783">
        <v>670846</v>
      </c>
      <c r="AO53" s="795">
        <v>71</v>
      </c>
      <c r="AP53" s="806">
        <v>264232</v>
      </c>
      <c r="AQ53" s="819">
        <v>15.8</v>
      </c>
      <c r="AR53" s="829">
        <v>55.2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529426</v>
      </c>
      <c r="AN54" s="784">
        <v>353422</v>
      </c>
      <c r="AO54" s="796">
        <v>57.3</v>
      </c>
      <c r="AP54" s="807">
        <v>133959</v>
      </c>
      <c r="AQ54" s="820">
        <v>13.9</v>
      </c>
      <c r="AR54" s="830">
        <v>43.4</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476</v>
      </c>
      <c r="AL55" s="764"/>
      <c r="AM55" s="770">
        <v>267913</v>
      </c>
      <c r="AN55" s="783">
        <v>179928</v>
      </c>
      <c r="AO55" s="795">
        <v>-73.2</v>
      </c>
      <c r="AP55" s="806">
        <v>263613</v>
      </c>
      <c r="AQ55" s="819">
        <v>-0.2</v>
      </c>
      <c r="AR55" s="829">
        <v>-73</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109302</v>
      </c>
      <c r="AN56" s="784">
        <v>73406</v>
      </c>
      <c r="AO56" s="796">
        <v>-79.2</v>
      </c>
      <c r="AP56" s="807">
        <v>128823</v>
      </c>
      <c r="AQ56" s="820">
        <v>-3.8</v>
      </c>
      <c r="AR56" s="830">
        <v>-75.400000000000006</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521</v>
      </c>
      <c r="AL57" s="764"/>
      <c r="AM57" s="770">
        <v>276643</v>
      </c>
      <c r="AN57" s="783">
        <v>188449</v>
      </c>
      <c r="AO57" s="795">
        <v>4.7</v>
      </c>
      <c r="AP57" s="806">
        <v>277467</v>
      </c>
      <c r="AQ57" s="819">
        <v>5.3</v>
      </c>
      <c r="AR57" s="829">
        <v>-0.6</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109645</v>
      </c>
      <c r="AN58" s="784">
        <v>74690</v>
      </c>
      <c r="AO58" s="796">
        <v>1.7</v>
      </c>
      <c r="AP58" s="807">
        <v>128378</v>
      </c>
      <c r="AQ58" s="820">
        <v>-0.3</v>
      </c>
      <c r="AR58" s="830">
        <v>2</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158435</v>
      </c>
      <c r="AN59" s="783">
        <v>110408</v>
      </c>
      <c r="AO59" s="795">
        <v>-41.4</v>
      </c>
      <c r="AP59" s="806">
        <v>282256</v>
      </c>
      <c r="AQ59" s="819">
        <v>1.7</v>
      </c>
      <c r="AR59" s="829">
        <v>-43.1</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65873</v>
      </c>
      <c r="AN60" s="784">
        <v>45905</v>
      </c>
      <c r="AO60" s="796">
        <v>-38.5</v>
      </c>
      <c r="AP60" s="807">
        <v>145453</v>
      </c>
      <c r="AQ60" s="820">
        <v>13.3</v>
      </c>
      <c r="AR60" s="830">
        <v>-51.8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404</v>
      </c>
      <c r="AL61" s="767"/>
      <c r="AM61" s="770">
        <v>461734</v>
      </c>
      <c r="AN61" s="783">
        <v>308404</v>
      </c>
      <c r="AO61" s="795">
        <v>-5.7</v>
      </c>
      <c r="AP61" s="806">
        <v>263157</v>
      </c>
      <c r="AQ61" s="821">
        <v>1.6</v>
      </c>
      <c r="AR61" s="829">
        <v>-7.3</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231638</v>
      </c>
      <c r="AN62" s="784">
        <v>154415</v>
      </c>
      <c r="AO62" s="796">
        <v>9.5</v>
      </c>
      <c r="AP62" s="807">
        <v>130837</v>
      </c>
      <c r="AQ62" s="820">
        <v>6.7</v>
      </c>
      <c r="AR62" s="830">
        <v>2.8</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PZxSlBD6/xchf+ZCG+BIAXMqF9XMjpIaE/q2fm4Rx+KFgfzJbehy0/PaktAhHH/TSxu4k86cPCqlLjXF/HAUHw==" saltValue="9ycREVEJm3MQtRyncPmq/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abSelected="1" zoomScale="70" zoomScaleNormal="7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99</v>
      </c>
    </row>
    <row r="120" spans="125:125" ht="13.5" hidden="1" customHeight="1"/>
    <row r="121" spans="125:125" ht="13.5" hidden="1" customHeight="1">
      <c r="DU121" s="726"/>
    </row>
  </sheetData>
  <sheetProtection algorithmName="SHA-512" hashValue="kE5b8bALwq2RgwgxkEj9PJFEI+PUEAjFm3Q9u2EtTjzYV13V7xteq4dMl+5JfyoB+graDH+t1HwpuWBKSWRGhA==" saltValue="iyeq4klfwKKGYCgrCIxiTg=="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abSelected="1" zoomScale="70" zoomScaleNormal="7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99</v>
      </c>
    </row>
  </sheetData>
  <sheetProtection algorithmName="SHA-512" hashValue="LV6jQ8jzxOH3tQ23eehjkJgD2pA6iZZr18TdGy36JbNMWXsbuwTQn72NWG/d12WsHHE8ZBMp6XpE4MtAE8z4BQ==" saltValue="Uq/BfK0P73gQvCWyJmLMU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abSelected="1" topLeftCell="B19"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3</v>
      </c>
    </row>
    <row r="46" spans="2:10" ht="29.25" customHeight="1">
      <c r="B46" s="837" t="s">
        <v>9</v>
      </c>
      <c r="C46" s="841"/>
      <c r="D46" s="841"/>
      <c r="E46" s="845" t="s">
        <v>17</v>
      </c>
      <c r="F46" s="849" t="s">
        <v>523</v>
      </c>
      <c r="G46" s="853" t="s">
        <v>524</v>
      </c>
      <c r="H46" s="853" t="s">
        <v>525</v>
      </c>
      <c r="I46" s="853" t="s">
        <v>526</v>
      </c>
      <c r="J46" s="858" t="s">
        <v>527</v>
      </c>
    </row>
    <row r="47" spans="2:10" ht="57.75" customHeight="1">
      <c r="B47" s="838"/>
      <c r="C47" s="842" t="s">
        <v>4</v>
      </c>
      <c r="D47" s="842"/>
      <c r="E47" s="846"/>
      <c r="F47" s="850">
        <v>109.1</v>
      </c>
      <c r="G47" s="854">
        <v>100.49</v>
      </c>
      <c r="H47" s="854">
        <v>89.15</v>
      </c>
      <c r="I47" s="854">
        <v>84.37</v>
      </c>
      <c r="J47" s="859">
        <v>92.75</v>
      </c>
    </row>
    <row r="48" spans="2:10" ht="57.75" customHeight="1">
      <c r="B48" s="839"/>
      <c r="C48" s="843" t="s">
        <v>5</v>
      </c>
      <c r="D48" s="843"/>
      <c r="E48" s="847"/>
      <c r="F48" s="851">
        <v>1.18</v>
      </c>
      <c r="G48" s="855">
        <v>0.38</v>
      </c>
      <c r="H48" s="855">
        <v>2.4</v>
      </c>
      <c r="I48" s="855">
        <v>3.58</v>
      </c>
      <c r="J48" s="860">
        <v>8.5500000000000007</v>
      </c>
    </row>
    <row r="49" spans="2:10" ht="57.75" customHeight="1">
      <c r="B49" s="840"/>
      <c r="C49" s="844" t="s">
        <v>16</v>
      </c>
      <c r="D49" s="844"/>
      <c r="E49" s="848"/>
      <c r="F49" s="852" t="s">
        <v>300</v>
      </c>
      <c r="G49" s="856" t="s">
        <v>21</v>
      </c>
      <c r="H49" s="856" t="s">
        <v>528</v>
      </c>
      <c r="I49" s="856">
        <v>7.37</v>
      </c>
      <c r="J49" s="861">
        <v>10.73</v>
      </c>
    </row>
    <row r="50" spans="2:10"/>
  </sheetData>
  <sheetProtection algorithmName="SHA-512" hashValue="pfK4TK4qUP3u35Q6qFWW8f4p1voIJnfLkpEBRuwEtHA0CbVSiN7eR2kVD9lWgPGKaPl8GmXwK+5M+g1bwDC5uw==" saltValue="RJVhaEvTxSMz1o2mqVXCs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cp:lastPrinted>2024-03-21T02:25:55Z</cp:lastPrinted>
  <dcterms:created xsi:type="dcterms:W3CDTF">2024-03-14T04:16:48Z</dcterms:created>
  <dcterms:modified xsi:type="dcterms:W3CDTF">2024-03-22T04:52:16Z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2024-03-22T04:52:16Z</vt:filetime>
  </property>
</Properties>
</file>