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企画財政課\財政係\財政係\通年保存\財政事情の公表\財政状況資料集（総務省）H22決算～\R04決算\1回目\04_回答\"/>
    </mc:Choice>
  </mc:AlternateContent>
  <bookViews>
    <workbookView xWindow="0" yWindow="0" windowWidth="15360" windowHeight="7632" tabRatio="85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<sst xmlns="http://schemas.openxmlformats.org/spreadsheetml/2006/main" count="1171" uniqueCount="614">
  <si>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</si>
  <si>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</si>
  <si>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</si>
  <si>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</si>
  <si>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</si>
  <si>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</si>
  <si>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</si>
  <si>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</si>
  <si>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</si>
  <si>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</si>
  <si>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</si>
  <si>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</si>
  <si>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</si>
  <si>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</si>
  <si>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</si>
  <si>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</si>
  <si>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</si>
  <si>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</si>
  <si>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</si>
  <si>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</si>
  <si>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</si>
  <si>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</si>
  <si>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</si>
  <si>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</si>
  <si>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</si>
  <si>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</si>
  <si>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</si>
  <si>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</si>
  <si>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</si>
  <si>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</si>
  <si>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</si>
  <si>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</si>
  <si>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</si>
  <si>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</si>
  <si>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</si>
  <si>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</si>
  <si>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</si>
  <si>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</si>
  <si>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</si>
  <si>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</si>
  <si>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</si>
  <si>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</si>
  <si>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</si>
  <si>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</si>
  <si>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</si>
  <si>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</si>
  <si>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</si>
  <si>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</si>
  <si>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</si>
  <si>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</si>
  <si>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</si>
  <si>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</si>
  <si>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</si>
  <si>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</si>
  <si>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</si>
  <si>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</si>
  <si>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</si>
  <si>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</si>
  <si>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</si>
  <si>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</si>
  <si>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</si>
  <si>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</si>
  <si>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</si>
  <si>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</si>
  <si>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</si>
  <si>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</si>
  <si>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</si>
  <si>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</si>
  <si>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</si>
  <si>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</si>
  <si>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</si>
  <si>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</si>
  <si>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</si>
  <si>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</si>
  <si>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</si>
  <si>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</si>
  <si>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</si>
  <si>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</si>
  <si>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</si>
  <si>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</si>
  <si>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</si>
  <si>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</si>
  <si>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</si>
  <si>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</si>
  <si>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</si>
  <si>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</si>
  <si>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</si>
  <si>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</si>
  <si>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</si>
  <si>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</si>
  <si>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</si>
  <si>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</si>
  <si>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</si>
  <si>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</si>
  <si>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</si>
  <si>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</si>
  <si>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</si>
  <si>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</si>
  <si>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</si>
  <si>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</si>
  <si>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</si>
  <si>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</si>
  <si>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</si>
  <si>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</si>
  <si>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</si>
  <si>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</si>
  <si>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</si>
  <si>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</si>
  <si>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</si>
  <si>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</si>
  <si>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</si>
  <si>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</si>
  <si>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</si>
  <si>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</si>
  <si>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</si>
  <si>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</si>
  <si>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</si>
  <si>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</si>
  <si>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</si>
  <si>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</si>
  <si>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</si>
  <si>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</si>
  <si>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</si>
  <si>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</si>
  <si>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</si>
  <si>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</si>
  <si>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</si>
  <si>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</si>
  <si>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</si>
  <si>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</si>
  <si>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</si>
  <si>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</si>
  <si>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</si>
  <si>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</si>
  <si>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</si>
  <si>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</si>
  <si>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</si>
  <si>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</si>
  <si>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</si>
  <si>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</si>
  <si>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</si>
  <si>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</si>
  <si>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</si>
  <si>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</si>
  <si>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</si>
  <si>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</si>
  <si>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</si>
  <si>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</si>
  <si>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</si>
  <si>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</si>
  <si>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</si>
  <si>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</si>
  <si>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</si>
  <si>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</si>
  <si>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</si>
  <si>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</si>
  <si>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</si>
  <si>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</si>
  <si>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</si>
  <si>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</si>
  <si>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</si>
  <si>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</si>
  <si>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</si>
  <si>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</si>
  <si>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</si>
  <si>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</si>
  <si>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</si>
  <si>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</si>
  <si>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</si>
  <si>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</si>
  <si>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</si>
  <si>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</si>
  <si>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</si>
  <si>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</si>
  <si>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</si>
  <si>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</si>
  <si>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</si>
  <si>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</si>
  <si>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</si>
  <si>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</si>
  <si>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</si>
  <si>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</si>
  <si>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</si>
  <si>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</si>
  <si>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</si>
  <si>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</si>
  <si>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</si>
  <si>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</si>
  <si>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</si>
  <si>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</si>
  <si>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</si>
  <si>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</si>
  <si>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</si>
  <si>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</si>
  <si>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</si>
  <si>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</si>
  <si>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</si>
  <si>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</si>
  <si>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</si>
  <si>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</si>
  <si>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</si>
  <si>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</si>
  <si>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</si>
  <si>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</si>
  <si>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</si>
  <si>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</si>
  <si>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</si>
  <si>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</si>
  <si>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</si>
  <si>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</si>
  <si>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</si>
  <si>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</si>
  <si>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</si>
  <si>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</si>
  <si>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</si>
  <si>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</si>
  <si>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</si>
  <si>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</si>
  <si>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</si>
  <si>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</si>
  <si>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高知県香南市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</si>
  <si>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</si>
  <si>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</si>
  <si>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</si>
  <si>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</si>
  <si>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</si>
  <si>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</si>
  <si>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</si>
  <si>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</si>
  <si>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</si>
  <si>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</si>
  <si>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</si>
  <si>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</si>
  <si>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</si>
  <si>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</si>
  <si>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</si>
  <si>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</si>
  <si>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</si>
  <si>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</si>
  <si>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</si>
  <si>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</si>
  <si>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</si>
  <si>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</si>
  <si>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</si>
  <si>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</si>
  <si>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</si>
  <si>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</si>
  <si>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</si>
  <si>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</si>
  <si>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</si>
  <si>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</si>
  <si>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</si>
  <si>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</si>
  <si>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</si>
  <si>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</si>
  <si>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</si>
  <si>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</si>
  <si>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</si>
  <si>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</si>
  <si>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</si>
  <si>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</si>
  <si>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</si>
  <si>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</si>
  <si>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</si>
  <si>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</si>
  <si>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</si>
  <si>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</si>
  <si>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</si>
  <si>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</si>
  <si>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</si>
  <si>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</si>
  <si>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</si>
  <si>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</si>
  <si>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</si>
  <si>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</si>
  <si>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</si>
  <si>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</si>
  <si>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</si>
  <si>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</si>
  <si>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</si>
  <si>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</si>
  <si>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</si>
  <si>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</si>
  <si>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</si>
  <si>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</si>
  <si>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</si>
  <si>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</si>
  <si>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</si>
  <si>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</si>
  <si>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</si>
  <si>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</si>
  <si>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</si>
  <si>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</si>
  <si>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</si>
  <si>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</si>
  <si>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</si>
  <si>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</si>
  <si>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</si>
  <si>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</si>
  <si>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</si>
  <si>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</si>
  <si>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</si>
  <si>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</si>
  <si>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</si>
  <si>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</si>
  <si>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</si>
  <si>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</si>
  <si>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</si>
  <si>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</si>
  <si>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</si>
  <si>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</si>
  <si>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</si>
  <si>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</si>
  <si>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</si>
  <si>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</si>
  <si>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</si>
  <si>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</si>
  <si>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</si>
  <si>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</si>
  <si>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</si>
  <si>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</si>
  <si>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</si>
  <si>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</si>
  <si>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</si>
  <si>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</si>
  <si>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</si>
  <si>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</si>
  <si>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</si>
  <si>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</si>
  <si>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</si>
  <si>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</si>
  <si>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</si>
  <si>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</si>
  <si>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</si>
  <si>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</si>
  <si>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</si>
  <si>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</si>
  <si>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</si>
  <si>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</si>
  <si>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</si>
  <si>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</si>
  <si>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</si>
  <si>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</si>
  <si>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</si>
  <si>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</si>
  <si>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</si>
  <si>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</si>
  <si>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</si>
  <si>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</si>
  <si>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</si>
  <si>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</si>
  <si>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</si>
  <si>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</si>
  <si>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</si>
  <si>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</si>
  <si>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</si>
  <si>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</si>
  <si>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</si>
  <si>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</si>
  <si>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</si>
  <si>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</si>
  <si>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</si>
  <si>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</si>
  <si>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</si>
  <si>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</si>
  <si>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</si>
  <si>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</si>
  <si>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</si>
  <si>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</si>
  <si>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</si>
  <si>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</si>
  <si>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</si>
  <si>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</si>
  <si>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高知県香南市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</si>
  <si>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</si>
  <si>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</si>
  <si>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</si>
  <si>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</si>
  <si>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</si>
  <si>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</si>
  <si>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</si>
  <si>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</si>
  <si>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</si>
  <si>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</si>
  <si>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</si>
  <si>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</si>
  <si>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</si>
  <si>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</si>
  <si>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</si>
  <si>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</si>
  <si>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</si>
  <si>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</si>
  <si>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</si>
  <si>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</si>
  <si>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</si>
  <si>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</si>
  <si>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</si>
  <si>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</si>
  <si>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</si>
  <si>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</si>
  <si>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</si>
  <si>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</si>
  <si>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</si>
  <si>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</si>
  <si>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</si>
  <si>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</si>
  <si>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</si>
  <si>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</si>
  <si>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</si>
  <si>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</si>
  <si>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</si>
  <si>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</si>
  <si>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</si>
  <si>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</si>
  <si>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</si>
  <si>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</si>
  <si>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</si>
  <si>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</si>
  <si>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</si>
  <si>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</si>
  <si>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</si>
  <si>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</si>
  <si>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</si>
  <si>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</si>
  <si>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</si>
  <si>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</si>
  <si>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</si>
  <si>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</si>
  <si>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</si>
  <si>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</si>
  <si>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</si>
  <si>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</si>
  <si>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</si>
  <si>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</si>
  <si>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</si>
  <si>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</si>
  <si>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</si>
  <si>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</si>
  <si>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</si>
  <si>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</si>
  <si>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</si>
  <si>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</si>
  <si>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</si>
  <si>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</si>
  <si>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</si>
  <si>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</si>
  <si>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</si>
  <si>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</si>
  <si>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</si>
  <si>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</si>
  <si>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</si>
  <si>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</si>
  <si>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</si>
  <si>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</si>
  <si>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</si>
  <si>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</si>
  <si>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</si>
  <si>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</si>
  <si>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</si>
  <si>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</si>
  <si>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</si>
  <si>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</si>
  <si>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</si>
  <si>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</si>
  <si>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</si>
  <si>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</si>
  <si>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</si>
  <si>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</si>
  <si>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</si>
  <si>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</si>
  <si>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</si>
  <si>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</si>
  <si>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</si>
  <si>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</si>
  <si>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</si>
  <si>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</si>
  <si>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</si>
  <si>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</si>
  <si>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</si>
  <si>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</si>
  <si>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</si>
  <si>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</si>
  <si>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</si>
  <si>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</si>
  <si>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</si>
  <si>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</si>
  <si>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</si>
  <si>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</si>
  <si>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</si>
  <si>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</si>
  <si>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</si>
  <si>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</si>
  <si>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</si>
  <si>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</si>
  <si>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</si>
  <si>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</si>
  <si>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</si>
  <si>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</si>
  <si>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</si>
  <si>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</si>
  <si>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</si>
  <si>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</si>
  <si>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</si>
  <si>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</si>
  <si>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</si>
  <si>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</si>
  <si>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</si>
  <si>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</si>
  <si>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</si>
  <si>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</si>
  <si>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</si>
  <si>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</si>
  <si>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</si>
  <si>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</si>
  <si>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</si>
  <si>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</si>
  <si>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</si>
  <si>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</si>
  <si>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</si>
  <si>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</si>
  <si>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</si>
  <si>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</si>
  <si>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</si>
  <si>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</si>
  <si>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</si>
  <si>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</si>
  <si>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</si>
  <si>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</si>
  <si>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</si>
  <si>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</si>
  <si>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</si>
  <si>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</si>
  <si>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</si>
  <si>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</si>
  <si>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</si>
  <si>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</si>
  <si>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</si>
  <si>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</si>
  <si>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</si>
  <si>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</si>
  <si>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</si>
  <si>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</si>
  <si>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</si>
  <si>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</si>
  <si>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</si>
  <si>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</si>
  <si>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</si>
  <si>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</si>
  <si>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</si>
  <si>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</si>
  <si>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</si>
  <si>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</si>
  <si>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</si>
  <si>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</si>
  <si>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</si>
  <si>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</si>
  <si>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</si>
  <si>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</si>
  <si>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</si>
  <si>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</si>
  <si>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</si>
  <si>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公共下水道事業会計</t>
  </si>
  <si>
    <t>農業集落排水事業会計</t>
  </si>
  <si>
    <t>介護保険特別会計</t>
  </si>
  <si>
    <t>国民健康保険特別会計</t>
  </si>
  <si>
    <t>後期高齢者医療保険特別会計</t>
  </si>
  <si>
    <t>香南香美地区障害者自立支援審査会特別会計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</si>
  <si>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</si>
  <si>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</si>
  <si>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</si>
  <si>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</si>
  <si>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</si>
  <si>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</si>
  <si>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</si>
  <si>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</si>
  <si>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</si>
  <si>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</si>
  <si>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</si>
  <si>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</si>
  <si>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香美郡植林組合</t>
    <rPh sb="0" eb="3">
      <t>カミグン</t>
    </rPh>
    <rPh sb="3" eb="5">
      <t>ショクリン</t>
    </rPh>
    <rPh sb="5" eb="7">
      <t>クミアイ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</si>
  <si>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</si>
  <si>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</si>
  <si>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香南香美老人ホーム組合</t>
    <rPh sb="0" eb="2">
      <t>コウナン</t>
    </rPh>
    <rPh sb="2" eb="4">
      <t>カミ</t>
    </rPh>
    <rPh sb="4" eb="6">
      <t>ロウジン</t>
    </rPh>
    <rPh sb="9" eb="11">
      <t>クミアイ</t>
    </rPh>
    <phoneticPr fontId="2"/>
  </si>
  <si>
    <t>香南香美老人ホーム組合</t>
    <rPh sb="0" eb="4">
      <t>コウナンカミ</t>
    </rPh>
    <rPh sb="4" eb="6">
      <t>ロウジン</t>
    </rPh>
    <rPh sb="9" eb="11">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</si>
  <si>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</si>
  <si>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</si>
  <si>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</si>
  <si>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</si>
  <si>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</si>
  <si>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rPh sb="0" eb="3">
      <t>コウチケン</t>
    </rPh>
    <rPh sb="3" eb="10">
      <t>コウキコウレイシャイリョウ</t>
    </rPh>
    <rPh sb="10" eb="12">
      <t>コウイキ</t>
    </rPh>
    <rPh sb="12" eb="14">
      <t>レンゴウ</t>
    </rPh>
    <phoneticPr fontId="2"/>
  </si>
  <si>
    <t>南国・香南・香美租税債権管理機構</t>
    <rPh sb="0" eb="2">
      <t>ナンコク</t>
    </rPh>
    <rPh sb="3" eb="5">
      <t>コウナン</t>
    </rPh>
    <rPh sb="6" eb="8">
      <t>カミ</t>
    </rPh>
    <rPh sb="8" eb="10">
      <t>ソゼイ</t>
    </rPh>
    <rPh sb="10" eb="12">
      <t>サイケン</t>
    </rPh>
    <rPh sb="12" eb="14">
      <t>カンリ</t>
    </rPh>
    <rPh sb="14" eb="16">
      <t>キコウ</t>
    </rPh>
    <phoneticPr fontId="2"/>
  </si>
  <si>
    <t>一般会計</t>
    <rPh sb="0" eb="2">
      <t>イッパン</t>
    </rPh>
    <rPh sb="2" eb="4">
      <t>カイケイ</t>
    </rPh>
    <phoneticPr fontId="2"/>
  </si>
  <si>
    <t>特別会計</t>
    <rPh sb="0" eb="2">
      <t>トクベツ</t>
    </rPh>
    <rPh sb="2" eb="4">
      <t>カイケイ</t>
    </rPh>
    <phoneticPr fontId="2"/>
  </si>
  <si>
    <t>一般会計</t>
    <rPh sb="0" eb="4">
      <t>イッパンカイケイ</t>
    </rPh>
    <phoneticPr fontId="2"/>
  </si>
  <si>
    <t>特別会計</t>
    <rPh sb="0" eb="4">
      <t>トクベツカイケイ</t>
    </rPh>
    <phoneticPr fontId="2"/>
  </si>
  <si>
    <t>-</t>
    <phoneticPr fontId="2"/>
  </si>
  <si>
    <t>○</t>
  </si>
  <si>
    <t>香南市土地開発公社</t>
  </si>
  <si>
    <t>香南市霊園公社</t>
  </si>
  <si>
    <t>香南市農業公社</t>
  </si>
  <si>
    <t>株式会社　ヤ・シィ</t>
  </si>
  <si>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</si>
  <si>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</si>
  <si>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</si>
  <si>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</si>
  <si>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</si>
  <si>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</si>
  <si>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</si>
  <si>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6"/>
  </si>
  <si>
    <t>防災対策基金</t>
    <rPh sb="0" eb="2">
      <t>ボウサイ</t>
    </rPh>
    <rPh sb="2" eb="4">
      <t>タイサク</t>
    </rPh>
    <rPh sb="4" eb="6">
      <t>キキン</t>
    </rPh>
    <phoneticPr fontId="6"/>
  </si>
  <si>
    <t>ふるさと応援基金</t>
    <rPh sb="4" eb="6">
      <t>オウエン</t>
    </rPh>
    <rPh sb="6" eb="8">
      <t>キキン</t>
    </rPh>
    <phoneticPr fontId="6"/>
  </si>
  <si>
    <t>庁舎等建設事業基金</t>
    <rPh sb="0" eb="2">
      <t>チョウシャ</t>
    </rPh>
    <rPh sb="2" eb="3">
      <t>ナド</t>
    </rPh>
    <rPh sb="3" eb="5">
      <t>ケンセツ</t>
    </rPh>
    <rPh sb="5" eb="7">
      <t>ジギョウ</t>
    </rPh>
    <rPh sb="7" eb="9">
      <t>キキン</t>
    </rPh>
    <phoneticPr fontId="6"/>
  </si>
  <si>
    <t>やすらぎのまちづくり基金</t>
    <rPh sb="10" eb="12">
      <t>キキン</t>
    </rPh>
    <phoneticPr fontId="6"/>
  </si>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</sst>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A70D-4C16-AE31-8EA9958262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116434</c:v>
                </c:pt>
                <c:pt idx="1">
                  <c:v>153448</c:v>
                </c:pt>
                <c:pt idx="2">
                  <c:v>113808</c:v>
                </c:pt>
                <c:pt idx="3">
                  <c:v>83031</c:v>
                </c:pt>
                <c:pt idx="4">
                  <c:v>102142</c:v>
                </c:pt>
              </c:numCache>
            </c:numRef>
          </c:val>
          <c:smooth val="0"/>
          <c:extLst>
            <c:ext xmlns:c16="http://schemas.microsoft.com/office/drawing/2014/chart" uri="{C3380CC4-5D6E-409C-BE32-E72D297353CC}">
              <c16:uniqueId val="{00000001-A70D-4C16-AE31-8EA9958262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2.41</c:v>
                </c:pt>
                <c:pt idx="1">
                  <c:v>1.48</c:v>
                </c:pt>
                <c:pt idx="2">
                  <c:v>2.99</c:v>
                </c:pt>
                <c:pt idx="3">
                  <c:v>3.65</c:v>
                </c:pt>
                <c:pt idx="4">
                  <c:v>3.41</c:v>
                </c:pt>
              </c:numCache>
            </c:numRef>
          </c:val>
          <c:extLst>
            <c:ext xmlns:c16="http://schemas.microsoft.com/office/drawing/2014/chart" uri="{C3380CC4-5D6E-409C-BE32-E72D297353CC}">
              <c16:uniqueId val="{00000000-7F2C-4BA3-BA26-41F85E9F54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33.07</c:v>
                </c:pt>
                <c:pt idx="1">
                  <c:v>35.07</c:v>
                </c:pt>
                <c:pt idx="2">
                  <c:v>34.82</c:v>
                </c:pt>
                <c:pt idx="3">
                  <c:v>35.380000000000003</c:v>
                </c:pt>
                <c:pt idx="4">
                  <c:v>38.08</c:v>
                </c:pt>
              </c:numCache>
            </c:numRef>
          </c:val>
          <c:extLst>
            <c:ext xmlns:c16="http://schemas.microsoft.com/office/drawing/2014/chart" uri="{C3380CC4-5D6E-409C-BE32-E72D297353CC}">
              <c16:uniqueId val="{00000001-7F2C-4BA3-BA26-41F85E9F54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3.57</c:v>
                </c:pt>
                <c:pt idx="1">
                  <c:v>2</c:v>
                </c:pt>
                <c:pt idx="2">
                  <c:v>2.29</c:v>
                </c:pt>
                <c:pt idx="3">
                  <c:v>2.21</c:v>
                </c:pt>
                <c:pt idx="4">
                  <c:v>1.56</c:v>
                </c:pt>
              </c:numCache>
            </c:numRef>
          </c:val>
          <c:smooth val="0"/>
          <c:extLst>
            <c:ext xmlns:c16="http://schemas.microsoft.com/office/drawing/2014/chart" uri="{C3380CC4-5D6E-409C-BE32-E72D297353CC}">
              <c16:uniqueId val="{00000002-7F2C-4BA3-BA26-41F85E9F54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7.94</c:v>
                </c:pt>
                <c:pt idx="2">
                  <c:v>#N/A</c:v>
                </c:pt>
                <c:pt idx="3">
                  <c:v>7.02</c:v>
                </c:pt>
                <c:pt idx="4">
                  <c:v>0</c:v>
                </c:pt>
                <c:pt idx="5">
                  <c:v>0</c:v>
                </c:pt>
                <c:pt idx="6">
                  <c:v>0</c:v>
                </c:pt>
                <c:pt idx="7">
                  <c:v>0</c:v>
                </c:pt>
                <c:pt idx="8">
                  <c:v>0</c:v>
                </c:pt>
                <c:pt idx="9">
                  <c:v>0</c:v>
                </c:pt>
              </c:numCache>
            </c:numRef>
          </c:val>
          <c:extLst>
            <c:ext xmlns:c16="http://schemas.microsoft.com/office/drawing/2014/chart" uri="{C3380CC4-5D6E-409C-BE32-E72D297353CC}">
              <c16:uniqueId val="{00000000-BE00-44DB-AC04-0A50D41317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00-44DB-AC04-0A50D4131714}"/>
            </c:ext>
          </c:extLst>
        </c:ser>
        <c:ser>
          <c:idx val="2"/>
          <c:order val="2"/>
          <c:tx>
            <c:strRef>
              <c:f>データシート!$A$29</c:f>
              <c:strCache>
                <c:ptCount val="1"/>
                <c:pt idx="0">
                  <c:v>香南香美地区障害者自立支援審査会特別会計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BE00-44DB-AC04-0A50D4131714}"/>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0.11</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3-BE00-44DB-AC04-0A50D413171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0.22</c:v>
                </c:pt>
                <c:pt idx="8">
                  <c:v>#N/A</c:v>
                </c:pt>
                <c:pt idx="9">
                  <c:v>0.47</c:v>
                </c:pt>
              </c:numCache>
            </c:numRef>
          </c:val>
          <c:extLst>
            <c:ext xmlns:c16="http://schemas.microsoft.com/office/drawing/2014/chart" uri="{C3380CC4-5D6E-409C-BE32-E72D297353CC}">
              <c16:uniqueId val="{00000004-BE00-44DB-AC04-0A50D413171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0.44</c:v>
                </c:pt>
                <c:pt idx="4">
                  <c:v>#N/A</c:v>
                </c:pt>
                <c:pt idx="5">
                  <c:v>0.05</c:v>
                </c:pt>
                <c:pt idx="6">
                  <c:v>#N/A</c:v>
                </c:pt>
                <c:pt idx="7">
                  <c:v>0.67</c:v>
                </c:pt>
                <c:pt idx="8">
                  <c:v>#N/A</c:v>
                </c:pt>
                <c:pt idx="9">
                  <c:v>1.04</c:v>
                </c:pt>
              </c:numCache>
            </c:numRef>
          </c:val>
          <c:extLst>
            <c:ext xmlns:c16="http://schemas.microsoft.com/office/drawing/2014/chart" uri="{C3380CC4-5D6E-409C-BE32-E72D297353CC}">
              <c16:uniqueId val="{00000005-BE00-44DB-AC04-0A50D4131714}"/>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0.41</c:v>
                </c:pt>
                <c:pt idx="6">
                  <c:v>#N/A</c:v>
                </c:pt>
                <c:pt idx="7">
                  <c:v>0.91</c:v>
                </c:pt>
                <c:pt idx="8">
                  <c:v>#N/A</c:v>
                </c:pt>
                <c:pt idx="9">
                  <c:v>1.42</c:v>
                </c:pt>
              </c:numCache>
            </c:numRef>
          </c:val>
          <c:extLst>
            <c:ext xmlns:c16="http://schemas.microsoft.com/office/drawing/2014/chart" uri="{C3380CC4-5D6E-409C-BE32-E72D297353CC}">
              <c16:uniqueId val="{00000006-BE00-44DB-AC04-0A50D413171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0.93</c:v>
                </c:pt>
                <c:pt idx="6">
                  <c:v>#N/A</c:v>
                </c:pt>
                <c:pt idx="7">
                  <c:v>1.19</c:v>
                </c:pt>
                <c:pt idx="8">
                  <c:v>#N/A</c:v>
                </c:pt>
                <c:pt idx="9">
                  <c:v>2.0699999999999998</c:v>
                </c:pt>
              </c:numCache>
            </c:numRef>
          </c:val>
          <c:extLst>
            <c:ext xmlns:c16="http://schemas.microsoft.com/office/drawing/2014/chart" uri="{C3380CC4-5D6E-409C-BE32-E72D297353CC}">
              <c16:uniqueId val="{00000007-BE00-44DB-AC04-0A50D41317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c:v>
                </c:pt>
                <c:pt idx="2">
                  <c:v>#N/A</c:v>
                </c:pt>
                <c:pt idx="3">
                  <c:v>1.69</c:v>
                </c:pt>
                <c:pt idx="4">
                  <c:v>#N/A</c:v>
                </c:pt>
                <c:pt idx="5">
                  <c:v>5.09</c:v>
                </c:pt>
                <c:pt idx="6">
                  <c:v>#N/A</c:v>
                </c:pt>
                <c:pt idx="7">
                  <c:v>3.8</c:v>
                </c:pt>
                <c:pt idx="8">
                  <c:v>#N/A</c:v>
                </c:pt>
                <c:pt idx="9">
                  <c:v>2.75</c:v>
                </c:pt>
              </c:numCache>
            </c:numRef>
          </c:val>
          <c:extLst>
            <c:ext xmlns:c16="http://schemas.microsoft.com/office/drawing/2014/chart" uri="{C3380CC4-5D6E-409C-BE32-E72D297353CC}">
              <c16:uniqueId val="{00000008-BE00-44DB-AC04-0A50D41317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c:v>
                </c:pt>
                <c:pt idx="2">
                  <c:v>#N/A</c:v>
                </c:pt>
                <c:pt idx="3">
                  <c:v>1.48</c:v>
                </c:pt>
                <c:pt idx="4">
                  <c:v>#N/A</c:v>
                </c:pt>
                <c:pt idx="5">
                  <c:v>2.99</c:v>
                </c:pt>
                <c:pt idx="6">
                  <c:v>#N/A</c:v>
                </c:pt>
                <c:pt idx="7">
                  <c:v>3.64</c:v>
                </c:pt>
                <c:pt idx="8">
                  <c:v>#N/A</c:v>
                </c:pt>
                <c:pt idx="9">
                  <c:v>3.41</c:v>
                </c:pt>
              </c:numCache>
            </c:numRef>
          </c:val>
          <c:extLst>
            <c:ext xmlns:c16="http://schemas.microsoft.com/office/drawing/2014/chart" uri="{C3380CC4-5D6E-409C-BE32-E72D297353CC}">
              <c16:uniqueId val="{00000009-BE00-44DB-AC04-0A50D41317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2395</c:v>
                </c:pt>
                <c:pt idx="5">
                  <c:v>2397</c:v>
                </c:pt>
                <c:pt idx="8">
                  <c:v>2343</c:v>
                </c:pt>
                <c:pt idx="11">
                  <c:v>2245</c:v>
                </c:pt>
                <c:pt idx="14">
                  <c:v>2056</c:v>
                </c:pt>
              </c:numCache>
            </c:numRef>
          </c:val>
          <c:extLst>
            <c:ext xmlns:c16="http://schemas.microsoft.com/office/drawing/2014/chart" uri="{C3380CC4-5D6E-409C-BE32-E72D297353CC}">
              <c16:uniqueId val="{00000000-F2E7-4B39-B6A7-3D73E59CD4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E7-4B39-B6A7-3D73E59CD4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E7-4B39-B6A7-3D73E59CD4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68</c:v>
                </c:pt>
                <c:pt idx="6">
                  <c:v>141</c:v>
                </c:pt>
                <c:pt idx="9">
                  <c:v>145</c:v>
                </c:pt>
                <c:pt idx="12">
                  <c:v>145</c:v>
                </c:pt>
              </c:numCache>
            </c:numRef>
          </c:val>
          <c:extLst>
            <c:ext xmlns:c16="http://schemas.microsoft.com/office/drawing/2014/chart" uri="{C3380CC4-5D6E-409C-BE32-E72D297353CC}">
              <c16:uniqueId val="{00000003-F2E7-4B39-B6A7-3D73E59CD4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772</c:v>
                </c:pt>
                <c:pt idx="3">
                  <c:v>632</c:v>
                </c:pt>
                <c:pt idx="6">
                  <c:v>610</c:v>
                </c:pt>
                <c:pt idx="9">
                  <c:v>629</c:v>
                </c:pt>
                <c:pt idx="12">
                  <c:v>625</c:v>
                </c:pt>
              </c:numCache>
            </c:numRef>
          </c:val>
          <c:extLst>
            <c:ext xmlns:c16="http://schemas.microsoft.com/office/drawing/2014/chart" uri="{C3380CC4-5D6E-409C-BE32-E72D297353CC}">
              <c16:uniqueId val="{00000004-F2E7-4B39-B6A7-3D73E59CD4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E7-4B39-B6A7-3D73E59CD4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E7-4B39-B6A7-3D73E59CD4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2055</c:v>
                </c:pt>
                <c:pt idx="3">
                  <c:v>2032</c:v>
                </c:pt>
                <c:pt idx="6">
                  <c:v>2010</c:v>
                </c:pt>
                <c:pt idx="9">
                  <c:v>1925</c:v>
                </c:pt>
                <c:pt idx="12">
                  <c:v>1676</c:v>
                </c:pt>
              </c:numCache>
            </c:numRef>
          </c:val>
          <c:extLst>
            <c:ext xmlns:c16="http://schemas.microsoft.com/office/drawing/2014/chart" uri="{C3380CC4-5D6E-409C-BE32-E72D297353CC}">
              <c16:uniqueId val="{00000007-F2E7-4B39-B6A7-3D73E59CD4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449</c:v>
                </c:pt>
                <c:pt idx="2">
                  <c:v>#N/A</c:v>
                </c:pt>
                <c:pt idx="3">
                  <c:v>#N/A</c:v>
                </c:pt>
                <c:pt idx="4">
                  <c:v>335</c:v>
                </c:pt>
                <c:pt idx="5">
                  <c:v>#N/A</c:v>
                </c:pt>
                <c:pt idx="6">
                  <c:v>#N/A</c:v>
                </c:pt>
                <c:pt idx="7">
                  <c:v>418</c:v>
                </c:pt>
                <c:pt idx="8">
                  <c:v>#N/A</c:v>
                </c:pt>
                <c:pt idx="9">
                  <c:v>#N/A</c:v>
                </c:pt>
                <c:pt idx="10">
                  <c:v>454</c:v>
                </c:pt>
                <c:pt idx="11">
                  <c:v>#N/A</c:v>
                </c:pt>
                <c:pt idx="12">
                  <c:v>#N/A</c:v>
                </c:pt>
                <c:pt idx="13">
                  <c:v>390</c:v>
                </c:pt>
                <c:pt idx="14">
                  <c:v>#N/A</c:v>
                </c:pt>
              </c:numCache>
            </c:numRef>
          </c:val>
          <c:smooth val="0"/>
          <c:extLst>
            <c:ext xmlns:c16="http://schemas.microsoft.com/office/drawing/2014/chart" uri="{C3380CC4-5D6E-409C-BE32-E72D297353CC}">
              <c16:uniqueId val="{00000008-F2E7-4B39-B6A7-3D73E59CD4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21332</c:v>
                </c:pt>
                <c:pt idx="5">
                  <c:v>22032</c:v>
                </c:pt>
                <c:pt idx="8">
                  <c:v>21228</c:v>
                </c:pt>
                <c:pt idx="11">
                  <c:v>20261</c:v>
                </c:pt>
                <c:pt idx="14">
                  <c:v>19148</c:v>
                </c:pt>
              </c:numCache>
            </c:numRef>
          </c:val>
          <c:extLst>
            <c:ext xmlns:c16="http://schemas.microsoft.com/office/drawing/2014/chart" uri="{C3380CC4-5D6E-409C-BE32-E72D297353CC}">
              <c16:uniqueId val="{00000000-CC9E-4DF6-8313-8D3825810C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196</c:v>
                </c:pt>
                <c:pt idx="5">
                  <c:v>182</c:v>
                </c:pt>
                <c:pt idx="8">
                  <c:v>166</c:v>
                </c:pt>
                <c:pt idx="11">
                  <c:v>116</c:v>
                </c:pt>
                <c:pt idx="14">
                  <c:v>84</c:v>
                </c:pt>
              </c:numCache>
            </c:numRef>
          </c:val>
          <c:extLst>
            <c:ext xmlns:c16="http://schemas.microsoft.com/office/drawing/2014/chart" uri="{C3380CC4-5D6E-409C-BE32-E72D297353CC}">
              <c16:uniqueId val="{00000001-CC9E-4DF6-8313-8D3825810C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9926</c:v>
                </c:pt>
                <c:pt idx="5">
                  <c:v>9736</c:v>
                </c:pt>
                <c:pt idx="8">
                  <c:v>9328</c:v>
                </c:pt>
                <c:pt idx="11">
                  <c:v>10013</c:v>
                </c:pt>
                <c:pt idx="14">
                  <c:v>10009</c:v>
                </c:pt>
              </c:numCache>
            </c:numRef>
          </c:val>
          <c:extLst>
            <c:ext xmlns:c16="http://schemas.microsoft.com/office/drawing/2014/chart" uri="{C3380CC4-5D6E-409C-BE32-E72D297353CC}">
              <c16:uniqueId val="{00000002-CC9E-4DF6-8313-8D3825810C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9E-4DF6-8313-8D3825810C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9E-4DF6-8313-8D3825810C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102</c:v>
                </c:pt>
                <c:pt idx="3">
                  <c:v>75</c:v>
                </c:pt>
                <c:pt idx="6">
                  <c:v>72</c:v>
                </c:pt>
                <c:pt idx="9">
                  <c:v>77</c:v>
                </c:pt>
                <c:pt idx="12">
                  <c:v>81</c:v>
                </c:pt>
              </c:numCache>
            </c:numRef>
          </c:val>
          <c:extLst>
            <c:ext xmlns:c16="http://schemas.microsoft.com/office/drawing/2014/chart" uri="{C3380CC4-5D6E-409C-BE32-E72D297353CC}">
              <c16:uniqueId val="{00000005-CC9E-4DF6-8313-8D3825810C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1588</c:v>
                </c:pt>
                <c:pt idx="3">
                  <c:v>1488</c:v>
                </c:pt>
                <c:pt idx="6">
                  <c:v>1323</c:v>
                </c:pt>
                <c:pt idx="9">
                  <c:v>1190</c:v>
                </c:pt>
                <c:pt idx="12">
                  <c:v>1188</c:v>
                </c:pt>
              </c:numCache>
            </c:numRef>
          </c:val>
          <c:extLst>
            <c:ext xmlns:c16="http://schemas.microsoft.com/office/drawing/2014/chart" uri="{C3380CC4-5D6E-409C-BE32-E72D297353CC}">
              <c16:uniqueId val="{00000006-CC9E-4DF6-8313-8D3825810C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1716</c:v>
                </c:pt>
                <c:pt idx="3">
                  <c:v>1645</c:v>
                </c:pt>
                <c:pt idx="6">
                  <c:v>1503</c:v>
                </c:pt>
                <c:pt idx="9">
                  <c:v>1357</c:v>
                </c:pt>
                <c:pt idx="12">
                  <c:v>1210</c:v>
                </c:pt>
              </c:numCache>
            </c:numRef>
          </c:val>
          <c:extLst>
            <c:ext xmlns:c16="http://schemas.microsoft.com/office/drawing/2014/chart" uri="{C3380CC4-5D6E-409C-BE32-E72D297353CC}">
              <c16:uniqueId val="{00000007-CC9E-4DF6-8313-8D3825810C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7215</c:v>
                </c:pt>
                <c:pt idx="3">
                  <c:v>6496</c:v>
                </c:pt>
                <c:pt idx="6">
                  <c:v>5250</c:v>
                </c:pt>
                <c:pt idx="9">
                  <c:v>5029</c:v>
                </c:pt>
                <c:pt idx="12">
                  <c:v>4632</c:v>
                </c:pt>
              </c:numCache>
            </c:numRef>
          </c:val>
          <c:extLst>
            <c:ext xmlns:c16="http://schemas.microsoft.com/office/drawing/2014/chart" uri="{C3380CC4-5D6E-409C-BE32-E72D297353CC}">
              <c16:uniqueId val="{00000008-CC9E-4DF6-8313-8D3825810C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9E-4DF6-8313-8D3825810C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14925</c:v>
                </c:pt>
                <c:pt idx="3">
                  <c:v>16429</c:v>
                </c:pt>
                <c:pt idx="6">
                  <c:v>16356</c:v>
                </c:pt>
                <c:pt idx="9">
                  <c:v>16130</c:v>
                </c:pt>
                <c:pt idx="12">
                  <c:v>16409</c:v>
                </c:pt>
              </c:numCache>
            </c:numRef>
          </c:val>
          <c:extLst>
            <c:ext xmlns:c16="http://schemas.microsoft.com/office/drawing/2014/chart" uri="{C3380CC4-5D6E-409C-BE32-E72D297353CC}">
              <c16:uniqueId val="{0000000A-CC9E-4DF6-8313-8D3825810C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9E-4DF6-8313-8D3825810C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3816</c:v>
                </c:pt>
                <c:pt idx="1">
                  <c:v>3982</c:v>
                </c:pt>
                <c:pt idx="2">
                  <c:v>4189</c:v>
                </c:pt>
              </c:numCache>
            </c:numRef>
          </c:val>
          <c:extLst>
            <c:ext xmlns:c16="http://schemas.microsoft.com/office/drawing/2014/chart" uri="{C3380CC4-5D6E-409C-BE32-E72D297353CC}">
              <c16:uniqueId val="{00000000-3006-4D78-BEF2-B267B76102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1933</c:v>
                </c:pt>
                <c:pt idx="1">
                  <c:v>2231</c:v>
                </c:pt>
                <c:pt idx="2">
                  <c:v>2232</c:v>
                </c:pt>
              </c:numCache>
            </c:numRef>
          </c:val>
          <c:extLst>
            <c:ext xmlns:c16="http://schemas.microsoft.com/office/drawing/2014/chart" uri="{C3380CC4-5D6E-409C-BE32-E72D297353CC}">
              <c16:uniqueId val="{00000001-3006-4D78-BEF2-B267B76102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6066</c:v>
                </c:pt>
                <c:pt idx="1">
                  <c:v>5967</c:v>
                </c:pt>
                <c:pt idx="2">
                  <c:v>6030</c:v>
                </c:pt>
              </c:numCache>
            </c:numRef>
          </c:val>
          <c:extLst>
            <c:ext xmlns:c16="http://schemas.microsoft.com/office/drawing/2014/chart" uri="{C3380CC4-5D6E-409C-BE32-E72D297353CC}">
              <c16:uniqueId val="{00000002-3006-4D78-BEF2-B267B76102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実質公債費比率の分子は前年度比</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百万円の減となった。減の主な要因は、一般会計において、旧合併特例事業債のうち</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年償還期限の大型の借入に係る償還が進み、今後の償還予定額が減少したことや、継続的に実施してきた繰上償還の影響などにより、元利償還金が、前年度比</a:t>
          </a:r>
          <a:r>
            <a:rPr kumimoji="1" lang="en-US" altLang="ja-JP" sz="1200">
              <a:latin typeface="ＭＳ ゴシック" pitchFamily="49" charset="-128"/>
              <a:ea typeface="ＭＳ ゴシック" pitchFamily="49" charset="-128"/>
            </a:rPr>
            <a:t>249</a:t>
          </a:r>
          <a:r>
            <a:rPr kumimoji="1" lang="ja-JP" altLang="en-US" sz="1200">
              <a:latin typeface="ＭＳ ゴシック" pitchFamily="49" charset="-128"/>
              <a:ea typeface="ＭＳ ゴシック" pitchFamily="49" charset="-128"/>
            </a:rPr>
            <a:t>百万円の減となったことである。今後一部事務組合における施設更新工事に係る負担金の増が予定されているため、準元利償還金の増が見込まれる。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は、主には、前述した旧合併特例事業債の償還のピークが過ぎたことなどにより、前年度比</a:t>
          </a:r>
          <a:r>
            <a:rPr kumimoji="1" lang="en-US" altLang="ja-JP" sz="1200">
              <a:latin typeface="ＭＳ ゴシック" pitchFamily="49" charset="-128"/>
              <a:ea typeface="ＭＳ ゴシック" pitchFamily="49" charset="-128"/>
            </a:rPr>
            <a:t>189</a:t>
          </a:r>
          <a:r>
            <a:rPr kumimoji="1" lang="ja-JP" altLang="en-US" sz="1200">
              <a:latin typeface="ＭＳ ゴシック" pitchFamily="49" charset="-128"/>
              <a:ea typeface="ＭＳ ゴシック" pitchFamily="49" charset="-128"/>
            </a:rPr>
            <a:t>百万円の減となった。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は、前年度比</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百万円の減となった。主な要因としては、公営企業債等繰入見込額が、主に公共下水道事業及び農業集落排水事業の地方債残高（元金）減により</a:t>
          </a:r>
          <a:r>
            <a:rPr kumimoji="1" lang="en-US" altLang="ja-JP" sz="1400">
              <a:latin typeface="ＭＳ ゴシック" pitchFamily="49" charset="-128"/>
              <a:ea typeface="ＭＳ ゴシック" pitchFamily="49" charset="-128"/>
            </a:rPr>
            <a:t>397</a:t>
          </a:r>
          <a:r>
            <a:rPr kumimoji="1" lang="ja-JP" altLang="en-US" sz="1400">
              <a:latin typeface="ＭＳ ゴシック" pitchFamily="49" charset="-128"/>
              <a:ea typeface="ＭＳ ゴシック" pitchFamily="49" charset="-128"/>
            </a:rPr>
            <a:t>百万円の減となったことによるものである。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は、前年度比</a:t>
          </a:r>
          <a:r>
            <a:rPr kumimoji="1" lang="en-US" altLang="ja-JP" sz="1400">
              <a:latin typeface="ＭＳ ゴシック" pitchFamily="49" charset="-128"/>
              <a:ea typeface="ＭＳ ゴシック" pitchFamily="49" charset="-128"/>
            </a:rPr>
            <a:t>1,149</a:t>
          </a:r>
          <a:r>
            <a:rPr kumimoji="1" lang="ja-JP" altLang="en-US" sz="1400">
              <a:latin typeface="ＭＳ ゴシック" pitchFamily="49" charset="-128"/>
              <a:ea typeface="ＭＳ ゴシック" pitchFamily="49" charset="-128"/>
            </a:rPr>
            <a:t>百万円の減となった。臨時財政対策債償還費及び合併特例債償還費などに係る基準財政需要額算入見込額が</a:t>
          </a:r>
          <a:r>
            <a:rPr kumimoji="1" lang="en-US" altLang="ja-JP" sz="1400">
              <a:latin typeface="ＭＳ ゴシック" pitchFamily="49" charset="-128"/>
              <a:ea typeface="ＭＳ ゴシック" pitchFamily="49" charset="-128"/>
            </a:rPr>
            <a:t>1,113</a:t>
          </a:r>
          <a:r>
            <a:rPr kumimoji="1" lang="ja-JP" altLang="en-US" sz="1400">
              <a:latin typeface="ＭＳ ゴシック" pitchFamily="49" charset="-128"/>
              <a:ea typeface="ＭＳ ゴシック" pitchFamily="49" charset="-128"/>
            </a:rPr>
            <a:t>百万円の減となったことが主な要因である。</a:t>
          </a:r>
        </a:p>
        <a:p>
          <a:r>
            <a:rPr kumimoji="1" lang="ja-JP" altLang="en-US" sz="1400">
              <a:latin typeface="ＭＳ ゴシック" pitchFamily="49" charset="-128"/>
              <a:ea typeface="ＭＳ ゴシック" pitchFamily="49" charset="-128"/>
            </a:rPr>
            <a:t>　以前より充当可能財源等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を上回っているが、今後も、大型事業に係る新発債発行による地方債現在高の増や、交付税措置がない地方債の発行等が見込まれるため、新規の事業を精査することにより公債費の適正化に努めていく。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ふるさと応援基金や防災対策基金等、合計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百万円の取崩しを行った一方、前年度純繰越金の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を財政調整基金へ積み立てたこと、ふるさと応援寄附金を積み立てたことなどにより、基金残高合計は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市中期財政計画においては、各年度において収支不足の状態が続く見通しのため、防災関連事業の財源とするための防災対策基金の取り崩しや市債の償還財源とするための減債基金の取り崩し、財源不足額を補填するための財政調整基金の取り崩しなどにより次第に基金残高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防災対策基金：防災、減災に対する事業、災害発生時における応急対策、復旧、復興に対する事業及び被災地への支援活動等に対する事業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豊かな自然環境の保全、未来に繋がる産業の振興及び魅力ある観光の推進に関する事業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災害に強いまちづくり及び活力のある地域活動の推進に関する事業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社会を生き抜く力を育む教育並びに健康及び地域福祉の推進に関する事業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号に掲げるもののほか、前条の目的を達成するために市長が必要と認めた事業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基金：主に、津波避難タワー整備事業などの都市防災総合推進事業や香我美第一分団消防屯所整備事業の経費に充てるために基金を取り崩した一方、前年度収支剰余額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防災対策基金：都市防災総合推進事業や夜須認定こども園整備事業、防災コミュニティセンター整備事業等に充てる目的で基金を取り崩す予定のため減少する見込み。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今後、財源不足額を補填するための取り崩しにより次第に減少する見込み。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交付税措置のない起債の償還財源として取り崩すため、次第に減少していく見込み。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33,009
32,630
126.46
20,511,806
19,980,811
375,591
10,998,769
16,408,631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財政力指数（令和２年度～４年度の３か年平均）は、前年度と同率の</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また、市税に関しては、主に固定資産税などの増により前年度比</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増となったが、地方交付税などに大きく依存する本市の歳入構造に変わりはなく、国の動向次第で左右される状況が続くと予想される。今後も持続的な行政運営ができるよう、公有財産の有効活用や処分など自主財源の確保に努めるとともに、国や県の補助制度の有効活用、適切な市債の発行などにより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7" name="直線コネクタ 66"/>
        <xdr:cNvCxnSpPr/>
      </xdr:nvCxnSpPr>
      <xdr:spPr>
        <a:xfrm>
          <a:off x="3752850" y="72313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4584700" y="691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22860</xdr:rowOff>
    </xdr:to>
    <xdr:cxnSp macro="">
      <xdr:nvCxnSpPr>
        <xdr:cNvPr id="70" name="直線コネクタ 69"/>
        <xdr:cNvCxnSpPr/>
      </xdr:nvCxnSpPr>
      <xdr:spPr>
        <a:xfrm>
          <a:off x="2940050" y="7186930"/>
          <a:ext cx="812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409950" y="68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xdr:cNvCxnSpPr/>
      </xdr:nvCxnSpPr>
      <xdr:spPr>
        <a:xfrm>
          <a:off x="2127250" y="71869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xdr:cNvCxnSpPr/>
      </xdr:nvCxnSpPr>
      <xdr:spPr>
        <a:xfrm>
          <a:off x="1333500" y="71869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971550" y="68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464050" y="7184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4584700" y="715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xdr:cNvSpPr/>
      </xdr:nvSpPr>
      <xdr:spPr>
        <a:xfrm>
          <a:off x="3702050" y="7184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xdr:cNvSpPr txBox="1"/>
      </xdr:nvSpPr>
      <xdr:spPr>
        <a:xfrm>
          <a:off x="3409950" y="726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2889250"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5971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0955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7843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2827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9715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財政の弾力性を示す経常収支比率は、主に臨時財政対策債や普通交付税の減による歳入経常一般財源の減少などにより、前年度を</a:t>
          </a:r>
          <a:r>
            <a:rPr kumimoji="1" lang="en-US" altLang="ja-JP" sz="1200">
              <a:latin typeface="ＭＳ Ｐゴシック" panose="020B0600070205080204" pitchFamily="50" charset="-128"/>
              <a:ea typeface="ＭＳ Ｐゴシック" panose="020B0600070205080204" pitchFamily="50" charset="-128"/>
            </a:rPr>
            <a:t>0.9 </a:t>
          </a:r>
          <a:r>
            <a:rPr kumimoji="1" lang="ja-JP" altLang="en-US" sz="1200">
              <a:latin typeface="ＭＳ Ｐゴシック" panose="020B0600070205080204" pitchFamily="50" charset="-128"/>
              <a:ea typeface="ＭＳ Ｐゴシック" panose="020B0600070205080204" pitchFamily="50" charset="-128"/>
            </a:rPr>
            <a:t>ポイント上回る</a:t>
          </a:r>
          <a:r>
            <a:rPr kumimoji="1" lang="en-US" altLang="ja-JP" sz="1200">
              <a:latin typeface="ＭＳ Ｐゴシック" panose="020B0600070205080204" pitchFamily="50" charset="-128"/>
              <a:ea typeface="ＭＳ Ｐゴシック" panose="020B0600070205080204" pitchFamily="50" charset="-128"/>
            </a:rPr>
            <a:t>88.4</a:t>
          </a:r>
          <a:r>
            <a:rPr kumimoji="1" lang="ja-JP" altLang="en-US" sz="1200">
              <a:latin typeface="ＭＳ Ｐゴシック" panose="020B0600070205080204" pitchFamily="50" charset="-128"/>
              <a:ea typeface="ＭＳ Ｐゴシック" panose="020B0600070205080204" pitchFamily="50" charset="-128"/>
            </a:rPr>
            <a:t>％となった。依然として類似団体を上回っているものの、本市の中期財政計画における見通しとしては、令和６年度からの５年間で３％上昇していく見込みとなっている。今後、夜須防災コミュニティセンター整備事業及び消防本部指令システム更新事業、社会教育施設非構造部材耐震化事業等に市債発行を予定しており、公債費が増加傾向となると見込まれる。併せて、高齢化に伴う医療扶助費などの社会保障関係経費の増が見込まれ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59</xdr:row>
      <xdr:rowOff>107224</xdr:rowOff>
    </xdr:to>
    <xdr:cxnSp macro="">
      <xdr:nvCxnSpPr>
        <xdr:cNvPr id="132" name="直線コネクタ 131"/>
        <xdr:cNvCxnSpPr/>
      </xdr:nvCxnSpPr>
      <xdr:spPr>
        <a:xfrm>
          <a:off x="3752850" y="9966960"/>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4584700" y="1005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59</xdr:row>
      <xdr:rowOff>162378</xdr:rowOff>
    </xdr:to>
    <xdr:cxnSp macro="">
      <xdr:nvCxnSpPr>
        <xdr:cNvPr id="135" name="直線コネクタ 134"/>
        <xdr:cNvCxnSpPr/>
      </xdr:nvCxnSpPr>
      <xdr:spPr>
        <a:xfrm flipV="1">
          <a:off x="2940050" y="9966960"/>
          <a:ext cx="8128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409950" y="100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162378</xdr:rowOff>
    </xdr:from>
    <xdr:to>
      <xdr:col>15</xdr:col>
      <xdr:colOff>82550</xdr:colOff>
      <xdr:row>60</xdr:row>
      <xdr:rowOff>18506</xdr:rowOff>
    </xdr:to>
    <xdr:cxnSp macro="">
      <xdr:nvCxnSpPr>
        <xdr:cNvPr id="138" name="直線コネクタ 137"/>
        <xdr:cNvCxnSpPr/>
      </xdr:nvCxnSpPr>
      <xdr:spPr>
        <a:xfrm flipV="1">
          <a:off x="2127250" y="10053138"/>
          <a:ext cx="8128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597150" y="1017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18506</xdr:rowOff>
    </xdr:to>
    <xdr:cxnSp macro="">
      <xdr:nvCxnSpPr>
        <xdr:cNvPr id="141" name="直線コネクタ 140"/>
        <xdr:cNvCxnSpPr/>
      </xdr:nvCxnSpPr>
      <xdr:spPr>
        <a:xfrm>
          <a:off x="1333500" y="10015220"/>
          <a:ext cx="79375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095500" y="10126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78435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282700" y="1010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9715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56424</xdr:rowOff>
    </xdr:from>
    <xdr:to>
      <xdr:col>23</xdr:col>
      <xdr:colOff>184150</xdr:colOff>
      <xdr:row>59</xdr:row>
      <xdr:rowOff>158024</xdr:rowOff>
    </xdr:to>
    <xdr:sp macro="" textlink="">
      <xdr:nvSpPr>
        <xdr:cNvPr id="151" name="楕円 150"/>
        <xdr:cNvSpPr/>
      </xdr:nvSpPr>
      <xdr:spPr>
        <a:xfrm>
          <a:off x="446405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72951</xdr:rowOff>
    </xdr:from>
    <xdr:ext cx="762000" cy="259045"/>
    <xdr:sp macro="" textlink="">
      <xdr:nvSpPr>
        <xdr:cNvPr id="152" name="財政構造の弾力性該当値テキスト"/>
        <xdr:cNvSpPr txBox="1"/>
      </xdr:nvSpPr>
      <xdr:spPr>
        <a:xfrm>
          <a:off x="45847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3" name="楕円 152"/>
        <xdr:cNvSpPr/>
      </xdr:nvSpPr>
      <xdr:spPr>
        <a:xfrm>
          <a:off x="370205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4" name="テキスト ボックス 153"/>
        <xdr:cNvSpPr txBox="1"/>
      </xdr:nvSpPr>
      <xdr:spPr>
        <a:xfrm>
          <a:off x="3409950" y="9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111578</xdr:rowOff>
    </xdr:from>
    <xdr:to>
      <xdr:col>15</xdr:col>
      <xdr:colOff>133350</xdr:colOff>
      <xdr:row>60</xdr:row>
      <xdr:rowOff>41728</xdr:rowOff>
    </xdr:to>
    <xdr:sp macro="" textlink="">
      <xdr:nvSpPr>
        <xdr:cNvPr id="155" name="楕円 154"/>
        <xdr:cNvSpPr/>
      </xdr:nvSpPr>
      <xdr:spPr>
        <a:xfrm>
          <a:off x="2889250" y="10002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51905</xdr:rowOff>
    </xdr:from>
    <xdr:ext cx="762000" cy="259045"/>
    <xdr:sp macro="" textlink="">
      <xdr:nvSpPr>
        <xdr:cNvPr id="156" name="テキスト ボックス 155"/>
        <xdr:cNvSpPr txBox="1"/>
      </xdr:nvSpPr>
      <xdr:spPr>
        <a:xfrm>
          <a:off x="2597150" y="97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57" name="楕円 156"/>
        <xdr:cNvSpPr/>
      </xdr:nvSpPr>
      <xdr:spPr>
        <a:xfrm>
          <a:off x="2095500" y="100299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79483</xdr:rowOff>
    </xdr:from>
    <xdr:ext cx="762000" cy="259045"/>
    <xdr:sp macro="" textlink="">
      <xdr:nvSpPr>
        <xdr:cNvPr id="158" name="テキスト ボックス 157"/>
        <xdr:cNvSpPr txBox="1"/>
      </xdr:nvSpPr>
      <xdr:spPr>
        <a:xfrm>
          <a:off x="1784350" y="98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9" name="楕円 158"/>
        <xdr:cNvSpPr/>
      </xdr:nvSpPr>
      <xdr:spPr>
        <a:xfrm>
          <a:off x="1282700" y="99644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0" name="テキスト ボックス 159"/>
        <xdr:cNvSpPr txBox="1"/>
      </xdr:nvSpPr>
      <xdr:spPr>
        <a:xfrm>
          <a:off x="97155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人口一人当たり人件費については、前年度比</a:t>
          </a:r>
          <a:r>
            <a:rPr kumimoji="1" lang="en-US" altLang="ja-JP" sz="1100">
              <a:latin typeface="ＭＳ Ｐゴシック" panose="020B0600070205080204" pitchFamily="50" charset="-128"/>
              <a:ea typeface="ＭＳ Ｐゴシック" panose="020B0600070205080204" pitchFamily="50" charset="-128"/>
            </a:rPr>
            <a:t>1,725</a:t>
          </a:r>
          <a:r>
            <a:rPr kumimoji="1" lang="ja-JP" altLang="en-US" sz="1100">
              <a:latin typeface="ＭＳ Ｐゴシック" panose="020B0600070205080204" pitchFamily="50" charset="-128"/>
              <a:ea typeface="ＭＳ Ｐゴシック" panose="020B0600070205080204" pitchFamily="50" charset="-128"/>
            </a:rPr>
            <a:t>円の減となったが、５町村合併による施設の多くを直営で運営していることにより、職員数が類似団体と比較して多いことなどから、類似団体の平均を上回る状況が続いている。</a:t>
          </a:r>
        </a:p>
        <a:p>
          <a:r>
            <a:rPr kumimoji="1" lang="ja-JP" altLang="en-US" sz="1100">
              <a:latin typeface="ＭＳ Ｐゴシック" panose="020B0600070205080204" pitchFamily="50" charset="-128"/>
              <a:ea typeface="ＭＳ Ｐゴシック" panose="020B0600070205080204" pitchFamily="50" charset="-128"/>
            </a:rPr>
            <a:t>　物件費については、主に委託料の増などにより前年度比</a:t>
          </a:r>
          <a:r>
            <a:rPr kumimoji="1" lang="en-US" altLang="ja-JP" sz="1100">
              <a:latin typeface="ＭＳ Ｐゴシック" panose="020B0600070205080204" pitchFamily="50" charset="-128"/>
              <a:ea typeface="ＭＳ Ｐゴシック" panose="020B0600070205080204" pitchFamily="50" charset="-128"/>
            </a:rPr>
            <a:t>1,453</a:t>
          </a:r>
          <a:r>
            <a:rPr kumimoji="1" lang="ja-JP" altLang="en-US" sz="1100">
              <a:latin typeface="ＭＳ Ｐゴシック" panose="020B0600070205080204" pitchFamily="50" charset="-128"/>
              <a:ea typeface="ＭＳ Ｐゴシック" panose="020B0600070205080204" pitchFamily="50" charset="-128"/>
            </a:rPr>
            <a:t>円の増となったが、依然として類似団体の平均を下回っている。</a:t>
          </a:r>
        </a:p>
        <a:p>
          <a:r>
            <a:rPr kumimoji="1" lang="ja-JP" altLang="en-US" sz="1100">
              <a:latin typeface="ＭＳ Ｐゴシック" panose="020B0600070205080204" pitchFamily="50" charset="-128"/>
              <a:ea typeface="ＭＳ Ｐゴシック" panose="020B0600070205080204" pitchFamily="50" charset="-128"/>
            </a:rPr>
            <a:t>　今後、デジタル化の推進による業務の効率化など、最小の経費で最大の効果をあげるよう取り組みつつ、中長期的な視点に立って、公共施設等のマネジメントの推進など、施設の更新や維持管理等に係る費用負担の縮減を図る取組を着実に進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25890</xdr:rowOff>
    </xdr:from>
    <xdr:to>
      <xdr:col>23</xdr:col>
      <xdr:colOff>133350</xdr:colOff>
      <xdr:row>82</xdr:row>
      <xdr:rowOff>31702</xdr:rowOff>
    </xdr:to>
    <xdr:cxnSp macro="">
      <xdr:nvCxnSpPr>
        <xdr:cNvPr id="196" name="直線コネクタ 195"/>
        <xdr:cNvCxnSpPr/>
      </xdr:nvCxnSpPr>
      <xdr:spPr>
        <a:xfrm>
          <a:off x="3752850" y="13772370"/>
          <a:ext cx="762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4584700" y="13723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17932</xdr:rowOff>
    </xdr:from>
    <xdr:to>
      <xdr:col>19</xdr:col>
      <xdr:colOff>133350</xdr:colOff>
      <xdr:row>82</xdr:row>
      <xdr:rowOff>25890</xdr:rowOff>
    </xdr:to>
    <xdr:cxnSp macro="">
      <xdr:nvCxnSpPr>
        <xdr:cNvPr id="199" name="直線コネクタ 198"/>
        <xdr:cNvCxnSpPr/>
      </xdr:nvCxnSpPr>
      <xdr:spPr>
        <a:xfrm>
          <a:off x="2940050" y="13764412"/>
          <a:ext cx="8128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409950" y="1382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163010</xdr:rowOff>
    </xdr:from>
    <xdr:to>
      <xdr:col>15</xdr:col>
      <xdr:colOff>82550</xdr:colOff>
      <xdr:row>82</xdr:row>
      <xdr:rowOff>17932</xdr:rowOff>
    </xdr:to>
    <xdr:cxnSp macro="">
      <xdr:nvCxnSpPr>
        <xdr:cNvPr id="202" name="直線コネクタ 201"/>
        <xdr:cNvCxnSpPr/>
      </xdr:nvCxnSpPr>
      <xdr:spPr>
        <a:xfrm>
          <a:off x="2127250" y="13741850"/>
          <a:ext cx="8128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719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597150" y="138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149045</xdr:rowOff>
    </xdr:from>
    <xdr:to>
      <xdr:col>11</xdr:col>
      <xdr:colOff>31750</xdr:colOff>
      <xdr:row>81</xdr:row>
      <xdr:rowOff>163010</xdr:rowOff>
    </xdr:to>
    <xdr:cxnSp macro="">
      <xdr:nvCxnSpPr>
        <xdr:cNvPr id="205" name="直線コネクタ 204"/>
        <xdr:cNvCxnSpPr/>
      </xdr:nvCxnSpPr>
      <xdr:spPr>
        <a:xfrm>
          <a:off x="1333500" y="13727885"/>
          <a:ext cx="79375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095500" y="13691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784350" y="1377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282700" y="136809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971550" y="137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152352</xdr:rowOff>
    </xdr:from>
    <xdr:to>
      <xdr:col>23</xdr:col>
      <xdr:colOff>184150</xdr:colOff>
      <xdr:row>82</xdr:row>
      <xdr:rowOff>82502</xdr:rowOff>
    </xdr:to>
    <xdr:sp macro="" textlink="">
      <xdr:nvSpPr>
        <xdr:cNvPr id="215" name="楕円 214"/>
        <xdr:cNvSpPr/>
      </xdr:nvSpPr>
      <xdr:spPr>
        <a:xfrm>
          <a:off x="4464050" y="13731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168879</xdr:rowOff>
    </xdr:from>
    <xdr:ext cx="762000" cy="259045"/>
    <xdr:sp macro="" textlink="">
      <xdr:nvSpPr>
        <xdr:cNvPr id="216" name="人件費・物件費等の状況該当値テキスト"/>
        <xdr:cNvSpPr txBox="1"/>
      </xdr:nvSpPr>
      <xdr:spPr>
        <a:xfrm>
          <a:off x="4584700" y="135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146540</xdr:rowOff>
    </xdr:from>
    <xdr:to>
      <xdr:col>19</xdr:col>
      <xdr:colOff>184150</xdr:colOff>
      <xdr:row>82</xdr:row>
      <xdr:rowOff>76690</xdr:rowOff>
    </xdr:to>
    <xdr:sp macro="" textlink="">
      <xdr:nvSpPr>
        <xdr:cNvPr id="217" name="楕円 216"/>
        <xdr:cNvSpPr/>
      </xdr:nvSpPr>
      <xdr:spPr>
        <a:xfrm>
          <a:off x="3702050" y="13725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86867</xdr:rowOff>
    </xdr:from>
    <xdr:ext cx="736600" cy="259045"/>
    <xdr:sp macro="" textlink="">
      <xdr:nvSpPr>
        <xdr:cNvPr id="218" name="テキスト ボックス 217"/>
        <xdr:cNvSpPr txBox="1"/>
      </xdr:nvSpPr>
      <xdr:spPr>
        <a:xfrm>
          <a:off x="3409950" y="1349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138582</xdr:rowOff>
    </xdr:from>
    <xdr:to>
      <xdr:col>15</xdr:col>
      <xdr:colOff>133350</xdr:colOff>
      <xdr:row>82</xdr:row>
      <xdr:rowOff>68732</xdr:rowOff>
    </xdr:to>
    <xdr:sp macro="" textlink="">
      <xdr:nvSpPr>
        <xdr:cNvPr id="219" name="楕円 218"/>
        <xdr:cNvSpPr/>
      </xdr:nvSpPr>
      <xdr:spPr>
        <a:xfrm>
          <a:off x="2889250" y="13717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78909</xdr:rowOff>
    </xdr:from>
    <xdr:ext cx="762000" cy="259045"/>
    <xdr:sp macro="" textlink="">
      <xdr:nvSpPr>
        <xdr:cNvPr id="220" name="テキスト ボックス 219"/>
        <xdr:cNvSpPr txBox="1"/>
      </xdr:nvSpPr>
      <xdr:spPr>
        <a:xfrm>
          <a:off x="2597150" y="1349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112210</xdr:rowOff>
    </xdr:from>
    <xdr:to>
      <xdr:col>11</xdr:col>
      <xdr:colOff>82550</xdr:colOff>
      <xdr:row>82</xdr:row>
      <xdr:rowOff>42360</xdr:rowOff>
    </xdr:to>
    <xdr:sp macro="" textlink="">
      <xdr:nvSpPr>
        <xdr:cNvPr id="221" name="楕円 220"/>
        <xdr:cNvSpPr/>
      </xdr:nvSpPr>
      <xdr:spPr>
        <a:xfrm>
          <a:off x="2095500" y="136910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52537</xdr:rowOff>
    </xdr:from>
    <xdr:ext cx="762000" cy="259045"/>
    <xdr:sp macro="" textlink="">
      <xdr:nvSpPr>
        <xdr:cNvPr id="222" name="テキスト ボックス 221"/>
        <xdr:cNvSpPr txBox="1"/>
      </xdr:nvSpPr>
      <xdr:spPr>
        <a:xfrm>
          <a:off x="1784350" y="134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98245</xdr:rowOff>
    </xdr:from>
    <xdr:to>
      <xdr:col>7</xdr:col>
      <xdr:colOff>31750</xdr:colOff>
      <xdr:row>82</xdr:row>
      <xdr:rowOff>28395</xdr:rowOff>
    </xdr:to>
    <xdr:sp macro="" textlink="">
      <xdr:nvSpPr>
        <xdr:cNvPr id="223" name="楕円 222"/>
        <xdr:cNvSpPr/>
      </xdr:nvSpPr>
      <xdr:spPr>
        <a:xfrm>
          <a:off x="1282700" y="136770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38572</xdr:rowOff>
    </xdr:from>
    <xdr:ext cx="762000" cy="259045"/>
    <xdr:sp macro="" textlink="">
      <xdr:nvSpPr>
        <xdr:cNvPr id="224" name="テキスト ボックス 223"/>
        <xdr:cNvSpPr txBox="1"/>
      </xdr:nvSpPr>
      <xdr:spPr>
        <a:xfrm>
          <a:off x="971550" y="1344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年度には給与制度の総合的見直しを実施したことにより給与の適正化が図られた。</a:t>
          </a:r>
        </a:p>
        <a:p>
          <a:r>
            <a:rPr kumimoji="1" lang="ja-JP" altLang="en-US" sz="1300">
              <a:latin typeface="ＭＳ Ｐゴシック" panose="020B0600070205080204" pitchFamily="50" charset="-128"/>
              <a:ea typeface="ＭＳ Ｐゴシック" panose="020B0600070205080204" pitchFamily="50" charset="-128"/>
            </a:rPr>
            <a:t>　多様化・複雑化する住民ニーズや行政需要などにより業務量は年々増加していることなどから職員数は増加傾向にあるが、高給職員の退職によりラスパイレス指数は減少傾向にある。</a:t>
          </a: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58561</xdr:rowOff>
    </xdr:to>
    <xdr:cxnSp macro="">
      <xdr:nvCxnSpPr>
        <xdr:cNvPr id="258" name="直線コネクタ 257"/>
        <xdr:cNvCxnSpPr/>
      </xdr:nvCxnSpPr>
      <xdr:spPr>
        <a:xfrm flipV="1">
          <a:off x="14712950" y="14244744"/>
          <a:ext cx="762000" cy="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5563850" y="1439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58561</xdr:rowOff>
    </xdr:to>
    <xdr:cxnSp macro="">
      <xdr:nvCxnSpPr>
        <xdr:cNvPr id="261" name="直線コネクタ 260"/>
        <xdr:cNvCxnSpPr/>
      </xdr:nvCxnSpPr>
      <xdr:spPr>
        <a:xfrm>
          <a:off x="13903960" y="14307961"/>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98778</xdr:rowOff>
    </xdr:to>
    <xdr:cxnSp macro="">
      <xdr:nvCxnSpPr>
        <xdr:cNvPr id="264" name="直線コネクタ 263"/>
        <xdr:cNvCxnSpPr/>
      </xdr:nvCxnSpPr>
      <xdr:spPr>
        <a:xfrm flipV="1">
          <a:off x="13106400" y="14307961"/>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355725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152400</xdr:rowOff>
    </xdr:to>
    <xdr:cxnSp macro="">
      <xdr:nvCxnSpPr>
        <xdr:cNvPr id="267" name="直線コネクタ 266"/>
        <xdr:cNvCxnSpPr/>
      </xdr:nvCxnSpPr>
      <xdr:spPr>
        <a:xfrm flipV="1">
          <a:off x="12293600" y="14348178"/>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276350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195070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5427960" y="141939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xdr:cNvSpPr txBox="1"/>
      </xdr:nvSpPr>
      <xdr:spPr>
        <a:xfrm>
          <a:off x="15563850" y="1404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4665960" y="142571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4370050" y="1403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1" name="楕円 280"/>
        <xdr:cNvSpPr/>
      </xdr:nvSpPr>
      <xdr:spPr>
        <a:xfrm>
          <a:off x="13868400" y="14257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2" name="テキスト ボックス 281"/>
        <xdr:cNvSpPr txBox="1"/>
      </xdr:nvSpPr>
      <xdr:spPr>
        <a:xfrm>
          <a:off x="1355725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3" name="楕円 282"/>
        <xdr:cNvSpPr/>
      </xdr:nvSpPr>
      <xdr:spPr>
        <a:xfrm>
          <a:off x="13055600" y="1429737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4" name="テキスト ボックス 283"/>
        <xdr:cNvSpPr txBox="1"/>
      </xdr:nvSpPr>
      <xdr:spPr>
        <a:xfrm>
          <a:off x="12763500" y="140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xdr:cNvSpPr/>
      </xdr:nvSpPr>
      <xdr:spPr>
        <a:xfrm>
          <a:off x="122428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6" name="テキスト ボックス 285"/>
        <xdr:cNvSpPr txBox="1"/>
      </xdr:nvSpPr>
      <xdr:spPr>
        <a:xfrm>
          <a:off x="119507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は増加傾向にあり類似団体の平均を上回っている。行政職は定員管理計画により削減を図ってきたが、南海トラフ地震対策や新型コロナウイルス感染対策など行政課題への対応や各支所での住民サービスの維持、また、保育所及び幼稚園についても直営による保育サービスの充実等を図っており、これらの住民サービスに対し一定の職員数が必要なことが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多様化・複雑化する住民ニーズや行政需要などにより業務量は年々増加しており、それに対応した職員数の確保が一定必要であるが、引き続き、事務事業の見直しや施設の最適化、アウトソーシングの検討など、行財政改革に取り組むとともに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156149</xdr:rowOff>
    </xdr:from>
    <xdr:to>
      <xdr:col>81</xdr:col>
      <xdr:colOff>44450</xdr:colOff>
      <xdr:row>62</xdr:row>
      <xdr:rowOff>34109</xdr:rowOff>
    </xdr:to>
    <xdr:cxnSp macro="">
      <xdr:nvCxnSpPr>
        <xdr:cNvPr id="323" name="直線コネクタ 322"/>
        <xdr:cNvCxnSpPr/>
      </xdr:nvCxnSpPr>
      <xdr:spPr>
        <a:xfrm>
          <a:off x="14712950" y="10382189"/>
          <a:ext cx="7620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10041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156149</xdr:rowOff>
    </xdr:from>
    <xdr:to>
      <xdr:col>77</xdr:col>
      <xdr:colOff>44450</xdr:colOff>
      <xdr:row>61</xdr:row>
      <xdr:rowOff>156149</xdr:rowOff>
    </xdr:to>
    <xdr:cxnSp macro="">
      <xdr:nvCxnSpPr>
        <xdr:cNvPr id="326" name="直線コネクタ 325"/>
        <xdr:cNvCxnSpPr/>
      </xdr:nvCxnSpPr>
      <xdr:spPr>
        <a:xfrm>
          <a:off x="13903960" y="10382189"/>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95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133169</xdr:rowOff>
    </xdr:from>
    <xdr:to>
      <xdr:col>72</xdr:col>
      <xdr:colOff>203200</xdr:colOff>
      <xdr:row>61</xdr:row>
      <xdr:rowOff>156149</xdr:rowOff>
    </xdr:to>
    <xdr:cxnSp macro="">
      <xdr:nvCxnSpPr>
        <xdr:cNvPr id="329" name="直線コネクタ 328"/>
        <xdr:cNvCxnSpPr/>
      </xdr:nvCxnSpPr>
      <xdr:spPr>
        <a:xfrm>
          <a:off x="13106400" y="10359209"/>
          <a:ext cx="79756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101433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3557250" y="991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100995</xdr:rowOff>
    </xdr:from>
    <xdr:to>
      <xdr:col>68</xdr:col>
      <xdr:colOff>152400</xdr:colOff>
      <xdr:row>61</xdr:row>
      <xdr:rowOff>133169</xdr:rowOff>
    </xdr:to>
    <xdr:cxnSp macro="">
      <xdr:nvCxnSpPr>
        <xdr:cNvPr id="332" name="直線コネクタ 331"/>
        <xdr:cNvCxnSpPr/>
      </xdr:nvCxnSpPr>
      <xdr:spPr>
        <a:xfrm>
          <a:off x="12293600" y="10327035"/>
          <a:ext cx="8128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3055600" y="101341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2763500" y="99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2242800" y="1012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195070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2" name="楕円 341"/>
        <xdr:cNvSpPr/>
      </xdr:nvSpPr>
      <xdr:spPr>
        <a:xfrm>
          <a:off x="15427960" y="103807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126836</xdr:rowOff>
    </xdr:from>
    <xdr:ext cx="762000" cy="259045"/>
    <xdr:sp macro="" textlink="">
      <xdr:nvSpPr>
        <xdr:cNvPr id="343" name="定員管理の状況該当値テキスト"/>
        <xdr:cNvSpPr txBox="1"/>
      </xdr:nvSpPr>
      <xdr:spPr>
        <a:xfrm>
          <a:off x="15563850" y="1035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105349</xdr:rowOff>
    </xdr:from>
    <xdr:to>
      <xdr:col>77</xdr:col>
      <xdr:colOff>95250</xdr:colOff>
      <xdr:row>62</xdr:row>
      <xdr:rowOff>35499</xdr:rowOff>
    </xdr:to>
    <xdr:sp macro="" textlink="">
      <xdr:nvSpPr>
        <xdr:cNvPr id="344" name="楕円 343"/>
        <xdr:cNvSpPr/>
      </xdr:nvSpPr>
      <xdr:spPr>
        <a:xfrm>
          <a:off x="14665960" y="103313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20276</xdr:rowOff>
    </xdr:from>
    <xdr:ext cx="736600" cy="259045"/>
    <xdr:sp macro="" textlink="">
      <xdr:nvSpPr>
        <xdr:cNvPr id="345" name="テキスト ボックス 344"/>
        <xdr:cNvSpPr txBox="1"/>
      </xdr:nvSpPr>
      <xdr:spPr>
        <a:xfrm>
          <a:off x="14370050" y="10413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105349</xdr:rowOff>
    </xdr:from>
    <xdr:to>
      <xdr:col>73</xdr:col>
      <xdr:colOff>44450</xdr:colOff>
      <xdr:row>62</xdr:row>
      <xdr:rowOff>35499</xdr:rowOff>
    </xdr:to>
    <xdr:sp macro="" textlink="">
      <xdr:nvSpPr>
        <xdr:cNvPr id="346" name="楕円 345"/>
        <xdr:cNvSpPr/>
      </xdr:nvSpPr>
      <xdr:spPr>
        <a:xfrm>
          <a:off x="13868400" y="103313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47" name="テキスト ボックス 346"/>
        <xdr:cNvSpPr txBox="1"/>
      </xdr:nvSpPr>
      <xdr:spPr>
        <a:xfrm>
          <a:off x="13557250" y="104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8" name="楕円 347"/>
        <xdr:cNvSpPr/>
      </xdr:nvSpPr>
      <xdr:spPr>
        <a:xfrm>
          <a:off x="13055600" y="103084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49" name="テキスト ボックス 348"/>
        <xdr:cNvSpPr txBox="1"/>
      </xdr:nvSpPr>
      <xdr:spPr>
        <a:xfrm>
          <a:off x="12763500" y="103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50195</xdr:rowOff>
    </xdr:from>
    <xdr:to>
      <xdr:col>64</xdr:col>
      <xdr:colOff>152400</xdr:colOff>
      <xdr:row>61</xdr:row>
      <xdr:rowOff>151795</xdr:rowOff>
    </xdr:to>
    <xdr:sp macro="" textlink="">
      <xdr:nvSpPr>
        <xdr:cNvPr id="350" name="楕円 349"/>
        <xdr:cNvSpPr/>
      </xdr:nvSpPr>
      <xdr:spPr>
        <a:xfrm>
          <a:off x="12242800" y="102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136572</xdr:rowOff>
    </xdr:from>
    <xdr:ext cx="762000" cy="259045"/>
    <xdr:sp macro="" textlink="">
      <xdr:nvSpPr>
        <xdr:cNvPr id="351" name="テキスト ボックス 350"/>
        <xdr:cNvSpPr txBox="1"/>
      </xdr:nvSpPr>
      <xdr:spPr>
        <a:xfrm>
          <a:off x="11950700" y="1036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実質公債費比率（３か年平均）は、令和４年度の比率（単年度）が、令和元年度の比率（単年度）に比べて</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ポイント上回ったことから、３か年の平均では前年度比</a:t>
          </a:r>
          <a:r>
            <a:rPr kumimoji="1" lang="en-US" altLang="ja-JP" sz="1300">
              <a:latin typeface="ＭＳ Ｐゴシック" panose="020B0600070205080204" pitchFamily="50" charset="-128"/>
              <a:ea typeface="ＭＳ Ｐゴシック" panose="020B0600070205080204" pitchFamily="50" charset="-128"/>
            </a:rPr>
            <a:t>0.1 </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％となった。旧合併特例事業債の償還のピークが過ぎたことや、継続的に実施してきた繰上償還の影響などにより、平成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しかしながら、大型事業に係る公債費が今後増加すると見込まれるため、公共施設等のマネジメントの推進など、施設の更新や維持管理等に係る費用負担の縮減を図る取組を着実に進める必要がある。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102976</xdr:rowOff>
    </xdr:to>
    <xdr:cxnSp macro="">
      <xdr:nvCxnSpPr>
        <xdr:cNvPr id="385" name="直線コネクタ 384"/>
        <xdr:cNvCxnSpPr/>
      </xdr:nvCxnSpPr>
      <xdr:spPr>
        <a:xfrm>
          <a:off x="14712950" y="6136005"/>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5563850" y="614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100965</xdr:rowOff>
    </xdr:to>
    <xdr:cxnSp macro="">
      <xdr:nvCxnSpPr>
        <xdr:cNvPr id="388" name="直線コネクタ 387"/>
        <xdr:cNvCxnSpPr/>
      </xdr:nvCxnSpPr>
      <xdr:spPr>
        <a:xfrm>
          <a:off x="13903960" y="6136005"/>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4370050" y="625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115041</xdr:rowOff>
    </xdr:to>
    <xdr:cxnSp macro="">
      <xdr:nvCxnSpPr>
        <xdr:cNvPr id="391" name="直線コネクタ 390"/>
        <xdr:cNvCxnSpPr/>
      </xdr:nvCxnSpPr>
      <xdr:spPr>
        <a:xfrm flipV="1">
          <a:off x="13106400" y="6136005"/>
          <a:ext cx="79756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1777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355725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115041</xdr:rowOff>
    </xdr:from>
    <xdr:to>
      <xdr:col>68</xdr:col>
      <xdr:colOff>152400</xdr:colOff>
      <xdr:row>36</xdr:row>
      <xdr:rowOff>149225</xdr:rowOff>
    </xdr:to>
    <xdr:cxnSp macro="">
      <xdr:nvCxnSpPr>
        <xdr:cNvPr id="394" name="直線コネクタ 393"/>
        <xdr:cNvCxnSpPr/>
      </xdr:nvCxnSpPr>
      <xdr:spPr>
        <a:xfrm flipV="1">
          <a:off x="12293600" y="6150081"/>
          <a:ext cx="8128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3055600" y="61837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2763500" y="62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2242800" y="6185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19507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52176</xdr:rowOff>
    </xdr:from>
    <xdr:to>
      <xdr:col>81</xdr:col>
      <xdr:colOff>95250</xdr:colOff>
      <xdr:row>36</xdr:row>
      <xdr:rowOff>153776</xdr:rowOff>
    </xdr:to>
    <xdr:sp macro="" textlink="">
      <xdr:nvSpPr>
        <xdr:cNvPr id="404" name="楕円 403"/>
        <xdr:cNvSpPr/>
      </xdr:nvSpPr>
      <xdr:spPr>
        <a:xfrm>
          <a:off x="15427960" y="60872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68703</xdr:rowOff>
    </xdr:from>
    <xdr:ext cx="762000" cy="259045"/>
    <xdr:sp macro="" textlink="">
      <xdr:nvSpPr>
        <xdr:cNvPr id="405" name="公債費負担の状況該当値テキスト"/>
        <xdr:cNvSpPr txBox="1"/>
      </xdr:nvSpPr>
      <xdr:spPr>
        <a:xfrm>
          <a:off x="15563850" y="593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6" name="楕円 405"/>
        <xdr:cNvSpPr/>
      </xdr:nvSpPr>
      <xdr:spPr>
        <a:xfrm>
          <a:off x="14665960" y="60852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7" name="テキスト ボックス 406"/>
        <xdr:cNvSpPr txBox="1"/>
      </xdr:nvSpPr>
      <xdr:spPr>
        <a:xfrm>
          <a:off x="14370050" y="5861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50165</xdr:rowOff>
    </xdr:from>
    <xdr:to>
      <xdr:col>73</xdr:col>
      <xdr:colOff>44450</xdr:colOff>
      <xdr:row>36</xdr:row>
      <xdr:rowOff>151765</xdr:rowOff>
    </xdr:to>
    <xdr:sp macro="" textlink="">
      <xdr:nvSpPr>
        <xdr:cNvPr id="408" name="楕円 407"/>
        <xdr:cNvSpPr/>
      </xdr:nvSpPr>
      <xdr:spPr>
        <a:xfrm>
          <a:off x="13868400" y="6085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161942</xdr:rowOff>
    </xdr:from>
    <xdr:ext cx="762000" cy="259045"/>
    <xdr:sp macro="" textlink="">
      <xdr:nvSpPr>
        <xdr:cNvPr id="409" name="テキスト ボックス 408"/>
        <xdr:cNvSpPr txBox="1"/>
      </xdr:nvSpPr>
      <xdr:spPr>
        <a:xfrm>
          <a:off x="13557250" y="586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64241</xdr:rowOff>
    </xdr:from>
    <xdr:to>
      <xdr:col>68</xdr:col>
      <xdr:colOff>203200</xdr:colOff>
      <xdr:row>36</xdr:row>
      <xdr:rowOff>165841</xdr:rowOff>
    </xdr:to>
    <xdr:sp macro="" textlink="">
      <xdr:nvSpPr>
        <xdr:cNvPr id="410" name="楕円 409"/>
        <xdr:cNvSpPr/>
      </xdr:nvSpPr>
      <xdr:spPr>
        <a:xfrm>
          <a:off x="13055600" y="609928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4568</xdr:rowOff>
    </xdr:from>
    <xdr:ext cx="762000" cy="259045"/>
    <xdr:sp macro="" textlink="">
      <xdr:nvSpPr>
        <xdr:cNvPr id="411" name="テキスト ボックス 410"/>
        <xdr:cNvSpPr txBox="1"/>
      </xdr:nvSpPr>
      <xdr:spPr>
        <a:xfrm>
          <a:off x="12763500" y="58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xdr:cNvSpPr/>
      </xdr:nvSpPr>
      <xdr:spPr>
        <a:xfrm>
          <a:off x="12242800" y="6133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xdr:cNvSpPr txBox="1"/>
      </xdr:nvSpPr>
      <xdr:spPr>
        <a:xfrm>
          <a:off x="11950700" y="590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将来負担比率は依然として発生しておらず、繰上償還の実施による地方債現在高の減少や、充当可能基金の積み立てを行ってきたことなどから、類似団体の平均を下回っている。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5563850" y="2530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4370050" y="23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3868400" y="2710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3557250" y="248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xdr:cNvSpPr/>
      </xdr:nvSpPr>
      <xdr:spPr>
        <a:xfrm>
          <a:off x="13055600" y="27561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xdr:cNvSpPr txBox="1"/>
      </xdr:nvSpPr>
      <xdr:spPr>
        <a:xfrm>
          <a:off x="12763500" y="252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xdr:cNvSpPr txBox="1"/>
      </xdr:nvSpPr>
      <xdr:spPr>
        <a:xfrm>
          <a:off x="119507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33,009
32,630
126.46
20,511,806
19,980,811
375,591
10,998,769
16,408,631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退職手当負担金などの減により、経常経費充当一般財源が前年度比</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74</a:t>
          </a:r>
          <a:r>
            <a:rPr kumimoji="1" lang="ja-JP" altLang="en-US" sz="1000">
              <a:latin typeface="ＭＳ Ｐゴシック" panose="020B0600070205080204" pitchFamily="50" charset="-128"/>
              <a:ea typeface="ＭＳ Ｐゴシック" panose="020B0600070205080204" pitchFamily="50" charset="-128"/>
            </a:rPr>
            <a:t>百万円）減の</a:t>
          </a:r>
          <a:r>
            <a:rPr kumimoji="1" lang="en-US" altLang="ja-JP" sz="1000">
              <a:latin typeface="ＭＳ Ｐゴシック" panose="020B0600070205080204" pitchFamily="50" charset="-128"/>
              <a:ea typeface="ＭＳ Ｐゴシック" panose="020B0600070205080204" pitchFamily="50" charset="-128"/>
            </a:rPr>
            <a:t>3,709</a:t>
          </a:r>
          <a:r>
            <a:rPr kumimoji="1" lang="ja-JP" altLang="en-US" sz="1000">
              <a:latin typeface="ＭＳ Ｐゴシック" panose="020B0600070205080204" pitchFamily="50" charset="-128"/>
              <a:ea typeface="ＭＳ Ｐゴシック" panose="020B0600070205080204" pitchFamily="50" charset="-128"/>
            </a:rPr>
            <a:t>百万円となったが、母数となる普通交付税や臨時財政対策債等の歳入経常一般財源がそれらを上回る減となったことから、経常収支比率は前年度に比べ</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33.3</a:t>
          </a:r>
          <a:r>
            <a:rPr kumimoji="1" lang="ja-JP" altLang="en-US" sz="1000">
              <a:latin typeface="ＭＳ Ｐゴシック" panose="020B0600070205080204" pitchFamily="50" charset="-128"/>
              <a:ea typeface="ＭＳ Ｐゴシック" panose="020B0600070205080204" pitchFamily="50" charset="-128"/>
            </a:rPr>
            <a:t>％となった。保育所や幼稚園、市民館などの施設運営を直営で行っていること、５町村合併による施設数も多いことから、現在のサービス水準を維持するための職員数が類似団体と比較して多いことが、類似団体平均を上回る要因の一つとなっている。今後、更に財政運営が厳しくなることから、適正な定員管理を図るとともに、公共施設等総合管理計画などに基づく施設の最適化に努めるほか、指定管理者制度の導入などの検討も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16510</xdr:rowOff>
    </xdr:to>
    <xdr:cxnSp macro="">
      <xdr:nvCxnSpPr>
        <xdr:cNvPr id="66" name="直線コネクタ 65"/>
        <xdr:cNvCxnSpPr/>
      </xdr:nvCxnSpPr>
      <xdr:spPr>
        <a:xfrm>
          <a:off x="3987800" y="7015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157480</xdr:rowOff>
    </xdr:from>
    <xdr:to>
      <xdr:col>19</xdr:col>
      <xdr:colOff>187325</xdr:colOff>
      <xdr:row>41</xdr:row>
      <xdr:rowOff>31750</xdr:rowOff>
    </xdr:to>
    <xdr:cxnSp macro="">
      <xdr:nvCxnSpPr>
        <xdr:cNvPr id="69" name="直線コネクタ 68"/>
        <xdr:cNvCxnSpPr/>
      </xdr:nvCxnSpPr>
      <xdr:spPr>
        <a:xfrm flipV="1">
          <a:off x="3098800" y="701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41</xdr:row>
      <xdr:rowOff>31750</xdr:rowOff>
    </xdr:to>
    <xdr:cxnSp macro="">
      <xdr:nvCxnSpPr>
        <xdr:cNvPr id="72" name="直線コネクタ 71"/>
        <xdr:cNvCxnSpPr/>
      </xdr:nvCxnSpPr>
      <xdr:spPr>
        <a:xfrm>
          <a:off x="2209800" y="665734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142240</xdr:rowOff>
    </xdr:to>
    <xdr:cxnSp macro="">
      <xdr:nvCxnSpPr>
        <xdr:cNvPr id="75" name="直線コネクタ 74"/>
        <xdr:cNvCxnSpPr/>
      </xdr:nvCxnSpPr>
      <xdr:spPr>
        <a:xfrm>
          <a:off x="1320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137160</xdr:rowOff>
    </xdr:from>
    <xdr:to>
      <xdr:col>24</xdr:col>
      <xdr:colOff>76200</xdr:colOff>
      <xdr:row>41</xdr:row>
      <xdr:rowOff>67310</xdr:rowOff>
    </xdr:to>
    <xdr:sp macro="" textlink="">
      <xdr:nvSpPr>
        <xdr:cNvPr id="85" name="楕円 84"/>
        <xdr:cNvSpPr/>
      </xdr:nvSpPr>
      <xdr:spPr>
        <a:xfrm>
          <a:off x="47752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45737</xdr:rowOff>
    </xdr:from>
    <xdr:ext cx="762000" cy="259045"/>
    <xdr:sp macro="" textlink="">
      <xdr:nvSpPr>
        <xdr:cNvPr id="86" name="人件費該当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委託料および電気料などの増により、経常経費充当一般財源が前年度比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1,323</a:t>
          </a:r>
          <a:r>
            <a:rPr kumimoji="1" lang="ja-JP" altLang="en-US" sz="130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類似団体の平均は下回っているものの、　直営の施設が多いことから、事務事業の見直しや、個別施設管理計画に基づく適正な施設管理を図るとともに、経常経費の削減に取り組んでいく。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9" name="直線コネクタ 128"/>
        <xdr:cNvCxnSpPr/>
      </xdr:nvCxnSpPr>
      <xdr:spPr>
        <a:xfrm>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2" name="直線コネクタ 131"/>
        <xdr:cNvCxnSpPr/>
      </xdr:nvCxnSpPr>
      <xdr:spPr>
        <a:xfrm flipV="1">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45357</xdr:rowOff>
    </xdr:to>
    <xdr:cxnSp macro="">
      <xdr:nvCxnSpPr>
        <xdr:cNvPr id="135" name="直線コネクタ 134"/>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医療扶助費等の増により、経常経費充当一般財源が前年度比</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百万円）増の</a:t>
          </a:r>
          <a:r>
            <a:rPr kumimoji="1" lang="en-US" altLang="ja-JP" sz="1050">
              <a:latin typeface="ＭＳ Ｐゴシック" panose="020B0600070205080204" pitchFamily="50" charset="-128"/>
              <a:ea typeface="ＭＳ Ｐゴシック" panose="020B0600070205080204" pitchFamily="50" charset="-128"/>
            </a:rPr>
            <a:t>808</a:t>
          </a:r>
          <a:r>
            <a:rPr kumimoji="1" lang="ja-JP" altLang="en-US" sz="105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ポイント悪化し</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となった。類似団体の平均を下回っているものの、生活保護の被保護者数は新型コロナウイルス感染症の影響により増加傾向にあり、また被保護者の高齢化による医療扶助費の増額のほか、障害児通所給付費や子どものための教育・保育給付費負担金等の経費も増加するものと予測され、扶助費全体としては増加傾向となる見込みである。今後も、健診の受診率向上を目指すとともに、健康管理の推進や生活習慣病等の重症化予防、後発医薬品の使用促進などにより医療費等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25400</xdr:rowOff>
    </xdr:to>
    <xdr:cxnSp macro="">
      <xdr:nvCxnSpPr>
        <xdr:cNvPr id="190" name="直線コネクタ 189"/>
        <xdr:cNvCxnSpPr/>
      </xdr:nvCxnSpPr>
      <xdr:spPr>
        <a:xfrm>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133350</xdr:rowOff>
    </xdr:to>
    <xdr:cxnSp macro="">
      <xdr:nvCxnSpPr>
        <xdr:cNvPr id="193" name="直線コネクタ 192"/>
        <xdr:cNvCxnSpPr/>
      </xdr:nvCxnSpPr>
      <xdr:spPr>
        <a:xfrm>
          <a:off x="3098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58</xdr:row>
      <xdr:rowOff>0</xdr:rowOff>
    </xdr:to>
    <xdr:cxnSp macro="">
      <xdr:nvCxnSpPr>
        <xdr:cNvPr id="196" name="直線コネクタ 195"/>
        <xdr:cNvCxnSpPr/>
      </xdr:nvCxnSpPr>
      <xdr:spPr>
        <a:xfrm flipV="1">
          <a:off x="2209800" y="9512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繰出金については、一部事務組合負担金及び各特別会計繰出金の増などにより、経常経費充当一般財源が前年度比</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百万円）増の</a:t>
          </a:r>
          <a:r>
            <a:rPr kumimoji="1" lang="en-US" altLang="ja-JP" sz="1050">
              <a:latin typeface="ＭＳ Ｐゴシック" panose="020B0600070205080204" pitchFamily="50" charset="-128"/>
              <a:ea typeface="ＭＳ Ｐゴシック" panose="020B0600070205080204" pitchFamily="50" charset="-128"/>
            </a:rPr>
            <a:t>1,253</a:t>
          </a:r>
          <a:r>
            <a:rPr kumimoji="1" lang="ja-JP" altLang="en-US" sz="105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ポイント悪化し</a:t>
          </a:r>
          <a:r>
            <a:rPr kumimoji="1" lang="en-US" altLang="ja-JP" sz="1050">
              <a:latin typeface="ＭＳ Ｐゴシック" panose="020B0600070205080204" pitchFamily="50" charset="-128"/>
              <a:ea typeface="ＭＳ Ｐゴシック" panose="020B0600070205080204" pitchFamily="50" charset="-128"/>
            </a:rPr>
            <a:t>11.3</a:t>
          </a:r>
          <a:r>
            <a:rPr kumimoji="1" lang="ja-JP" altLang="en-US" sz="1050">
              <a:latin typeface="ＭＳ Ｐゴシック" panose="020B0600070205080204" pitchFamily="50" charset="-128"/>
              <a:ea typeface="ＭＳ Ｐゴシック" panose="020B0600070205080204" pitchFamily="50" charset="-128"/>
            </a:rPr>
            <a:t>％となった。類似団体の平均値は下回っているものの、引き続き、各特別会計においては、独立採算に向けて、県が示す標準保険料率等を参考に、保険税及び保険料の適正化に向けた検討が必要である。</a:t>
          </a:r>
        </a:p>
        <a:p>
          <a:r>
            <a:rPr kumimoji="1" lang="ja-JP" altLang="en-US" sz="1050">
              <a:latin typeface="ＭＳ Ｐゴシック" panose="020B0600070205080204" pitchFamily="50" charset="-128"/>
              <a:ea typeface="ＭＳ Ｐゴシック" panose="020B0600070205080204" pitchFamily="50" charset="-128"/>
            </a:rPr>
            <a:t>　維持補修費については、経常経費充当一般財源が前年度比</a:t>
          </a:r>
          <a:r>
            <a:rPr kumimoji="1" lang="en-US" altLang="ja-JP" sz="1050">
              <a:latin typeface="ＭＳ Ｐゴシック" panose="020B0600070205080204" pitchFamily="50" charset="-128"/>
              <a:ea typeface="ＭＳ Ｐゴシック" panose="020B0600070205080204" pitchFamily="50" charset="-128"/>
            </a:rPr>
            <a:t>11.9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百万円）減の</a:t>
          </a:r>
          <a:r>
            <a:rPr kumimoji="1" lang="en-US" altLang="ja-JP" sz="1050">
              <a:latin typeface="ＭＳ Ｐゴシック" panose="020B0600070205080204" pitchFamily="50" charset="-128"/>
              <a:ea typeface="ＭＳ Ｐゴシック" panose="020B0600070205080204" pitchFamily="50" charset="-128"/>
            </a:rPr>
            <a:t>62</a:t>
          </a:r>
          <a:r>
            <a:rPr kumimoji="1" lang="ja-JP" altLang="en-US" sz="1050">
              <a:latin typeface="ＭＳ Ｐゴシック" panose="020B0600070205080204" pitchFamily="50" charset="-128"/>
              <a:ea typeface="ＭＳ Ｐゴシック" panose="020B0600070205080204" pitchFamily="50" charset="-128"/>
            </a:rPr>
            <a:t>百万円となったが、母数となる歳入経常一般財源も減となっていることから、経常収支比率は前年度と同様</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168910</xdr:rowOff>
    </xdr:to>
    <xdr:cxnSp macro="">
      <xdr:nvCxnSpPr>
        <xdr:cNvPr id="251" name="直線コネクタ 250"/>
        <xdr:cNvCxnSpPr/>
      </xdr:nvCxnSpPr>
      <xdr:spPr>
        <a:xfrm>
          <a:off x="15671800" y="9560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168910</xdr:rowOff>
    </xdr:to>
    <xdr:cxnSp macro="">
      <xdr:nvCxnSpPr>
        <xdr:cNvPr id="254" name="直線コネクタ 253"/>
        <xdr:cNvCxnSpPr/>
      </xdr:nvCxnSpPr>
      <xdr:spPr>
        <a:xfrm flipV="1">
          <a:off x="14782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104140</xdr:rowOff>
    </xdr:to>
    <xdr:cxnSp macro="">
      <xdr:nvCxnSpPr>
        <xdr:cNvPr id="257" name="直線コネクタ 256"/>
        <xdr:cNvCxnSpPr/>
      </xdr:nvCxnSpPr>
      <xdr:spPr>
        <a:xfrm flipV="1">
          <a:off x="13893800" y="959866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104140</xdr:rowOff>
    </xdr:to>
    <xdr:cxnSp macro="">
      <xdr:nvCxnSpPr>
        <xdr:cNvPr id="260" name="直線コネクタ 259"/>
        <xdr:cNvCxnSpPr/>
      </xdr:nvCxnSpPr>
      <xdr:spPr>
        <a:xfrm>
          <a:off x="13004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8" name="楕円 277"/>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9" name="テキスト ボックス 278"/>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農業費に係る市単独補助金等の増などにより、経常経費充当一般財源が前年度比</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1,069</a:t>
          </a:r>
          <a:r>
            <a:rPr kumimoji="1" lang="ja-JP" altLang="en-US" sz="110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類似団体の平均は下回っているものの、今後も、特に市単独で実施する補助事業にあたっては、補助団体の自主財源が活用されているかなどの適正な審査を行うとともに、事業の見直しや廃止についても適宜検討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309" name="直線コネクタ 308"/>
        <xdr:cNvCxnSpPr/>
      </xdr:nvCxnSpPr>
      <xdr:spPr>
        <a:xfrm>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2" name="直線コネクタ 311"/>
        <xdr:cNvCxnSpPr/>
      </xdr:nvCxnSpPr>
      <xdr:spPr>
        <a:xfrm flipV="1">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147574</xdr:rowOff>
    </xdr:to>
    <xdr:cxnSp macro="">
      <xdr:nvCxnSpPr>
        <xdr:cNvPr id="315" name="直線コネクタ 314"/>
        <xdr:cNvCxnSpPr/>
      </xdr:nvCxnSpPr>
      <xdr:spPr>
        <a:xfrm>
          <a:off x="13893800" y="60065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5842</xdr:rowOff>
    </xdr:to>
    <xdr:cxnSp macro="">
      <xdr:nvCxnSpPr>
        <xdr:cNvPr id="318" name="直線コネクタ 317"/>
        <xdr:cNvCxnSpPr/>
      </xdr:nvCxnSpPr>
      <xdr:spPr>
        <a:xfrm>
          <a:off x="13004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2" name="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旧合併特例事業債の償還のピークが過ぎたことや、継続的に実施してきた繰上償還の影響などにより、経常経費充当一般財源が前年度比</a:t>
          </a:r>
          <a:r>
            <a:rPr kumimoji="1" lang="en-US" altLang="ja-JP" sz="1200">
              <a:latin typeface="ＭＳ Ｐゴシック" panose="020B0600070205080204" pitchFamily="50" charset="-128"/>
              <a:ea typeface="ＭＳ Ｐゴシック" panose="020B0600070205080204" pitchFamily="50" charset="-128"/>
            </a:rPr>
            <a:t>12.8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1,615</a:t>
          </a:r>
          <a:r>
            <a:rPr kumimoji="1" lang="ja-JP" altLang="en-US" sz="120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となった。類似団体の平均は下回っているものの、今後、認定こども園や防災コミュニティセンター整備事業等の大型事業に係る公債費の増加が見込まれるため、事業費の精査による新発債の抑制など、公債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98425</xdr:rowOff>
    </xdr:from>
    <xdr:to>
      <xdr:col>24</xdr:col>
      <xdr:colOff>25400</xdr:colOff>
      <xdr:row>74</xdr:row>
      <xdr:rowOff>128905</xdr:rowOff>
    </xdr:to>
    <xdr:cxnSp macro="">
      <xdr:nvCxnSpPr>
        <xdr:cNvPr id="369" name="直線コネクタ 368"/>
        <xdr:cNvCxnSpPr/>
      </xdr:nvCxnSpPr>
      <xdr:spPr>
        <a:xfrm flipV="1">
          <a:off x="3987800" y="127857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128905</xdr:rowOff>
    </xdr:from>
    <xdr:to>
      <xdr:col>19</xdr:col>
      <xdr:colOff>187325</xdr:colOff>
      <xdr:row>74</xdr:row>
      <xdr:rowOff>153670</xdr:rowOff>
    </xdr:to>
    <xdr:cxnSp macro="">
      <xdr:nvCxnSpPr>
        <xdr:cNvPr id="372" name="直線コネクタ 371"/>
        <xdr:cNvCxnSpPr/>
      </xdr:nvCxnSpPr>
      <xdr:spPr>
        <a:xfrm flipV="1">
          <a:off x="3098800" y="128162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163195</xdr:rowOff>
    </xdr:to>
    <xdr:cxnSp macro="">
      <xdr:nvCxnSpPr>
        <xdr:cNvPr id="375" name="直線コネクタ 374"/>
        <xdr:cNvCxnSpPr/>
      </xdr:nvCxnSpPr>
      <xdr:spPr>
        <a:xfrm flipV="1">
          <a:off x="2209800" y="12840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163195</xdr:rowOff>
    </xdr:to>
    <xdr:cxnSp macro="">
      <xdr:nvCxnSpPr>
        <xdr:cNvPr id="378" name="直線コネクタ 377"/>
        <xdr:cNvCxnSpPr/>
      </xdr:nvCxnSpPr>
      <xdr:spPr>
        <a:xfrm>
          <a:off x="1320800" y="12848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47625</xdr:rowOff>
    </xdr:from>
    <xdr:to>
      <xdr:col>24</xdr:col>
      <xdr:colOff>76200</xdr:colOff>
      <xdr:row>74</xdr:row>
      <xdr:rowOff>149225</xdr:rowOff>
    </xdr:to>
    <xdr:sp macro="" textlink="">
      <xdr:nvSpPr>
        <xdr:cNvPr id="388" name="楕円 387"/>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127652</xdr:rowOff>
    </xdr:from>
    <xdr:ext cx="762000" cy="259045"/>
    <xdr:sp macro="" textlink="">
      <xdr:nvSpPr>
        <xdr:cNvPr id="389"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78105</xdr:rowOff>
    </xdr:from>
    <xdr:to>
      <xdr:col>20</xdr:col>
      <xdr:colOff>38100</xdr:colOff>
      <xdr:row>75</xdr:row>
      <xdr:rowOff>8255</xdr:rowOff>
    </xdr:to>
    <xdr:sp macro="" textlink="">
      <xdr:nvSpPr>
        <xdr:cNvPr id="390" name="楕円 389"/>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18432</xdr:rowOff>
    </xdr:from>
    <xdr:ext cx="736600" cy="259045"/>
    <xdr:sp macro="" textlink="">
      <xdr:nvSpPr>
        <xdr:cNvPr id="391" name="テキスト ボックス 390"/>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2" name="楕円 391"/>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3" name="テキスト ボックス 392"/>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4" name="楕円 393"/>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5" name="テキスト ボックス 394"/>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6" name="楕円 395"/>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7" name="テキスト ボックス 396"/>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経常経費充当一般財源が前年度比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百万円）増の</a:t>
          </a:r>
          <a:r>
            <a:rPr kumimoji="1" lang="en-US" altLang="ja-JP" sz="1000">
              <a:latin typeface="ＭＳ Ｐゴシック" panose="020B0600070205080204" pitchFamily="50" charset="-128"/>
              <a:ea typeface="ＭＳ Ｐゴシック" panose="020B0600070205080204" pitchFamily="50" charset="-128"/>
            </a:rPr>
            <a:t>8,224</a:t>
          </a:r>
          <a:r>
            <a:rPr kumimoji="1" lang="ja-JP" altLang="en-US" sz="1000">
              <a:latin typeface="ＭＳ Ｐゴシック" panose="020B0600070205080204" pitchFamily="50" charset="-128"/>
              <a:ea typeface="ＭＳ Ｐゴシック" panose="020B0600070205080204" pitchFamily="50" charset="-128"/>
            </a:rPr>
            <a:t>百万円となったことから、経常収支比率は前年度に比べ</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73.9</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類似団体の平均値を</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ポイント上回っており、主に人件費の経常収支比率が類似団体のうち最大値となっていることが要因である。</a:t>
          </a:r>
        </a:p>
        <a:p>
          <a:r>
            <a:rPr kumimoji="1" lang="ja-JP" altLang="en-US" sz="1000">
              <a:latin typeface="ＭＳ Ｐゴシック" panose="020B0600070205080204" pitchFamily="50" charset="-128"/>
              <a:ea typeface="ＭＳ Ｐゴシック" panose="020B0600070205080204" pitchFamily="50" charset="-128"/>
            </a:rPr>
            <a:t>　今後、個々の事業について実効性や費用対効果などを検証したうえで、限りある財源の中で選択と集中を進め、最適化を図る必要がある。併せて、デジタル化の推進による業務の効率化など、最小の経費で最大の効果をあげるよう取り組みつつ、中長期的な視点に立って、公共施設等のマネジメントの推進など、施設の更新や維持管理等に係る費用負担の縮減を図る取組を着実に進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19558</xdr:rowOff>
    </xdr:to>
    <xdr:cxnSp macro="">
      <xdr:nvCxnSpPr>
        <xdr:cNvPr id="428" name="直線コネクタ 427"/>
        <xdr:cNvCxnSpPr/>
      </xdr:nvCxnSpPr>
      <xdr:spPr>
        <a:xfrm>
          <a:off x="15671800" y="131069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131572</xdr:rowOff>
    </xdr:to>
    <xdr:cxnSp macro="">
      <xdr:nvCxnSpPr>
        <xdr:cNvPr id="431" name="直線コネクタ 430"/>
        <xdr:cNvCxnSpPr/>
      </xdr:nvCxnSpPr>
      <xdr:spPr>
        <a:xfrm flipV="1">
          <a:off x="14782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145287</xdr:rowOff>
    </xdr:to>
    <xdr:cxnSp macro="">
      <xdr:nvCxnSpPr>
        <xdr:cNvPr id="434" name="直線コネクタ 433"/>
        <xdr:cNvCxnSpPr/>
      </xdr:nvCxnSpPr>
      <xdr:spPr>
        <a:xfrm flipV="1">
          <a:off x="13893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145287</xdr:rowOff>
    </xdr:to>
    <xdr:cxnSp macro="">
      <xdr:nvCxnSpPr>
        <xdr:cNvPr id="437" name="直線コネクタ 436"/>
        <xdr:cNvCxnSpPr/>
      </xdr:nvCxnSpPr>
      <xdr:spPr>
        <a:xfrm>
          <a:off x="13004800" y="130931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7" name="楕円 446"/>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8"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9" name="楕円 448"/>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50" name="テキスト ボックス 44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1" name="楕円 450"/>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2" name="テキスト ボックス 451"/>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3" name="楕円 452"/>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4" name="テキスト ボックス 453"/>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80747</xdr:rowOff>
    </xdr:from>
    <xdr:to>
      <xdr:col>29</xdr:col>
      <xdr:colOff>127000</xdr:colOff>
      <xdr:row>16</xdr:row>
      <xdr:rowOff>114732</xdr:rowOff>
    </xdr:to>
    <xdr:cxnSp macro="">
      <xdr:nvCxnSpPr>
        <xdr:cNvPr id="52" name="直線コネクタ 51"/>
        <xdr:cNvCxnSpPr/>
      </xdr:nvCxnSpPr>
      <xdr:spPr bwMode="auto">
        <a:xfrm flipV="1">
          <a:off x="5003800" y="2871572"/>
          <a:ext cx="6477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114732</xdr:rowOff>
    </xdr:from>
    <xdr:to>
      <xdr:col>26</xdr:col>
      <xdr:colOff>50800</xdr:colOff>
      <xdr:row>16</xdr:row>
      <xdr:rowOff>170532</xdr:rowOff>
    </xdr:to>
    <xdr:cxnSp macro="">
      <xdr:nvCxnSpPr>
        <xdr:cNvPr id="55" name="直線コネクタ 54"/>
        <xdr:cNvCxnSpPr/>
      </xdr:nvCxnSpPr>
      <xdr:spPr bwMode="auto">
        <a:xfrm flipV="1">
          <a:off x="4305300" y="2905557"/>
          <a:ext cx="698500" cy="5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170532</xdr:rowOff>
    </xdr:from>
    <xdr:to>
      <xdr:col>22</xdr:col>
      <xdr:colOff>114300</xdr:colOff>
      <xdr:row>17</xdr:row>
      <xdr:rowOff>115418</xdr:rowOff>
    </xdr:to>
    <xdr:cxnSp macro="">
      <xdr:nvCxnSpPr>
        <xdr:cNvPr id="58" name="直線コネクタ 57"/>
        <xdr:cNvCxnSpPr/>
      </xdr:nvCxnSpPr>
      <xdr:spPr bwMode="auto">
        <a:xfrm flipV="1">
          <a:off x="3606800" y="2961357"/>
          <a:ext cx="698500" cy="11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115418</xdr:rowOff>
    </xdr:from>
    <xdr:to>
      <xdr:col>18</xdr:col>
      <xdr:colOff>177800</xdr:colOff>
      <xdr:row>17</xdr:row>
      <xdr:rowOff>126956</xdr:rowOff>
    </xdr:to>
    <xdr:cxnSp macro="">
      <xdr:nvCxnSpPr>
        <xdr:cNvPr id="61" name="直線コネクタ 60"/>
        <xdr:cNvCxnSpPr/>
      </xdr:nvCxnSpPr>
      <xdr:spPr bwMode="auto">
        <a:xfrm flipV="1">
          <a:off x="2908300" y="3077693"/>
          <a:ext cx="698500" cy="1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29947</xdr:rowOff>
    </xdr:from>
    <xdr:to>
      <xdr:col>29</xdr:col>
      <xdr:colOff>177800</xdr:colOff>
      <xdr:row>16</xdr:row>
      <xdr:rowOff>131547</xdr:rowOff>
    </xdr:to>
    <xdr:sp macro="" textlink="">
      <xdr:nvSpPr>
        <xdr:cNvPr id="71" name="楕円 70"/>
        <xdr:cNvSpPr/>
      </xdr:nvSpPr>
      <xdr:spPr bwMode="auto">
        <a:xfrm>
          <a:off x="5600700" y="282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46474</xdr:rowOff>
    </xdr:from>
    <xdr:ext cx="762000" cy="259045"/>
    <xdr:sp macro="" textlink="">
      <xdr:nvSpPr>
        <xdr:cNvPr id="72" name="人口1人当たり決算額の推移該当値テキスト130"/>
        <xdr:cNvSpPr txBox="1"/>
      </xdr:nvSpPr>
      <xdr:spPr>
        <a:xfrm>
          <a:off x="5740400" y="266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63932</xdr:rowOff>
    </xdr:from>
    <xdr:to>
      <xdr:col>26</xdr:col>
      <xdr:colOff>101600</xdr:colOff>
      <xdr:row>16</xdr:row>
      <xdr:rowOff>165532</xdr:rowOff>
    </xdr:to>
    <xdr:sp macro="" textlink="">
      <xdr:nvSpPr>
        <xdr:cNvPr id="73" name="楕円 72"/>
        <xdr:cNvSpPr/>
      </xdr:nvSpPr>
      <xdr:spPr bwMode="auto">
        <a:xfrm>
          <a:off x="4953000" y="285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4259</xdr:rowOff>
    </xdr:from>
    <xdr:ext cx="736600" cy="259045"/>
    <xdr:sp macro="" textlink="">
      <xdr:nvSpPr>
        <xdr:cNvPr id="74" name="テキスト ボックス 73"/>
        <xdr:cNvSpPr txBox="1"/>
      </xdr:nvSpPr>
      <xdr:spPr>
        <a:xfrm>
          <a:off x="4622800" y="262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119732</xdr:rowOff>
    </xdr:from>
    <xdr:to>
      <xdr:col>22</xdr:col>
      <xdr:colOff>165100</xdr:colOff>
      <xdr:row>17</xdr:row>
      <xdr:rowOff>49882</xdr:rowOff>
    </xdr:to>
    <xdr:sp macro="" textlink="">
      <xdr:nvSpPr>
        <xdr:cNvPr id="75" name="楕円 74"/>
        <xdr:cNvSpPr/>
      </xdr:nvSpPr>
      <xdr:spPr bwMode="auto">
        <a:xfrm>
          <a:off x="4254500" y="291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60059</xdr:rowOff>
    </xdr:from>
    <xdr:ext cx="762000" cy="259045"/>
    <xdr:sp macro="" textlink="">
      <xdr:nvSpPr>
        <xdr:cNvPr id="76" name="テキスト ボックス 75"/>
        <xdr:cNvSpPr txBox="1"/>
      </xdr:nvSpPr>
      <xdr:spPr>
        <a:xfrm>
          <a:off x="3924300" y="26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64618</xdr:rowOff>
    </xdr:from>
    <xdr:to>
      <xdr:col>19</xdr:col>
      <xdr:colOff>38100</xdr:colOff>
      <xdr:row>17</xdr:row>
      <xdr:rowOff>166218</xdr:rowOff>
    </xdr:to>
    <xdr:sp macro="" textlink="">
      <xdr:nvSpPr>
        <xdr:cNvPr id="77" name="楕円 76"/>
        <xdr:cNvSpPr/>
      </xdr:nvSpPr>
      <xdr:spPr bwMode="auto">
        <a:xfrm>
          <a:off x="3556000" y="302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4945</xdr:rowOff>
    </xdr:from>
    <xdr:ext cx="762000" cy="259045"/>
    <xdr:sp macro="" textlink="">
      <xdr:nvSpPr>
        <xdr:cNvPr id="78" name="テキスト ボックス 77"/>
        <xdr:cNvSpPr txBox="1"/>
      </xdr:nvSpPr>
      <xdr:spPr>
        <a:xfrm>
          <a:off x="3225800" y="279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76156</xdr:rowOff>
    </xdr:from>
    <xdr:to>
      <xdr:col>15</xdr:col>
      <xdr:colOff>101600</xdr:colOff>
      <xdr:row>18</xdr:row>
      <xdr:rowOff>6306</xdr:rowOff>
    </xdr:to>
    <xdr:sp macro="" textlink="">
      <xdr:nvSpPr>
        <xdr:cNvPr id="79" name="楕円 78"/>
        <xdr:cNvSpPr/>
      </xdr:nvSpPr>
      <xdr:spPr bwMode="auto">
        <a:xfrm>
          <a:off x="2857500" y="303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16483</xdr:rowOff>
    </xdr:from>
    <xdr:ext cx="762000" cy="259045"/>
    <xdr:sp macro="" textlink="">
      <xdr:nvSpPr>
        <xdr:cNvPr id="80" name="テキスト ボックス 79"/>
        <xdr:cNvSpPr txBox="1"/>
      </xdr:nvSpPr>
      <xdr:spPr>
        <a:xfrm>
          <a:off x="2527300" y="28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36715</xdr:rowOff>
    </xdr:from>
    <xdr:to>
      <xdr:col>29</xdr:col>
      <xdr:colOff>127000</xdr:colOff>
      <xdr:row>38</xdr:row>
      <xdr:rowOff>43919</xdr:rowOff>
    </xdr:to>
    <xdr:cxnSp macro="">
      <xdr:nvCxnSpPr>
        <xdr:cNvPr id="114" name="直線コネクタ 113"/>
        <xdr:cNvCxnSpPr/>
      </xdr:nvCxnSpPr>
      <xdr:spPr bwMode="auto">
        <a:xfrm>
          <a:off x="5003800" y="7504315"/>
          <a:ext cx="647700" cy="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36715</xdr:rowOff>
    </xdr:from>
    <xdr:to>
      <xdr:col>26</xdr:col>
      <xdr:colOff>50800</xdr:colOff>
      <xdr:row>38</xdr:row>
      <xdr:rowOff>40939</xdr:rowOff>
    </xdr:to>
    <xdr:cxnSp macro="">
      <xdr:nvCxnSpPr>
        <xdr:cNvPr id="117" name="直線コネクタ 116"/>
        <xdr:cNvCxnSpPr/>
      </xdr:nvCxnSpPr>
      <xdr:spPr bwMode="auto">
        <a:xfrm flipV="1">
          <a:off x="4305300" y="7504315"/>
          <a:ext cx="698500" cy="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40939</xdr:rowOff>
    </xdr:from>
    <xdr:to>
      <xdr:col>22</xdr:col>
      <xdr:colOff>114300</xdr:colOff>
      <xdr:row>38</xdr:row>
      <xdr:rowOff>50499</xdr:rowOff>
    </xdr:to>
    <xdr:cxnSp macro="">
      <xdr:nvCxnSpPr>
        <xdr:cNvPr id="120" name="直線コネクタ 119"/>
        <xdr:cNvCxnSpPr/>
      </xdr:nvCxnSpPr>
      <xdr:spPr bwMode="auto">
        <a:xfrm flipV="1">
          <a:off x="3606800" y="7508539"/>
          <a:ext cx="698500" cy="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37523</xdr:rowOff>
    </xdr:from>
    <xdr:to>
      <xdr:col>18</xdr:col>
      <xdr:colOff>177800</xdr:colOff>
      <xdr:row>38</xdr:row>
      <xdr:rowOff>50499</xdr:rowOff>
    </xdr:to>
    <xdr:cxnSp macro="">
      <xdr:nvCxnSpPr>
        <xdr:cNvPr id="123" name="直線コネクタ 122"/>
        <xdr:cNvCxnSpPr/>
      </xdr:nvCxnSpPr>
      <xdr:spPr bwMode="auto">
        <a:xfrm>
          <a:off x="2908300" y="7505123"/>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336019</xdr:rowOff>
    </xdr:from>
    <xdr:to>
      <xdr:col>29</xdr:col>
      <xdr:colOff>177800</xdr:colOff>
      <xdr:row>38</xdr:row>
      <xdr:rowOff>94719</xdr:rowOff>
    </xdr:to>
    <xdr:sp macro="" textlink="">
      <xdr:nvSpPr>
        <xdr:cNvPr id="133" name="楕円 132"/>
        <xdr:cNvSpPr/>
      </xdr:nvSpPr>
      <xdr:spPr bwMode="auto">
        <a:xfrm>
          <a:off x="5600700" y="746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244596</xdr:rowOff>
    </xdr:from>
    <xdr:ext cx="762000" cy="259045"/>
    <xdr:sp macro="" textlink="">
      <xdr:nvSpPr>
        <xdr:cNvPr id="134" name="人口1人当たり決算額の推移該当値テキスト445"/>
        <xdr:cNvSpPr txBox="1"/>
      </xdr:nvSpPr>
      <xdr:spPr>
        <a:xfrm>
          <a:off x="5740400" y="736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328815</xdr:rowOff>
    </xdr:from>
    <xdr:to>
      <xdr:col>26</xdr:col>
      <xdr:colOff>101600</xdr:colOff>
      <xdr:row>38</xdr:row>
      <xdr:rowOff>87515</xdr:rowOff>
    </xdr:to>
    <xdr:sp macro="" textlink="">
      <xdr:nvSpPr>
        <xdr:cNvPr id="135" name="楕円 134"/>
        <xdr:cNvSpPr/>
      </xdr:nvSpPr>
      <xdr:spPr bwMode="auto">
        <a:xfrm>
          <a:off x="4953000" y="745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72292</xdr:rowOff>
    </xdr:from>
    <xdr:ext cx="736600" cy="259045"/>
    <xdr:sp macro="" textlink="">
      <xdr:nvSpPr>
        <xdr:cNvPr id="136" name="テキスト ボックス 135"/>
        <xdr:cNvSpPr txBox="1"/>
      </xdr:nvSpPr>
      <xdr:spPr>
        <a:xfrm>
          <a:off x="4622800" y="7539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333039</xdr:rowOff>
    </xdr:from>
    <xdr:to>
      <xdr:col>22</xdr:col>
      <xdr:colOff>165100</xdr:colOff>
      <xdr:row>38</xdr:row>
      <xdr:rowOff>91739</xdr:rowOff>
    </xdr:to>
    <xdr:sp macro="" textlink="">
      <xdr:nvSpPr>
        <xdr:cNvPr id="137" name="楕円 136"/>
        <xdr:cNvSpPr/>
      </xdr:nvSpPr>
      <xdr:spPr bwMode="auto">
        <a:xfrm>
          <a:off x="4254500" y="745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76516</xdr:rowOff>
    </xdr:from>
    <xdr:ext cx="762000" cy="259045"/>
    <xdr:sp macro="" textlink="">
      <xdr:nvSpPr>
        <xdr:cNvPr id="138" name="テキスト ボックス 137"/>
        <xdr:cNvSpPr txBox="1"/>
      </xdr:nvSpPr>
      <xdr:spPr>
        <a:xfrm>
          <a:off x="3924300" y="754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342599</xdr:rowOff>
    </xdr:from>
    <xdr:to>
      <xdr:col>19</xdr:col>
      <xdr:colOff>38100</xdr:colOff>
      <xdr:row>38</xdr:row>
      <xdr:rowOff>101299</xdr:rowOff>
    </xdr:to>
    <xdr:sp macro="" textlink="">
      <xdr:nvSpPr>
        <xdr:cNvPr id="139" name="楕円 138"/>
        <xdr:cNvSpPr/>
      </xdr:nvSpPr>
      <xdr:spPr bwMode="auto">
        <a:xfrm>
          <a:off x="3556000" y="746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86076</xdr:rowOff>
    </xdr:from>
    <xdr:ext cx="762000" cy="259045"/>
    <xdr:sp macro="" textlink="">
      <xdr:nvSpPr>
        <xdr:cNvPr id="140" name="テキスト ボックス 139"/>
        <xdr:cNvSpPr txBox="1"/>
      </xdr:nvSpPr>
      <xdr:spPr>
        <a:xfrm>
          <a:off x="3225800" y="755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329623</xdr:rowOff>
    </xdr:from>
    <xdr:to>
      <xdr:col>15</xdr:col>
      <xdr:colOff>101600</xdr:colOff>
      <xdr:row>38</xdr:row>
      <xdr:rowOff>88323</xdr:rowOff>
    </xdr:to>
    <xdr:sp macro="" textlink="">
      <xdr:nvSpPr>
        <xdr:cNvPr id="141" name="楕円 140"/>
        <xdr:cNvSpPr/>
      </xdr:nvSpPr>
      <xdr:spPr bwMode="auto">
        <a:xfrm>
          <a:off x="2857500" y="745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73100</xdr:rowOff>
    </xdr:from>
    <xdr:ext cx="762000" cy="259045"/>
    <xdr:sp macro="" textlink="">
      <xdr:nvSpPr>
        <xdr:cNvPr id="142" name="テキスト ボックス 141"/>
        <xdr:cNvSpPr txBox="1"/>
      </xdr:nvSpPr>
      <xdr:spPr>
        <a:xfrm>
          <a:off x="2527300" y="75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33,009
32,630
126.46
20,511,806
19,980,811
375,591
10,998,769
16,408,631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42393</xdr:rowOff>
    </xdr:from>
    <xdr:to>
      <xdr:col>24</xdr:col>
      <xdr:colOff>63500</xdr:colOff>
      <xdr:row>34</xdr:row>
      <xdr:rowOff>64300</xdr:rowOff>
    </xdr:to>
    <xdr:cxnSp macro="">
      <xdr:nvCxnSpPr>
        <xdr:cNvPr id="61" name="直線コネクタ 60"/>
        <xdr:cNvCxnSpPr/>
      </xdr:nvCxnSpPr>
      <xdr:spPr>
        <a:xfrm>
          <a:off x="3797300" y="5871693"/>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42393</xdr:rowOff>
    </xdr:from>
    <xdr:to>
      <xdr:col>19</xdr:col>
      <xdr:colOff>177800</xdr:colOff>
      <xdr:row>34</xdr:row>
      <xdr:rowOff>115824</xdr:rowOff>
    </xdr:to>
    <xdr:cxnSp macro="">
      <xdr:nvCxnSpPr>
        <xdr:cNvPr id="64" name="直線コネクタ 63"/>
        <xdr:cNvCxnSpPr/>
      </xdr:nvCxnSpPr>
      <xdr:spPr>
        <a:xfrm flipV="1">
          <a:off x="2908300" y="5871693"/>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115824</xdr:rowOff>
    </xdr:from>
    <xdr:to>
      <xdr:col>15</xdr:col>
      <xdr:colOff>50800</xdr:colOff>
      <xdr:row>36</xdr:row>
      <xdr:rowOff>21082</xdr:rowOff>
    </xdr:to>
    <xdr:cxnSp macro="">
      <xdr:nvCxnSpPr>
        <xdr:cNvPr id="67" name="直線コネクタ 66"/>
        <xdr:cNvCxnSpPr/>
      </xdr:nvCxnSpPr>
      <xdr:spPr>
        <a:xfrm flipV="1">
          <a:off x="2019300" y="5945124"/>
          <a:ext cx="889000" cy="2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20358</xdr:rowOff>
    </xdr:from>
    <xdr:to>
      <xdr:col>10</xdr:col>
      <xdr:colOff>114300</xdr:colOff>
      <xdr:row>36</xdr:row>
      <xdr:rowOff>21082</xdr:rowOff>
    </xdr:to>
    <xdr:cxnSp macro="">
      <xdr:nvCxnSpPr>
        <xdr:cNvPr id="70" name="直線コネクタ 69"/>
        <xdr:cNvCxnSpPr/>
      </xdr:nvCxnSpPr>
      <xdr:spPr>
        <a:xfrm>
          <a:off x="1130300" y="619255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13500</xdr:rowOff>
    </xdr:from>
    <xdr:to>
      <xdr:col>24</xdr:col>
      <xdr:colOff>114300</xdr:colOff>
      <xdr:row>34</xdr:row>
      <xdr:rowOff>115100</xdr:rowOff>
    </xdr:to>
    <xdr:sp macro="" textlink="">
      <xdr:nvSpPr>
        <xdr:cNvPr id="80" name="楕円 79"/>
        <xdr:cNvSpPr/>
      </xdr:nvSpPr>
      <xdr:spPr>
        <a:xfrm>
          <a:off x="4584700" y="58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36377</xdr:rowOff>
    </xdr:from>
    <xdr:ext cx="599010" cy="259045"/>
    <xdr:sp macro="" textlink="">
      <xdr:nvSpPr>
        <xdr:cNvPr id="81" name="人件費該当値テキスト"/>
        <xdr:cNvSpPr txBox="1"/>
      </xdr:nvSpPr>
      <xdr:spPr>
        <a:xfrm>
          <a:off x="4686300" y="569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163043</xdr:rowOff>
    </xdr:from>
    <xdr:to>
      <xdr:col>20</xdr:col>
      <xdr:colOff>38100</xdr:colOff>
      <xdr:row>34</xdr:row>
      <xdr:rowOff>93193</xdr:rowOff>
    </xdr:to>
    <xdr:sp macro="" textlink="">
      <xdr:nvSpPr>
        <xdr:cNvPr id="82" name="楕円 81"/>
        <xdr:cNvSpPr/>
      </xdr:nvSpPr>
      <xdr:spPr>
        <a:xfrm>
          <a:off x="3746500" y="58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109720</xdr:rowOff>
    </xdr:from>
    <xdr:ext cx="599010" cy="259045"/>
    <xdr:sp macro="" textlink="">
      <xdr:nvSpPr>
        <xdr:cNvPr id="83" name="テキスト ボックス 82"/>
        <xdr:cNvSpPr txBox="1"/>
      </xdr:nvSpPr>
      <xdr:spPr>
        <a:xfrm>
          <a:off x="3497795" y="55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65024</xdr:rowOff>
    </xdr:from>
    <xdr:to>
      <xdr:col>15</xdr:col>
      <xdr:colOff>101600</xdr:colOff>
      <xdr:row>34</xdr:row>
      <xdr:rowOff>166624</xdr:rowOff>
    </xdr:to>
    <xdr:sp macro="" textlink="">
      <xdr:nvSpPr>
        <xdr:cNvPr id="84" name="楕円 83"/>
        <xdr:cNvSpPr/>
      </xdr:nvSpPr>
      <xdr:spPr>
        <a:xfrm>
          <a:off x="2857500" y="58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11701</xdr:rowOff>
    </xdr:from>
    <xdr:ext cx="599010" cy="259045"/>
    <xdr:sp macro="" textlink="">
      <xdr:nvSpPr>
        <xdr:cNvPr id="85" name="テキスト ボックス 84"/>
        <xdr:cNvSpPr txBox="1"/>
      </xdr:nvSpPr>
      <xdr:spPr>
        <a:xfrm>
          <a:off x="2608795" y="566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141732</xdr:rowOff>
    </xdr:from>
    <xdr:to>
      <xdr:col>10</xdr:col>
      <xdr:colOff>165100</xdr:colOff>
      <xdr:row>36</xdr:row>
      <xdr:rowOff>71882</xdr:rowOff>
    </xdr:to>
    <xdr:sp macro="" textlink="">
      <xdr:nvSpPr>
        <xdr:cNvPr id="86" name="楕円 85"/>
        <xdr:cNvSpPr/>
      </xdr:nvSpPr>
      <xdr:spPr>
        <a:xfrm>
          <a:off x="1968500" y="61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88409</xdr:rowOff>
    </xdr:from>
    <xdr:ext cx="599010" cy="259045"/>
    <xdr:sp macro="" textlink="">
      <xdr:nvSpPr>
        <xdr:cNvPr id="87" name="テキスト ボックス 86"/>
        <xdr:cNvSpPr txBox="1"/>
      </xdr:nvSpPr>
      <xdr:spPr>
        <a:xfrm>
          <a:off x="1719795" y="59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141008</xdr:rowOff>
    </xdr:from>
    <xdr:to>
      <xdr:col>6</xdr:col>
      <xdr:colOff>38100</xdr:colOff>
      <xdr:row>36</xdr:row>
      <xdr:rowOff>71158</xdr:rowOff>
    </xdr:to>
    <xdr:sp macro="" textlink="">
      <xdr:nvSpPr>
        <xdr:cNvPr id="88" name="楕円 87"/>
        <xdr:cNvSpPr/>
      </xdr:nvSpPr>
      <xdr:spPr>
        <a:xfrm>
          <a:off x="1079500" y="61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87685</xdr:rowOff>
    </xdr:from>
    <xdr:ext cx="599010" cy="259045"/>
    <xdr:sp macro="" textlink="">
      <xdr:nvSpPr>
        <xdr:cNvPr id="89" name="テキスト ボックス 88"/>
        <xdr:cNvSpPr txBox="1"/>
      </xdr:nvSpPr>
      <xdr:spPr>
        <a:xfrm>
          <a:off x="830795" y="591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66439</xdr:rowOff>
    </xdr:from>
    <xdr:to>
      <xdr:col>24</xdr:col>
      <xdr:colOff>63500</xdr:colOff>
      <xdr:row>58</xdr:row>
      <xdr:rowOff>69207</xdr:rowOff>
    </xdr:to>
    <xdr:cxnSp macro="">
      <xdr:nvCxnSpPr>
        <xdr:cNvPr id="118" name="直線コネクタ 117"/>
        <xdr:cNvCxnSpPr/>
      </xdr:nvCxnSpPr>
      <xdr:spPr>
        <a:xfrm flipV="1">
          <a:off x="3797300" y="10010539"/>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68903</xdr:rowOff>
    </xdr:from>
    <xdr:to>
      <xdr:col>19</xdr:col>
      <xdr:colOff>177800</xdr:colOff>
      <xdr:row>58</xdr:row>
      <xdr:rowOff>69207</xdr:rowOff>
    </xdr:to>
    <xdr:cxnSp macro="">
      <xdr:nvCxnSpPr>
        <xdr:cNvPr id="121" name="直線コネクタ 120"/>
        <xdr:cNvCxnSpPr/>
      </xdr:nvCxnSpPr>
      <xdr:spPr>
        <a:xfrm>
          <a:off x="2908300" y="1001300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63445</xdr:rowOff>
    </xdr:from>
    <xdr:to>
      <xdr:col>15</xdr:col>
      <xdr:colOff>50800</xdr:colOff>
      <xdr:row>58</xdr:row>
      <xdr:rowOff>68903</xdr:rowOff>
    </xdr:to>
    <xdr:cxnSp macro="">
      <xdr:nvCxnSpPr>
        <xdr:cNvPr id="124" name="直線コネクタ 123"/>
        <xdr:cNvCxnSpPr/>
      </xdr:nvCxnSpPr>
      <xdr:spPr>
        <a:xfrm>
          <a:off x="2019300" y="10007545"/>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63445</xdr:rowOff>
    </xdr:from>
    <xdr:to>
      <xdr:col>10</xdr:col>
      <xdr:colOff>114300</xdr:colOff>
      <xdr:row>58</xdr:row>
      <xdr:rowOff>76820</xdr:rowOff>
    </xdr:to>
    <xdr:cxnSp macro="">
      <xdr:nvCxnSpPr>
        <xdr:cNvPr id="127" name="直線コネクタ 126"/>
        <xdr:cNvCxnSpPr/>
      </xdr:nvCxnSpPr>
      <xdr:spPr>
        <a:xfrm flipV="1">
          <a:off x="1130300" y="10007545"/>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15639</xdr:rowOff>
    </xdr:from>
    <xdr:to>
      <xdr:col>24</xdr:col>
      <xdr:colOff>114300</xdr:colOff>
      <xdr:row>58</xdr:row>
      <xdr:rowOff>117239</xdr:rowOff>
    </xdr:to>
    <xdr:sp macro="" textlink="">
      <xdr:nvSpPr>
        <xdr:cNvPr id="137" name="楕円 136"/>
        <xdr:cNvSpPr/>
      </xdr:nvSpPr>
      <xdr:spPr>
        <a:xfrm>
          <a:off x="4584700" y="99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18407</xdr:rowOff>
    </xdr:from>
    <xdr:to>
      <xdr:col>20</xdr:col>
      <xdr:colOff>38100</xdr:colOff>
      <xdr:row>58</xdr:row>
      <xdr:rowOff>120007</xdr:rowOff>
    </xdr:to>
    <xdr:sp macro="" textlink="">
      <xdr:nvSpPr>
        <xdr:cNvPr id="139" name="楕円 138"/>
        <xdr:cNvSpPr/>
      </xdr:nvSpPr>
      <xdr:spPr>
        <a:xfrm>
          <a:off x="3746500" y="99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111134</xdr:rowOff>
    </xdr:from>
    <xdr:ext cx="534377" cy="259045"/>
    <xdr:sp macro="" textlink="">
      <xdr:nvSpPr>
        <xdr:cNvPr id="140" name="テキスト ボックス 139"/>
        <xdr:cNvSpPr txBox="1"/>
      </xdr:nvSpPr>
      <xdr:spPr>
        <a:xfrm>
          <a:off x="3530111" y="100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18103</xdr:rowOff>
    </xdr:from>
    <xdr:to>
      <xdr:col>15</xdr:col>
      <xdr:colOff>101600</xdr:colOff>
      <xdr:row>58</xdr:row>
      <xdr:rowOff>119703</xdr:rowOff>
    </xdr:to>
    <xdr:sp macro="" textlink="">
      <xdr:nvSpPr>
        <xdr:cNvPr id="141" name="楕円 140"/>
        <xdr:cNvSpPr/>
      </xdr:nvSpPr>
      <xdr:spPr>
        <a:xfrm>
          <a:off x="2857500" y="99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110830</xdr:rowOff>
    </xdr:from>
    <xdr:ext cx="534377" cy="259045"/>
    <xdr:sp macro="" textlink="">
      <xdr:nvSpPr>
        <xdr:cNvPr id="142" name="テキスト ボックス 141"/>
        <xdr:cNvSpPr txBox="1"/>
      </xdr:nvSpPr>
      <xdr:spPr>
        <a:xfrm>
          <a:off x="2641111" y="100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12645</xdr:rowOff>
    </xdr:from>
    <xdr:to>
      <xdr:col>10</xdr:col>
      <xdr:colOff>165100</xdr:colOff>
      <xdr:row>58</xdr:row>
      <xdr:rowOff>114245</xdr:rowOff>
    </xdr:to>
    <xdr:sp macro="" textlink="">
      <xdr:nvSpPr>
        <xdr:cNvPr id="143" name="楕円 142"/>
        <xdr:cNvSpPr/>
      </xdr:nvSpPr>
      <xdr:spPr>
        <a:xfrm>
          <a:off x="1968500" y="99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105372</xdr:rowOff>
    </xdr:from>
    <xdr:ext cx="534377" cy="259045"/>
    <xdr:sp macro="" textlink="">
      <xdr:nvSpPr>
        <xdr:cNvPr id="144" name="テキスト ボックス 143"/>
        <xdr:cNvSpPr txBox="1"/>
      </xdr:nvSpPr>
      <xdr:spPr>
        <a:xfrm>
          <a:off x="1752111" y="100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26020</xdr:rowOff>
    </xdr:from>
    <xdr:to>
      <xdr:col>6</xdr:col>
      <xdr:colOff>38100</xdr:colOff>
      <xdr:row>58</xdr:row>
      <xdr:rowOff>127620</xdr:rowOff>
    </xdr:to>
    <xdr:sp macro="" textlink="">
      <xdr:nvSpPr>
        <xdr:cNvPr id="145" name="楕円 144"/>
        <xdr:cNvSpPr/>
      </xdr:nvSpPr>
      <xdr:spPr>
        <a:xfrm>
          <a:off x="1079500" y="99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118747</xdr:rowOff>
    </xdr:from>
    <xdr:ext cx="534377" cy="259045"/>
    <xdr:sp macro="" textlink="">
      <xdr:nvSpPr>
        <xdr:cNvPr id="146" name="テキスト ボックス 145"/>
        <xdr:cNvSpPr txBox="1"/>
      </xdr:nvSpPr>
      <xdr:spPr>
        <a:xfrm>
          <a:off x="863111" y="1006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43345</xdr:rowOff>
    </xdr:from>
    <xdr:to>
      <xdr:col>24</xdr:col>
      <xdr:colOff>63500</xdr:colOff>
      <xdr:row>79</xdr:row>
      <xdr:rowOff>51933</xdr:rowOff>
    </xdr:to>
    <xdr:cxnSp macro="">
      <xdr:nvCxnSpPr>
        <xdr:cNvPr id="177" name="直線コネクタ 176"/>
        <xdr:cNvCxnSpPr/>
      </xdr:nvCxnSpPr>
      <xdr:spPr>
        <a:xfrm>
          <a:off x="3797300" y="13587895"/>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36813</xdr:rowOff>
    </xdr:from>
    <xdr:to>
      <xdr:col>19</xdr:col>
      <xdr:colOff>177800</xdr:colOff>
      <xdr:row>79</xdr:row>
      <xdr:rowOff>43345</xdr:rowOff>
    </xdr:to>
    <xdr:cxnSp macro="">
      <xdr:nvCxnSpPr>
        <xdr:cNvPr id="180" name="直線コネクタ 179"/>
        <xdr:cNvCxnSpPr/>
      </xdr:nvCxnSpPr>
      <xdr:spPr>
        <a:xfrm>
          <a:off x="2908300" y="1358136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28600</xdr:rowOff>
    </xdr:from>
    <xdr:to>
      <xdr:col>15</xdr:col>
      <xdr:colOff>50800</xdr:colOff>
      <xdr:row>79</xdr:row>
      <xdr:rowOff>36813</xdr:rowOff>
    </xdr:to>
    <xdr:cxnSp macro="">
      <xdr:nvCxnSpPr>
        <xdr:cNvPr id="183" name="直線コネクタ 182"/>
        <xdr:cNvCxnSpPr/>
      </xdr:nvCxnSpPr>
      <xdr:spPr>
        <a:xfrm>
          <a:off x="2019300" y="1357315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28600</xdr:rowOff>
    </xdr:from>
    <xdr:to>
      <xdr:col>10</xdr:col>
      <xdr:colOff>114300</xdr:colOff>
      <xdr:row>79</xdr:row>
      <xdr:rowOff>46219</xdr:rowOff>
    </xdr:to>
    <xdr:cxnSp macro="">
      <xdr:nvCxnSpPr>
        <xdr:cNvPr id="186" name="直線コネクタ 185"/>
        <xdr:cNvCxnSpPr/>
      </xdr:nvCxnSpPr>
      <xdr:spPr>
        <a:xfrm flipV="1">
          <a:off x="1130300" y="13573150"/>
          <a:ext cx="8890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1133</xdr:rowOff>
    </xdr:from>
    <xdr:to>
      <xdr:col>24</xdr:col>
      <xdr:colOff>114300</xdr:colOff>
      <xdr:row>79</xdr:row>
      <xdr:rowOff>102733</xdr:rowOff>
    </xdr:to>
    <xdr:sp macro="" textlink="">
      <xdr:nvSpPr>
        <xdr:cNvPr id="196" name="楕円 195"/>
        <xdr:cNvSpPr/>
      </xdr:nvSpPr>
      <xdr:spPr>
        <a:xfrm>
          <a:off x="4584700" y="13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87510</xdr:rowOff>
    </xdr:from>
    <xdr:ext cx="469744" cy="259045"/>
    <xdr:sp macro="" textlink="">
      <xdr:nvSpPr>
        <xdr:cNvPr id="197" name="維持補修費該当値テキスト"/>
        <xdr:cNvSpPr txBox="1"/>
      </xdr:nvSpPr>
      <xdr:spPr>
        <a:xfrm>
          <a:off x="4686300" y="134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163995</xdr:rowOff>
    </xdr:from>
    <xdr:to>
      <xdr:col>20</xdr:col>
      <xdr:colOff>38100</xdr:colOff>
      <xdr:row>79</xdr:row>
      <xdr:rowOff>94145</xdr:rowOff>
    </xdr:to>
    <xdr:sp macro="" textlink="">
      <xdr:nvSpPr>
        <xdr:cNvPr id="198" name="楕円 197"/>
        <xdr:cNvSpPr/>
      </xdr:nvSpPr>
      <xdr:spPr>
        <a:xfrm>
          <a:off x="3746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85272</xdr:rowOff>
    </xdr:from>
    <xdr:ext cx="469744" cy="259045"/>
    <xdr:sp macro="" textlink="">
      <xdr:nvSpPr>
        <xdr:cNvPr id="199" name="テキスト ボックス 198"/>
        <xdr:cNvSpPr txBox="1"/>
      </xdr:nvSpPr>
      <xdr:spPr>
        <a:xfrm>
          <a:off x="3562428" y="1362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157463</xdr:rowOff>
    </xdr:from>
    <xdr:to>
      <xdr:col>15</xdr:col>
      <xdr:colOff>101600</xdr:colOff>
      <xdr:row>79</xdr:row>
      <xdr:rowOff>87613</xdr:rowOff>
    </xdr:to>
    <xdr:sp macro="" textlink="">
      <xdr:nvSpPr>
        <xdr:cNvPr id="200" name="楕円 199"/>
        <xdr:cNvSpPr/>
      </xdr:nvSpPr>
      <xdr:spPr>
        <a:xfrm>
          <a:off x="2857500" y="13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78740</xdr:rowOff>
    </xdr:from>
    <xdr:ext cx="469744" cy="259045"/>
    <xdr:sp macro="" textlink="">
      <xdr:nvSpPr>
        <xdr:cNvPr id="201" name="テキスト ボックス 200"/>
        <xdr:cNvSpPr txBox="1"/>
      </xdr:nvSpPr>
      <xdr:spPr>
        <a:xfrm>
          <a:off x="2673428" y="1362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149250</xdr:rowOff>
    </xdr:from>
    <xdr:to>
      <xdr:col>10</xdr:col>
      <xdr:colOff>165100</xdr:colOff>
      <xdr:row>79</xdr:row>
      <xdr:rowOff>79400</xdr:rowOff>
    </xdr:to>
    <xdr:sp macro="" textlink="">
      <xdr:nvSpPr>
        <xdr:cNvPr id="202" name="楕円 201"/>
        <xdr:cNvSpPr/>
      </xdr:nvSpPr>
      <xdr:spPr>
        <a:xfrm>
          <a:off x="1968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70527</xdr:rowOff>
    </xdr:from>
    <xdr:ext cx="469744" cy="259045"/>
    <xdr:sp macro="" textlink="">
      <xdr:nvSpPr>
        <xdr:cNvPr id="203" name="テキスト ボックス 202"/>
        <xdr:cNvSpPr txBox="1"/>
      </xdr:nvSpPr>
      <xdr:spPr>
        <a:xfrm>
          <a:off x="1784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166869</xdr:rowOff>
    </xdr:from>
    <xdr:to>
      <xdr:col>6</xdr:col>
      <xdr:colOff>38100</xdr:colOff>
      <xdr:row>79</xdr:row>
      <xdr:rowOff>97019</xdr:rowOff>
    </xdr:to>
    <xdr:sp macro="" textlink="">
      <xdr:nvSpPr>
        <xdr:cNvPr id="204" name="楕円 203"/>
        <xdr:cNvSpPr/>
      </xdr:nvSpPr>
      <xdr:spPr>
        <a:xfrm>
          <a:off x="1079500" y="135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88146</xdr:rowOff>
    </xdr:from>
    <xdr:ext cx="469744" cy="259045"/>
    <xdr:sp macro="" textlink="">
      <xdr:nvSpPr>
        <xdr:cNvPr id="205" name="テキスト ボックス 204"/>
        <xdr:cNvSpPr txBox="1"/>
      </xdr:nvSpPr>
      <xdr:spPr>
        <a:xfrm>
          <a:off x="895428" y="1363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68245</xdr:rowOff>
    </xdr:from>
    <xdr:to>
      <xdr:col>24</xdr:col>
      <xdr:colOff>63500</xdr:colOff>
      <xdr:row>96</xdr:row>
      <xdr:rowOff>150476</xdr:rowOff>
    </xdr:to>
    <xdr:cxnSp macro="">
      <xdr:nvCxnSpPr>
        <xdr:cNvPr id="237" name="直線コネクタ 236"/>
        <xdr:cNvCxnSpPr/>
      </xdr:nvCxnSpPr>
      <xdr:spPr>
        <a:xfrm>
          <a:off x="3797300" y="16527445"/>
          <a:ext cx="838200" cy="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68245</xdr:rowOff>
    </xdr:from>
    <xdr:to>
      <xdr:col>19</xdr:col>
      <xdr:colOff>177800</xdr:colOff>
      <xdr:row>97</xdr:row>
      <xdr:rowOff>169309</xdr:rowOff>
    </xdr:to>
    <xdr:cxnSp macro="">
      <xdr:nvCxnSpPr>
        <xdr:cNvPr id="240" name="直線コネクタ 239"/>
        <xdr:cNvCxnSpPr/>
      </xdr:nvCxnSpPr>
      <xdr:spPr>
        <a:xfrm flipV="1">
          <a:off x="2908300" y="16527445"/>
          <a:ext cx="889000" cy="2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103178</xdr:rowOff>
    </xdr:from>
    <xdr:to>
      <xdr:col>15</xdr:col>
      <xdr:colOff>50800</xdr:colOff>
      <xdr:row>97</xdr:row>
      <xdr:rowOff>169309</xdr:rowOff>
    </xdr:to>
    <xdr:cxnSp macro="">
      <xdr:nvCxnSpPr>
        <xdr:cNvPr id="243" name="直線コネクタ 242"/>
        <xdr:cNvCxnSpPr/>
      </xdr:nvCxnSpPr>
      <xdr:spPr>
        <a:xfrm>
          <a:off x="2019300" y="16733828"/>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103178</xdr:rowOff>
    </xdr:from>
    <xdr:to>
      <xdr:col>10</xdr:col>
      <xdr:colOff>114300</xdr:colOff>
      <xdr:row>97</xdr:row>
      <xdr:rowOff>157085</xdr:rowOff>
    </xdr:to>
    <xdr:cxnSp macro="">
      <xdr:nvCxnSpPr>
        <xdr:cNvPr id="246" name="直線コネクタ 245"/>
        <xdr:cNvCxnSpPr/>
      </xdr:nvCxnSpPr>
      <xdr:spPr>
        <a:xfrm flipV="1">
          <a:off x="1130300" y="16733828"/>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99676</xdr:rowOff>
    </xdr:from>
    <xdr:to>
      <xdr:col>24</xdr:col>
      <xdr:colOff>114300</xdr:colOff>
      <xdr:row>97</xdr:row>
      <xdr:rowOff>29826</xdr:rowOff>
    </xdr:to>
    <xdr:sp macro="" textlink="">
      <xdr:nvSpPr>
        <xdr:cNvPr id="256" name="楕円 255"/>
        <xdr:cNvSpPr/>
      </xdr:nvSpPr>
      <xdr:spPr>
        <a:xfrm>
          <a:off x="4584700" y="165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78103</xdr:rowOff>
    </xdr:from>
    <xdr:ext cx="599010" cy="259045"/>
    <xdr:sp macro="" textlink="">
      <xdr:nvSpPr>
        <xdr:cNvPr id="257" name="扶助費該当値テキスト"/>
        <xdr:cNvSpPr txBox="1"/>
      </xdr:nvSpPr>
      <xdr:spPr>
        <a:xfrm>
          <a:off x="4686300" y="165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17445</xdr:rowOff>
    </xdr:from>
    <xdr:to>
      <xdr:col>20</xdr:col>
      <xdr:colOff>38100</xdr:colOff>
      <xdr:row>96</xdr:row>
      <xdr:rowOff>119045</xdr:rowOff>
    </xdr:to>
    <xdr:sp macro="" textlink="">
      <xdr:nvSpPr>
        <xdr:cNvPr id="258" name="楕円 257"/>
        <xdr:cNvSpPr/>
      </xdr:nvSpPr>
      <xdr:spPr>
        <a:xfrm>
          <a:off x="3746500" y="164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110172</xdr:rowOff>
    </xdr:from>
    <xdr:ext cx="599010" cy="259045"/>
    <xdr:sp macro="" textlink="">
      <xdr:nvSpPr>
        <xdr:cNvPr id="259" name="テキスト ボックス 258"/>
        <xdr:cNvSpPr txBox="1"/>
      </xdr:nvSpPr>
      <xdr:spPr>
        <a:xfrm>
          <a:off x="3497795" y="165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118509</xdr:rowOff>
    </xdr:from>
    <xdr:to>
      <xdr:col>15</xdr:col>
      <xdr:colOff>101600</xdr:colOff>
      <xdr:row>98</xdr:row>
      <xdr:rowOff>48659</xdr:rowOff>
    </xdr:to>
    <xdr:sp macro="" textlink="">
      <xdr:nvSpPr>
        <xdr:cNvPr id="260" name="楕円 259"/>
        <xdr:cNvSpPr/>
      </xdr:nvSpPr>
      <xdr:spPr>
        <a:xfrm>
          <a:off x="2857500" y="167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39786</xdr:rowOff>
    </xdr:from>
    <xdr:ext cx="534377" cy="259045"/>
    <xdr:sp macro="" textlink="">
      <xdr:nvSpPr>
        <xdr:cNvPr id="261" name="テキスト ボックス 260"/>
        <xdr:cNvSpPr txBox="1"/>
      </xdr:nvSpPr>
      <xdr:spPr>
        <a:xfrm>
          <a:off x="2641111" y="168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52378</xdr:rowOff>
    </xdr:from>
    <xdr:to>
      <xdr:col>10</xdr:col>
      <xdr:colOff>165100</xdr:colOff>
      <xdr:row>97</xdr:row>
      <xdr:rowOff>153978</xdr:rowOff>
    </xdr:to>
    <xdr:sp macro="" textlink="">
      <xdr:nvSpPr>
        <xdr:cNvPr id="262" name="楕円 261"/>
        <xdr:cNvSpPr/>
      </xdr:nvSpPr>
      <xdr:spPr>
        <a:xfrm>
          <a:off x="1968500" y="166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145105</xdr:rowOff>
    </xdr:from>
    <xdr:ext cx="534377" cy="259045"/>
    <xdr:sp macro="" textlink="">
      <xdr:nvSpPr>
        <xdr:cNvPr id="263" name="テキスト ボックス 262"/>
        <xdr:cNvSpPr txBox="1"/>
      </xdr:nvSpPr>
      <xdr:spPr>
        <a:xfrm>
          <a:off x="1752111" y="167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106285</xdr:rowOff>
    </xdr:from>
    <xdr:to>
      <xdr:col>6</xdr:col>
      <xdr:colOff>38100</xdr:colOff>
      <xdr:row>98</xdr:row>
      <xdr:rowOff>36435</xdr:rowOff>
    </xdr:to>
    <xdr:sp macro="" textlink="">
      <xdr:nvSpPr>
        <xdr:cNvPr id="264" name="楕円 263"/>
        <xdr:cNvSpPr/>
      </xdr:nvSpPr>
      <xdr:spPr>
        <a:xfrm>
          <a:off x="1079500" y="16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27562</xdr:rowOff>
    </xdr:from>
    <xdr:ext cx="534377" cy="259045"/>
    <xdr:sp macro="" textlink="">
      <xdr:nvSpPr>
        <xdr:cNvPr id="265" name="テキスト ボックス 264"/>
        <xdr:cNvSpPr txBox="1"/>
      </xdr:nvSpPr>
      <xdr:spPr>
        <a:xfrm>
          <a:off x="863111" y="168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30485</xdr:rowOff>
    </xdr:from>
    <xdr:to>
      <xdr:col>55</xdr:col>
      <xdr:colOff>0</xdr:colOff>
      <xdr:row>38</xdr:row>
      <xdr:rowOff>35553</xdr:rowOff>
    </xdr:to>
    <xdr:cxnSp macro="">
      <xdr:nvCxnSpPr>
        <xdr:cNvPr id="296" name="直線コネクタ 295"/>
        <xdr:cNvCxnSpPr/>
      </xdr:nvCxnSpPr>
      <xdr:spPr>
        <a:xfrm>
          <a:off x="9639300" y="6545585"/>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56189</xdr:rowOff>
    </xdr:from>
    <xdr:to>
      <xdr:col>50</xdr:col>
      <xdr:colOff>114300</xdr:colOff>
      <xdr:row>38</xdr:row>
      <xdr:rowOff>30485</xdr:rowOff>
    </xdr:to>
    <xdr:cxnSp macro="">
      <xdr:nvCxnSpPr>
        <xdr:cNvPr id="299" name="直線コネクタ 298"/>
        <xdr:cNvCxnSpPr/>
      </xdr:nvCxnSpPr>
      <xdr:spPr>
        <a:xfrm>
          <a:off x="8750300" y="6228389"/>
          <a:ext cx="889000" cy="3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56189</xdr:rowOff>
    </xdr:from>
    <xdr:to>
      <xdr:col>45</xdr:col>
      <xdr:colOff>177800</xdr:colOff>
      <xdr:row>38</xdr:row>
      <xdr:rowOff>152959</xdr:rowOff>
    </xdr:to>
    <xdr:cxnSp macro="">
      <xdr:nvCxnSpPr>
        <xdr:cNvPr id="302" name="直線コネクタ 301"/>
        <xdr:cNvCxnSpPr/>
      </xdr:nvCxnSpPr>
      <xdr:spPr>
        <a:xfrm flipV="1">
          <a:off x="7861300" y="6228389"/>
          <a:ext cx="889000" cy="4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148899</xdr:rowOff>
    </xdr:from>
    <xdr:to>
      <xdr:col>41</xdr:col>
      <xdr:colOff>50800</xdr:colOff>
      <xdr:row>38</xdr:row>
      <xdr:rowOff>152959</xdr:rowOff>
    </xdr:to>
    <xdr:cxnSp macro="">
      <xdr:nvCxnSpPr>
        <xdr:cNvPr id="305" name="直線コネクタ 304"/>
        <xdr:cNvCxnSpPr/>
      </xdr:nvCxnSpPr>
      <xdr:spPr>
        <a:xfrm>
          <a:off x="6972300" y="6663999"/>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156203</xdr:rowOff>
    </xdr:from>
    <xdr:to>
      <xdr:col>55</xdr:col>
      <xdr:colOff>50800</xdr:colOff>
      <xdr:row>38</xdr:row>
      <xdr:rowOff>86353</xdr:rowOff>
    </xdr:to>
    <xdr:sp macro="" textlink="">
      <xdr:nvSpPr>
        <xdr:cNvPr id="315" name="楕円 314"/>
        <xdr:cNvSpPr/>
      </xdr:nvSpPr>
      <xdr:spPr>
        <a:xfrm>
          <a:off x="10426700" y="64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134630</xdr:rowOff>
    </xdr:from>
    <xdr:ext cx="534377" cy="259045"/>
    <xdr:sp macro="" textlink="">
      <xdr:nvSpPr>
        <xdr:cNvPr id="316" name="補助費等該当値テキスト"/>
        <xdr:cNvSpPr txBox="1"/>
      </xdr:nvSpPr>
      <xdr:spPr>
        <a:xfrm>
          <a:off x="10528300" y="6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151135</xdr:rowOff>
    </xdr:from>
    <xdr:to>
      <xdr:col>50</xdr:col>
      <xdr:colOff>165100</xdr:colOff>
      <xdr:row>38</xdr:row>
      <xdr:rowOff>81285</xdr:rowOff>
    </xdr:to>
    <xdr:sp macro="" textlink="">
      <xdr:nvSpPr>
        <xdr:cNvPr id="317" name="楕円 316"/>
        <xdr:cNvSpPr/>
      </xdr:nvSpPr>
      <xdr:spPr>
        <a:xfrm>
          <a:off x="9588500" y="64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72412</xdr:rowOff>
    </xdr:from>
    <xdr:ext cx="534377" cy="259045"/>
    <xdr:sp macro="" textlink="">
      <xdr:nvSpPr>
        <xdr:cNvPr id="318" name="テキスト ボックス 317"/>
        <xdr:cNvSpPr txBox="1"/>
      </xdr:nvSpPr>
      <xdr:spPr>
        <a:xfrm>
          <a:off x="9372111" y="658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5389</xdr:rowOff>
    </xdr:from>
    <xdr:to>
      <xdr:col>46</xdr:col>
      <xdr:colOff>38100</xdr:colOff>
      <xdr:row>36</xdr:row>
      <xdr:rowOff>106989</xdr:rowOff>
    </xdr:to>
    <xdr:sp macro="" textlink="">
      <xdr:nvSpPr>
        <xdr:cNvPr id="319" name="楕円 318"/>
        <xdr:cNvSpPr/>
      </xdr:nvSpPr>
      <xdr:spPr>
        <a:xfrm>
          <a:off x="8699500" y="61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98116</xdr:rowOff>
    </xdr:from>
    <xdr:ext cx="599010" cy="259045"/>
    <xdr:sp macro="" textlink="">
      <xdr:nvSpPr>
        <xdr:cNvPr id="320" name="テキスト ボックス 319"/>
        <xdr:cNvSpPr txBox="1"/>
      </xdr:nvSpPr>
      <xdr:spPr>
        <a:xfrm>
          <a:off x="8450795" y="627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102159</xdr:rowOff>
    </xdr:from>
    <xdr:to>
      <xdr:col>41</xdr:col>
      <xdr:colOff>101600</xdr:colOff>
      <xdr:row>39</xdr:row>
      <xdr:rowOff>32309</xdr:rowOff>
    </xdr:to>
    <xdr:sp macro="" textlink="">
      <xdr:nvSpPr>
        <xdr:cNvPr id="321" name="楕円 320"/>
        <xdr:cNvSpPr/>
      </xdr:nvSpPr>
      <xdr:spPr>
        <a:xfrm>
          <a:off x="78105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23436</xdr:rowOff>
    </xdr:from>
    <xdr:ext cx="534377" cy="259045"/>
    <xdr:sp macro="" textlink="">
      <xdr:nvSpPr>
        <xdr:cNvPr id="322" name="テキスト ボックス 321"/>
        <xdr:cNvSpPr txBox="1"/>
      </xdr:nvSpPr>
      <xdr:spPr>
        <a:xfrm>
          <a:off x="7594111" y="67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98099</xdr:rowOff>
    </xdr:from>
    <xdr:to>
      <xdr:col>36</xdr:col>
      <xdr:colOff>165100</xdr:colOff>
      <xdr:row>39</xdr:row>
      <xdr:rowOff>28249</xdr:rowOff>
    </xdr:to>
    <xdr:sp macro="" textlink="">
      <xdr:nvSpPr>
        <xdr:cNvPr id="323" name="楕円 322"/>
        <xdr:cNvSpPr/>
      </xdr:nvSpPr>
      <xdr:spPr>
        <a:xfrm>
          <a:off x="6921500" y="66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19376</xdr:rowOff>
    </xdr:from>
    <xdr:ext cx="534377" cy="259045"/>
    <xdr:sp macro="" textlink="">
      <xdr:nvSpPr>
        <xdr:cNvPr id="324" name="テキスト ボックス 323"/>
        <xdr:cNvSpPr txBox="1"/>
      </xdr:nvSpPr>
      <xdr:spPr>
        <a:xfrm>
          <a:off x="6705111" y="670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108212</xdr:rowOff>
    </xdr:from>
    <xdr:to>
      <xdr:col>55</xdr:col>
      <xdr:colOff>0</xdr:colOff>
      <xdr:row>57</xdr:row>
      <xdr:rowOff>170623</xdr:rowOff>
    </xdr:to>
    <xdr:cxnSp macro="">
      <xdr:nvCxnSpPr>
        <xdr:cNvPr id="355" name="直線コネクタ 354"/>
        <xdr:cNvCxnSpPr/>
      </xdr:nvCxnSpPr>
      <xdr:spPr>
        <a:xfrm flipV="1">
          <a:off x="9639300" y="9880862"/>
          <a:ext cx="838200" cy="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70114</xdr:rowOff>
    </xdr:from>
    <xdr:to>
      <xdr:col>50</xdr:col>
      <xdr:colOff>114300</xdr:colOff>
      <xdr:row>57</xdr:row>
      <xdr:rowOff>170623</xdr:rowOff>
    </xdr:to>
    <xdr:cxnSp macro="">
      <xdr:nvCxnSpPr>
        <xdr:cNvPr id="358" name="直線コネクタ 357"/>
        <xdr:cNvCxnSpPr/>
      </xdr:nvCxnSpPr>
      <xdr:spPr>
        <a:xfrm>
          <a:off x="8750300" y="9842764"/>
          <a:ext cx="8890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112111</xdr:rowOff>
    </xdr:from>
    <xdr:to>
      <xdr:col>45</xdr:col>
      <xdr:colOff>177800</xdr:colOff>
      <xdr:row>57</xdr:row>
      <xdr:rowOff>70114</xdr:rowOff>
    </xdr:to>
    <xdr:cxnSp macro="">
      <xdr:nvCxnSpPr>
        <xdr:cNvPr id="361" name="直線コネクタ 360"/>
        <xdr:cNvCxnSpPr/>
      </xdr:nvCxnSpPr>
      <xdr:spPr>
        <a:xfrm>
          <a:off x="7861300" y="9713311"/>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112111</xdr:rowOff>
    </xdr:from>
    <xdr:to>
      <xdr:col>41</xdr:col>
      <xdr:colOff>50800</xdr:colOff>
      <xdr:row>57</xdr:row>
      <xdr:rowOff>61538</xdr:rowOff>
    </xdr:to>
    <xdr:cxnSp macro="">
      <xdr:nvCxnSpPr>
        <xdr:cNvPr id="364" name="直線コネクタ 363"/>
        <xdr:cNvCxnSpPr/>
      </xdr:nvCxnSpPr>
      <xdr:spPr>
        <a:xfrm flipV="1">
          <a:off x="6972300" y="9713311"/>
          <a:ext cx="889000" cy="1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57412</xdr:rowOff>
    </xdr:from>
    <xdr:to>
      <xdr:col>55</xdr:col>
      <xdr:colOff>50800</xdr:colOff>
      <xdr:row>57</xdr:row>
      <xdr:rowOff>159012</xdr:rowOff>
    </xdr:to>
    <xdr:sp macro="" textlink="">
      <xdr:nvSpPr>
        <xdr:cNvPr id="374" name="楕円 373"/>
        <xdr:cNvSpPr/>
      </xdr:nvSpPr>
      <xdr:spPr>
        <a:xfrm>
          <a:off x="10426700" y="98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80289</xdr:rowOff>
    </xdr:from>
    <xdr:ext cx="599010" cy="259045"/>
    <xdr:sp macro="" textlink="">
      <xdr:nvSpPr>
        <xdr:cNvPr id="375" name="普通建設事業費該当値テキスト"/>
        <xdr:cNvSpPr txBox="1"/>
      </xdr:nvSpPr>
      <xdr:spPr>
        <a:xfrm>
          <a:off x="10528300" y="96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119823</xdr:rowOff>
    </xdr:from>
    <xdr:to>
      <xdr:col>50</xdr:col>
      <xdr:colOff>165100</xdr:colOff>
      <xdr:row>58</xdr:row>
      <xdr:rowOff>49973</xdr:rowOff>
    </xdr:to>
    <xdr:sp macro="" textlink="">
      <xdr:nvSpPr>
        <xdr:cNvPr id="376" name="楕円 375"/>
        <xdr:cNvSpPr/>
      </xdr:nvSpPr>
      <xdr:spPr>
        <a:xfrm>
          <a:off x="9588500" y="98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41100</xdr:rowOff>
    </xdr:from>
    <xdr:ext cx="534377" cy="259045"/>
    <xdr:sp macro="" textlink="">
      <xdr:nvSpPr>
        <xdr:cNvPr id="377" name="テキスト ボックス 376"/>
        <xdr:cNvSpPr txBox="1"/>
      </xdr:nvSpPr>
      <xdr:spPr>
        <a:xfrm>
          <a:off x="9372111" y="99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19314</xdr:rowOff>
    </xdr:from>
    <xdr:to>
      <xdr:col>46</xdr:col>
      <xdr:colOff>38100</xdr:colOff>
      <xdr:row>57</xdr:row>
      <xdr:rowOff>120914</xdr:rowOff>
    </xdr:to>
    <xdr:sp macro="" textlink="">
      <xdr:nvSpPr>
        <xdr:cNvPr id="378" name="楕円 377"/>
        <xdr:cNvSpPr/>
      </xdr:nvSpPr>
      <xdr:spPr>
        <a:xfrm>
          <a:off x="8699500" y="97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137441</xdr:rowOff>
    </xdr:from>
    <xdr:ext cx="599010" cy="259045"/>
    <xdr:sp macro="" textlink="">
      <xdr:nvSpPr>
        <xdr:cNvPr id="379" name="テキスト ボックス 378"/>
        <xdr:cNvSpPr txBox="1"/>
      </xdr:nvSpPr>
      <xdr:spPr>
        <a:xfrm>
          <a:off x="8450795" y="956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61311</xdr:rowOff>
    </xdr:from>
    <xdr:to>
      <xdr:col>41</xdr:col>
      <xdr:colOff>101600</xdr:colOff>
      <xdr:row>56</xdr:row>
      <xdr:rowOff>162911</xdr:rowOff>
    </xdr:to>
    <xdr:sp macro="" textlink="">
      <xdr:nvSpPr>
        <xdr:cNvPr id="380" name="楕円 379"/>
        <xdr:cNvSpPr/>
      </xdr:nvSpPr>
      <xdr:spPr>
        <a:xfrm>
          <a:off x="7810500" y="96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7988</xdr:rowOff>
    </xdr:from>
    <xdr:ext cx="599010" cy="259045"/>
    <xdr:sp macro="" textlink="">
      <xdr:nvSpPr>
        <xdr:cNvPr id="381" name="テキスト ボックス 380"/>
        <xdr:cNvSpPr txBox="1"/>
      </xdr:nvSpPr>
      <xdr:spPr>
        <a:xfrm>
          <a:off x="7561795" y="943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10738</xdr:rowOff>
    </xdr:from>
    <xdr:to>
      <xdr:col>36</xdr:col>
      <xdr:colOff>165100</xdr:colOff>
      <xdr:row>57</xdr:row>
      <xdr:rowOff>112338</xdr:rowOff>
    </xdr:to>
    <xdr:sp macro="" textlink="">
      <xdr:nvSpPr>
        <xdr:cNvPr id="382" name="楕円 381"/>
        <xdr:cNvSpPr/>
      </xdr:nvSpPr>
      <xdr:spPr>
        <a:xfrm>
          <a:off x="6921500" y="9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128865</xdr:rowOff>
    </xdr:from>
    <xdr:ext cx="599010" cy="259045"/>
    <xdr:sp macro="" textlink="">
      <xdr:nvSpPr>
        <xdr:cNvPr id="383" name="テキスト ボックス 382"/>
        <xdr:cNvSpPr txBox="1"/>
      </xdr:nvSpPr>
      <xdr:spPr>
        <a:xfrm>
          <a:off x="6672795" y="955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59373</xdr:rowOff>
    </xdr:from>
    <xdr:to>
      <xdr:col>55</xdr:col>
      <xdr:colOff>0</xdr:colOff>
      <xdr:row>78</xdr:row>
      <xdr:rowOff>143357</xdr:rowOff>
    </xdr:to>
    <xdr:cxnSp macro="">
      <xdr:nvCxnSpPr>
        <xdr:cNvPr id="412" name="直線コネクタ 411"/>
        <xdr:cNvCxnSpPr/>
      </xdr:nvCxnSpPr>
      <xdr:spPr>
        <a:xfrm flipV="1">
          <a:off x="9639300" y="13432473"/>
          <a:ext cx="838200" cy="8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51067</xdr:rowOff>
    </xdr:from>
    <xdr:to>
      <xdr:col>50</xdr:col>
      <xdr:colOff>114300</xdr:colOff>
      <xdr:row>78</xdr:row>
      <xdr:rowOff>143357</xdr:rowOff>
    </xdr:to>
    <xdr:cxnSp macro="">
      <xdr:nvCxnSpPr>
        <xdr:cNvPr id="415" name="直線コネクタ 414"/>
        <xdr:cNvCxnSpPr/>
      </xdr:nvCxnSpPr>
      <xdr:spPr>
        <a:xfrm>
          <a:off x="8750300" y="13424167"/>
          <a:ext cx="889000" cy="9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12915</xdr:rowOff>
    </xdr:from>
    <xdr:to>
      <xdr:col>45</xdr:col>
      <xdr:colOff>177800</xdr:colOff>
      <xdr:row>78</xdr:row>
      <xdr:rowOff>51067</xdr:rowOff>
    </xdr:to>
    <xdr:cxnSp macro="">
      <xdr:nvCxnSpPr>
        <xdr:cNvPr id="418" name="直線コネクタ 417"/>
        <xdr:cNvCxnSpPr/>
      </xdr:nvCxnSpPr>
      <xdr:spPr>
        <a:xfrm>
          <a:off x="7861300" y="13214565"/>
          <a:ext cx="889000" cy="20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100711</xdr:rowOff>
    </xdr:from>
    <xdr:to>
      <xdr:col>41</xdr:col>
      <xdr:colOff>50800</xdr:colOff>
      <xdr:row>77</xdr:row>
      <xdr:rowOff>12915</xdr:rowOff>
    </xdr:to>
    <xdr:cxnSp macro="">
      <xdr:nvCxnSpPr>
        <xdr:cNvPr id="421" name="直線コネクタ 420"/>
        <xdr:cNvCxnSpPr/>
      </xdr:nvCxnSpPr>
      <xdr:spPr>
        <a:xfrm>
          <a:off x="6972300" y="12788011"/>
          <a:ext cx="889000" cy="4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8573</xdr:rowOff>
    </xdr:from>
    <xdr:to>
      <xdr:col>55</xdr:col>
      <xdr:colOff>50800</xdr:colOff>
      <xdr:row>78</xdr:row>
      <xdr:rowOff>110173</xdr:rowOff>
    </xdr:to>
    <xdr:sp macro="" textlink="">
      <xdr:nvSpPr>
        <xdr:cNvPr id="431" name="楕円 430"/>
        <xdr:cNvSpPr/>
      </xdr:nvSpPr>
      <xdr:spPr>
        <a:xfrm>
          <a:off x="10426700" y="133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158450</xdr:rowOff>
    </xdr:from>
    <xdr:ext cx="534377" cy="259045"/>
    <xdr:sp macro="" textlink="">
      <xdr:nvSpPr>
        <xdr:cNvPr id="432" name="普通建設事業費 （ うち新規整備　）該当値テキスト"/>
        <xdr:cNvSpPr txBox="1"/>
      </xdr:nvSpPr>
      <xdr:spPr>
        <a:xfrm>
          <a:off x="10528300" y="133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92557</xdr:rowOff>
    </xdr:from>
    <xdr:to>
      <xdr:col>50</xdr:col>
      <xdr:colOff>165100</xdr:colOff>
      <xdr:row>79</xdr:row>
      <xdr:rowOff>22707</xdr:rowOff>
    </xdr:to>
    <xdr:sp macro="" textlink="">
      <xdr:nvSpPr>
        <xdr:cNvPr id="433" name="楕円 432"/>
        <xdr:cNvSpPr/>
      </xdr:nvSpPr>
      <xdr:spPr>
        <a:xfrm>
          <a:off x="9588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13834</xdr:rowOff>
    </xdr:from>
    <xdr:ext cx="469744" cy="259045"/>
    <xdr:sp macro="" textlink="">
      <xdr:nvSpPr>
        <xdr:cNvPr id="434" name="テキスト ボックス 433"/>
        <xdr:cNvSpPr txBox="1"/>
      </xdr:nvSpPr>
      <xdr:spPr>
        <a:xfrm>
          <a:off x="9404428"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xdr:rowOff>
    </xdr:from>
    <xdr:to>
      <xdr:col>46</xdr:col>
      <xdr:colOff>38100</xdr:colOff>
      <xdr:row>78</xdr:row>
      <xdr:rowOff>101867</xdr:rowOff>
    </xdr:to>
    <xdr:sp macro="" textlink="">
      <xdr:nvSpPr>
        <xdr:cNvPr id="435" name="楕円 434"/>
        <xdr:cNvSpPr/>
      </xdr:nvSpPr>
      <xdr:spPr>
        <a:xfrm>
          <a:off x="8699500" y="133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92994</xdr:rowOff>
    </xdr:from>
    <xdr:ext cx="534377" cy="259045"/>
    <xdr:sp macro="" textlink="">
      <xdr:nvSpPr>
        <xdr:cNvPr id="436" name="テキスト ボックス 435"/>
        <xdr:cNvSpPr txBox="1"/>
      </xdr:nvSpPr>
      <xdr:spPr>
        <a:xfrm>
          <a:off x="8483111" y="134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133565</xdr:rowOff>
    </xdr:from>
    <xdr:to>
      <xdr:col>41</xdr:col>
      <xdr:colOff>101600</xdr:colOff>
      <xdr:row>77</xdr:row>
      <xdr:rowOff>63715</xdr:rowOff>
    </xdr:to>
    <xdr:sp macro="" textlink="">
      <xdr:nvSpPr>
        <xdr:cNvPr id="437" name="楕円 436"/>
        <xdr:cNvSpPr/>
      </xdr:nvSpPr>
      <xdr:spPr>
        <a:xfrm>
          <a:off x="7810500" y="131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80243</xdr:rowOff>
    </xdr:from>
    <xdr:ext cx="534377" cy="259045"/>
    <xdr:sp macro="" textlink="">
      <xdr:nvSpPr>
        <xdr:cNvPr id="438" name="テキスト ボックス 437"/>
        <xdr:cNvSpPr txBox="1"/>
      </xdr:nvSpPr>
      <xdr:spPr>
        <a:xfrm>
          <a:off x="7594111" y="12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49911</xdr:rowOff>
    </xdr:from>
    <xdr:to>
      <xdr:col>36</xdr:col>
      <xdr:colOff>165100</xdr:colOff>
      <xdr:row>74</xdr:row>
      <xdr:rowOff>151511</xdr:rowOff>
    </xdr:to>
    <xdr:sp macro="" textlink="">
      <xdr:nvSpPr>
        <xdr:cNvPr id="439" name="楕円 438"/>
        <xdr:cNvSpPr/>
      </xdr:nvSpPr>
      <xdr:spPr>
        <a:xfrm>
          <a:off x="6921500" y="127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168038</xdr:rowOff>
    </xdr:from>
    <xdr:ext cx="534377" cy="259045"/>
    <xdr:sp macro="" textlink="">
      <xdr:nvSpPr>
        <xdr:cNvPr id="440" name="テキスト ボックス 439"/>
        <xdr:cNvSpPr txBox="1"/>
      </xdr:nvSpPr>
      <xdr:spPr>
        <a:xfrm>
          <a:off x="6705111" y="125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10286</xdr:rowOff>
    </xdr:from>
    <xdr:to>
      <xdr:col>55</xdr:col>
      <xdr:colOff>0</xdr:colOff>
      <xdr:row>98</xdr:row>
      <xdr:rowOff>63033</xdr:rowOff>
    </xdr:to>
    <xdr:cxnSp macro="">
      <xdr:nvCxnSpPr>
        <xdr:cNvPr id="471" name="直線コネクタ 470"/>
        <xdr:cNvCxnSpPr/>
      </xdr:nvCxnSpPr>
      <xdr:spPr>
        <a:xfrm flipV="1">
          <a:off x="9639300" y="16812386"/>
          <a:ext cx="838200" cy="5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151319</xdr:rowOff>
    </xdr:from>
    <xdr:to>
      <xdr:col>50</xdr:col>
      <xdr:colOff>114300</xdr:colOff>
      <xdr:row>98</xdr:row>
      <xdr:rowOff>63033</xdr:rowOff>
    </xdr:to>
    <xdr:cxnSp macro="">
      <xdr:nvCxnSpPr>
        <xdr:cNvPr id="474" name="直線コネクタ 473"/>
        <xdr:cNvCxnSpPr/>
      </xdr:nvCxnSpPr>
      <xdr:spPr>
        <a:xfrm>
          <a:off x="8750300" y="16781969"/>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99095</xdr:rowOff>
    </xdr:from>
    <xdr:to>
      <xdr:col>45</xdr:col>
      <xdr:colOff>177800</xdr:colOff>
      <xdr:row>97</xdr:row>
      <xdr:rowOff>151319</xdr:rowOff>
    </xdr:to>
    <xdr:cxnSp macro="">
      <xdr:nvCxnSpPr>
        <xdr:cNvPr id="477" name="直線コネクタ 476"/>
        <xdr:cNvCxnSpPr/>
      </xdr:nvCxnSpPr>
      <xdr:spPr>
        <a:xfrm>
          <a:off x="7861300" y="16729745"/>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99095</xdr:rowOff>
    </xdr:from>
    <xdr:to>
      <xdr:col>41</xdr:col>
      <xdr:colOff>50800</xdr:colOff>
      <xdr:row>98</xdr:row>
      <xdr:rowOff>146028</xdr:rowOff>
    </xdr:to>
    <xdr:cxnSp macro="">
      <xdr:nvCxnSpPr>
        <xdr:cNvPr id="480" name="直線コネクタ 479"/>
        <xdr:cNvCxnSpPr/>
      </xdr:nvCxnSpPr>
      <xdr:spPr>
        <a:xfrm flipV="1">
          <a:off x="6972300" y="16729745"/>
          <a:ext cx="889000" cy="2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130936</xdr:rowOff>
    </xdr:from>
    <xdr:to>
      <xdr:col>55</xdr:col>
      <xdr:colOff>50800</xdr:colOff>
      <xdr:row>98</xdr:row>
      <xdr:rowOff>61086</xdr:rowOff>
    </xdr:to>
    <xdr:sp macro="" textlink="">
      <xdr:nvSpPr>
        <xdr:cNvPr id="490" name="楕円 489"/>
        <xdr:cNvSpPr/>
      </xdr:nvSpPr>
      <xdr:spPr>
        <a:xfrm>
          <a:off x="10426700" y="167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153813</xdr:rowOff>
    </xdr:from>
    <xdr:ext cx="534377" cy="259045"/>
    <xdr:sp macro="" textlink="">
      <xdr:nvSpPr>
        <xdr:cNvPr id="491" name="普通建設事業費 （ うち更新整備　）該当値テキスト"/>
        <xdr:cNvSpPr txBox="1"/>
      </xdr:nvSpPr>
      <xdr:spPr>
        <a:xfrm>
          <a:off x="10528300" y="166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12233</xdr:rowOff>
    </xdr:from>
    <xdr:to>
      <xdr:col>50</xdr:col>
      <xdr:colOff>165100</xdr:colOff>
      <xdr:row>98</xdr:row>
      <xdr:rowOff>113833</xdr:rowOff>
    </xdr:to>
    <xdr:sp macro="" textlink="">
      <xdr:nvSpPr>
        <xdr:cNvPr id="492" name="楕円 491"/>
        <xdr:cNvSpPr/>
      </xdr:nvSpPr>
      <xdr:spPr>
        <a:xfrm>
          <a:off x="9588500" y="168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130360</xdr:rowOff>
    </xdr:from>
    <xdr:ext cx="534377" cy="259045"/>
    <xdr:sp macro="" textlink="">
      <xdr:nvSpPr>
        <xdr:cNvPr id="493" name="テキスト ボックス 492"/>
        <xdr:cNvSpPr txBox="1"/>
      </xdr:nvSpPr>
      <xdr:spPr>
        <a:xfrm>
          <a:off x="9372111" y="165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100519</xdr:rowOff>
    </xdr:from>
    <xdr:to>
      <xdr:col>46</xdr:col>
      <xdr:colOff>38100</xdr:colOff>
      <xdr:row>98</xdr:row>
      <xdr:rowOff>30669</xdr:rowOff>
    </xdr:to>
    <xdr:sp macro="" textlink="">
      <xdr:nvSpPr>
        <xdr:cNvPr id="494" name="楕円 493"/>
        <xdr:cNvSpPr/>
      </xdr:nvSpPr>
      <xdr:spPr>
        <a:xfrm>
          <a:off x="8699500" y="167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47196</xdr:rowOff>
    </xdr:from>
    <xdr:ext cx="534377" cy="259045"/>
    <xdr:sp macro="" textlink="">
      <xdr:nvSpPr>
        <xdr:cNvPr id="495" name="テキスト ボックス 494"/>
        <xdr:cNvSpPr txBox="1"/>
      </xdr:nvSpPr>
      <xdr:spPr>
        <a:xfrm>
          <a:off x="8483111" y="165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48295</xdr:rowOff>
    </xdr:from>
    <xdr:to>
      <xdr:col>41</xdr:col>
      <xdr:colOff>101600</xdr:colOff>
      <xdr:row>97</xdr:row>
      <xdr:rowOff>149895</xdr:rowOff>
    </xdr:to>
    <xdr:sp macro="" textlink="">
      <xdr:nvSpPr>
        <xdr:cNvPr id="496" name="楕円 495"/>
        <xdr:cNvSpPr/>
      </xdr:nvSpPr>
      <xdr:spPr>
        <a:xfrm>
          <a:off x="7810500" y="166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166422</xdr:rowOff>
    </xdr:from>
    <xdr:ext cx="599010" cy="259045"/>
    <xdr:sp macro="" textlink="">
      <xdr:nvSpPr>
        <xdr:cNvPr id="497" name="テキスト ボックス 496"/>
        <xdr:cNvSpPr txBox="1"/>
      </xdr:nvSpPr>
      <xdr:spPr>
        <a:xfrm>
          <a:off x="7561795" y="164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95228</xdr:rowOff>
    </xdr:from>
    <xdr:to>
      <xdr:col>36</xdr:col>
      <xdr:colOff>165100</xdr:colOff>
      <xdr:row>99</xdr:row>
      <xdr:rowOff>25378</xdr:rowOff>
    </xdr:to>
    <xdr:sp macro="" textlink="">
      <xdr:nvSpPr>
        <xdr:cNvPr id="498" name="楕円 497"/>
        <xdr:cNvSpPr/>
      </xdr:nvSpPr>
      <xdr:spPr>
        <a:xfrm>
          <a:off x="6921500" y="16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16505</xdr:rowOff>
    </xdr:from>
    <xdr:ext cx="534377" cy="259045"/>
    <xdr:sp macro="" textlink="">
      <xdr:nvSpPr>
        <xdr:cNvPr id="499" name="テキスト ボックス 498"/>
        <xdr:cNvSpPr txBox="1"/>
      </xdr:nvSpPr>
      <xdr:spPr>
        <a:xfrm>
          <a:off x="6705111" y="1699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67380</xdr:rowOff>
    </xdr:from>
    <xdr:to>
      <xdr:col>85</xdr:col>
      <xdr:colOff>127000</xdr:colOff>
      <xdr:row>39</xdr:row>
      <xdr:rowOff>77798</xdr:rowOff>
    </xdr:to>
    <xdr:cxnSp macro="">
      <xdr:nvCxnSpPr>
        <xdr:cNvPr id="530" name="直線コネクタ 529"/>
        <xdr:cNvCxnSpPr/>
      </xdr:nvCxnSpPr>
      <xdr:spPr>
        <a:xfrm>
          <a:off x="15481300" y="6753930"/>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41925</xdr:rowOff>
    </xdr:from>
    <xdr:to>
      <xdr:col>81</xdr:col>
      <xdr:colOff>50800</xdr:colOff>
      <xdr:row>39</xdr:row>
      <xdr:rowOff>67380</xdr:rowOff>
    </xdr:to>
    <xdr:cxnSp macro="">
      <xdr:nvCxnSpPr>
        <xdr:cNvPr id="533" name="直線コネクタ 532"/>
        <xdr:cNvCxnSpPr/>
      </xdr:nvCxnSpPr>
      <xdr:spPr>
        <a:xfrm>
          <a:off x="14592300" y="6728475"/>
          <a:ext cx="8890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81374</xdr:rowOff>
    </xdr:from>
    <xdr:to>
      <xdr:col>76</xdr:col>
      <xdr:colOff>114300</xdr:colOff>
      <xdr:row>39</xdr:row>
      <xdr:rowOff>41925</xdr:rowOff>
    </xdr:to>
    <xdr:cxnSp macro="">
      <xdr:nvCxnSpPr>
        <xdr:cNvPr id="536" name="直線コネクタ 535"/>
        <xdr:cNvCxnSpPr/>
      </xdr:nvCxnSpPr>
      <xdr:spPr>
        <a:xfrm>
          <a:off x="13703300" y="6596474"/>
          <a:ext cx="889000" cy="1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81374</xdr:rowOff>
    </xdr:from>
    <xdr:to>
      <xdr:col>71</xdr:col>
      <xdr:colOff>177800</xdr:colOff>
      <xdr:row>39</xdr:row>
      <xdr:rowOff>39639</xdr:rowOff>
    </xdr:to>
    <xdr:cxnSp macro="">
      <xdr:nvCxnSpPr>
        <xdr:cNvPr id="539" name="直線コネクタ 538"/>
        <xdr:cNvCxnSpPr/>
      </xdr:nvCxnSpPr>
      <xdr:spPr>
        <a:xfrm flipV="1">
          <a:off x="12814300" y="6596474"/>
          <a:ext cx="889000" cy="1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26998</xdr:rowOff>
    </xdr:from>
    <xdr:to>
      <xdr:col>85</xdr:col>
      <xdr:colOff>177800</xdr:colOff>
      <xdr:row>39</xdr:row>
      <xdr:rowOff>128598</xdr:rowOff>
    </xdr:to>
    <xdr:sp macro="" textlink="">
      <xdr:nvSpPr>
        <xdr:cNvPr id="549" name="楕円 548"/>
        <xdr:cNvSpPr/>
      </xdr:nvSpPr>
      <xdr:spPr>
        <a:xfrm>
          <a:off x="16268700" y="67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113375</xdr:rowOff>
    </xdr:from>
    <xdr:ext cx="469744" cy="259045"/>
    <xdr:sp macro="" textlink="">
      <xdr:nvSpPr>
        <xdr:cNvPr id="550" name="災害復旧事業費該当値テキスト"/>
        <xdr:cNvSpPr txBox="1"/>
      </xdr:nvSpPr>
      <xdr:spPr>
        <a:xfrm>
          <a:off x="16370300" y="662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16580</xdr:rowOff>
    </xdr:from>
    <xdr:to>
      <xdr:col>81</xdr:col>
      <xdr:colOff>101600</xdr:colOff>
      <xdr:row>39</xdr:row>
      <xdr:rowOff>118180</xdr:rowOff>
    </xdr:to>
    <xdr:sp macro="" textlink="">
      <xdr:nvSpPr>
        <xdr:cNvPr id="551" name="楕円 550"/>
        <xdr:cNvSpPr/>
      </xdr:nvSpPr>
      <xdr:spPr>
        <a:xfrm>
          <a:off x="15430500" y="67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109307</xdr:rowOff>
    </xdr:from>
    <xdr:ext cx="469744" cy="259045"/>
    <xdr:sp macro="" textlink="">
      <xdr:nvSpPr>
        <xdr:cNvPr id="552" name="テキスト ボックス 551"/>
        <xdr:cNvSpPr txBox="1"/>
      </xdr:nvSpPr>
      <xdr:spPr>
        <a:xfrm>
          <a:off x="15246428" y="67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162575</xdr:rowOff>
    </xdr:from>
    <xdr:to>
      <xdr:col>76</xdr:col>
      <xdr:colOff>165100</xdr:colOff>
      <xdr:row>39</xdr:row>
      <xdr:rowOff>92725</xdr:rowOff>
    </xdr:to>
    <xdr:sp macro="" textlink="">
      <xdr:nvSpPr>
        <xdr:cNvPr id="553" name="楕円 552"/>
        <xdr:cNvSpPr/>
      </xdr:nvSpPr>
      <xdr:spPr>
        <a:xfrm>
          <a:off x="14541500" y="66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83852</xdr:rowOff>
    </xdr:from>
    <xdr:ext cx="469744" cy="259045"/>
    <xdr:sp macro="" textlink="">
      <xdr:nvSpPr>
        <xdr:cNvPr id="554" name="テキスト ボックス 553"/>
        <xdr:cNvSpPr txBox="1"/>
      </xdr:nvSpPr>
      <xdr:spPr>
        <a:xfrm>
          <a:off x="14357428" y="67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30574</xdr:rowOff>
    </xdr:from>
    <xdr:to>
      <xdr:col>72</xdr:col>
      <xdr:colOff>38100</xdr:colOff>
      <xdr:row>38</xdr:row>
      <xdr:rowOff>132174</xdr:rowOff>
    </xdr:to>
    <xdr:sp macro="" textlink="">
      <xdr:nvSpPr>
        <xdr:cNvPr id="555" name="楕円 554"/>
        <xdr:cNvSpPr/>
      </xdr:nvSpPr>
      <xdr:spPr>
        <a:xfrm>
          <a:off x="13652500" y="65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148701</xdr:rowOff>
    </xdr:from>
    <xdr:ext cx="534377" cy="259045"/>
    <xdr:sp macro="" textlink="">
      <xdr:nvSpPr>
        <xdr:cNvPr id="556" name="テキスト ボックス 555"/>
        <xdr:cNvSpPr txBox="1"/>
      </xdr:nvSpPr>
      <xdr:spPr>
        <a:xfrm>
          <a:off x="13436111" y="63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160289</xdr:rowOff>
    </xdr:from>
    <xdr:to>
      <xdr:col>67</xdr:col>
      <xdr:colOff>101600</xdr:colOff>
      <xdr:row>39</xdr:row>
      <xdr:rowOff>90439</xdr:rowOff>
    </xdr:to>
    <xdr:sp macro="" textlink="">
      <xdr:nvSpPr>
        <xdr:cNvPr id="557" name="楕円 556"/>
        <xdr:cNvSpPr/>
      </xdr:nvSpPr>
      <xdr:spPr>
        <a:xfrm>
          <a:off x="12763500" y="66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81566</xdr:rowOff>
    </xdr:from>
    <xdr:ext cx="469744" cy="259045"/>
    <xdr:sp macro="" textlink="">
      <xdr:nvSpPr>
        <xdr:cNvPr id="558" name="テキスト ボックス 557"/>
        <xdr:cNvSpPr txBox="1"/>
      </xdr:nvSpPr>
      <xdr:spPr>
        <a:xfrm>
          <a:off x="12579428" y="67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80894</xdr:rowOff>
    </xdr:from>
    <xdr:to>
      <xdr:col>85</xdr:col>
      <xdr:colOff>127000</xdr:colOff>
      <xdr:row>78</xdr:row>
      <xdr:rowOff>104473</xdr:rowOff>
    </xdr:to>
    <xdr:cxnSp macro="">
      <xdr:nvCxnSpPr>
        <xdr:cNvPr id="640" name="直線コネクタ 639"/>
        <xdr:cNvCxnSpPr/>
      </xdr:nvCxnSpPr>
      <xdr:spPr>
        <a:xfrm>
          <a:off x="15481300" y="13453994"/>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72569</xdr:rowOff>
    </xdr:from>
    <xdr:to>
      <xdr:col>81</xdr:col>
      <xdr:colOff>50800</xdr:colOff>
      <xdr:row>78</xdr:row>
      <xdr:rowOff>80894</xdr:rowOff>
    </xdr:to>
    <xdr:cxnSp macro="">
      <xdr:nvCxnSpPr>
        <xdr:cNvPr id="643" name="直線コネクタ 642"/>
        <xdr:cNvCxnSpPr/>
      </xdr:nvCxnSpPr>
      <xdr:spPr>
        <a:xfrm>
          <a:off x="14592300" y="13445669"/>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54043</xdr:rowOff>
    </xdr:from>
    <xdr:to>
      <xdr:col>76</xdr:col>
      <xdr:colOff>114300</xdr:colOff>
      <xdr:row>78</xdr:row>
      <xdr:rowOff>72569</xdr:rowOff>
    </xdr:to>
    <xdr:cxnSp macro="">
      <xdr:nvCxnSpPr>
        <xdr:cNvPr id="646" name="直線コネクタ 645"/>
        <xdr:cNvCxnSpPr/>
      </xdr:nvCxnSpPr>
      <xdr:spPr>
        <a:xfrm>
          <a:off x="13703300" y="1342714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155353</xdr:rowOff>
    </xdr:from>
    <xdr:to>
      <xdr:col>71</xdr:col>
      <xdr:colOff>177800</xdr:colOff>
      <xdr:row>78</xdr:row>
      <xdr:rowOff>54043</xdr:rowOff>
    </xdr:to>
    <xdr:cxnSp macro="">
      <xdr:nvCxnSpPr>
        <xdr:cNvPr id="649" name="直線コネクタ 648"/>
        <xdr:cNvCxnSpPr/>
      </xdr:nvCxnSpPr>
      <xdr:spPr>
        <a:xfrm>
          <a:off x="12814300" y="13357003"/>
          <a:ext cx="8890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53673</xdr:rowOff>
    </xdr:from>
    <xdr:to>
      <xdr:col>85</xdr:col>
      <xdr:colOff>177800</xdr:colOff>
      <xdr:row>78</xdr:row>
      <xdr:rowOff>155273</xdr:rowOff>
    </xdr:to>
    <xdr:sp macro="" textlink="">
      <xdr:nvSpPr>
        <xdr:cNvPr id="659" name="楕円 658"/>
        <xdr:cNvSpPr/>
      </xdr:nvSpPr>
      <xdr:spPr>
        <a:xfrm>
          <a:off x="16268700" y="134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140050</xdr:rowOff>
    </xdr:from>
    <xdr:ext cx="534377" cy="259045"/>
    <xdr:sp macro="" textlink="">
      <xdr:nvSpPr>
        <xdr:cNvPr id="660" name="公債費該当値テキスト"/>
        <xdr:cNvSpPr txBox="1"/>
      </xdr:nvSpPr>
      <xdr:spPr>
        <a:xfrm>
          <a:off x="16370300" y="13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30094</xdr:rowOff>
    </xdr:from>
    <xdr:to>
      <xdr:col>81</xdr:col>
      <xdr:colOff>101600</xdr:colOff>
      <xdr:row>78</xdr:row>
      <xdr:rowOff>131694</xdr:rowOff>
    </xdr:to>
    <xdr:sp macro="" textlink="">
      <xdr:nvSpPr>
        <xdr:cNvPr id="661" name="楕円 660"/>
        <xdr:cNvSpPr/>
      </xdr:nvSpPr>
      <xdr:spPr>
        <a:xfrm>
          <a:off x="15430500" y="134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122821</xdr:rowOff>
    </xdr:from>
    <xdr:ext cx="534377" cy="259045"/>
    <xdr:sp macro="" textlink="">
      <xdr:nvSpPr>
        <xdr:cNvPr id="662" name="テキスト ボックス 661"/>
        <xdr:cNvSpPr txBox="1"/>
      </xdr:nvSpPr>
      <xdr:spPr>
        <a:xfrm>
          <a:off x="15214111" y="134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21769</xdr:rowOff>
    </xdr:from>
    <xdr:to>
      <xdr:col>76</xdr:col>
      <xdr:colOff>165100</xdr:colOff>
      <xdr:row>78</xdr:row>
      <xdr:rowOff>123369</xdr:rowOff>
    </xdr:to>
    <xdr:sp macro="" textlink="">
      <xdr:nvSpPr>
        <xdr:cNvPr id="663" name="楕円 662"/>
        <xdr:cNvSpPr/>
      </xdr:nvSpPr>
      <xdr:spPr>
        <a:xfrm>
          <a:off x="14541500" y="133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114496</xdr:rowOff>
    </xdr:from>
    <xdr:ext cx="534377" cy="259045"/>
    <xdr:sp macro="" textlink="">
      <xdr:nvSpPr>
        <xdr:cNvPr id="664" name="テキスト ボックス 663"/>
        <xdr:cNvSpPr txBox="1"/>
      </xdr:nvSpPr>
      <xdr:spPr>
        <a:xfrm>
          <a:off x="14325111" y="134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3243</xdr:rowOff>
    </xdr:from>
    <xdr:to>
      <xdr:col>72</xdr:col>
      <xdr:colOff>38100</xdr:colOff>
      <xdr:row>78</xdr:row>
      <xdr:rowOff>104843</xdr:rowOff>
    </xdr:to>
    <xdr:sp macro="" textlink="">
      <xdr:nvSpPr>
        <xdr:cNvPr id="665" name="楕円 664"/>
        <xdr:cNvSpPr/>
      </xdr:nvSpPr>
      <xdr:spPr>
        <a:xfrm>
          <a:off x="13652500" y="133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95970</xdr:rowOff>
    </xdr:from>
    <xdr:ext cx="534377" cy="259045"/>
    <xdr:sp macro="" textlink="">
      <xdr:nvSpPr>
        <xdr:cNvPr id="666" name="テキスト ボックス 665"/>
        <xdr:cNvSpPr txBox="1"/>
      </xdr:nvSpPr>
      <xdr:spPr>
        <a:xfrm>
          <a:off x="13436111" y="134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104553</xdr:rowOff>
    </xdr:from>
    <xdr:to>
      <xdr:col>67</xdr:col>
      <xdr:colOff>101600</xdr:colOff>
      <xdr:row>78</xdr:row>
      <xdr:rowOff>34703</xdr:rowOff>
    </xdr:to>
    <xdr:sp macro="" textlink="">
      <xdr:nvSpPr>
        <xdr:cNvPr id="667" name="楕円 666"/>
        <xdr:cNvSpPr/>
      </xdr:nvSpPr>
      <xdr:spPr>
        <a:xfrm>
          <a:off x="12763500" y="133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51230</xdr:rowOff>
    </xdr:from>
    <xdr:ext cx="534377" cy="259045"/>
    <xdr:sp macro="" textlink="">
      <xdr:nvSpPr>
        <xdr:cNvPr id="668" name="テキスト ボックス 667"/>
        <xdr:cNvSpPr txBox="1"/>
      </xdr:nvSpPr>
      <xdr:spPr>
        <a:xfrm>
          <a:off x="12547111" y="130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1984</xdr:rowOff>
    </xdr:from>
    <xdr:to>
      <xdr:col>85</xdr:col>
      <xdr:colOff>127000</xdr:colOff>
      <xdr:row>99</xdr:row>
      <xdr:rowOff>12889</xdr:rowOff>
    </xdr:to>
    <xdr:cxnSp macro="">
      <xdr:nvCxnSpPr>
        <xdr:cNvPr id="697" name="直線コネクタ 696"/>
        <xdr:cNvCxnSpPr/>
      </xdr:nvCxnSpPr>
      <xdr:spPr>
        <a:xfrm>
          <a:off x="15481300" y="16975534"/>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1984</xdr:rowOff>
    </xdr:from>
    <xdr:to>
      <xdr:col>81</xdr:col>
      <xdr:colOff>50800</xdr:colOff>
      <xdr:row>99</xdr:row>
      <xdr:rowOff>8882</xdr:rowOff>
    </xdr:to>
    <xdr:cxnSp macro="">
      <xdr:nvCxnSpPr>
        <xdr:cNvPr id="700" name="直線コネクタ 699"/>
        <xdr:cNvCxnSpPr/>
      </xdr:nvCxnSpPr>
      <xdr:spPr>
        <a:xfrm flipV="1">
          <a:off x="14592300" y="16975534"/>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6150</xdr:rowOff>
    </xdr:from>
    <xdr:to>
      <xdr:col>76</xdr:col>
      <xdr:colOff>114300</xdr:colOff>
      <xdr:row>99</xdr:row>
      <xdr:rowOff>8882</xdr:rowOff>
    </xdr:to>
    <xdr:cxnSp macro="">
      <xdr:nvCxnSpPr>
        <xdr:cNvPr id="703" name="直線コネクタ 702"/>
        <xdr:cNvCxnSpPr/>
      </xdr:nvCxnSpPr>
      <xdr:spPr>
        <a:xfrm>
          <a:off x="13703300" y="16979700"/>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159710</xdr:rowOff>
    </xdr:from>
    <xdr:to>
      <xdr:col>71</xdr:col>
      <xdr:colOff>177800</xdr:colOff>
      <xdr:row>99</xdr:row>
      <xdr:rowOff>6150</xdr:rowOff>
    </xdr:to>
    <xdr:cxnSp macro="">
      <xdr:nvCxnSpPr>
        <xdr:cNvPr id="706" name="直線コネクタ 705"/>
        <xdr:cNvCxnSpPr/>
      </xdr:nvCxnSpPr>
      <xdr:spPr>
        <a:xfrm>
          <a:off x="12814300" y="16961810"/>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133539</xdr:rowOff>
    </xdr:from>
    <xdr:to>
      <xdr:col>85</xdr:col>
      <xdr:colOff>177800</xdr:colOff>
      <xdr:row>99</xdr:row>
      <xdr:rowOff>63689</xdr:rowOff>
    </xdr:to>
    <xdr:sp macro="" textlink="">
      <xdr:nvSpPr>
        <xdr:cNvPr id="716" name="楕円 715"/>
        <xdr:cNvSpPr/>
      </xdr:nvSpPr>
      <xdr:spPr>
        <a:xfrm>
          <a:off x="16268700" y="1693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122634</xdr:rowOff>
    </xdr:from>
    <xdr:to>
      <xdr:col>81</xdr:col>
      <xdr:colOff>101600</xdr:colOff>
      <xdr:row>99</xdr:row>
      <xdr:rowOff>52784</xdr:rowOff>
    </xdr:to>
    <xdr:sp macro="" textlink="">
      <xdr:nvSpPr>
        <xdr:cNvPr id="718" name="楕円 717"/>
        <xdr:cNvSpPr/>
      </xdr:nvSpPr>
      <xdr:spPr>
        <a:xfrm>
          <a:off x="15430500" y="169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43911</xdr:rowOff>
    </xdr:from>
    <xdr:ext cx="534377" cy="259045"/>
    <xdr:sp macro="" textlink="">
      <xdr:nvSpPr>
        <xdr:cNvPr id="719" name="テキスト ボックス 718"/>
        <xdr:cNvSpPr txBox="1"/>
      </xdr:nvSpPr>
      <xdr:spPr>
        <a:xfrm>
          <a:off x="15214111" y="170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129532</xdr:rowOff>
    </xdr:from>
    <xdr:to>
      <xdr:col>76</xdr:col>
      <xdr:colOff>165100</xdr:colOff>
      <xdr:row>99</xdr:row>
      <xdr:rowOff>59682</xdr:rowOff>
    </xdr:to>
    <xdr:sp macro="" textlink="">
      <xdr:nvSpPr>
        <xdr:cNvPr id="720" name="楕円 719"/>
        <xdr:cNvSpPr/>
      </xdr:nvSpPr>
      <xdr:spPr>
        <a:xfrm>
          <a:off x="14541500" y="169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50809</xdr:rowOff>
    </xdr:from>
    <xdr:ext cx="534377" cy="259045"/>
    <xdr:sp macro="" textlink="">
      <xdr:nvSpPr>
        <xdr:cNvPr id="721" name="テキスト ボックス 720"/>
        <xdr:cNvSpPr txBox="1"/>
      </xdr:nvSpPr>
      <xdr:spPr>
        <a:xfrm>
          <a:off x="14325111" y="170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126800</xdr:rowOff>
    </xdr:from>
    <xdr:to>
      <xdr:col>72</xdr:col>
      <xdr:colOff>38100</xdr:colOff>
      <xdr:row>99</xdr:row>
      <xdr:rowOff>56950</xdr:rowOff>
    </xdr:to>
    <xdr:sp macro="" textlink="">
      <xdr:nvSpPr>
        <xdr:cNvPr id="722" name="楕円 721"/>
        <xdr:cNvSpPr/>
      </xdr:nvSpPr>
      <xdr:spPr>
        <a:xfrm>
          <a:off x="13652500" y="16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48077</xdr:rowOff>
    </xdr:from>
    <xdr:ext cx="534377" cy="259045"/>
    <xdr:sp macro="" textlink="">
      <xdr:nvSpPr>
        <xdr:cNvPr id="723" name="テキスト ボックス 722"/>
        <xdr:cNvSpPr txBox="1"/>
      </xdr:nvSpPr>
      <xdr:spPr>
        <a:xfrm>
          <a:off x="13436111" y="170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108910</xdr:rowOff>
    </xdr:from>
    <xdr:to>
      <xdr:col>67</xdr:col>
      <xdr:colOff>101600</xdr:colOff>
      <xdr:row>99</xdr:row>
      <xdr:rowOff>39060</xdr:rowOff>
    </xdr:to>
    <xdr:sp macro="" textlink="">
      <xdr:nvSpPr>
        <xdr:cNvPr id="724" name="楕円 723"/>
        <xdr:cNvSpPr/>
      </xdr:nvSpPr>
      <xdr:spPr>
        <a:xfrm>
          <a:off x="12763500" y="169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55587</xdr:rowOff>
    </xdr:from>
    <xdr:ext cx="534377" cy="259045"/>
    <xdr:sp macro="" textlink="">
      <xdr:nvSpPr>
        <xdr:cNvPr id="725" name="テキスト ボックス 724"/>
        <xdr:cNvSpPr txBox="1"/>
      </xdr:nvSpPr>
      <xdr:spPr>
        <a:xfrm>
          <a:off x="12547111" y="166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14558</xdr:rowOff>
    </xdr:from>
    <xdr:to>
      <xdr:col>116</xdr:col>
      <xdr:colOff>63500</xdr:colOff>
      <xdr:row>39</xdr:row>
      <xdr:rowOff>47574</xdr:rowOff>
    </xdr:to>
    <xdr:cxnSp macro="">
      <xdr:nvCxnSpPr>
        <xdr:cNvPr id="756" name="直線コネクタ 755"/>
        <xdr:cNvCxnSpPr/>
      </xdr:nvCxnSpPr>
      <xdr:spPr>
        <a:xfrm>
          <a:off x="21323300" y="6701108"/>
          <a:ext cx="8382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14558</xdr:rowOff>
    </xdr:from>
    <xdr:to>
      <xdr:col>111</xdr:col>
      <xdr:colOff>177800</xdr:colOff>
      <xdr:row>39</xdr:row>
      <xdr:rowOff>98878</xdr:rowOff>
    </xdr:to>
    <xdr:cxnSp macro="">
      <xdr:nvCxnSpPr>
        <xdr:cNvPr id="759" name="直線コネクタ 758"/>
        <xdr:cNvCxnSpPr/>
      </xdr:nvCxnSpPr>
      <xdr:spPr>
        <a:xfrm flipV="1">
          <a:off x="20434300" y="6701108"/>
          <a:ext cx="889000" cy="8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97703</xdr:rowOff>
    </xdr:from>
    <xdr:to>
      <xdr:col>107</xdr:col>
      <xdr:colOff>50800</xdr:colOff>
      <xdr:row>39</xdr:row>
      <xdr:rowOff>98878</xdr:rowOff>
    </xdr:to>
    <xdr:cxnSp macro="">
      <xdr:nvCxnSpPr>
        <xdr:cNvPr id="762" name="直線コネクタ 761"/>
        <xdr:cNvCxnSpPr/>
      </xdr:nvCxnSpPr>
      <xdr:spPr>
        <a:xfrm>
          <a:off x="19545300" y="6784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97441</xdr:rowOff>
    </xdr:from>
    <xdr:to>
      <xdr:col>102</xdr:col>
      <xdr:colOff>114300</xdr:colOff>
      <xdr:row>39</xdr:row>
      <xdr:rowOff>97703</xdr:rowOff>
    </xdr:to>
    <xdr:cxnSp macro="">
      <xdr:nvCxnSpPr>
        <xdr:cNvPr id="765" name="直線コネクタ 764"/>
        <xdr:cNvCxnSpPr/>
      </xdr:nvCxnSpPr>
      <xdr:spPr>
        <a:xfrm>
          <a:off x="18656300" y="678399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168224</xdr:rowOff>
    </xdr:from>
    <xdr:to>
      <xdr:col>116</xdr:col>
      <xdr:colOff>114300</xdr:colOff>
      <xdr:row>39</xdr:row>
      <xdr:rowOff>98374</xdr:rowOff>
    </xdr:to>
    <xdr:sp macro="" textlink="">
      <xdr:nvSpPr>
        <xdr:cNvPr id="775" name="楕円 774"/>
        <xdr:cNvSpPr/>
      </xdr:nvSpPr>
      <xdr:spPr>
        <a:xfrm>
          <a:off x="22110700" y="66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83151</xdr:rowOff>
    </xdr:from>
    <xdr:ext cx="469744" cy="259045"/>
    <xdr:sp macro="" textlink="">
      <xdr:nvSpPr>
        <xdr:cNvPr id="776" name="投資及び出資金該当値テキスト"/>
        <xdr:cNvSpPr txBox="1"/>
      </xdr:nvSpPr>
      <xdr:spPr>
        <a:xfrm>
          <a:off x="22212300" y="65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135208</xdr:rowOff>
    </xdr:from>
    <xdr:to>
      <xdr:col>112</xdr:col>
      <xdr:colOff>38100</xdr:colOff>
      <xdr:row>39</xdr:row>
      <xdr:rowOff>65358</xdr:rowOff>
    </xdr:to>
    <xdr:sp macro="" textlink="">
      <xdr:nvSpPr>
        <xdr:cNvPr id="777" name="楕円 776"/>
        <xdr:cNvSpPr/>
      </xdr:nvSpPr>
      <xdr:spPr>
        <a:xfrm>
          <a:off x="21272500" y="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56485</xdr:rowOff>
    </xdr:from>
    <xdr:ext cx="469744" cy="259045"/>
    <xdr:sp macro="" textlink="">
      <xdr:nvSpPr>
        <xdr:cNvPr id="778" name="テキスト ボックス 777"/>
        <xdr:cNvSpPr txBox="1"/>
      </xdr:nvSpPr>
      <xdr:spPr>
        <a:xfrm>
          <a:off x="21088428" y="67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46903</xdr:rowOff>
    </xdr:from>
    <xdr:to>
      <xdr:col>102</xdr:col>
      <xdr:colOff>165100</xdr:colOff>
      <xdr:row>39</xdr:row>
      <xdr:rowOff>148503</xdr:rowOff>
    </xdr:to>
    <xdr:sp macro="" textlink="">
      <xdr:nvSpPr>
        <xdr:cNvPr id="781" name="楕円 780"/>
        <xdr:cNvSpPr/>
      </xdr:nvSpPr>
      <xdr:spPr>
        <a:xfrm>
          <a:off x="19494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139630</xdr:rowOff>
    </xdr:from>
    <xdr:ext cx="313932" cy="259045"/>
    <xdr:sp macro="" textlink="">
      <xdr:nvSpPr>
        <xdr:cNvPr id="782" name="テキスト ボックス 781"/>
        <xdr:cNvSpPr txBox="1"/>
      </xdr:nvSpPr>
      <xdr:spPr>
        <a:xfrm>
          <a:off x="19388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46641</xdr:rowOff>
    </xdr:from>
    <xdr:to>
      <xdr:col>98</xdr:col>
      <xdr:colOff>38100</xdr:colOff>
      <xdr:row>39</xdr:row>
      <xdr:rowOff>148241</xdr:rowOff>
    </xdr:to>
    <xdr:sp macro="" textlink="">
      <xdr:nvSpPr>
        <xdr:cNvPr id="783" name="楕円 782"/>
        <xdr:cNvSpPr/>
      </xdr:nvSpPr>
      <xdr:spPr>
        <a:xfrm>
          <a:off x="18605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139368</xdr:rowOff>
    </xdr:from>
    <xdr:ext cx="313932" cy="259045"/>
    <xdr:sp macro="" textlink="">
      <xdr:nvSpPr>
        <xdr:cNvPr id="784" name="テキスト ボックス 783"/>
        <xdr:cNvSpPr txBox="1"/>
      </xdr:nvSpPr>
      <xdr:spPr>
        <a:xfrm>
          <a:off x="18499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137985</xdr:rowOff>
    </xdr:from>
    <xdr:to>
      <xdr:col>116</xdr:col>
      <xdr:colOff>63500</xdr:colOff>
      <xdr:row>58</xdr:row>
      <xdr:rowOff>139700</xdr:rowOff>
    </xdr:to>
    <xdr:cxnSp macro="">
      <xdr:nvCxnSpPr>
        <xdr:cNvPr id="811" name="直線コネクタ 810"/>
        <xdr:cNvCxnSpPr/>
      </xdr:nvCxnSpPr>
      <xdr:spPr>
        <a:xfrm>
          <a:off x="21323300" y="100820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137643</xdr:rowOff>
    </xdr:from>
    <xdr:to>
      <xdr:col>111</xdr:col>
      <xdr:colOff>177800</xdr:colOff>
      <xdr:row>58</xdr:row>
      <xdr:rowOff>137985</xdr:rowOff>
    </xdr:to>
    <xdr:cxnSp macro="">
      <xdr:nvCxnSpPr>
        <xdr:cNvPr id="814" name="直線コネクタ 813"/>
        <xdr:cNvCxnSpPr/>
      </xdr:nvCxnSpPr>
      <xdr:spPr>
        <a:xfrm>
          <a:off x="20434300" y="1008174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137299</xdr:rowOff>
    </xdr:from>
    <xdr:to>
      <xdr:col>107</xdr:col>
      <xdr:colOff>50800</xdr:colOff>
      <xdr:row>58</xdr:row>
      <xdr:rowOff>137643</xdr:rowOff>
    </xdr:to>
    <xdr:cxnSp macro="">
      <xdr:nvCxnSpPr>
        <xdr:cNvPr id="817" name="直線コネクタ 816"/>
        <xdr:cNvCxnSpPr/>
      </xdr:nvCxnSpPr>
      <xdr:spPr>
        <a:xfrm>
          <a:off x="19545300" y="1008139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136957</xdr:rowOff>
    </xdr:from>
    <xdr:to>
      <xdr:col>102</xdr:col>
      <xdr:colOff>114300</xdr:colOff>
      <xdr:row>58</xdr:row>
      <xdr:rowOff>137299</xdr:rowOff>
    </xdr:to>
    <xdr:cxnSp macro="">
      <xdr:nvCxnSpPr>
        <xdr:cNvPr id="820" name="直線コネクタ 819"/>
        <xdr:cNvCxnSpPr/>
      </xdr:nvCxnSpPr>
      <xdr:spPr>
        <a:xfrm>
          <a:off x="18656300" y="1008105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87185</xdr:rowOff>
    </xdr:from>
    <xdr:to>
      <xdr:col>112</xdr:col>
      <xdr:colOff>38100</xdr:colOff>
      <xdr:row>59</xdr:row>
      <xdr:rowOff>17335</xdr:rowOff>
    </xdr:to>
    <xdr:sp macro="" textlink="">
      <xdr:nvSpPr>
        <xdr:cNvPr id="832" name="楕円 831"/>
        <xdr:cNvSpPr/>
      </xdr:nvSpPr>
      <xdr:spPr>
        <a:xfrm>
          <a:off x="21272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8462</xdr:rowOff>
    </xdr:from>
    <xdr:ext cx="313932" cy="259045"/>
    <xdr:sp macro="" textlink="">
      <xdr:nvSpPr>
        <xdr:cNvPr id="833" name="テキスト ボックス 832"/>
        <xdr:cNvSpPr txBox="1"/>
      </xdr:nvSpPr>
      <xdr:spPr>
        <a:xfrm>
          <a:off x="21166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86843</xdr:rowOff>
    </xdr:from>
    <xdr:to>
      <xdr:col>107</xdr:col>
      <xdr:colOff>101600</xdr:colOff>
      <xdr:row>59</xdr:row>
      <xdr:rowOff>16993</xdr:rowOff>
    </xdr:to>
    <xdr:sp macro="" textlink="">
      <xdr:nvSpPr>
        <xdr:cNvPr id="834" name="楕円 833"/>
        <xdr:cNvSpPr/>
      </xdr:nvSpPr>
      <xdr:spPr>
        <a:xfrm>
          <a:off x="20383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8120</xdr:rowOff>
    </xdr:from>
    <xdr:ext cx="313932" cy="259045"/>
    <xdr:sp macro="" textlink="">
      <xdr:nvSpPr>
        <xdr:cNvPr id="835" name="テキスト ボックス 834"/>
        <xdr:cNvSpPr txBox="1"/>
      </xdr:nvSpPr>
      <xdr:spPr>
        <a:xfrm>
          <a:off x="20277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86499</xdr:rowOff>
    </xdr:from>
    <xdr:to>
      <xdr:col>102</xdr:col>
      <xdr:colOff>165100</xdr:colOff>
      <xdr:row>59</xdr:row>
      <xdr:rowOff>16649</xdr:rowOff>
    </xdr:to>
    <xdr:sp macro="" textlink="">
      <xdr:nvSpPr>
        <xdr:cNvPr id="836" name="楕円 835"/>
        <xdr:cNvSpPr/>
      </xdr:nvSpPr>
      <xdr:spPr>
        <a:xfrm>
          <a:off x="19494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7776</xdr:rowOff>
    </xdr:from>
    <xdr:ext cx="378565" cy="259045"/>
    <xdr:sp macro="" textlink="">
      <xdr:nvSpPr>
        <xdr:cNvPr id="837" name="テキスト ボックス 836"/>
        <xdr:cNvSpPr txBox="1"/>
      </xdr:nvSpPr>
      <xdr:spPr>
        <a:xfrm>
          <a:off x="19356017" y="101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86157</xdr:rowOff>
    </xdr:from>
    <xdr:to>
      <xdr:col>98</xdr:col>
      <xdr:colOff>38100</xdr:colOff>
      <xdr:row>59</xdr:row>
      <xdr:rowOff>16307</xdr:rowOff>
    </xdr:to>
    <xdr:sp macro="" textlink="">
      <xdr:nvSpPr>
        <xdr:cNvPr id="838" name="楕円 837"/>
        <xdr:cNvSpPr/>
      </xdr:nvSpPr>
      <xdr:spPr>
        <a:xfrm>
          <a:off x="186055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7434</xdr:rowOff>
    </xdr:from>
    <xdr:ext cx="378565" cy="259045"/>
    <xdr:sp macro="" textlink="">
      <xdr:nvSpPr>
        <xdr:cNvPr id="839" name="テキスト ボックス 838"/>
        <xdr:cNvSpPr txBox="1"/>
      </xdr:nvSpPr>
      <xdr:spPr>
        <a:xfrm>
          <a:off x="18467017" y="1012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102357</xdr:rowOff>
    </xdr:from>
    <xdr:to>
      <xdr:col>116</xdr:col>
      <xdr:colOff>63500</xdr:colOff>
      <xdr:row>76</xdr:row>
      <xdr:rowOff>131536</xdr:rowOff>
    </xdr:to>
    <xdr:cxnSp macro="">
      <xdr:nvCxnSpPr>
        <xdr:cNvPr id="871" name="直線コネクタ 870"/>
        <xdr:cNvCxnSpPr/>
      </xdr:nvCxnSpPr>
      <xdr:spPr>
        <a:xfrm flipV="1">
          <a:off x="21323300" y="13132557"/>
          <a:ext cx="8382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131536</xdr:rowOff>
    </xdr:from>
    <xdr:to>
      <xdr:col>111</xdr:col>
      <xdr:colOff>177800</xdr:colOff>
      <xdr:row>76</xdr:row>
      <xdr:rowOff>135389</xdr:rowOff>
    </xdr:to>
    <xdr:cxnSp macro="">
      <xdr:nvCxnSpPr>
        <xdr:cNvPr id="874" name="直線コネクタ 873"/>
        <xdr:cNvCxnSpPr/>
      </xdr:nvCxnSpPr>
      <xdr:spPr>
        <a:xfrm flipV="1">
          <a:off x="20434300" y="13161736"/>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74075</xdr:rowOff>
    </xdr:from>
    <xdr:to>
      <xdr:col>107</xdr:col>
      <xdr:colOff>50800</xdr:colOff>
      <xdr:row>76</xdr:row>
      <xdr:rowOff>135389</xdr:rowOff>
    </xdr:to>
    <xdr:cxnSp macro="">
      <xdr:nvCxnSpPr>
        <xdr:cNvPr id="877" name="直線コネクタ 876"/>
        <xdr:cNvCxnSpPr/>
      </xdr:nvCxnSpPr>
      <xdr:spPr>
        <a:xfrm>
          <a:off x="19545300" y="12761375"/>
          <a:ext cx="889000" cy="4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74075</xdr:rowOff>
    </xdr:from>
    <xdr:to>
      <xdr:col>102</xdr:col>
      <xdr:colOff>114300</xdr:colOff>
      <xdr:row>74</xdr:row>
      <xdr:rowOff>151734</xdr:rowOff>
    </xdr:to>
    <xdr:cxnSp macro="">
      <xdr:nvCxnSpPr>
        <xdr:cNvPr id="880" name="直線コネクタ 879"/>
        <xdr:cNvCxnSpPr/>
      </xdr:nvCxnSpPr>
      <xdr:spPr>
        <a:xfrm flipV="1">
          <a:off x="18656300" y="12761375"/>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51557</xdr:rowOff>
    </xdr:from>
    <xdr:to>
      <xdr:col>116</xdr:col>
      <xdr:colOff>114300</xdr:colOff>
      <xdr:row>76</xdr:row>
      <xdr:rowOff>153157</xdr:rowOff>
    </xdr:to>
    <xdr:sp macro="" textlink="">
      <xdr:nvSpPr>
        <xdr:cNvPr id="890" name="楕円 889"/>
        <xdr:cNvSpPr/>
      </xdr:nvSpPr>
      <xdr:spPr>
        <a:xfrm>
          <a:off x="22110700" y="130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29984</xdr:rowOff>
    </xdr:from>
    <xdr:ext cx="534377" cy="259045"/>
    <xdr:sp macro="" textlink="">
      <xdr:nvSpPr>
        <xdr:cNvPr id="891" name="繰出金該当値テキスト"/>
        <xdr:cNvSpPr txBox="1"/>
      </xdr:nvSpPr>
      <xdr:spPr>
        <a:xfrm>
          <a:off x="22212300" y="130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80736</xdr:rowOff>
    </xdr:from>
    <xdr:to>
      <xdr:col>112</xdr:col>
      <xdr:colOff>38100</xdr:colOff>
      <xdr:row>77</xdr:row>
      <xdr:rowOff>10886</xdr:rowOff>
    </xdr:to>
    <xdr:sp macro="" textlink="">
      <xdr:nvSpPr>
        <xdr:cNvPr id="892" name="楕円 891"/>
        <xdr:cNvSpPr/>
      </xdr:nvSpPr>
      <xdr:spPr>
        <a:xfrm>
          <a:off x="21272500" y="131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2013</xdr:rowOff>
    </xdr:from>
    <xdr:ext cx="534377" cy="259045"/>
    <xdr:sp macro="" textlink="">
      <xdr:nvSpPr>
        <xdr:cNvPr id="893" name="テキスト ボックス 892"/>
        <xdr:cNvSpPr txBox="1"/>
      </xdr:nvSpPr>
      <xdr:spPr>
        <a:xfrm>
          <a:off x="21056111" y="132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84589</xdr:rowOff>
    </xdr:from>
    <xdr:to>
      <xdr:col>107</xdr:col>
      <xdr:colOff>101600</xdr:colOff>
      <xdr:row>77</xdr:row>
      <xdr:rowOff>14739</xdr:rowOff>
    </xdr:to>
    <xdr:sp macro="" textlink="">
      <xdr:nvSpPr>
        <xdr:cNvPr id="894" name="楕円 893"/>
        <xdr:cNvSpPr/>
      </xdr:nvSpPr>
      <xdr:spPr>
        <a:xfrm>
          <a:off x="203835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5866</xdr:rowOff>
    </xdr:from>
    <xdr:ext cx="534377" cy="259045"/>
    <xdr:sp macro="" textlink="">
      <xdr:nvSpPr>
        <xdr:cNvPr id="895" name="テキスト ボックス 894"/>
        <xdr:cNvSpPr txBox="1"/>
      </xdr:nvSpPr>
      <xdr:spPr>
        <a:xfrm>
          <a:off x="20167111" y="132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23275</xdr:rowOff>
    </xdr:from>
    <xdr:to>
      <xdr:col>102</xdr:col>
      <xdr:colOff>165100</xdr:colOff>
      <xdr:row>74</xdr:row>
      <xdr:rowOff>124875</xdr:rowOff>
    </xdr:to>
    <xdr:sp macro="" textlink="">
      <xdr:nvSpPr>
        <xdr:cNvPr id="896" name="楕円 895"/>
        <xdr:cNvSpPr/>
      </xdr:nvSpPr>
      <xdr:spPr>
        <a:xfrm>
          <a:off x="19494500" y="12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141402</xdr:rowOff>
    </xdr:from>
    <xdr:ext cx="534377" cy="259045"/>
    <xdr:sp macro="" textlink="">
      <xdr:nvSpPr>
        <xdr:cNvPr id="897" name="テキスト ボックス 896"/>
        <xdr:cNvSpPr txBox="1"/>
      </xdr:nvSpPr>
      <xdr:spPr>
        <a:xfrm>
          <a:off x="19278111" y="124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100934</xdr:rowOff>
    </xdr:from>
    <xdr:to>
      <xdr:col>98</xdr:col>
      <xdr:colOff>38100</xdr:colOff>
      <xdr:row>75</xdr:row>
      <xdr:rowOff>31084</xdr:rowOff>
    </xdr:to>
    <xdr:sp macro="" textlink="">
      <xdr:nvSpPr>
        <xdr:cNvPr id="898" name="楕円 897"/>
        <xdr:cNvSpPr/>
      </xdr:nvSpPr>
      <xdr:spPr>
        <a:xfrm>
          <a:off x="18605500" y="12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47611</xdr:rowOff>
    </xdr:from>
    <xdr:ext cx="534377" cy="259045"/>
    <xdr:sp macro="" textlink="">
      <xdr:nvSpPr>
        <xdr:cNvPr id="899" name="テキスト ボックス 898"/>
        <xdr:cNvSpPr txBox="1"/>
      </xdr:nvSpPr>
      <xdr:spPr>
        <a:xfrm>
          <a:off x="18389111" y="125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香南市の人口（</a:t>
          </a:r>
          <a:r>
            <a:rPr kumimoji="1" lang="en-US" altLang="ja-JP" sz="1200">
              <a:latin typeface="ＭＳ Ｐゴシック" panose="020B0600070205080204" pitchFamily="50" charset="-128"/>
              <a:ea typeface="ＭＳ Ｐゴシック" panose="020B0600070205080204" pitchFamily="50" charset="-128"/>
            </a:rPr>
            <a:t>R5.1.1</a:t>
          </a:r>
          <a:r>
            <a:rPr kumimoji="1" lang="ja-JP" altLang="en-US" sz="1200">
              <a:latin typeface="ＭＳ Ｐゴシック" panose="020B0600070205080204" pitchFamily="50" charset="-128"/>
              <a:ea typeface="ＭＳ Ｐゴシック" panose="020B0600070205080204" pitchFamily="50" charset="-128"/>
            </a:rPr>
            <a:t>現在）は、前年度比</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人減となり、減少傾向にある。住民一人当たりのコストについて、前年度比で増減率が大きいものは、主に次のとおりである。</a:t>
          </a:r>
        </a:p>
        <a:p>
          <a:r>
            <a:rPr kumimoji="1" lang="ja-JP" altLang="en-US" sz="1200">
              <a:latin typeface="ＭＳ Ｐゴシック" panose="020B0600070205080204" pitchFamily="50" charset="-128"/>
              <a:ea typeface="ＭＳ Ｐゴシック" panose="020B0600070205080204" pitchFamily="50" charset="-128"/>
            </a:rPr>
            <a:t>　普通建設事業費は、野市中央公民館サンホール天井耐震改修事業、野市東防災コミュニティセンター整備事業、野市中学校屋内運動場屋根改修事業などに係る支出の増により、前年度比</a:t>
          </a:r>
          <a:r>
            <a:rPr kumimoji="1" lang="en-US" altLang="ja-JP" sz="1200">
              <a:latin typeface="ＭＳ Ｐゴシック" panose="020B0600070205080204" pitchFamily="50" charset="-128"/>
              <a:ea typeface="ＭＳ Ｐゴシック" panose="020B0600070205080204" pitchFamily="50" charset="-128"/>
            </a:rPr>
            <a:t>19,111</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(23.0%)</a:t>
          </a:r>
          <a:r>
            <a:rPr kumimoji="1" lang="ja-JP" altLang="en-US" sz="1200">
              <a:latin typeface="ＭＳ Ｐゴシック" panose="020B0600070205080204" pitchFamily="50" charset="-128"/>
              <a:ea typeface="ＭＳ Ｐゴシック" panose="020B0600070205080204" pitchFamily="50" charset="-128"/>
            </a:rPr>
            <a:t>の増となった。繰出金は、一部事務組合負担金及び各特別会計繰出金の増などにより、前年度比</a:t>
          </a:r>
          <a:r>
            <a:rPr kumimoji="1" lang="en-US" altLang="ja-JP" sz="1200">
              <a:latin typeface="ＭＳ Ｐゴシック" panose="020B0600070205080204" pitchFamily="50" charset="-128"/>
              <a:ea typeface="ＭＳ Ｐゴシック" panose="020B0600070205080204" pitchFamily="50" charset="-128"/>
            </a:rPr>
            <a:t>1,787</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の増となった。物件費は、委託料や電気料などの増により、前年度比</a:t>
          </a:r>
          <a:r>
            <a:rPr kumimoji="1" lang="en-US" altLang="ja-JP" sz="1200">
              <a:latin typeface="ＭＳ Ｐゴシック" panose="020B0600070205080204" pitchFamily="50" charset="-128"/>
              <a:ea typeface="ＭＳ Ｐゴシック" panose="020B0600070205080204" pitchFamily="50" charset="-128"/>
            </a:rPr>
            <a:t>1,453</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貸付金は、農業費に係る貸付金の減により、前年度比</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円の皆減となった。投資及び出資金は、水道事業への出資金の減により、前年度比</a:t>
          </a:r>
          <a:r>
            <a:rPr kumimoji="1" lang="en-US" altLang="ja-JP" sz="1200">
              <a:latin typeface="ＭＳ Ｐゴシック" panose="020B0600070205080204" pitchFamily="50" charset="-128"/>
              <a:ea typeface="ＭＳ Ｐゴシック" panose="020B0600070205080204" pitchFamily="50" charset="-128"/>
            </a:rPr>
            <a:t>1,011</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39.2</a:t>
          </a:r>
          <a:r>
            <a:rPr kumimoji="1" lang="ja-JP" altLang="en-US" sz="1200">
              <a:latin typeface="ＭＳ Ｐゴシック" panose="020B0600070205080204" pitchFamily="50" charset="-128"/>
              <a:ea typeface="ＭＳ Ｐゴシック" panose="020B0600070205080204" pitchFamily="50" charset="-128"/>
            </a:rPr>
            <a:t>％）の減となった。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の比較において、平均値を上回っているものは、人件費及び普通建設事業（うち更新整備）である。これらは、保育所や幼稚園、市民館などの施設運営を直営で行っており、合併後、公共施設等の適正配置が計画的に進んでいないことが要因である。持続可能な行財政基盤の構築に向け、デジタル化の推進による業務の効率化など、最小の経費で最大の効果をあげるよう取り組みつつ、中長期的な視点に立って、公共施設等のマネジメントの推進など、施設の更新や維持管理等に係る費用負担の縮減を図る取組を着実に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33,009
32,630
126.46
20,511,806
19,980,811
375,591
10,998,769
16,408,631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153988</xdr:rowOff>
    </xdr:from>
    <xdr:to>
      <xdr:col>24</xdr:col>
      <xdr:colOff>63500</xdr:colOff>
      <xdr:row>36</xdr:row>
      <xdr:rowOff>162370</xdr:rowOff>
    </xdr:to>
    <xdr:cxnSp macro="">
      <xdr:nvCxnSpPr>
        <xdr:cNvPr id="61" name="直線コネクタ 60"/>
        <xdr:cNvCxnSpPr/>
      </xdr:nvCxnSpPr>
      <xdr:spPr>
        <a:xfrm>
          <a:off x="3797300" y="632618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145605</xdr:rowOff>
    </xdr:from>
    <xdr:to>
      <xdr:col>19</xdr:col>
      <xdr:colOff>177800</xdr:colOff>
      <xdr:row>36</xdr:row>
      <xdr:rowOff>153988</xdr:rowOff>
    </xdr:to>
    <xdr:cxnSp macro="">
      <xdr:nvCxnSpPr>
        <xdr:cNvPr id="64" name="直線コネクタ 63"/>
        <xdr:cNvCxnSpPr/>
      </xdr:nvCxnSpPr>
      <xdr:spPr>
        <a:xfrm>
          <a:off x="2908300" y="631780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117602</xdr:rowOff>
    </xdr:from>
    <xdr:to>
      <xdr:col>15</xdr:col>
      <xdr:colOff>50800</xdr:colOff>
      <xdr:row>36</xdr:row>
      <xdr:rowOff>145605</xdr:rowOff>
    </xdr:to>
    <xdr:cxnSp macro="">
      <xdr:nvCxnSpPr>
        <xdr:cNvPr id="67" name="直線コネクタ 66"/>
        <xdr:cNvCxnSpPr/>
      </xdr:nvCxnSpPr>
      <xdr:spPr>
        <a:xfrm>
          <a:off x="2019300" y="628980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117602</xdr:rowOff>
    </xdr:from>
    <xdr:to>
      <xdr:col>10</xdr:col>
      <xdr:colOff>114300</xdr:colOff>
      <xdr:row>36</xdr:row>
      <xdr:rowOff>132271</xdr:rowOff>
    </xdr:to>
    <xdr:cxnSp macro="">
      <xdr:nvCxnSpPr>
        <xdr:cNvPr id="70" name="直線コネクタ 69"/>
        <xdr:cNvCxnSpPr/>
      </xdr:nvCxnSpPr>
      <xdr:spPr>
        <a:xfrm flipV="1">
          <a:off x="1130300" y="628980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111570</xdr:rowOff>
    </xdr:from>
    <xdr:to>
      <xdr:col>24</xdr:col>
      <xdr:colOff>114300</xdr:colOff>
      <xdr:row>37</xdr:row>
      <xdr:rowOff>41720</xdr:rowOff>
    </xdr:to>
    <xdr:sp macro="" textlink="">
      <xdr:nvSpPr>
        <xdr:cNvPr id="80" name="楕円 79"/>
        <xdr:cNvSpPr/>
      </xdr:nvSpPr>
      <xdr:spPr>
        <a:xfrm>
          <a:off x="45847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89997</xdr:rowOff>
    </xdr:from>
    <xdr:ext cx="469744" cy="259045"/>
    <xdr:sp macro="" textlink="">
      <xdr:nvSpPr>
        <xdr:cNvPr id="81" name="議会費該当値テキスト"/>
        <xdr:cNvSpPr txBox="1"/>
      </xdr:nvSpPr>
      <xdr:spPr>
        <a:xfrm>
          <a:off x="4686300" y="626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103188</xdr:rowOff>
    </xdr:from>
    <xdr:to>
      <xdr:col>20</xdr:col>
      <xdr:colOff>38100</xdr:colOff>
      <xdr:row>37</xdr:row>
      <xdr:rowOff>33338</xdr:rowOff>
    </xdr:to>
    <xdr:sp macro="" textlink="">
      <xdr:nvSpPr>
        <xdr:cNvPr id="82" name="楕円 81"/>
        <xdr:cNvSpPr/>
      </xdr:nvSpPr>
      <xdr:spPr>
        <a:xfrm>
          <a:off x="3746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24465</xdr:rowOff>
    </xdr:from>
    <xdr:ext cx="469744" cy="259045"/>
    <xdr:sp macro="" textlink="">
      <xdr:nvSpPr>
        <xdr:cNvPr id="83" name="テキスト ボックス 82"/>
        <xdr:cNvSpPr txBox="1"/>
      </xdr:nvSpPr>
      <xdr:spPr>
        <a:xfrm>
          <a:off x="3562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94805</xdr:rowOff>
    </xdr:from>
    <xdr:to>
      <xdr:col>15</xdr:col>
      <xdr:colOff>101600</xdr:colOff>
      <xdr:row>37</xdr:row>
      <xdr:rowOff>24955</xdr:rowOff>
    </xdr:to>
    <xdr:sp macro="" textlink="">
      <xdr:nvSpPr>
        <xdr:cNvPr id="84" name="楕円 83"/>
        <xdr:cNvSpPr/>
      </xdr:nvSpPr>
      <xdr:spPr>
        <a:xfrm>
          <a:off x="2857500" y="62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16082</xdr:rowOff>
    </xdr:from>
    <xdr:ext cx="469744" cy="259045"/>
    <xdr:sp macro="" textlink="">
      <xdr:nvSpPr>
        <xdr:cNvPr id="85" name="テキスト ボックス 84"/>
        <xdr:cNvSpPr txBox="1"/>
      </xdr:nvSpPr>
      <xdr:spPr>
        <a:xfrm>
          <a:off x="2673428" y="635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66802</xdr:rowOff>
    </xdr:from>
    <xdr:to>
      <xdr:col>10</xdr:col>
      <xdr:colOff>165100</xdr:colOff>
      <xdr:row>36</xdr:row>
      <xdr:rowOff>168402</xdr:rowOff>
    </xdr:to>
    <xdr:sp macro="" textlink="">
      <xdr:nvSpPr>
        <xdr:cNvPr id="86" name="楕円 85"/>
        <xdr:cNvSpPr/>
      </xdr:nvSpPr>
      <xdr:spPr>
        <a:xfrm>
          <a:off x="196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159529</xdr:rowOff>
    </xdr:from>
    <xdr:ext cx="469744" cy="259045"/>
    <xdr:sp macro="" textlink="">
      <xdr:nvSpPr>
        <xdr:cNvPr id="87" name="テキスト ボックス 86"/>
        <xdr:cNvSpPr txBox="1"/>
      </xdr:nvSpPr>
      <xdr:spPr>
        <a:xfrm>
          <a:off x="1784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81471</xdr:rowOff>
    </xdr:from>
    <xdr:to>
      <xdr:col>6</xdr:col>
      <xdr:colOff>38100</xdr:colOff>
      <xdr:row>37</xdr:row>
      <xdr:rowOff>11621</xdr:rowOff>
    </xdr:to>
    <xdr:sp macro="" textlink="">
      <xdr:nvSpPr>
        <xdr:cNvPr id="88" name="楕円 87"/>
        <xdr:cNvSpPr/>
      </xdr:nvSpPr>
      <xdr:spPr>
        <a:xfrm>
          <a:off x="107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2748</xdr:rowOff>
    </xdr:from>
    <xdr:ext cx="469744" cy="259045"/>
    <xdr:sp macro="" textlink="">
      <xdr:nvSpPr>
        <xdr:cNvPr id="89" name="テキスト ボックス 88"/>
        <xdr:cNvSpPr txBox="1"/>
      </xdr:nvSpPr>
      <xdr:spPr>
        <a:xfrm>
          <a:off x="895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169106</xdr:rowOff>
    </xdr:from>
    <xdr:to>
      <xdr:col>24</xdr:col>
      <xdr:colOff>63500</xdr:colOff>
      <xdr:row>59</xdr:row>
      <xdr:rowOff>10342</xdr:rowOff>
    </xdr:to>
    <xdr:cxnSp macro="">
      <xdr:nvCxnSpPr>
        <xdr:cNvPr id="120" name="直線コネクタ 119"/>
        <xdr:cNvCxnSpPr/>
      </xdr:nvCxnSpPr>
      <xdr:spPr>
        <a:xfrm>
          <a:off x="3797300" y="10113206"/>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43945</xdr:rowOff>
    </xdr:from>
    <xdr:to>
      <xdr:col>19</xdr:col>
      <xdr:colOff>177800</xdr:colOff>
      <xdr:row>58</xdr:row>
      <xdr:rowOff>169106</xdr:rowOff>
    </xdr:to>
    <xdr:cxnSp macro="">
      <xdr:nvCxnSpPr>
        <xdr:cNvPr id="123" name="直線コネクタ 122"/>
        <xdr:cNvCxnSpPr/>
      </xdr:nvCxnSpPr>
      <xdr:spPr>
        <a:xfrm>
          <a:off x="2908300" y="9988045"/>
          <a:ext cx="889000" cy="1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43945</xdr:rowOff>
    </xdr:from>
    <xdr:to>
      <xdr:col>15</xdr:col>
      <xdr:colOff>50800</xdr:colOff>
      <xdr:row>58</xdr:row>
      <xdr:rowOff>106308</xdr:rowOff>
    </xdr:to>
    <xdr:cxnSp macro="">
      <xdr:nvCxnSpPr>
        <xdr:cNvPr id="126" name="直線コネクタ 125"/>
        <xdr:cNvCxnSpPr/>
      </xdr:nvCxnSpPr>
      <xdr:spPr>
        <a:xfrm flipV="1">
          <a:off x="2019300" y="9988045"/>
          <a:ext cx="889000" cy="6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106308</xdr:rowOff>
    </xdr:from>
    <xdr:to>
      <xdr:col>10</xdr:col>
      <xdr:colOff>114300</xdr:colOff>
      <xdr:row>58</xdr:row>
      <xdr:rowOff>135406</xdr:rowOff>
    </xdr:to>
    <xdr:cxnSp macro="">
      <xdr:nvCxnSpPr>
        <xdr:cNvPr id="129" name="直線コネクタ 128"/>
        <xdr:cNvCxnSpPr/>
      </xdr:nvCxnSpPr>
      <xdr:spPr>
        <a:xfrm flipV="1">
          <a:off x="1130300" y="10050408"/>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130992</xdr:rowOff>
    </xdr:from>
    <xdr:to>
      <xdr:col>24</xdr:col>
      <xdr:colOff>114300</xdr:colOff>
      <xdr:row>59</xdr:row>
      <xdr:rowOff>61142</xdr:rowOff>
    </xdr:to>
    <xdr:sp macro="" textlink="">
      <xdr:nvSpPr>
        <xdr:cNvPr id="139" name="楕円 138"/>
        <xdr:cNvSpPr/>
      </xdr:nvSpPr>
      <xdr:spPr>
        <a:xfrm>
          <a:off x="4584700" y="100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118306</xdr:rowOff>
    </xdr:from>
    <xdr:to>
      <xdr:col>20</xdr:col>
      <xdr:colOff>38100</xdr:colOff>
      <xdr:row>59</xdr:row>
      <xdr:rowOff>48456</xdr:rowOff>
    </xdr:to>
    <xdr:sp macro="" textlink="">
      <xdr:nvSpPr>
        <xdr:cNvPr id="141" name="楕円 140"/>
        <xdr:cNvSpPr/>
      </xdr:nvSpPr>
      <xdr:spPr>
        <a:xfrm>
          <a:off x="3746500" y="100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39583</xdr:rowOff>
    </xdr:from>
    <xdr:ext cx="534377" cy="259045"/>
    <xdr:sp macro="" textlink="">
      <xdr:nvSpPr>
        <xdr:cNvPr id="142" name="テキスト ボックス 141"/>
        <xdr:cNvSpPr txBox="1"/>
      </xdr:nvSpPr>
      <xdr:spPr>
        <a:xfrm>
          <a:off x="3530111" y="101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164595</xdr:rowOff>
    </xdr:from>
    <xdr:to>
      <xdr:col>15</xdr:col>
      <xdr:colOff>101600</xdr:colOff>
      <xdr:row>58</xdr:row>
      <xdr:rowOff>94745</xdr:rowOff>
    </xdr:to>
    <xdr:sp macro="" textlink="">
      <xdr:nvSpPr>
        <xdr:cNvPr id="143" name="楕円 142"/>
        <xdr:cNvSpPr/>
      </xdr:nvSpPr>
      <xdr:spPr>
        <a:xfrm>
          <a:off x="2857500" y="9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85872</xdr:rowOff>
    </xdr:from>
    <xdr:ext cx="599010" cy="259045"/>
    <xdr:sp macro="" textlink="">
      <xdr:nvSpPr>
        <xdr:cNvPr id="144" name="テキスト ボックス 143"/>
        <xdr:cNvSpPr txBox="1"/>
      </xdr:nvSpPr>
      <xdr:spPr>
        <a:xfrm>
          <a:off x="2608795" y="1002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55508</xdr:rowOff>
    </xdr:from>
    <xdr:to>
      <xdr:col>10</xdr:col>
      <xdr:colOff>165100</xdr:colOff>
      <xdr:row>58</xdr:row>
      <xdr:rowOff>157108</xdr:rowOff>
    </xdr:to>
    <xdr:sp macro="" textlink="">
      <xdr:nvSpPr>
        <xdr:cNvPr id="145" name="楕円 144"/>
        <xdr:cNvSpPr/>
      </xdr:nvSpPr>
      <xdr:spPr>
        <a:xfrm>
          <a:off x="1968500" y="99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2185</xdr:rowOff>
    </xdr:from>
    <xdr:ext cx="599010" cy="259045"/>
    <xdr:sp macro="" textlink="">
      <xdr:nvSpPr>
        <xdr:cNvPr id="146" name="テキスト ボックス 145"/>
        <xdr:cNvSpPr txBox="1"/>
      </xdr:nvSpPr>
      <xdr:spPr>
        <a:xfrm>
          <a:off x="1719795" y="97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84606</xdr:rowOff>
    </xdr:from>
    <xdr:to>
      <xdr:col>6</xdr:col>
      <xdr:colOff>38100</xdr:colOff>
      <xdr:row>59</xdr:row>
      <xdr:rowOff>14756</xdr:rowOff>
    </xdr:to>
    <xdr:sp macro="" textlink="">
      <xdr:nvSpPr>
        <xdr:cNvPr id="147" name="楕円 146"/>
        <xdr:cNvSpPr/>
      </xdr:nvSpPr>
      <xdr:spPr>
        <a:xfrm>
          <a:off x="1079500" y="100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31283</xdr:rowOff>
    </xdr:from>
    <xdr:ext cx="599010" cy="259045"/>
    <xdr:sp macro="" textlink="">
      <xdr:nvSpPr>
        <xdr:cNvPr id="148" name="テキスト ボックス 147"/>
        <xdr:cNvSpPr txBox="1"/>
      </xdr:nvSpPr>
      <xdr:spPr>
        <a:xfrm>
          <a:off x="830795" y="980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110631</xdr:rowOff>
    </xdr:from>
    <xdr:to>
      <xdr:col>24</xdr:col>
      <xdr:colOff>63500</xdr:colOff>
      <xdr:row>75</xdr:row>
      <xdr:rowOff>118143</xdr:rowOff>
    </xdr:to>
    <xdr:cxnSp macro="">
      <xdr:nvCxnSpPr>
        <xdr:cNvPr id="176" name="直線コネクタ 175"/>
        <xdr:cNvCxnSpPr/>
      </xdr:nvCxnSpPr>
      <xdr:spPr>
        <a:xfrm>
          <a:off x="3797300" y="12969381"/>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110631</xdr:rowOff>
    </xdr:from>
    <xdr:to>
      <xdr:col>19</xdr:col>
      <xdr:colOff>177800</xdr:colOff>
      <xdr:row>76</xdr:row>
      <xdr:rowOff>74704</xdr:rowOff>
    </xdr:to>
    <xdr:cxnSp macro="">
      <xdr:nvCxnSpPr>
        <xdr:cNvPr id="179" name="直線コネクタ 178"/>
        <xdr:cNvCxnSpPr/>
      </xdr:nvCxnSpPr>
      <xdr:spPr>
        <a:xfrm flipV="1">
          <a:off x="2908300" y="12969381"/>
          <a:ext cx="889000" cy="1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74704</xdr:rowOff>
    </xdr:from>
    <xdr:to>
      <xdr:col>15</xdr:col>
      <xdr:colOff>50800</xdr:colOff>
      <xdr:row>76</xdr:row>
      <xdr:rowOff>120388</xdr:rowOff>
    </xdr:to>
    <xdr:cxnSp macro="">
      <xdr:nvCxnSpPr>
        <xdr:cNvPr id="182" name="直線コネクタ 181"/>
        <xdr:cNvCxnSpPr/>
      </xdr:nvCxnSpPr>
      <xdr:spPr>
        <a:xfrm flipV="1">
          <a:off x="2019300" y="13104904"/>
          <a:ext cx="8890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120388</xdr:rowOff>
    </xdr:from>
    <xdr:to>
      <xdr:col>10</xdr:col>
      <xdr:colOff>114300</xdr:colOff>
      <xdr:row>76</xdr:row>
      <xdr:rowOff>151492</xdr:rowOff>
    </xdr:to>
    <xdr:cxnSp macro="">
      <xdr:nvCxnSpPr>
        <xdr:cNvPr id="185" name="直線コネクタ 184"/>
        <xdr:cNvCxnSpPr/>
      </xdr:nvCxnSpPr>
      <xdr:spPr>
        <a:xfrm flipV="1">
          <a:off x="1130300" y="13150588"/>
          <a:ext cx="889000" cy="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67343</xdr:rowOff>
    </xdr:from>
    <xdr:to>
      <xdr:col>24</xdr:col>
      <xdr:colOff>114300</xdr:colOff>
      <xdr:row>75</xdr:row>
      <xdr:rowOff>168943</xdr:rowOff>
    </xdr:to>
    <xdr:sp macro="" textlink="">
      <xdr:nvSpPr>
        <xdr:cNvPr id="195" name="楕円 194"/>
        <xdr:cNvSpPr/>
      </xdr:nvSpPr>
      <xdr:spPr>
        <a:xfrm>
          <a:off x="4584700" y="12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90220</xdr:rowOff>
    </xdr:from>
    <xdr:ext cx="599010" cy="259045"/>
    <xdr:sp macro="" textlink="">
      <xdr:nvSpPr>
        <xdr:cNvPr id="196" name="民生費該当値テキスト"/>
        <xdr:cNvSpPr txBox="1"/>
      </xdr:nvSpPr>
      <xdr:spPr>
        <a:xfrm>
          <a:off x="4686300" y="127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59831</xdr:rowOff>
    </xdr:from>
    <xdr:to>
      <xdr:col>20</xdr:col>
      <xdr:colOff>38100</xdr:colOff>
      <xdr:row>75</xdr:row>
      <xdr:rowOff>161432</xdr:rowOff>
    </xdr:to>
    <xdr:sp macro="" textlink="">
      <xdr:nvSpPr>
        <xdr:cNvPr id="197" name="楕円 196"/>
        <xdr:cNvSpPr/>
      </xdr:nvSpPr>
      <xdr:spPr>
        <a:xfrm>
          <a:off x="3746500" y="12918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6508</xdr:rowOff>
    </xdr:from>
    <xdr:ext cx="599010" cy="259045"/>
    <xdr:sp macro="" textlink="">
      <xdr:nvSpPr>
        <xdr:cNvPr id="198" name="テキスト ボックス 197"/>
        <xdr:cNvSpPr txBox="1"/>
      </xdr:nvSpPr>
      <xdr:spPr>
        <a:xfrm>
          <a:off x="3497795" y="1269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23904</xdr:rowOff>
    </xdr:from>
    <xdr:to>
      <xdr:col>15</xdr:col>
      <xdr:colOff>101600</xdr:colOff>
      <xdr:row>76</xdr:row>
      <xdr:rowOff>125504</xdr:rowOff>
    </xdr:to>
    <xdr:sp macro="" textlink="">
      <xdr:nvSpPr>
        <xdr:cNvPr id="199" name="楕円 198"/>
        <xdr:cNvSpPr/>
      </xdr:nvSpPr>
      <xdr:spPr>
        <a:xfrm>
          <a:off x="2857500" y="130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142032</xdr:rowOff>
    </xdr:from>
    <xdr:ext cx="599010" cy="259045"/>
    <xdr:sp macro="" textlink="">
      <xdr:nvSpPr>
        <xdr:cNvPr id="200" name="テキスト ボックス 199"/>
        <xdr:cNvSpPr txBox="1"/>
      </xdr:nvSpPr>
      <xdr:spPr>
        <a:xfrm>
          <a:off x="2608795" y="1282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69588</xdr:rowOff>
    </xdr:from>
    <xdr:to>
      <xdr:col>10</xdr:col>
      <xdr:colOff>165100</xdr:colOff>
      <xdr:row>76</xdr:row>
      <xdr:rowOff>171188</xdr:rowOff>
    </xdr:to>
    <xdr:sp macro="" textlink="">
      <xdr:nvSpPr>
        <xdr:cNvPr id="201" name="楕円 200"/>
        <xdr:cNvSpPr/>
      </xdr:nvSpPr>
      <xdr:spPr>
        <a:xfrm>
          <a:off x="1968500" y="130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162315</xdr:rowOff>
    </xdr:from>
    <xdr:ext cx="599010" cy="259045"/>
    <xdr:sp macro="" textlink="">
      <xdr:nvSpPr>
        <xdr:cNvPr id="202" name="テキスト ボックス 201"/>
        <xdr:cNvSpPr txBox="1"/>
      </xdr:nvSpPr>
      <xdr:spPr>
        <a:xfrm>
          <a:off x="1719795" y="131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100692</xdr:rowOff>
    </xdr:from>
    <xdr:to>
      <xdr:col>6</xdr:col>
      <xdr:colOff>38100</xdr:colOff>
      <xdr:row>77</xdr:row>
      <xdr:rowOff>30842</xdr:rowOff>
    </xdr:to>
    <xdr:sp macro="" textlink="">
      <xdr:nvSpPr>
        <xdr:cNvPr id="203" name="楕円 202"/>
        <xdr:cNvSpPr/>
      </xdr:nvSpPr>
      <xdr:spPr>
        <a:xfrm>
          <a:off x="1079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21969</xdr:rowOff>
    </xdr:from>
    <xdr:ext cx="599010" cy="259045"/>
    <xdr:sp macro="" textlink="">
      <xdr:nvSpPr>
        <xdr:cNvPr id="204" name="テキスト ボックス 203"/>
        <xdr:cNvSpPr txBox="1"/>
      </xdr:nvSpPr>
      <xdr:spPr>
        <a:xfrm>
          <a:off x="830795" y="132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146431</xdr:rowOff>
    </xdr:from>
    <xdr:to>
      <xdr:col>24</xdr:col>
      <xdr:colOff>63500</xdr:colOff>
      <xdr:row>98</xdr:row>
      <xdr:rowOff>149165</xdr:rowOff>
    </xdr:to>
    <xdr:cxnSp macro="">
      <xdr:nvCxnSpPr>
        <xdr:cNvPr id="235" name="直線コネクタ 234"/>
        <xdr:cNvCxnSpPr/>
      </xdr:nvCxnSpPr>
      <xdr:spPr>
        <a:xfrm flipV="1">
          <a:off x="3797300" y="16948531"/>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149165</xdr:rowOff>
    </xdr:from>
    <xdr:to>
      <xdr:col>19</xdr:col>
      <xdr:colOff>177800</xdr:colOff>
      <xdr:row>99</xdr:row>
      <xdr:rowOff>8468</xdr:rowOff>
    </xdr:to>
    <xdr:cxnSp macro="">
      <xdr:nvCxnSpPr>
        <xdr:cNvPr id="238" name="直線コネクタ 237"/>
        <xdr:cNvCxnSpPr/>
      </xdr:nvCxnSpPr>
      <xdr:spPr>
        <a:xfrm flipV="1">
          <a:off x="2908300" y="16951265"/>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8468</xdr:rowOff>
    </xdr:from>
    <xdr:to>
      <xdr:col>15</xdr:col>
      <xdr:colOff>50800</xdr:colOff>
      <xdr:row>99</xdr:row>
      <xdr:rowOff>9150</xdr:rowOff>
    </xdr:to>
    <xdr:cxnSp macro="">
      <xdr:nvCxnSpPr>
        <xdr:cNvPr id="241" name="直線コネクタ 240"/>
        <xdr:cNvCxnSpPr/>
      </xdr:nvCxnSpPr>
      <xdr:spPr>
        <a:xfrm flipV="1">
          <a:off x="2019300" y="1698201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165026</xdr:rowOff>
    </xdr:from>
    <xdr:to>
      <xdr:col>10</xdr:col>
      <xdr:colOff>114300</xdr:colOff>
      <xdr:row>99</xdr:row>
      <xdr:rowOff>9150</xdr:rowOff>
    </xdr:to>
    <xdr:cxnSp macro="">
      <xdr:nvCxnSpPr>
        <xdr:cNvPr id="244" name="直線コネクタ 243"/>
        <xdr:cNvCxnSpPr/>
      </xdr:nvCxnSpPr>
      <xdr:spPr>
        <a:xfrm>
          <a:off x="1130300" y="16967126"/>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95631</xdr:rowOff>
    </xdr:from>
    <xdr:to>
      <xdr:col>24</xdr:col>
      <xdr:colOff>114300</xdr:colOff>
      <xdr:row>99</xdr:row>
      <xdr:rowOff>25781</xdr:rowOff>
    </xdr:to>
    <xdr:sp macro="" textlink="">
      <xdr:nvSpPr>
        <xdr:cNvPr id="254" name="楕円 253"/>
        <xdr:cNvSpPr/>
      </xdr:nvSpPr>
      <xdr:spPr>
        <a:xfrm>
          <a:off x="4584700" y="16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10558</xdr:rowOff>
    </xdr:from>
    <xdr:ext cx="534377" cy="259045"/>
    <xdr:sp macro="" textlink="">
      <xdr:nvSpPr>
        <xdr:cNvPr id="255" name="衛生費該当値テキスト"/>
        <xdr:cNvSpPr txBox="1"/>
      </xdr:nvSpPr>
      <xdr:spPr>
        <a:xfrm>
          <a:off x="4686300"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98365</xdr:rowOff>
    </xdr:from>
    <xdr:to>
      <xdr:col>20</xdr:col>
      <xdr:colOff>38100</xdr:colOff>
      <xdr:row>99</xdr:row>
      <xdr:rowOff>28515</xdr:rowOff>
    </xdr:to>
    <xdr:sp macro="" textlink="">
      <xdr:nvSpPr>
        <xdr:cNvPr id="256" name="楕円 255"/>
        <xdr:cNvSpPr/>
      </xdr:nvSpPr>
      <xdr:spPr>
        <a:xfrm>
          <a:off x="3746500" y="16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19642</xdr:rowOff>
    </xdr:from>
    <xdr:ext cx="534377" cy="259045"/>
    <xdr:sp macro="" textlink="">
      <xdr:nvSpPr>
        <xdr:cNvPr id="257" name="テキスト ボックス 256"/>
        <xdr:cNvSpPr txBox="1"/>
      </xdr:nvSpPr>
      <xdr:spPr>
        <a:xfrm>
          <a:off x="3530111" y="169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129118</xdr:rowOff>
    </xdr:from>
    <xdr:to>
      <xdr:col>15</xdr:col>
      <xdr:colOff>101600</xdr:colOff>
      <xdr:row>99</xdr:row>
      <xdr:rowOff>59268</xdr:rowOff>
    </xdr:to>
    <xdr:sp macro="" textlink="">
      <xdr:nvSpPr>
        <xdr:cNvPr id="258" name="楕円 257"/>
        <xdr:cNvSpPr/>
      </xdr:nvSpPr>
      <xdr:spPr>
        <a:xfrm>
          <a:off x="2857500" y="169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50395</xdr:rowOff>
    </xdr:from>
    <xdr:ext cx="534377" cy="259045"/>
    <xdr:sp macro="" textlink="">
      <xdr:nvSpPr>
        <xdr:cNvPr id="259" name="テキスト ボックス 258"/>
        <xdr:cNvSpPr txBox="1"/>
      </xdr:nvSpPr>
      <xdr:spPr>
        <a:xfrm>
          <a:off x="2641111" y="170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129800</xdr:rowOff>
    </xdr:from>
    <xdr:to>
      <xdr:col>10</xdr:col>
      <xdr:colOff>165100</xdr:colOff>
      <xdr:row>99</xdr:row>
      <xdr:rowOff>59950</xdr:rowOff>
    </xdr:to>
    <xdr:sp macro="" textlink="">
      <xdr:nvSpPr>
        <xdr:cNvPr id="260" name="楕円 259"/>
        <xdr:cNvSpPr/>
      </xdr:nvSpPr>
      <xdr:spPr>
        <a:xfrm>
          <a:off x="1968500" y="16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51077</xdr:rowOff>
    </xdr:from>
    <xdr:ext cx="534377" cy="259045"/>
    <xdr:sp macro="" textlink="">
      <xdr:nvSpPr>
        <xdr:cNvPr id="261" name="テキスト ボックス 260"/>
        <xdr:cNvSpPr txBox="1"/>
      </xdr:nvSpPr>
      <xdr:spPr>
        <a:xfrm>
          <a:off x="1752111"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114226</xdr:rowOff>
    </xdr:from>
    <xdr:to>
      <xdr:col>6</xdr:col>
      <xdr:colOff>38100</xdr:colOff>
      <xdr:row>99</xdr:row>
      <xdr:rowOff>44376</xdr:rowOff>
    </xdr:to>
    <xdr:sp macro="" textlink="">
      <xdr:nvSpPr>
        <xdr:cNvPr id="262" name="楕円 261"/>
        <xdr:cNvSpPr/>
      </xdr:nvSpPr>
      <xdr:spPr>
        <a:xfrm>
          <a:off x="1079500" y="169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35503</xdr:rowOff>
    </xdr:from>
    <xdr:ext cx="534377" cy="259045"/>
    <xdr:sp macro="" textlink="">
      <xdr:nvSpPr>
        <xdr:cNvPr id="263" name="テキスト ボックス 262"/>
        <xdr:cNvSpPr txBox="1"/>
      </xdr:nvSpPr>
      <xdr:spPr>
        <a:xfrm>
          <a:off x="863111" y="170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56947</xdr:rowOff>
    </xdr:from>
    <xdr:to>
      <xdr:col>55</xdr:col>
      <xdr:colOff>0</xdr:colOff>
      <xdr:row>57</xdr:row>
      <xdr:rowOff>63032</xdr:rowOff>
    </xdr:to>
    <xdr:cxnSp macro="">
      <xdr:nvCxnSpPr>
        <xdr:cNvPr id="353" name="直線コネクタ 352"/>
        <xdr:cNvCxnSpPr/>
      </xdr:nvCxnSpPr>
      <xdr:spPr>
        <a:xfrm>
          <a:off x="9639300" y="9829597"/>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56947</xdr:rowOff>
    </xdr:from>
    <xdr:to>
      <xdr:col>50</xdr:col>
      <xdr:colOff>114300</xdr:colOff>
      <xdr:row>57</xdr:row>
      <xdr:rowOff>93240</xdr:rowOff>
    </xdr:to>
    <xdr:cxnSp macro="">
      <xdr:nvCxnSpPr>
        <xdr:cNvPr id="356" name="直線コネクタ 355"/>
        <xdr:cNvCxnSpPr/>
      </xdr:nvCxnSpPr>
      <xdr:spPr>
        <a:xfrm flipV="1">
          <a:off x="8750300" y="9829597"/>
          <a:ext cx="889000" cy="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170822</xdr:rowOff>
    </xdr:from>
    <xdr:to>
      <xdr:col>45</xdr:col>
      <xdr:colOff>177800</xdr:colOff>
      <xdr:row>57</xdr:row>
      <xdr:rowOff>93240</xdr:rowOff>
    </xdr:to>
    <xdr:cxnSp macro="">
      <xdr:nvCxnSpPr>
        <xdr:cNvPr id="359" name="直線コネクタ 358"/>
        <xdr:cNvCxnSpPr/>
      </xdr:nvCxnSpPr>
      <xdr:spPr>
        <a:xfrm>
          <a:off x="7861300" y="9772022"/>
          <a:ext cx="889000" cy="9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170822</xdr:rowOff>
    </xdr:from>
    <xdr:to>
      <xdr:col>41</xdr:col>
      <xdr:colOff>50800</xdr:colOff>
      <xdr:row>57</xdr:row>
      <xdr:rowOff>21046</xdr:rowOff>
    </xdr:to>
    <xdr:cxnSp macro="">
      <xdr:nvCxnSpPr>
        <xdr:cNvPr id="362" name="直線コネクタ 361"/>
        <xdr:cNvCxnSpPr/>
      </xdr:nvCxnSpPr>
      <xdr:spPr>
        <a:xfrm flipV="1">
          <a:off x="6972300" y="9772022"/>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12232</xdr:rowOff>
    </xdr:from>
    <xdr:to>
      <xdr:col>55</xdr:col>
      <xdr:colOff>50800</xdr:colOff>
      <xdr:row>57</xdr:row>
      <xdr:rowOff>113832</xdr:rowOff>
    </xdr:to>
    <xdr:sp macro="" textlink="">
      <xdr:nvSpPr>
        <xdr:cNvPr id="372" name="楕円 371"/>
        <xdr:cNvSpPr/>
      </xdr:nvSpPr>
      <xdr:spPr>
        <a:xfrm>
          <a:off x="10426700" y="97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162109</xdr:rowOff>
    </xdr:from>
    <xdr:ext cx="534377" cy="259045"/>
    <xdr:sp macro="" textlink="">
      <xdr:nvSpPr>
        <xdr:cNvPr id="373" name="農林水産業費該当値テキスト"/>
        <xdr:cNvSpPr txBox="1"/>
      </xdr:nvSpPr>
      <xdr:spPr>
        <a:xfrm>
          <a:off x="10528300" y="97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6147</xdr:rowOff>
    </xdr:from>
    <xdr:to>
      <xdr:col>50</xdr:col>
      <xdr:colOff>165100</xdr:colOff>
      <xdr:row>57</xdr:row>
      <xdr:rowOff>107747</xdr:rowOff>
    </xdr:to>
    <xdr:sp macro="" textlink="">
      <xdr:nvSpPr>
        <xdr:cNvPr id="374" name="楕円 373"/>
        <xdr:cNvSpPr/>
      </xdr:nvSpPr>
      <xdr:spPr>
        <a:xfrm>
          <a:off x="95885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98874</xdr:rowOff>
    </xdr:from>
    <xdr:ext cx="534377" cy="259045"/>
    <xdr:sp macro="" textlink="">
      <xdr:nvSpPr>
        <xdr:cNvPr id="375" name="テキスト ボックス 374"/>
        <xdr:cNvSpPr txBox="1"/>
      </xdr:nvSpPr>
      <xdr:spPr>
        <a:xfrm>
          <a:off x="9372111" y="98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42440</xdr:rowOff>
    </xdr:from>
    <xdr:to>
      <xdr:col>46</xdr:col>
      <xdr:colOff>38100</xdr:colOff>
      <xdr:row>57</xdr:row>
      <xdr:rowOff>144040</xdr:rowOff>
    </xdr:to>
    <xdr:sp macro="" textlink="">
      <xdr:nvSpPr>
        <xdr:cNvPr id="376" name="楕円 375"/>
        <xdr:cNvSpPr/>
      </xdr:nvSpPr>
      <xdr:spPr>
        <a:xfrm>
          <a:off x="8699500" y="98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135167</xdr:rowOff>
    </xdr:from>
    <xdr:ext cx="534377" cy="259045"/>
    <xdr:sp macro="" textlink="">
      <xdr:nvSpPr>
        <xdr:cNvPr id="377" name="テキスト ボックス 376"/>
        <xdr:cNvSpPr txBox="1"/>
      </xdr:nvSpPr>
      <xdr:spPr>
        <a:xfrm>
          <a:off x="8483111" y="99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120022</xdr:rowOff>
    </xdr:from>
    <xdr:to>
      <xdr:col>41</xdr:col>
      <xdr:colOff>101600</xdr:colOff>
      <xdr:row>57</xdr:row>
      <xdr:rowOff>50172</xdr:rowOff>
    </xdr:to>
    <xdr:sp macro="" textlink="">
      <xdr:nvSpPr>
        <xdr:cNvPr id="378" name="楕円 377"/>
        <xdr:cNvSpPr/>
      </xdr:nvSpPr>
      <xdr:spPr>
        <a:xfrm>
          <a:off x="7810500" y="9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66699</xdr:rowOff>
    </xdr:from>
    <xdr:ext cx="534377" cy="259045"/>
    <xdr:sp macro="" textlink="">
      <xdr:nvSpPr>
        <xdr:cNvPr id="379" name="テキスト ボックス 378"/>
        <xdr:cNvSpPr txBox="1"/>
      </xdr:nvSpPr>
      <xdr:spPr>
        <a:xfrm>
          <a:off x="7594111" y="9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141696</xdr:rowOff>
    </xdr:from>
    <xdr:to>
      <xdr:col>36</xdr:col>
      <xdr:colOff>165100</xdr:colOff>
      <xdr:row>57</xdr:row>
      <xdr:rowOff>71846</xdr:rowOff>
    </xdr:to>
    <xdr:sp macro="" textlink="">
      <xdr:nvSpPr>
        <xdr:cNvPr id="380" name="楕円 379"/>
        <xdr:cNvSpPr/>
      </xdr:nvSpPr>
      <xdr:spPr>
        <a:xfrm>
          <a:off x="6921500" y="9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88373</xdr:rowOff>
    </xdr:from>
    <xdr:ext cx="534377" cy="259045"/>
    <xdr:sp macro="" textlink="">
      <xdr:nvSpPr>
        <xdr:cNvPr id="381" name="テキスト ボックス 380"/>
        <xdr:cNvSpPr txBox="1"/>
      </xdr:nvSpPr>
      <xdr:spPr>
        <a:xfrm>
          <a:off x="6705111" y="9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65305</xdr:rowOff>
    </xdr:from>
    <xdr:to>
      <xdr:col>55</xdr:col>
      <xdr:colOff>0</xdr:colOff>
      <xdr:row>78</xdr:row>
      <xdr:rowOff>92704</xdr:rowOff>
    </xdr:to>
    <xdr:cxnSp macro="">
      <xdr:nvCxnSpPr>
        <xdr:cNvPr id="408" name="直線コネクタ 407"/>
        <xdr:cNvCxnSpPr/>
      </xdr:nvCxnSpPr>
      <xdr:spPr>
        <a:xfrm>
          <a:off x="9639300" y="13438405"/>
          <a:ext cx="8382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32789</xdr:rowOff>
    </xdr:from>
    <xdr:to>
      <xdr:col>50</xdr:col>
      <xdr:colOff>114300</xdr:colOff>
      <xdr:row>78</xdr:row>
      <xdr:rowOff>65305</xdr:rowOff>
    </xdr:to>
    <xdr:cxnSp macro="">
      <xdr:nvCxnSpPr>
        <xdr:cNvPr id="411" name="直線コネクタ 410"/>
        <xdr:cNvCxnSpPr/>
      </xdr:nvCxnSpPr>
      <xdr:spPr>
        <a:xfrm>
          <a:off x="8750300" y="13405889"/>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32789</xdr:rowOff>
    </xdr:from>
    <xdr:to>
      <xdr:col>45</xdr:col>
      <xdr:colOff>177800</xdr:colOff>
      <xdr:row>78</xdr:row>
      <xdr:rowOff>68459</xdr:rowOff>
    </xdr:to>
    <xdr:cxnSp macro="">
      <xdr:nvCxnSpPr>
        <xdr:cNvPr id="414" name="直線コネクタ 413"/>
        <xdr:cNvCxnSpPr/>
      </xdr:nvCxnSpPr>
      <xdr:spPr>
        <a:xfrm flipV="1">
          <a:off x="7861300" y="13405889"/>
          <a:ext cx="889000" cy="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68459</xdr:rowOff>
    </xdr:from>
    <xdr:to>
      <xdr:col>41</xdr:col>
      <xdr:colOff>50800</xdr:colOff>
      <xdr:row>78</xdr:row>
      <xdr:rowOff>105945</xdr:rowOff>
    </xdr:to>
    <xdr:cxnSp macro="">
      <xdr:nvCxnSpPr>
        <xdr:cNvPr id="417" name="直線コネクタ 416"/>
        <xdr:cNvCxnSpPr/>
      </xdr:nvCxnSpPr>
      <xdr:spPr>
        <a:xfrm flipV="1">
          <a:off x="6972300" y="13441559"/>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41904</xdr:rowOff>
    </xdr:from>
    <xdr:to>
      <xdr:col>55</xdr:col>
      <xdr:colOff>50800</xdr:colOff>
      <xdr:row>78</xdr:row>
      <xdr:rowOff>143504</xdr:rowOff>
    </xdr:to>
    <xdr:sp macro="" textlink="">
      <xdr:nvSpPr>
        <xdr:cNvPr id="427" name="楕円 426"/>
        <xdr:cNvSpPr/>
      </xdr:nvSpPr>
      <xdr:spPr>
        <a:xfrm>
          <a:off x="104267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128281</xdr:rowOff>
    </xdr:from>
    <xdr:ext cx="534377" cy="259045"/>
    <xdr:sp macro="" textlink="">
      <xdr:nvSpPr>
        <xdr:cNvPr id="428" name="商工費該当値テキスト"/>
        <xdr:cNvSpPr txBox="1"/>
      </xdr:nvSpPr>
      <xdr:spPr>
        <a:xfrm>
          <a:off x="10528300" y="133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14505</xdr:rowOff>
    </xdr:from>
    <xdr:to>
      <xdr:col>50</xdr:col>
      <xdr:colOff>165100</xdr:colOff>
      <xdr:row>78</xdr:row>
      <xdr:rowOff>116105</xdr:rowOff>
    </xdr:to>
    <xdr:sp macro="" textlink="">
      <xdr:nvSpPr>
        <xdr:cNvPr id="429" name="楕円 428"/>
        <xdr:cNvSpPr/>
      </xdr:nvSpPr>
      <xdr:spPr>
        <a:xfrm>
          <a:off x="9588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107232</xdr:rowOff>
    </xdr:from>
    <xdr:ext cx="534377" cy="259045"/>
    <xdr:sp macro="" textlink="">
      <xdr:nvSpPr>
        <xdr:cNvPr id="430" name="テキスト ボックス 429"/>
        <xdr:cNvSpPr txBox="1"/>
      </xdr:nvSpPr>
      <xdr:spPr>
        <a:xfrm>
          <a:off x="9372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153439</xdr:rowOff>
    </xdr:from>
    <xdr:to>
      <xdr:col>46</xdr:col>
      <xdr:colOff>38100</xdr:colOff>
      <xdr:row>78</xdr:row>
      <xdr:rowOff>83589</xdr:rowOff>
    </xdr:to>
    <xdr:sp macro="" textlink="">
      <xdr:nvSpPr>
        <xdr:cNvPr id="431" name="楕円 430"/>
        <xdr:cNvSpPr/>
      </xdr:nvSpPr>
      <xdr:spPr>
        <a:xfrm>
          <a:off x="8699500" y="133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74716</xdr:rowOff>
    </xdr:from>
    <xdr:ext cx="534377" cy="259045"/>
    <xdr:sp macro="" textlink="">
      <xdr:nvSpPr>
        <xdr:cNvPr id="432" name="テキスト ボックス 431"/>
        <xdr:cNvSpPr txBox="1"/>
      </xdr:nvSpPr>
      <xdr:spPr>
        <a:xfrm>
          <a:off x="8483111" y="134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17659</xdr:rowOff>
    </xdr:from>
    <xdr:to>
      <xdr:col>41</xdr:col>
      <xdr:colOff>101600</xdr:colOff>
      <xdr:row>78</xdr:row>
      <xdr:rowOff>119259</xdr:rowOff>
    </xdr:to>
    <xdr:sp macro="" textlink="">
      <xdr:nvSpPr>
        <xdr:cNvPr id="433" name="楕円 432"/>
        <xdr:cNvSpPr/>
      </xdr:nvSpPr>
      <xdr:spPr>
        <a:xfrm>
          <a:off x="7810500" y="133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110386</xdr:rowOff>
    </xdr:from>
    <xdr:ext cx="534377" cy="259045"/>
    <xdr:sp macro="" textlink="">
      <xdr:nvSpPr>
        <xdr:cNvPr id="434" name="テキスト ボックス 433"/>
        <xdr:cNvSpPr txBox="1"/>
      </xdr:nvSpPr>
      <xdr:spPr>
        <a:xfrm>
          <a:off x="7594111" y="1348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55145</xdr:rowOff>
    </xdr:from>
    <xdr:to>
      <xdr:col>36</xdr:col>
      <xdr:colOff>165100</xdr:colOff>
      <xdr:row>78</xdr:row>
      <xdr:rowOff>156745</xdr:rowOff>
    </xdr:to>
    <xdr:sp macro="" textlink="">
      <xdr:nvSpPr>
        <xdr:cNvPr id="435" name="楕円 434"/>
        <xdr:cNvSpPr/>
      </xdr:nvSpPr>
      <xdr:spPr>
        <a:xfrm>
          <a:off x="6921500" y="13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147872</xdr:rowOff>
    </xdr:from>
    <xdr:ext cx="469744" cy="259045"/>
    <xdr:sp macro="" textlink="">
      <xdr:nvSpPr>
        <xdr:cNvPr id="436" name="テキスト ボックス 435"/>
        <xdr:cNvSpPr txBox="1"/>
      </xdr:nvSpPr>
      <xdr:spPr>
        <a:xfrm>
          <a:off x="6737428" y="135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167703</xdr:rowOff>
    </xdr:from>
    <xdr:to>
      <xdr:col>55</xdr:col>
      <xdr:colOff>0</xdr:colOff>
      <xdr:row>97</xdr:row>
      <xdr:rowOff>17714</xdr:rowOff>
    </xdr:to>
    <xdr:cxnSp macro="">
      <xdr:nvCxnSpPr>
        <xdr:cNvPr id="469" name="直線コネクタ 468"/>
        <xdr:cNvCxnSpPr/>
      </xdr:nvCxnSpPr>
      <xdr:spPr>
        <a:xfrm>
          <a:off x="9639300" y="16626903"/>
          <a:ext cx="8382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167703</xdr:rowOff>
    </xdr:from>
    <xdr:to>
      <xdr:col>50</xdr:col>
      <xdr:colOff>114300</xdr:colOff>
      <xdr:row>97</xdr:row>
      <xdr:rowOff>43554</xdr:rowOff>
    </xdr:to>
    <xdr:cxnSp macro="">
      <xdr:nvCxnSpPr>
        <xdr:cNvPr id="472" name="直線コネクタ 471"/>
        <xdr:cNvCxnSpPr/>
      </xdr:nvCxnSpPr>
      <xdr:spPr>
        <a:xfrm flipV="1">
          <a:off x="8750300" y="16626903"/>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43554</xdr:rowOff>
    </xdr:from>
    <xdr:to>
      <xdr:col>45</xdr:col>
      <xdr:colOff>177800</xdr:colOff>
      <xdr:row>97</xdr:row>
      <xdr:rowOff>81387</xdr:rowOff>
    </xdr:to>
    <xdr:cxnSp macro="">
      <xdr:nvCxnSpPr>
        <xdr:cNvPr id="475" name="直線コネクタ 474"/>
        <xdr:cNvCxnSpPr/>
      </xdr:nvCxnSpPr>
      <xdr:spPr>
        <a:xfrm flipV="1">
          <a:off x="7861300" y="16674204"/>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81387</xdr:rowOff>
    </xdr:from>
    <xdr:to>
      <xdr:col>41</xdr:col>
      <xdr:colOff>50800</xdr:colOff>
      <xdr:row>97</xdr:row>
      <xdr:rowOff>123622</xdr:rowOff>
    </xdr:to>
    <xdr:cxnSp macro="">
      <xdr:nvCxnSpPr>
        <xdr:cNvPr id="478" name="直線コネクタ 477"/>
        <xdr:cNvCxnSpPr/>
      </xdr:nvCxnSpPr>
      <xdr:spPr>
        <a:xfrm flipV="1">
          <a:off x="6972300" y="16712037"/>
          <a:ext cx="889000" cy="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138364</xdr:rowOff>
    </xdr:from>
    <xdr:to>
      <xdr:col>55</xdr:col>
      <xdr:colOff>50800</xdr:colOff>
      <xdr:row>97</xdr:row>
      <xdr:rowOff>68514</xdr:rowOff>
    </xdr:to>
    <xdr:sp macro="" textlink="">
      <xdr:nvSpPr>
        <xdr:cNvPr id="488" name="楕円 487"/>
        <xdr:cNvSpPr/>
      </xdr:nvSpPr>
      <xdr:spPr>
        <a:xfrm>
          <a:off x="10426700" y="165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116791</xdr:rowOff>
    </xdr:from>
    <xdr:ext cx="534377" cy="259045"/>
    <xdr:sp macro="" textlink="">
      <xdr:nvSpPr>
        <xdr:cNvPr id="489" name="土木費該当値テキスト"/>
        <xdr:cNvSpPr txBox="1"/>
      </xdr:nvSpPr>
      <xdr:spPr>
        <a:xfrm>
          <a:off x="10528300" y="165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116903</xdr:rowOff>
    </xdr:from>
    <xdr:to>
      <xdr:col>50</xdr:col>
      <xdr:colOff>165100</xdr:colOff>
      <xdr:row>97</xdr:row>
      <xdr:rowOff>47053</xdr:rowOff>
    </xdr:to>
    <xdr:sp macro="" textlink="">
      <xdr:nvSpPr>
        <xdr:cNvPr id="490" name="楕円 489"/>
        <xdr:cNvSpPr/>
      </xdr:nvSpPr>
      <xdr:spPr>
        <a:xfrm>
          <a:off x="9588500" y="165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38180</xdr:rowOff>
    </xdr:from>
    <xdr:ext cx="534377" cy="259045"/>
    <xdr:sp macro="" textlink="">
      <xdr:nvSpPr>
        <xdr:cNvPr id="491" name="テキスト ボックス 490"/>
        <xdr:cNvSpPr txBox="1"/>
      </xdr:nvSpPr>
      <xdr:spPr>
        <a:xfrm>
          <a:off x="9372111" y="166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164204</xdr:rowOff>
    </xdr:from>
    <xdr:to>
      <xdr:col>46</xdr:col>
      <xdr:colOff>38100</xdr:colOff>
      <xdr:row>97</xdr:row>
      <xdr:rowOff>94354</xdr:rowOff>
    </xdr:to>
    <xdr:sp macro="" textlink="">
      <xdr:nvSpPr>
        <xdr:cNvPr id="492" name="楕円 491"/>
        <xdr:cNvSpPr/>
      </xdr:nvSpPr>
      <xdr:spPr>
        <a:xfrm>
          <a:off x="8699500" y="16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85481</xdr:rowOff>
    </xdr:from>
    <xdr:ext cx="534377" cy="259045"/>
    <xdr:sp macro="" textlink="">
      <xdr:nvSpPr>
        <xdr:cNvPr id="493" name="テキスト ボックス 492"/>
        <xdr:cNvSpPr txBox="1"/>
      </xdr:nvSpPr>
      <xdr:spPr>
        <a:xfrm>
          <a:off x="8483111" y="167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30587</xdr:rowOff>
    </xdr:from>
    <xdr:to>
      <xdr:col>41</xdr:col>
      <xdr:colOff>101600</xdr:colOff>
      <xdr:row>97</xdr:row>
      <xdr:rowOff>132187</xdr:rowOff>
    </xdr:to>
    <xdr:sp macro="" textlink="">
      <xdr:nvSpPr>
        <xdr:cNvPr id="494" name="楕円 493"/>
        <xdr:cNvSpPr/>
      </xdr:nvSpPr>
      <xdr:spPr>
        <a:xfrm>
          <a:off x="7810500" y="166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123314</xdr:rowOff>
    </xdr:from>
    <xdr:ext cx="534377" cy="259045"/>
    <xdr:sp macro="" textlink="">
      <xdr:nvSpPr>
        <xdr:cNvPr id="495" name="テキスト ボックス 494"/>
        <xdr:cNvSpPr txBox="1"/>
      </xdr:nvSpPr>
      <xdr:spPr>
        <a:xfrm>
          <a:off x="7594111" y="167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72822</xdr:rowOff>
    </xdr:from>
    <xdr:to>
      <xdr:col>36</xdr:col>
      <xdr:colOff>165100</xdr:colOff>
      <xdr:row>98</xdr:row>
      <xdr:rowOff>2972</xdr:rowOff>
    </xdr:to>
    <xdr:sp macro="" textlink="">
      <xdr:nvSpPr>
        <xdr:cNvPr id="496" name="楕円 495"/>
        <xdr:cNvSpPr/>
      </xdr:nvSpPr>
      <xdr:spPr>
        <a:xfrm>
          <a:off x="6921500" y="167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165549</xdr:rowOff>
    </xdr:from>
    <xdr:ext cx="534377" cy="259045"/>
    <xdr:sp macro="" textlink="">
      <xdr:nvSpPr>
        <xdr:cNvPr id="497" name="テキスト ボックス 496"/>
        <xdr:cNvSpPr txBox="1"/>
      </xdr:nvSpPr>
      <xdr:spPr>
        <a:xfrm>
          <a:off x="6705111" y="167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154254</xdr:rowOff>
    </xdr:from>
    <xdr:to>
      <xdr:col>85</xdr:col>
      <xdr:colOff>127000</xdr:colOff>
      <xdr:row>35</xdr:row>
      <xdr:rowOff>134804</xdr:rowOff>
    </xdr:to>
    <xdr:cxnSp macro="">
      <xdr:nvCxnSpPr>
        <xdr:cNvPr id="526" name="直線コネクタ 525"/>
        <xdr:cNvCxnSpPr/>
      </xdr:nvCxnSpPr>
      <xdr:spPr>
        <a:xfrm flipV="1">
          <a:off x="15481300" y="5983554"/>
          <a:ext cx="838200" cy="1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311</xdr:rowOff>
    </xdr:from>
    <xdr:to>
      <xdr:col>81</xdr:col>
      <xdr:colOff>50800</xdr:colOff>
      <xdr:row>35</xdr:row>
      <xdr:rowOff>134804</xdr:rowOff>
    </xdr:to>
    <xdr:cxnSp macro="">
      <xdr:nvCxnSpPr>
        <xdr:cNvPr id="529" name="直線コネクタ 528"/>
        <xdr:cNvCxnSpPr/>
      </xdr:nvCxnSpPr>
      <xdr:spPr>
        <a:xfrm>
          <a:off x="14592300" y="5829611"/>
          <a:ext cx="88900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311</xdr:rowOff>
    </xdr:from>
    <xdr:to>
      <xdr:col>76</xdr:col>
      <xdr:colOff>114300</xdr:colOff>
      <xdr:row>35</xdr:row>
      <xdr:rowOff>109220</xdr:rowOff>
    </xdr:to>
    <xdr:cxnSp macro="">
      <xdr:nvCxnSpPr>
        <xdr:cNvPr id="532" name="直線コネクタ 531"/>
        <xdr:cNvCxnSpPr/>
      </xdr:nvCxnSpPr>
      <xdr:spPr>
        <a:xfrm flipV="1">
          <a:off x="13703300" y="5829611"/>
          <a:ext cx="889000" cy="28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73844</xdr:rowOff>
    </xdr:from>
    <xdr:to>
      <xdr:col>71</xdr:col>
      <xdr:colOff>177800</xdr:colOff>
      <xdr:row>35</xdr:row>
      <xdr:rowOff>109220</xdr:rowOff>
    </xdr:to>
    <xdr:cxnSp macro="">
      <xdr:nvCxnSpPr>
        <xdr:cNvPr id="535" name="直線コネクタ 534"/>
        <xdr:cNvCxnSpPr/>
      </xdr:nvCxnSpPr>
      <xdr:spPr>
        <a:xfrm>
          <a:off x="12814300" y="6074594"/>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103454</xdr:rowOff>
    </xdr:from>
    <xdr:to>
      <xdr:col>85</xdr:col>
      <xdr:colOff>177800</xdr:colOff>
      <xdr:row>35</xdr:row>
      <xdr:rowOff>33604</xdr:rowOff>
    </xdr:to>
    <xdr:sp macro="" textlink="">
      <xdr:nvSpPr>
        <xdr:cNvPr id="545" name="楕円 544"/>
        <xdr:cNvSpPr/>
      </xdr:nvSpPr>
      <xdr:spPr>
        <a:xfrm>
          <a:off x="16268700" y="59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126331</xdr:rowOff>
    </xdr:from>
    <xdr:ext cx="534377" cy="259045"/>
    <xdr:sp macro="" textlink="">
      <xdr:nvSpPr>
        <xdr:cNvPr id="546" name="消防費該当値テキスト"/>
        <xdr:cNvSpPr txBox="1"/>
      </xdr:nvSpPr>
      <xdr:spPr>
        <a:xfrm>
          <a:off x="16370300" y="57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84004</xdr:rowOff>
    </xdr:from>
    <xdr:to>
      <xdr:col>81</xdr:col>
      <xdr:colOff>101600</xdr:colOff>
      <xdr:row>36</xdr:row>
      <xdr:rowOff>14154</xdr:rowOff>
    </xdr:to>
    <xdr:sp macro="" textlink="">
      <xdr:nvSpPr>
        <xdr:cNvPr id="547" name="楕円 546"/>
        <xdr:cNvSpPr/>
      </xdr:nvSpPr>
      <xdr:spPr>
        <a:xfrm>
          <a:off x="15430500" y="60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30681</xdr:rowOff>
    </xdr:from>
    <xdr:ext cx="534377" cy="259045"/>
    <xdr:sp macro="" textlink="">
      <xdr:nvSpPr>
        <xdr:cNvPr id="548" name="テキスト ボックス 547"/>
        <xdr:cNvSpPr txBox="1"/>
      </xdr:nvSpPr>
      <xdr:spPr>
        <a:xfrm>
          <a:off x="15214111" y="58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120961</xdr:rowOff>
    </xdr:from>
    <xdr:to>
      <xdr:col>76</xdr:col>
      <xdr:colOff>165100</xdr:colOff>
      <xdr:row>34</xdr:row>
      <xdr:rowOff>51111</xdr:rowOff>
    </xdr:to>
    <xdr:sp macro="" textlink="">
      <xdr:nvSpPr>
        <xdr:cNvPr id="549" name="楕円 548"/>
        <xdr:cNvSpPr/>
      </xdr:nvSpPr>
      <xdr:spPr>
        <a:xfrm>
          <a:off x="14541500" y="5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67638</xdr:rowOff>
    </xdr:from>
    <xdr:ext cx="534377" cy="259045"/>
    <xdr:sp macro="" textlink="">
      <xdr:nvSpPr>
        <xdr:cNvPr id="550" name="テキスト ボックス 549"/>
        <xdr:cNvSpPr txBox="1"/>
      </xdr:nvSpPr>
      <xdr:spPr>
        <a:xfrm>
          <a:off x="14325111" y="55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58420</xdr:rowOff>
    </xdr:from>
    <xdr:to>
      <xdr:col>72</xdr:col>
      <xdr:colOff>38100</xdr:colOff>
      <xdr:row>35</xdr:row>
      <xdr:rowOff>160020</xdr:rowOff>
    </xdr:to>
    <xdr:sp macro="" textlink="">
      <xdr:nvSpPr>
        <xdr:cNvPr id="551" name="楕円 550"/>
        <xdr:cNvSpPr/>
      </xdr:nvSpPr>
      <xdr:spPr>
        <a:xfrm>
          <a:off x="13652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5097</xdr:rowOff>
    </xdr:from>
    <xdr:ext cx="534377" cy="259045"/>
    <xdr:sp macro="" textlink="">
      <xdr:nvSpPr>
        <xdr:cNvPr id="552" name="テキスト ボックス 551"/>
        <xdr:cNvSpPr txBox="1"/>
      </xdr:nvSpPr>
      <xdr:spPr>
        <a:xfrm>
          <a:off x="13436111" y="5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23044</xdr:rowOff>
    </xdr:from>
    <xdr:to>
      <xdr:col>67</xdr:col>
      <xdr:colOff>101600</xdr:colOff>
      <xdr:row>35</xdr:row>
      <xdr:rowOff>124644</xdr:rowOff>
    </xdr:to>
    <xdr:sp macro="" textlink="">
      <xdr:nvSpPr>
        <xdr:cNvPr id="553" name="楕円 552"/>
        <xdr:cNvSpPr/>
      </xdr:nvSpPr>
      <xdr:spPr>
        <a:xfrm>
          <a:off x="12763500" y="60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141171</xdr:rowOff>
    </xdr:from>
    <xdr:ext cx="534377" cy="259045"/>
    <xdr:sp macro="" textlink="">
      <xdr:nvSpPr>
        <xdr:cNvPr id="554" name="テキスト ボックス 553"/>
        <xdr:cNvSpPr txBox="1"/>
      </xdr:nvSpPr>
      <xdr:spPr>
        <a:xfrm>
          <a:off x="12547111" y="57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100927</xdr:rowOff>
    </xdr:from>
    <xdr:to>
      <xdr:col>85</xdr:col>
      <xdr:colOff>127000</xdr:colOff>
      <xdr:row>56</xdr:row>
      <xdr:rowOff>151867</xdr:rowOff>
    </xdr:to>
    <xdr:cxnSp macro="">
      <xdr:nvCxnSpPr>
        <xdr:cNvPr id="584" name="直線コネクタ 583"/>
        <xdr:cNvCxnSpPr/>
      </xdr:nvCxnSpPr>
      <xdr:spPr>
        <a:xfrm flipV="1">
          <a:off x="15481300" y="9530677"/>
          <a:ext cx="838200" cy="2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146888</xdr:rowOff>
    </xdr:from>
    <xdr:to>
      <xdr:col>81</xdr:col>
      <xdr:colOff>50800</xdr:colOff>
      <xdr:row>56</xdr:row>
      <xdr:rowOff>151867</xdr:rowOff>
    </xdr:to>
    <xdr:cxnSp macro="">
      <xdr:nvCxnSpPr>
        <xdr:cNvPr id="587" name="直線コネクタ 586"/>
        <xdr:cNvCxnSpPr/>
      </xdr:nvCxnSpPr>
      <xdr:spPr>
        <a:xfrm>
          <a:off x="14592300" y="9748088"/>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66078</xdr:rowOff>
    </xdr:from>
    <xdr:to>
      <xdr:col>76</xdr:col>
      <xdr:colOff>114300</xdr:colOff>
      <xdr:row>56</xdr:row>
      <xdr:rowOff>146888</xdr:rowOff>
    </xdr:to>
    <xdr:cxnSp macro="">
      <xdr:nvCxnSpPr>
        <xdr:cNvPr id="590" name="直線コネクタ 589"/>
        <xdr:cNvCxnSpPr/>
      </xdr:nvCxnSpPr>
      <xdr:spPr>
        <a:xfrm>
          <a:off x="13703300" y="9667278"/>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66078</xdr:rowOff>
    </xdr:from>
    <xdr:to>
      <xdr:col>71</xdr:col>
      <xdr:colOff>177800</xdr:colOff>
      <xdr:row>56</xdr:row>
      <xdr:rowOff>97816</xdr:rowOff>
    </xdr:to>
    <xdr:cxnSp macro="">
      <xdr:nvCxnSpPr>
        <xdr:cNvPr id="593" name="直線コネクタ 592"/>
        <xdr:cNvCxnSpPr/>
      </xdr:nvCxnSpPr>
      <xdr:spPr>
        <a:xfrm flipV="1">
          <a:off x="12814300" y="9667278"/>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50127</xdr:rowOff>
    </xdr:from>
    <xdr:to>
      <xdr:col>85</xdr:col>
      <xdr:colOff>177800</xdr:colOff>
      <xdr:row>55</xdr:row>
      <xdr:rowOff>151727</xdr:rowOff>
    </xdr:to>
    <xdr:sp macro="" textlink="">
      <xdr:nvSpPr>
        <xdr:cNvPr id="603" name="楕円 602"/>
        <xdr:cNvSpPr/>
      </xdr:nvSpPr>
      <xdr:spPr>
        <a:xfrm>
          <a:off x="16268700" y="94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73004</xdr:rowOff>
    </xdr:from>
    <xdr:ext cx="534377" cy="259045"/>
    <xdr:sp macro="" textlink="">
      <xdr:nvSpPr>
        <xdr:cNvPr id="604" name="教育費該当値テキスト"/>
        <xdr:cNvSpPr txBox="1"/>
      </xdr:nvSpPr>
      <xdr:spPr>
        <a:xfrm>
          <a:off x="16370300" y="93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101067</xdr:rowOff>
    </xdr:from>
    <xdr:to>
      <xdr:col>81</xdr:col>
      <xdr:colOff>101600</xdr:colOff>
      <xdr:row>57</xdr:row>
      <xdr:rowOff>31217</xdr:rowOff>
    </xdr:to>
    <xdr:sp macro="" textlink="">
      <xdr:nvSpPr>
        <xdr:cNvPr id="605" name="楕円 604"/>
        <xdr:cNvSpPr/>
      </xdr:nvSpPr>
      <xdr:spPr>
        <a:xfrm>
          <a:off x="15430500" y="9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22344</xdr:rowOff>
    </xdr:from>
    <xdr:ext cx="534377" cy="259045"/>
    <xdr:sp macro="" textlink="">
      <xdr:nvSpPr>
        <xdr:cNvPr id="606" name="テキスト ボックス 605"/>
        <xdr:cNvSpPr txBox="1"/>
      </xdr:nvSpPr>
      <xdr:spPr>
        <a:xfrm>
          <a:off x="15214111" y="97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96088</xdr:rowOff>
    </xdr:from>
    <xdr:to>
      <xdr:col>76</xdr:col>
      <xdr:colOff>165100</xdr:colOff>
      <xdr:row>57</xdr:row>
      <xdr:rowOff>26238</xdr:rowOff>
    </xdr:to>
    <xdr:sp macro="" textlink="">
      <xdr:nvSpPr>
        <xdr:cNvPr id="607" name="楕円 606"/>
        <xdr:cNvSpPr/>
      </xdr:nvSpPr>
      <xdr:spPr>
        <a:xfrm>
          <a:off x="14541500" y="96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17365</xdr:rowOff>
    </xdr:from>
    <xdr:ext cx="534377" cy="259045"/>
    <xdr:sp macro="" textlink="">
      <xdr:nvSpPr>
        <xdr:cNvPr id="608" name="テキスト ボックス 607"/>
        <xdr:cNvSpPr txBox="1"/>
      </xdr:nvSpPr>
      <xdr:spPr>
        <a:xfrm>
          <a:off x="14325111" y="97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15278</xdr:rowOff>
    </xdr:from>
    <xdr:to>
      <xdr:col>72</xdr:col>
      <xdr:colOff>38100</xdr:colOff>
      <xdr:row>56</xdr:row>
      <xdr:rowOff>116878</xdr:rowOff>
    </xdr:to>
    <xdr:sp macro="" textlink="">
      <xdr:nvSpPr>
        <xdr:cNvPr id="609" name="楕円 608"/>
        <xdr:cNvSpPr/>
      </xdr:nvSpPr>
      <xdr:spPr>
        <a:xfrm>
          <a:off x="13652500" y="9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133405</xdr:rowOff>
    </xdr:from>
    <xdr:ext cx="534377" cy="259045"/>
    <xdr:sp macro="" textlink="">
      <xdr:nvSpPr>
        <xdr:cNvPr id="610" name="テキスト ボックス 609"/>
        <xdr:cNvSpPr txBox="1"/>
      </xdr:nvSpPr>
      <xdr:spPr>
        <a:xfrm>
          <a:off x="13436111" y="93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47016</xdr:rowOff>
    </xdr:from>
    <xdr:to>
      <xdr:col>67</xdr:col>
      <xdr:colOff>101600</xdr:colOff>
      <xdr:row>56</xdr:row>
      <xdr:rowOff>148616</xdr:rowOff>
    </xdr:to>
    <xdr:sp macro="" textlink="">
      <xdr:nvSpPr>
        <xdr:cNvPr id="611" name="楕円 610"/>
        <xdr:cNvSpPr/>
      </xdr:nvSpPr>
      <xdr:spPr>
        <a:xfrm>
          <a:off x="12763500" y="96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165143</xdr:rowOff>
    </xdr:from>
    <xdr:ext cx="534377" cy="259045"/>
    <xdr:sp macro="" textlink="">
      <xdr:nvSpPr>
        <xdr:cNvPr id="612" name="テキスト ボックス 611"/>
        <xdr:cNvSpPr txBox="1"/>
      </xdr:nvSpPr>
      <xdr:spPr>
        <a:xfrm>
          <a:off x="12547111" y="94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67380</xdr:rowOff>
    </xdr:from>
    <xdr:to>
      <xdr:col>85</xdr:col>
      <xdr:colOff>127000</xdr:colOff>
      <xdr:row>79</xdr:row>
      <xdr:rowOff>77798</xdr:rowOff>
    </xdr:to>
    <xdr:cxnSp macro="">
      <xdr:nvCxnSpPr>
        <xdr:cNvPr id="643" name="直線コネクタ 642"/>
        <xdr:cNvCxnSpPr/>
      </xdr:nvCxnSpPr>
      <xdr:spPr>
        <a:xfrm>
          <a:off x="15481300" y="13611930"/>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41925</xdr:rowOff>
    </xdr:from>
    <xdr:to>
      <xdr:col>81</xdr:col>
      <xdr:colOff>50800</xdr:colOff>
      <xdr:row>79</xdr:row>
      <xdr:rowOff>67380</xdr:rowOff>
    </xdr:to>
    <xdr:cxnSp macro="">
      <xdr:nvCxnSpPr>
        <xdr:cNvPr id="646" name="直線コネクタ 645"/>
        <xdr:cNvCxnSpPr/>
      </xdr:nvCxnSpPr>
      <xdr:spPr>
        <a:xfrm>
          <a:off x="14592300" y="13586475"/>
          <a:ext cx="8890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81375</xdr:rowOff>
    </xdr:from>
    <xdr:to>
      <xdr:col>76</xdr:col>
      <xdr:colOff>114300</xdr:colOff>
      <xdr:row>79</xdr:row>
      <xdr:rowOff>41925</xdr:rowOff>
    </xdr:to>
    <xdr:cxnSp macro="">
      <xdr:nvCxnSpPr>
        <xdr:cNvPr id="649" name="直線コネクタ 648"/>
        <xdr:cNvCxnSpPr/>
      </xdr:nvCxnSpPr>
      <xdr:spPr>
        <a:xfrm>
          <a:off x="13703300" y="13454475"/>
          <a:ext cx="889000" cy="1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81375</xdr:rowOff>
    </xdr:from>
    <xdr:to>
      <xdr:col>71</xdr:col>
      <xdr:colOff>177800</xdr:colOff>
      <xdr:row>79</xdr:row>
      <xdr:rowOff>39638</xdr:rowOff>
    </xdr:to>
    <xdr:cxnSp macro="">
      <xdr:nvCxnSpPr>
        <xdr:cNvPr id="652" name="直線コネクタ 651"/>
        <xdr:cNvCxnSpPr/>
      </xdr:nvCxnSpPr>
      <xdr:spPr>
        <a:xfrm flipV="1">
          <a:off x="12814300" y="13454475"/>
          <a:ext cx="889000" cy="1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26998</xdr:rowOff>
    </xdr:from>
    <xdr:to>
      <xdr:col>85</xdr:col>
      <xdr:colOff>177800</xdr:colOff>
      <xdr:row>79</xdr:row>
      <xdr:rowOff>128598</xdr:rowOff>
    </xdr:to>
    <xdr:sp macro="" textlink="">
      <xdr:nvSpPr>
        <xdr:cNvPr id="662" name="楕円 661"/>
        <xdr:cNvSpPr/>
      </xdr:nvSpPr>
      <xdr:spPr>
        <a:xfrm>
          <a:off x="16268700" y="135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113375</xdr:rowOff>
    </xdr:from>
    <xdr:ext cx="469744" cy="259045"/>
    <xdr:sp macro="" textlink="">
      <xdr:nvSpPr>
        <xdr:cNvPr id="663" name="災害復旧費該当値テキスト"/>
        <xdr:cNvSpPr txBox="1"/>
      </xdr:nvSpPr>
      <xdr:spPr>
        <a:xfrm>
          <a:off x="16370300" y="134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16580</xdr:rowOff>
    </xdr:from>
    <xdr:to>
      <xdr:col>81</xdr:col>
      <xdr:colOff>101600</xdr:colOff>
      <xdr:row>79</xdr:row>
      <xdr:rowOff>118180</xdr:rowOff>
    </xdr:to>
    <xdr:sp macro="" textlink="">
      <xdr:nvSpPr>
        <xdr:cNvPr id="664" name="楕円 663"/>
        <xdr:cNvSpPr/>
      </xdr:nvSpPr>
      <xdr:spPr>
        <a:xfrm>
          <a:off x="15430500" y="13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109307</xdr:rowOff>
    </xdr:from>
    <xdr:ext cx="469744" cy="259045"/>
    <xdr:sp macro="" textlink="">
      <xdr:nvSpPr>
        <xdr:cNvPr id="665" name="テキスト ボックス 664"/>
        <xdr:cNvSpPr txBox="1"/>
      </xdr:nvSpPr>
      <xdr:spPr>
        <a:xfrm>
          <a:off x="15246428" y="1365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162575</xdr:rowOff>
    </xdr:from>
    <xdr:to>
      <xdr:col>76</xdr:col>
      <xdr:colOff>165100</xdr:colOff>
      <xdr:row>79</xdr:row>
      <xdr:rowOff>92725</xdr:rowOff>
    </xdr:to>
    <xdr:sp macro="" textlink="">
      <xdr:nvSpPr>
        <xdr:cNvPr id="666" name="楕円 665"/>
        <xdr:cNvSpPr/>
      </xdr:nvSpPr>
      <xdr:spPr>
        <a:xfrm>
          <a:off x="14541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83852</xdr:rowOff>
    </xdr:from>
    <xdr:ext cx="469744" cy="259045"/>
    <xdr:sp macro="" textlink="">
      <xdr:nvSpPr>
        <xdr:cNvPr id="667" name="テキスト ボックス 666"/>
        <xdr:cNvSpPr txBox="1"/>
      </xdr:nvSpPr>
      <xdr:spPr>
        <a:xfrm>
          <a:off x="14357428" y="136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30575</xdr:rowOff>
    </xdr:from>
    <xdr:to>
      <xdr:col>72</xdr:col>
      <xdr:colOff>38100</xdr:colOff>
      <xdr:row>78</xdr:row>
      <xdr:rowOff>132175</xdr:rowOff>
    </xdr:to>
    <xdr:sp macro="" textlink="">
      <xdr:nvSpPr>
        <xdr:cNvPr id="668" name="楕円 667"/>
        <xdr:cNvSpPr/>
      </xdr:nvSpPr>
      <xdr:spPr>
        <a:xfrm>
          <a:off x="13652500" y="13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148702</xdr:rowOff>
    </xdr:from>
    <xdr:ext cx="534377" cy="259045"/>
    <xdr:sp macro="" textlink="">
      <xdr:nvSpPr>
        <xdr:cNvPr id="669" name="テキスト ボックス 668"/>
        <xdr:cNvSpPr txBox="1"/>
      </xdr:nvSpPr>
      <xdr:spPr>
        <a:xfrm>
          <a:off x="13436111" y="131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160288</xdr:rowOff>
    </xdr:from>
    <xdr:to>
      <xdr:col>67</xdr:col>
      <xdr:colOff>101600</xdr:colOff>
      <xdr:row>79</xdr:row>
      <xdr:rowOff>90438</xdr:rowOff>
    </xdr:to>
    <xdr:sp macro="" textlink="">
      <xdr:nvSpPr>
        <xdr:cNvPr id="670" name="楕円 669"/>
        <xdr:cNvSpPr/>
      </xdr:nvSpPr>
      <xdr:spPr>
        <a:xfrm>
          <a:off x="127635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81565</xdr:rowOff>
    </xdr:from>
    <xdr:ext cx="469744" cy="259045"/>
    <xdr:sp macro="" textlink="">
      <xdr:nvSpPr>
        <xdr:cNvPr id="671" name="テキスト ボックス 670"/>
        <xdr:cNvSpPr txBox="1"/>
      </xdr:nvSpPr>
      <xdr:spPr>
        <a:xfrm>
          <a:off x="12579428" y="13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80894</xdr:rowOff>
    </xdr:from>
    <xdr:to>
      <xdr:col>85</xdr:col>
      <xdr:colOff>127000</xdr:colOff>
      <xdr:row>98</xdr:row>
      <xdr:rowOff>104473</xdr:rowOff>
    </xdr:to>
    <xdr:cxnSp macro="">
      <xdr:nvCxnSpPr>
        <xdr:cNvPr id="702" name="直線コネクタ 701"/>
        <xdr:cNvCxnSpPr/>
      </xdr:nvCxnSpPr>
      <xdr:spPr>
        <a:xfrm>
          <a:off x="15481300" y="16882994"/>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72569</xdr:rowOff>
    </xdr:from>
    <xdr:to>
      <xdr:col>81</xdr:col>
      <xdr:colOff>50800</xdr:colOff>
      <xdr:row>98</xdr:row>
      <xdr:rowOff>80894</xdr:rowOff>
    </xdr:to>
    <xdr:cxnSp macro="">
      <xdr:nvCxnSpPr>
        <xdr:cNvPr id="705" name="直線コネクタ 704"/>
        <xdr:cNvCxnSpPr/>
      </xdr:nvCxnSpPr>
      <xdr:spPr>
        <a:xfrm>
          <a:off x="14592300" y="16874669"/>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54043</xdr:rowOff>
    </xdr:from>
    <xdr:to>
      <xdr:col>76</xdr:col>
      <xdr:colOff>114300</xdr:colOff>
      <xdr:row>98</xdr:row>
      <xdr:rowOff>72569</xdr:rowOff>
    </xdr:to>
    <xdr:cxnSp macro="">
      <xdr:nvCxnSpPr>
        <xdr:cNvPr id="708" name="直線コネクタ 707"/>
        <xdr:cNvCxnSpPr/>
      </xdr:nvCxnSpPr>
      <xdr:spPr>
        <a:xfrm>
          <a:off x="13703300" y="1685614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155353</xdr:rowOff>
    </xdr:from>
    <xdr:to>
      <xdr:col>71</xdr:col>
      <xdr:colOff>177800</xdr:colOff>
      <xdr:row>98</xdr:row>
      <xdr:rowOff>54043</xdr:rowOff>
    </xdr:to>
    <xdr:cxnSp macro="">
      <xdr:nvCxnSpPr>
        <xdr:cNvPr id="711" name="直線コネクタ 710"/>
        <xdr:cNvCxnSpPr/>
      </xdr:nvCxnSpPr>
      <xdr:spPr>
        <a:xfrm>
          <a:off x="12814300" y="16786003"/>
          <a:ext cx="8890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53673</xdr:rowOff>
    </xdr:from>
    <xdr:to>
      <xdr:col>85</xdr:col>
      <xdr:colOff>177800</xdr:colOff>
      <xdr:row>98</xdr:row>
      <xdr:rowOff>155273</xdr:rowOff>
    </xdr:to>
    <xdr:sp macro="" textlink="">
      <xdr:nvSpPr>
        <xdr:cNvPr id="721" name="楕円 720"/>
        <xdr:cNvSpPr/>
      </xdr:nvSpPr>
      <xdr:spPr>
        <a:xfrm>
          <a:off x="16268700" y="168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140050</xdr:rowOff>
    </xdr:from>
    <xdr:ext cx="534377" cy="259045"/>
    <xdr:sp macro="" textlink="">
      <xdr:nvSpPr>
        <xdr:cNvPr id="722" name="公債費該当値テキスト"/>
        <xdr:cNvSpPr txBox="1"/>
      </xdr:nvSpPr>
      <xdr:spPr>
        <a:xfrm>
          <a:off x="16370300" y="167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30094</xdr:rowOff>
    </xdr:from>
    <xdr:to>
      <xdr:col>81</xdr:col>
      <xdr:colOff>101600</xdr:colOff>
      <xdr:row>98</xdr:row>
      <xdr:rowOff>131694</xdr:rowOff>
    </xdr:to>
    <xdr:sp macro="" textlink="">
      <xdr:nvSpPr>
        <xdr:cNvPr id="723" name="楕円 722"/>
        <xdr:cNvSpPr/>
      </xdr:nvSpPr>
      <xdr:spPr>
        <a:xfrm>
          <a:off x="15430500" y="1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122821</xdr:rowOff>
    </xdr:from>
    <xdr:ext cx="534377" cy="259045"/>
    <xdr:sp macro="" textlink="">
      <xdr:nvSpPr>
        <xdr:cNvPr id="724" name="テキスト ボックス 723"/>
        <xdr:cNvSpPr txBox="1"/>
      </xdr:nvSpPr>
      <xdr:spPr>
        <a:xfrm>
          <a:off x="15214111" y="169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21769</xdr:rowOff>
    </xdr:from>
    <xdr:to>
      <xdr:col>76</xdr:col>
      <xdr:colOff>165100</xdr:colOff>
      <xdr:row>98</xdr:row>
      <xdr:rowOff>123369</xdr:rowOff>
    </xdr:to>
    <xdr:sp macro="" textlink="">
      <xdr:nvSpPr>
        <xdr:cNvPr id="725" name="楕円 724"/>
        <xdr:cNvSpPr/>
      </xdr:nvSpPr>
      <xdr:spPr>
        <a:xfrm>
          <a:off x="14541500" y="16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114496</xdr:rowOff>
    </xdr:from>
    <xdr:ext cx="534377" cy="259045"/>
    <xdr:sp macro="" textlink="">
      <xdr:nvSpPr>
        <xdr:cNvPr id="726" name="テキスト ボックス 725"/>
        <xdr:cNvSpPr txBox="1"/>
      </xdr:nvSpPr>
      <xdr:spPr>
        <a:xfrm>
          <a:off x="14325111" y="169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3243</xdr:rowOff>
    </xdr:from>
    <xdr:to>
      <xdr:col>72</xdr:col>
      <xdr:colOff>38100</xdr:colOff>
      <xdr:row>98</xdr:row>
      <xdr:rowOff>104843</xdr:rowOff>
    </xdr:to>
    <xdr:sp macro="" textlink="">
      <xdr:nvSpPr>
        <xdr:cNvPr id="727" name="楕円 726"/>
        <xdr:cNvSpPr/>
      </xdr:nvSpPr>
      <xdr:spPr>
        <a:xfrm>
          <a:off x="13652500" y="16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95970</xdr:rowOff>
    </xdr:from>
    <xdr:ext cx="534377" cy="259045"/>
    <xdr:sp macro="" textlink="">
      <xdr:nvSpPr>
        <xdr:cNvPr id="728" name="テキスト ボックス 727"/>
        <xdr:cNvSpPr txBox="1"/>
      </xdr:nvSpPr>
      <xdr:spPr>
        <a:xfrm>
          <a:off x="13436111" y="1689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104553</xdr:rowOff>
    </xdr:from>
    <xdr:to>
      <xdr:col>67</xdr:col>
      <xdr:colOff>101600</xdr:colOff>
      <xdr:row>98</xdr:row>
      <xdr:rowOff>34703</xdr:rowOff>
    </xdr:to>
    <xdr:sp macro="" textlink="">
      <xdr:nvSpPr>
        <xdr:cNvPr id="729" name="楕円 728"/>
        <xdr:cNvSpPr/>
      </xdr:nvSpPr>
      <xdr:spPr>
        <a:xfrm>
          <a:off x="12763500" y="167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51230</xdr:rowOff>
    </xdr:from>
    <xdr:ext cx="534377" cy="259045"/>
    <xdr:sp macro="" textlink="">
      <xdr:nvSpPr>
        <xdr:cNvPr id="730" name="テキスト ボックス 729"/>
        <xdr:cNvSpPr txBox="1"/>
      </xdr:nvSpPr>
      <xdr:spPr>
        <a:xfrm>
          <a:off x="12547111" y="165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年度決算額</a:t>
          </a:r>
          <a:r>
            <a:rPr kumimoji="1" lang="en-US" altLang="ja-JP" sz="1300">
              <a:latin typeface="ＭＳ Ｐゴシック" panose="020B0600070205080204" pitchFamily="50" charset="-128"/>
              <a:ea typeface="ＭＳ Ｐゴシック" panose="020B0600070205080204" pitchFamily="50" charset="-128"/>
            </a:rPr>
            <a:t>19,980,811</a:t>
          </a:r>
          <a:r>
            <a:rPr kumimoji="1" lang="ja-JP" altLang="en-US" sz="1300">
              <a:latin typeface="ＭＳ Ｐゴシック" panose="020B0600070205080204" pitchFamily="50" charset="-128"/>
              <a:ea typeface="ＭＳ Ｐゴシック" panose="020B0600070205080204" pitchFamily="50" charset="-128"/>
            </a:rPr>
            <a:t>千円に対して住民</a:t>
          </a:r>
          <a:r>
            <a:rPr kumimoji="1" lang="en-US" altLang="ja-JP" sz="1300">
              <a:latin typeface="ＭＳ Ｐゴシック" panose="020B0600070205080204" pitchFamily="50" charset="-128"/>
              <a:ea typeface="ＭＳ Ｐゴシック" panose="020B0600070205080204" pitchFamily="50" charset="-128"/>
            </a:rPr>
            <a:t>33,009</a:t>
          </a:r>
          <a:r>
            <a:rPr kumimoji="1" lang="ja-JP" altLang="en-US" sz="1300">
              <a:latin typeface="ＭＳ Ｐゴシック" panose="020B0600070205080204" pitchFamily="50" charset="-128"/>
              <a:ea typeface="ＭＳ Ｐゴシック" panose="020B0600070205080204" pitchFamily="50" charset="-128"/>
            </a:rPr>
            <a:t>人の一人当たりのコストは</a:t>
          </a:r>
          <a:r>
            <a:rPr kumimoji="1" lang="en-US" altLang="ja-JP" sz="1300">
              <a:latin typeface="ＭＳ Ｐゴシック" panose="020B0600070205080204" pitchFamily="50" charset="-128"/>
              <a:ea typeface="ＭＳ Ｐゴシック" panose="020B0600070205080204" pitchFamily="50" charset="-128"/>
            </a:rPr>
            <a:t>605,314</a:t>
          </a:r>
          <a:r>
            <a:rPr kumimoji="1" lang="ja-JP" altLang="en-US" sz="1300">
              <a:latin typeface="ＭＳ Ｐゴシック" panose="020B0600070205080204" pitchFamily="50" charset="-128"/>
              <a:ea typeface="ＭＳ Ｐゴシック" panose="020B0600070205080204" pitchFamily="50" charset="-128"/>
            </a:rPr>
            <a:t>円となり、対前年度比で約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千円減となった。人口減少（</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人減）による影響額は、一人当たり約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目的別で前年度比の増減率が大きいものは主に次のとおりである。教育費は、野市中央公民館サンホール天井耐震改修事業、野市東防災コミュニティセンター整備事業、香我美小学校プール改築事業などの普通建設事業費の増により、前年度比</a:t>
          </a:r>
          <a:r>
            <a:rPr kumimoji="1" lang="en-US" altLang="ja-JP" sz="1300">
              <a:latin typeface="ＭＳ Ｐゴシック" panose="020B0600070205080204" pitchFamily="50" charset="-128"/>
              <a:ea typeface="ＭＳ Ｐゴシック" panose="020B0600070205080204" pitchFamily="50" charset="-128"/>
            </a:rPr>
            <a:t>17,511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の増となった。消防費は、高規格救急車購入事業、耐震性貯水槽整備事業の増などにより、前年度比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7,979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の増となった。商工費は、香南</a:t>
          </a:r>
          <a:r>
            <a:rPr kumimoji="1" lang="en-US" altLang="ja-JP" sz="1300">
              <a:latin typeface="ＭＳ Ｐゴシック" panose="020B0600070205080204" pitchFamily="50" charset="-128"/>
              <a:ea typeface="ＭＳ Ｐゴシック" panose="020B0600070205080204" pitchFamily="50" charset="-128"/>
            </a:rPr>
            <a:t>BIG</a:t>
          </a:r>
          <a:r>
            <a:rPr kumimoji="1" lang="ja-JP" altLang="en-US" sz="1300">
              <a:latin typeface="ＭＳ Ｐゴシック" panose="020B0600070205080204" pitchFamily="50" charset="-128"/>
              <a:ea typeface="ＭＳ Ｐゴシック" panose="020B0600070205080204" pitchFamily="50" charset="-128"/>
            </a:rPr>
            <a:t>カーニバル（「子育て応援チケット」・「地元応援チケット」）事業及び事業継続支援金の皆減などにより、前年度比</a:t>
          </a:r>
          <a:r>
            <a:rPr kumimoji="1" lang="en-US" altLang="ja-JP" sz="1300">
              <a:latin typeface="ＭＳ Ｐゴシック" panose="020B0600070205080204" pitchFamily="50" charset="-128"/>
              <a:ea typeface="ＭＳ Ｐゴシック" panose="020B0600070205080204" pitchFamily="50" charset="-128"/>
            </a:rPr>
            <a:t>5,993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において、平均値を上回っているものは、民生費及び消防費、教育費である。民生費は、臨時的経費として夜須認定こども園整備事業に係る普通建設事業費の増、経常的経費として子どものための教育・保育給付費負担金の増などが要因として挙げられる。消防費は、本市の地勢において、南部から西部にかけて土佐湾に面する海岸部が広がるため、南海トラフ地震を想定した津波避難対策や防災拠点の機能充実が喫緊の課題となっており、それらの地理的要因により類似団体の平均値より高い水準で推移している。教育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年度は類似団体の平均値を下回っていたが、前述の公民館施設及び学校施設整備に係る普通建設事業費の増などにより類似団体の平均値を上回った。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分母である標準財政規模は、臨時財政対策債や普通交付税の減などにより、前年度比</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％）の減となった。</a:t>
          </a:r>
        </a:p>
        <a:p>
          <a:r>
            <a:rPr kumimoji="1" lang="ja-JP" altLang="en-US" sz="1200">
              <a:latin typeface="ＭＳ ゴシック" pitchFamily="49" charset="-128"/>
              <a:ea typeface="ＭＳ ゴシック" pitchFamily="49" charset="-128"/>
            </a:rPr>
            <a:t>財政調整基金については、取り崩しをせず、</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百万円を積み立てたため、標準財政規模に占める割合は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ポイント増となった。</a:t>
          </a:r>
        </a:p>
        <a:p>
          <a:r>
            <a:rPr kumimoji="1" lang="ja-JP" altLang="en-US" sz="1200">
              <a:latin typeface="ＭＳ ゴシック" pitchFamily="49" charset="-128"/>
              <a:ea typeface="ＭＳ ゴシック" pitchFamily="49" charset="-128"/>
            </a:rPr>
            <a:t>　実質収支額については、主に普通建設事業の増などによる形式収支の減により前年度より</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百万円の減となり、標準財政規模に占める割合は</a:t>
          </a:r>
          <a:r>
            <a:rPr kumimoji="1" lang="en-US" altLang="ja-JP" sz="1200">
              <a:latin typeface="ＭＳ ゴシック" pitchFamily="49" charset="-128"/>
              <a:ea typeface="ＭＳ ゴシック" pitchFamily="49" charset="-128"/>
            </a:rPr>
            <a:t>0.24</a:t>
          </a:r>
          <a:r>
            <a:rPr kumimoji="1" lang="ja-JP" altLang="en-US" sz="1200">
              <a:latin typeface="ＭＳ ゴシック" pitchFamily="49" charset="-128"/>
              <a:ea typeface="ＭＳ ゴシック" pitchFamily="49" charset="-128"/>
            </a:rPr>
            <a:t>ポイント減となった。</a:t>
          </a:r>
        </a:p>
        <a:p>
          <a:r>
            <a:rPr kumimoji="1" lang="ja-JP" altLang="en-US" sz="1200">
              <a:latin typeface="ＭＳ ゴシック" pitchFamily="49" charset="-128"/>
              <a:ea typeface="ＭＳ ゴシック" pitchFamily="49" charset="-128"/>
            </a:rPr>
            <a:t>　実質単年度収支は、単年度収支の減などにより</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百万円の減となり、標準財政規模に占める割合は</a:t>
          </a:r>
          <a:r>
            <a:rPr kumimoji="1" lang="en-US" altLang="ja-JP" sz="1200">
              <a:latin typeface="ＭＳ ゴシック" pitchFamily="49" charset="-128"/>
              <a:ea typeface="ＭＳ ゴシック" pitchFamily="49" charset="-128"/>
            </a:rPr>
            <a:t>0.65</a:t>
          </a:r>
          <a:r>
            <a:rPr kumimoji="1" lang="ja-JP" altLang="en-US" sz="1200">
              <a:latin typeface="ＭＳ ゴシック" pitchFamily="49" charset="-128"/>
              <a:ea typeface="ＭＳ ゴシック" pitchFamily="49" charset="-128"/>
            </a:rPr>
            <a:t>ポイントの減となった。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11.29</a:t>
          </a:r>
          <a:r>
            <a:rPr kumimoji="1" lang="ja-JP" altLang="en-US" sz="1400">
              <a:latin typeface="ＭＳ ゴシック" pitchFamily="49" charset="-128"/>
              <a:ea typeface="ＭＳ ゴシック" pitchFamily="49" charset="-128"/>
            </a:rPr>
            <a:t>％であり、依然として赤字は発生していない。</a:t>
          </a:r>
        </a:p>
        <a:p>
          <a:r>
            <a:rPr kumimoji="1" lang="ja-JP" altLang="en-US" sz="1400">
              <a:latin typeface="ＭＳ ゴシック" pitchFamily="49" charset="-128"/>
              <a:ea typeface="ＭＳ ゴシック" pitchFamily="49" charset="-128"/>
            </a:rPr>
            <a:t>　標準財政規模比における前年度増減が大きいものは主に次のとおりである。</a:t>
          </a:r>
        </a:p>
        <a:p>
          <a:r>
            <a:rPr kumimoji="1" lang="ja-JP" altLang="en-US" sz="1400">
              <a:latin typeface="ＭＳ ゴシック" pitchFamily="49" charset="-128"/>
              <a:ea typeface="ＭＳ ゴシック" pitchFamily="49" charset="-128"/>
            </a:rPr>
            <a:t>　公共下水道事業会計は、現金預金の増及び未収金の減により流動資産が増加したことなどにより、資金剰余額が前年度比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百万円の増となり、標準財政規模に占める黒字額の割合は前年度比</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農業集落排水事業会計においては、主に未払金の減により流動負債が減少したことなどにより、資金剰余額が前年度比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百万円の増となり、標準財政規模に占める黒字額の割合は前年度比</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水道事業会計においては、流動負債のうち未払金の増などにより資金剰余額が前年度比</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百万円の減となり、標準財政規模に占める黒字額の割合は前年度比</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上・下水道事業においては老朽化による施設の更新なども予定されているため、中長期の財政計画に沿った健全な財政運営に努める必要がある。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20511806</v>
      </c>
      <c r="BO4" s="449"/>
      <c r="BP4" s="449"/>
      <c r="BQ4" s="449"/>
      <c r="BR4" s="449"/>
      <c r="BS4" s="449"/>
      <c r="BT4" s="449"/>
      <c r="BU4" s="450"/>
      <c r="BV4" s="448">
        <v>20862531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3.4</v>
      </c>
      <c r="CU4" s="589"/>
      <c r="CV4" s="589"/>
      <c r="CW4" s="589"/>
      <c r="CX4" s="589"/>
      <c r="CY4" s="589"/>
      <c r="CZ4" s="589"/>
      <c r="DA4" s="590"/>
      <c r="DB4" s="588">
        <v>3.6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19980811</v>
      </c>
      <c r="BO5" s="420"/>
      <c r="BP5" s="420"/>
      <c r="BQ5" s="420"/>
      <c r="BR5" s="420"/>
      <c r="BS5" s="420"/>
      <c r="BT5" s="420"/>
      <c r="BU5" s="421"/>
      <c r="BV5" s="419">
        <v>20210573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88.4</v>
      </c>
      <c r="CU5" s="417"/>
      <c r="CV5" s="417"/>
      <c r="CW5" s="417"/>
      <c r="CX5" s="417"/>
      <c r="CY5" s="417"/>
      <c r="CZ5" s="417"/>
      <c r="DA5" s="418"/>
      <c r="DB5" s="416">
        <v>87.5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530995</v>
      </c>
      <c r="BO6" s="420"/>
      <c r="BP6" s="420"/>
      <c r="BQ6" s="420"/>
      <c r="BR6" s="420"/>
      <c r="BS6" s="420"/>
      <c r="BT6" s="420"/>
      <c r="BU6" s="421"/>
      <c r="BV6" s="419">
        <v>651958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89.5</v>
      </c>
      <c r="CU6" s="563"/>
      <c r="CV6" s="563"/>
      <c r="CW6" s="563"/>
      <c r="CX6" s="563"/>
      <c r="CY6" s="563"/>
      <c r="CZ6" s="563"/>
      <c r="DA6" s="564"/>
      <c r="DB6" s="562">
        <v>91.2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155404</v>
      </c>
      <c r="BO7" s="420"/>
      <c r="BP7" s="420"/>
      <c r="BQ7" s="420"/>
      <c r="BR7" s="420"/>
      <c r="BS7" s="420"/>
      <c r="BT7" s="420"/>
      <c r="BU7" s="421"/>
      <c r="BV7" s="419">
        <v>241346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10998769</v>
      </c>
      <c r="CU7" s="420"/>
      <c r="CV7" s="420"/>
      <c r="CW7" s="420"/>
      <c r="CX7" s="420"/>
      <c r="CY7" s="420"/>
      <c r="CZ7" s="420"/>
      <c r="DA7" s="421"/>
      <c r="DB7" s="419">
        <v>11254211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375591</v>
      </c>
      <c r="BO8" s="420"/>
      <c r="BP8" s="420"/>
      <c r="BQ8" s="420"/>
      <c r="BR8" s="420"/>
      <c r="BS8" s="420"/>
      <c r="BT8" s="420"/>
      <c r="BU8" s="421"/>
      <c r="BV8" s="419">
        <v>410612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0.33</v>
      </c>
      <c r="CU8" s="523"/>
      <c r="CV8" s="523"/>
      <c r="CW8" s="523"/>
      <c r="CX8" s="523"/>
      <c r="CY8" s="523"/>
      <c r="CZ8" s="523"/>
      <c r="DA8" s="524"/>
      <c r="DB8" s="522">
        <v>0.33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32207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-35021</v>
      </c>
      <c r="BO9" s="420"/>
      <c r="BP9" s="420"/>
      <c r="BQ9" s="420"/>
      <c r="BR9" s="420"/>
      <c r="BS9" s="420"/>
      <c r="BT9" s="420"/>
      <c r="BU9" s="421"/>
      <c r="BV9" s="419">
        <v>82772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13.8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32961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206901</v>
      </c>
      <c r="BO10" s="420"/>
      <c r="BP10" s="420"/>
      <c r="BQ10" s="420"/>
      <c r="BR10" s="420"/>
      <c r="BS10" s="420"/>
      <c r="BT10" s="420"/>
      <c r="BU10" s="421"/>
      <c r="BV10" s="419">
        <v>165533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33009</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107</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32630</v>
      </c>
      <c r="S13" s="507"/>
      <c r="T13" s="507"/>
      <c r="U13" s="507"/>
      <c r="V13" s="508"/>
      <c r="W13" s="509" t="s">
        <v>143</v>
      </c>
      <c r="X13" s="405"/>
      <c r="Y13" s="405"/>
      <c r="Z13" s="405"/>
      <c r="AA13" s="405"/>
      <c r="AB13" s="406"/>
      <c r="AC13" s="372">
        <v>2416</v>
      </c>
      <c r="AD13" s="373"/>
      <c r="AE13" s="373"/>
      <c r="AF13" s="373"/>
      <c r="AG13" s="374"/>
      <c r="AH13" s="372">
        <v>2717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171880</v>
      </c>
      <c r="BO13" s="420"/>
      <c r="BP13" s="420"/>
      <c r="BQ13" s="420"/>
      <c r="BR13" s="420"/>
      <c r="BS13" s="420"/>
      <c r="BT13" s="420"/>
      <c r="BU13" s="421"/>
      <c r="BV13" s="419">
        <v>248305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4.5999999999999996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33187</v>
      </c>
      <c r="S14" s="507"/>
      <c r="T14" s="507"/>
      <c r="U14" s="507"/>
      <c r="V14" s="508"/>
      <c r="W14" s="510"/>
      <c r="X14" s="408"/>
      <c r="Y14" s="408"/>
      <c r="Z14" s="408"/>
      <c r="AA14" s="408"/>
      <c r="AB14" s="409"/>
      <c r="AC14" s="499">
        <v>16.2</v>
      </c>
      <c r="AD14" s="500"/>
      <c r="AE14" s="500"/>
      <c r="AF14" s="500"/>
      <c r="AG14" s="501"/>
      <c r="AH14" s="499">
        <v>17.5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32873</v>
      </c>
      <c r="S15" s="507"/>
      <c r="T15" s="507"/>
      <c r="U15" s="507"/>
      <c r="V15" s="508"/>
      <c r="W15" s="509" t="s">
        <v>150</v>
      </c>
      <c r="X15" s="405"/>
      <c r="Y15" s="405"/>
      <c r="Z15" s="405"/>
      <c r="AA15" s="405"/>
      <c r="AB15" s="406"/>
      <c r="AC15" s="372">
        <v>2423</v>
      </c>
      <c r="AD15" s="373"/>
      <c r="AE15" s="373"/>
      <c r="AF15" s="373"/>
      <c r="AG15" s="374"/>
      <c r="AH15" s="372">
        <v>2507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3385004</v>
      </c>
      <c r="BO15" s="449"/>
      <c r="BP15" s="449"/>
      <c r="BQ15" s="449"/>
      <c r="BR15" s="449"/>
      <c r="BS15" s="449"/>
      <c r="BT15" s="449"/>
      <c r="BU15" s="450"/>
      <c r="BV15" s="448">
        <v>3207477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16.3</v>
      </c>
      <c r="AD16" s="500"/>
      <c r="AE16" s="500"/>
      <c r="AF16" s="500"/>
      <c r="AG16" s="501"/>
      <c r="AH16" s="499">
        <v>16.2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10037929</v>
      </c>
      <c r="BO16" s="420"/>
      <c r="BP16" s="420"/>
      <c r="BQ16" s="420"/>
      <c r="BR16" s="420"/>
      <c r="BS16" s="420"/>
      <c r="BT16" s="420"/>
      <c r="BU16" s="421"/>
      <c r="BV16" s="419">
        <v>9958852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10069</v>
      </c>
      <c r="AD17" s="373"/>
      <c r="AE17" s="373"/>
      <c r="AF17" s="373"/>
      <c r="AG17" s="374"/>
      <c r="AH17" s="372">
        <v>10293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4217546</v>
      </c>
      <c r="BO17" s="420"/>
      <c r="BP17" s="420"/>
      <c r="BQ17" s="420"/>
      <c r="BR17" s="420"/>
      <c r="BS17" s="420"/>
      <c r="BT17" s="420"/>
      <c r="BU17" s="421"/>
      <c r="BV17" s="419">
        <v>3984855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126.46</v>
      </c>
      <c r="M18" s="472"/>
      <c r="N18" s="472"/>
      <c r="O18" s="472"/>
      <c r="P18" s="472"/>
      <c r="Q18" s="472"/>
      <c r="R18" s="473"/>
      <c r="S18" s="473"/>
      <c r="T18" s="473"/>
      <c r="U18" s="473"/>
      <c r="V18" s="474"/>
      <c r="W18" s="490"/>
      <c r="X18" s="491"/>
      <c r="Y18" s="491"/>
      <c r="Z18" s="491"/>
      <c r="AA18" s="491"/>
      <c r="AB18" s="515"/>
      <c r="AC18" s="389">
        <v>67.5</v>
      </c>
      <c r="AD18" s="390"/>
      <c r="AE18" s="390"/>
      <c r="AF18" s="390"/>
      <c r="AG18" s="475"/>
      <c r="AH18" s="389">
        <v>66.3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9838974</v>
      </c>
      <c r="BO18" s="420"/>
      <c r="BP18" s="420"/>
      <c r="BQ18" s="420"/>
      <c r="BR18" s="420"/>
      <c r="BS18" s="420"/>
      <c r="BT18" s="420"/>
      <c r="BU18" s="421"/>
      <c r="BV18" s="419">
        <v>10057905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13101185</v>
      </c>
      <c r="BO19" s="420"/>
      <c r="BP19" s="420"/>
      <c r="BQ19" s="420"/>
      <c r="BR19" s="420"/>
      <c r="BS19" s="420"/>
      <c r="BT19" s="420"/>
      <c r="BU19" s="421"/>
      <c r="BV19" s="419">
        <v>13406857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13146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16408631</v>
      </c>
      <c r="BO22" s="449"/>
      <c r="BP22" s="449"/>
      <c r="BQ22" s="449"/>
      <c r="BR22" s="449"/>
      <c r="BS22" s="449"/>
      <c r="BT22" s="449"/>
      <c r="BU22" s="450"/>
      <c r="BV22" s="448">
        <v>16129788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9474651</v>
      </c>
      <c r="BO23" s="420"/>
      <c r="BP23" s="420"/>
      <c r="BQ23" s="420"/>
      <c r="BR23" s="420"/>
      <c r="BS23" s="420"/>
      <c r="BT23" s="420"/>
      <c r="BU23" s="421"/>
      <c r="BV23" s="419">
        <v>8775109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7650</v>
      </c>
      <c r="R24" s="373"/>
      <c r="S24" s="373"/>
      <c r="T24" s="373"/>
      <c r="U24" s="373"/>
      <c r="V24" s="374"/>
      <c r="W24" s="462"/>
      <c r="X24" s="399"/>
      <c r="Y24" s="400"/>
      <c r="Z24" s="375" t="s">
        <v>175</v>
      </c>
      <c r="AA24" s="376"/>
      <c r="AB24" s="376"/>
      <c r="AC24" s="376"/>
      <c r="AD24" s="376"/>
      <c r="AE24" s="376"/>
      <c r="AF24" s="376"/>
      <c r="AG24" s="377"/>
      <c r="AH24" s="372">
        <v>385</v>
      </c>
      <c r="AI24" s="373"/>
      <c r="AJ24" s="373"/>
      <c r="AK24" s="373"/>
      <c r="AL24" s="374"/>
      <c r="AM24" s="372">
        <v>1124970</v>
      </c>
      <c r="AN24" s="373"/>
      <c r="AO24" s="373"/>
      <c r="AP24" s="373"/>
      <c r="AQ24" s="373"/>
      <c r="AR24" s="374"/>
      <c r="AS24" s="372">
        <v>2922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13453286</v>
      </c>
      <c r="BO24" s="420"/>
      <c r="BP24" s="420"/>
      <c r="BQ24" s="420"/>
      <c r="BR24" s="420"/>
      <c r="BS24" s="420"/>
      <c r="BT24" s="420"/>
      <c r="BU24" s="421"/>
      <c r="BV24" s="419">
        <v>13063119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6550</v>
      </c>
      <c r="R25" s="373"/>
      <c r="S25" s="373"/>
      <c r="T25" s="373"/>
      <c r="U25" s="373"/>
      <c r="V25" s="374"/>
      <c r="W25" s="462"/>
      <c r="X25" s="399"/>
      <c r="Y25" s="400"/>
      <c r="Z25" s="375" t="s">
        <v>178</v>
      </c>
      <c r="AA25" s="376"/>
      <c r="AB25" s="376"/>
      <c r="AC25" s="376"/>
      <c r="AD25" s="376"/>
      <c r="AE25" s="376"/>
      <c r="AF25" s="376"/>
      <c r="AG25" s="377"/>
      <c r="AH25" s="372">
        <v>48</v>
      </c>
      <c r="AI25" s="373"/>
      <c r="AJ25" s="373"/>
      <c r="AK25" s="373"/>
      <c r="AL25" s="374"/>
      <c r="AM25" s="372">
        <v>137808</v>
      </c>
      <c r="AN25" s="373"/>
      <c r="AO25" s="373"/>
      <c r="AP25" s="373"/>
      <c r="AQ25" s="373"/>
      <c r="AR25" s="374"/>
      <c r="AS25" s="372">
        <v>2871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2138467</v>
      </c>
      <c r="BO25" s="449"/>
      <c r="BP25" s="449"/>
      <c r="BQ25" s="449"/>
      <c r="BR25" s="449"/>
      <c r="BS25" s="449"/>
      <c r="BT25" s="449"/>
      <c r="BU25" s="450"/>
      <c r="BV25" s="448">
        <v>670733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6050</v>
      </c>
      <c r="R26" s="373"/>
      <c r="S26" s="373"/>
      <c r="T26" s="373"/>
      <c r="U26" s="373"/>
      <c r="V26" s="374"/>
      <c r="W26" s="462"/>
      <c r="X26" s="399"/>
      <c r="Y26" s="400"/>
      <c r="Z26" s="375" t="s">
        <v>181</v>
      </c>
      <c r="AA26" s="430"/>
      <c r="AB26" s="430"/>
      <c r="AC26" s="430"/>
      <c r="AD26" s="430"/>
      <c r="AE26" s="430"/>
      <c r="AF26" s="430"/>
      <c r="AG26" s="431"/>
      <c r="AH26" s="372">
        <v>17</v>
      </c>
      <c r="AI26" s="373"/>
      <c r="AJ26" s="373"/>
      <c r="AK26" s="373"/>
      <c r="AL26" s="374"/>
      <c r="AM26" s="372">
        <v>50269</v>
      </c>
      <c r="AN26" s="373"/>
      <c r="AO26" s="373"/>
      <c r="AP26" s="373"/>
      <c r="AQ26" s="373"/>
      <c r="AR26" s="374"/>
      <c r="AS26" s="372">
        <v>2957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3900</v>
      </c>
      <c r="R27" s="373"/>
      <c r="S27" s="373"/>
      <c r="T27" s="373"/>
      <c r="U27" s="373"/>
      <c r="V27" s="374"/>
      <c r="W27" s="462"/>
      <c r="X27" s="399"/>
      <c r="Y27" s="400"/>
      <c r="Z27" s="375" t="s">
        <v>185</v>
      </c>
      <c r="AA27" s="376"/>
      <c r="AB27" s="376"/>
      <c r="AC27" s="376"/>
      <c r="AD27" s="376"/>
      <c r="AE27" s="376"/>
      <c r="AF27" s="376"/>
      <c r="AG27" s="377"/>
      <c r="AH27" s="372">
        <v>23</v>
      </c>
      <c r="AI27" s="373"/>
      <c r="AJ27" s="373"/>
      <c r="AK27" s="373"/>
      <c r="AL27" s="374"/>
      <c r="AM27" s="372">
        <v>67942</v>
      </c>
      <c r="AN27" s="373"/>
      <c r="AO27" s="373"/>
      <c r="AP27" s="373"/>
      <c r="AQ27" s="373"/>
      <c r="AR27" s="374"/>
      <c r="AS27" s="372">
        <v>2954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3500</v>
      </c>
      <c r="R28" s="373"/>
      <c r="S28" s="373"/>
      <c r="T28" s="373"/>
      <c r="U28" s="373"/>
      <c r="V28" s="374"/>
      <c r="W28" s="462"/>
      <c r="X28" s="399"/>
      <c r="Y28" s="400"/>
      <c r="Z28" s="375" t="s">
        <v>189</v>
      </c>
      <c r="AA28" s="376"/>
      <c r="AB28" s="376"/>
      <c r="AC28" s="376"/>
      <c r="AD28" s="376"/>
      <c r="AE28" s="376"/>
      <c r="AF28" s="376"/>
      <c r="AG28" s="377"/>
      <c r="AH28" s="372" t="s">
        <v>187</v>
      </c>
      <c r="AI28" s="373"/>
      <c r="AJ28" s="373"/>
      <c r="AK28" s="373"/>
      <c r="AL28" s="374"/>
      <c r="AM28" s="372" t="s">
        <v>141</v>
      </c>
      <c r="AN28" s="373"/>
      <c r="AO28" s="373"/>
      <c r="AP28" s="373"/>
      <c r="AQ28" s="373"/>
      <c r="AR28" s="374"/>
      <c r="AS28" s="372" t="s">
        <v>187</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4188501</v>
      </c>
      <c r="BO28" s="449"/>
      <c r="BP28" s="449"/>
      <c r="BQ28" s="449"/>
      <c r="BR28" s="449"/>
      <c r="BS28" s="449"/>
      <c r="BT28" s="449"/>
      <c r="BU28" s="450"/>
      <c r="BV28" s="448">
        <v>3981600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19</v>
      </c>
      <c r="M29" s="373"/>
      <c r="N29" s="373"/>
      <c r="O29" s="373"/>
      <c r="P29" s="374"/>
      <c r="Q29" s="372">
        <v>2900</v>
      </c>
      <c r="R29" s="373"/>
      <c r="S29" s="373"/>
      <c r="T29" s="373"/>
      <c r="U29" s="373"/>
      <c r="V29" s="374"/>
      <c r="W29" s="463"/>
      <c r="X29" s="464"/>
      <c r="Y29" s="465"/>
      <c r="Z29" s="375" t="s">
        <v>192</v>
      </c>
      <c r="AA29" s="376"/>
      <c r="AB29" s="376"/>
      <c r="AC29" s="376"/>
      <c r="AD29" s="376"/>
      <c r="AE29" s="376"/>
      <c r="AF29" s="376"/>
      <c r="AG29" s="377"/>
      <c r="AH29" s="372">
        <v>408</v>
      </c>
      <c r="AI29" s="373"/>
      <c r="AJ29" s="373"/>
      <c r="AK29" s="373"/>
      <c r="AL29" s="374"/>
      <c r="AM29" s="372">
        <v>1192912</v>
      </c>
      <c r="AN29" s="373"/>
      <c r="AO29" s="373"/>
      <c r="AP29" s="373"/>
      <c r="AQ29" s="373"/>
      <c r="AR29" s="374"/>
      <c r="AS29" s="372">
        <v>2924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2231807</v>
      </c>
      <c r="BO29" s="420"/>
      <c r="BP29" s="420"/>
      <c r="BQ29" s="420"/>
      <c r="BR29" s="420"/>
      <c r="BS29" s="420"/>
      <c r="BT29" s="420"/>
      <c r="BU29" s="421"/>
      <c r="BV29" s="419">
        <v>2231048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6029579</v>
      </c>
      <c r="BO30" s="454"/>
      <c r="BP30" s="454"/>
      <c r="BQ30" s="454"/>
      <c r="BR30" s="454"/>
      <c r="BS30" s="454"/>
      <c r="BT30" s="454"/>
      <c r="BU30" s="455"/>
      <c r="BV30" s="453">
        <v>5966675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香美郡植林組合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香南市土地開発公社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香南香美地区障害者自立支援審査会特別会計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香南香美衛生組合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香南市霊園公社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香南斎場組合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香南市農業公社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香南香美老人ホーム組合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株式会社　ヤ・シィ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香南香美老人ホーム組合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香南清掃組合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高知県広域食肉センター事務組合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こうち人づくり広域連合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高知県市町村総合事務組合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高知県市町村総合事務組合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LX6gg81rFwVe+Q8cF8BlHbHLT4xDO4y/2AtrI7LIPpiwu5HMig4GlEF0eEG8bBSYoFcbqm9LXv9TbFwDBIbaw==" saltValue="cpdjzHx7DiNCwv0aPI2o8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559</v>
      </c>
      <c r="D34" s="1151"/>
      <c r="E34" s="1152"/>
      <c r="F34" s="32">
        <v>2.4</v>
      </c>
      <c r="G34" s="33">
        <v>1.48</v>
      </c>
      <c r="H34" s="33">
        <v>2.99</v>
      </c>
      <c r="I34" s="33">
        <v>3.64</v>
      </c>
      <c r="J34" s="34">
        <v>3.41</v>
      </c>
      <c r="K34" s="22"/>
      <c r="L34" s="22"/>
      <c r="M34" s="22"/>
      <c r="N34" s="22"/>
      <c r="O34" s="22"/>
      <c r="P34" s="22"/>
    </row>
    <row r="35" spans="1:16" ht="39" customHeight="1" x14ac:dyDescent="0.2">
      <c r="A35" s="22"/>
      <c r="B35" s="35"/>
      <c r="C35" s="1145" t="s">
        <v>560</v>
      </c>
      <c r="D35" s="1146"/>
      <c r="E35" s="1147"/>
      <c r="F35" s="36">
        <v>2</v>
      </c>
      <c r="G35" s="37">
        <v>1.69</v>
      </c>
      <c r="H35" s="37">
        <v>5.09</v>
      </c>
      <c r="I35" s="37">
        <v>3.8</v>
      </c>
      <c r="J35" s="38">
        <v>2.75</v>
      </c>
      <c r="K35" s="22"/>
      <c r="L35" s="22"/>
      <c r="M35" s="22"/>
      <c r="N35" s="22"/>
      <c r="O35" s="22"/>
      <c r="P35" s="22"/>
    </row>
    <row r="36" spans="1:16" ht="39" customHeight="1" x14ac:dyDescent="0.2">
      <c r="A36" s="22"/>
      <c r="B36" s="35"/>
      <c r="C36" s="1145" t="s">
        <v>561</v>
      </c>
      <c r="D36" s="1146"/>
      <c r="E36" s="1147"/>
      <c r="F36" s="36" t="s">
        <v>512</v>
      </c>
      <c r="G36" s="37" t="s">
        <v>512</v>
      </c>
      <c r="H36" s="37">
        <v>0.93</v>
      </c>
      <c r="I36" s="37">
        <v>1.19</v>
      </c>
      <c r="J36" s="38">
        <v>2.0699999999999998</v>
      </c>
      <c r="K36" s="22"/>
      <c r="L36" s="22"/>
      <c r="M36" s="22"/>
      <c r="N36" s="22"/>
      <c r="O36" s="22"/>
      <c r="P36" s="22"/>
    </row>
    <row r="37" spans="1:16" ht="39" customHeight="1" x14ac:dyDescent="0.2">
      <c r="A37" s="22"/>
      <c r="B37" s="35"/>
      <c r="C37" s="1145" t="s">
        <v>562</v>
      </c>
      <c r="D37" s="1146"/>
      <c r="E37" s="1147"/>
      <c r="F37" s="36" t="s">
        <v>512</v>
      </c>
      <c r="G37" s="37" t="s">
        <v>512</v>
      </c>
      <c r="H37" s="37">
        <v>0.41</v>
      </c>
      <c r="I37" s="37">
        <v>0.91</v>
      </c>
      <c r="J37" s="38">
        <v>1.42</v>
      </c>
      <c r="K37" s="22"/>
      <c r="L37" s="22"/>
      <c r="M37" s="22"/>
      <c r="N37" s="22"/>
      <c r="O37" s="22"/>
      <c r="P37" s="22"/>
    </row>
    <row r="38" spans="1:16" ht="39" customHeight="1" x14ac:dyDescent="0.2">
      <c r="A38" s="22"/>
      <c r="B38" s="35"/>
      <c r="C38" s="1145" t="s">
        <v>563</v>
      </c>
      <c r="D38" s="1146"/>
      <c r="E38" s="1147"/>
      <c r="F38" s="36">
        <v>0.65</v>
      </c>
      <c r="G38" s="37">
        <v>0.44</v>
      </c>
      <c r="H38" s="37">
        <v>0.05</v>
      </c>
      <c r="I38" s="37">
        <v>0.67</v>
      </c>
      <c r="J38" s="38">
        <v>1.04</v>
      </c>
      <c r="K38" s="22"/>
      <c r="L38" s="22"/>
      <c r="M38" s="22"/>
      <c r="N38" s="22"/>
      <c r="O38" s="22"/>
      <c r="P38" s="22"/>
    </row>
    <row r="39" spans="1:16" ht="39" customHeight="1" x14ac:dyDescent="0.2">
      <c r="A39" s="22"/>
      <c r="B39" s="35"/>
      <c r="C39" s="1145" t="s">
        <v>564</v>
      </c>
      <c r="D39" s="1146"/>
      <c r="E39" s="1147"/>
      <c r="F39" s="36">
        <v>0</v>
      </c>
      <c r="G39" s="37">
        <v>0</v>
      </c>
      <c r="H39" s="37">
        <v>0.01</v>
      </c>
      <c r="I39" s="37">
        <v>0.22</v>
      </c>
      <c r="J39" s="38">
        <v>0.47</v>
      </c>
      <c r="K39" s="22"/>
      <c r="L39" s="22"/>
      <c r="M39" s="22"/>
      <c r="N39" s="22"/>
      <c r="O39" s="22"/>
      <c r="P39" s="22"/>
    </row>
    <row r="40" spans="1:16" ht="39" customHeight="1" x14ac:dyDescent="0.2">
      <c r="A40" s="22"/>
      <c r="B40" s="35"/>
      <c r="C40" s="1145" t="s">
        <v>565</v>
      </c>
      <c r="D40" s="1146"/>
      <c r="E40" s="1147"/>
      <c r="F40" s="36">
        <v>0.11</v>
      </c>
      <c r="G40" s="37">
        <v>0.11</v>
      </c>
      <c r="H40" s="37">
        <v>7.0000000000000007E-2</v>
      </c>
      <c r="I40" s="37">
        <v>0.08</v>
      </c>
      <c r="J40" s="38">
        <v>0.1</v>
      </c>
      <c r="K40" s="22"/>
      <c r="L40" s="22"/>
      <c r="M40" s="22"/>
      <c r="N40" s="22"/>
      <c r="O40" s="22"/>
      <c r="P40" s="22"/>
    </row>
    <row r="41" spans="1:16" ht="39" customHeight="1" x14ac:dyDescent="0.2">
      <c r="A41" s="22"/>
      <c r="B41" s="35"/>
      <c r="C41" s="1145" t="s">
        <v>566</v>
      </c>
      <c r="D41" s="1146"/>
      <c r="E41" s="1147"/>
      <c r="F41" s="36" t="s">
        <v>512</v>
      </c>
      <c r="G41" s="37" t="s">
        <v>512</v>
      </c>
      <c r="H41" s="37" t="s">
        <v>512</v>
      </c>
      <c r="I41" s="37">
        <v>0</v>
      </c>
      <c r="J41" s="38">
        <v>0</v>
      </c>
      <c r="K41" s="22"/>
      <c r="L41" s="22"/>
      <c r="M41" s="22"/>
      <c r="N41" s="22"/>
      <c r="O41" s="22"/>
      <c r="P41" s="22"/>
    </row>
    <row r="42" spans="1:16" ht="39" customHeight="1" x14ac:dyDescent="0.2">
      <c r="A42" s="22"/>
      <c r="B42" s="39"/>
      <c r="C42" s="1145" t="s">
        <v>567</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568</v>
      </c>
      <c r="D43" s="1149"/>
      <c r="E43" s="1150"/>
      <c r="F43" s="41">
        <v>7.94</v>
      </c>
      <c r="G43" s="42">
        <v>7.02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ajmWML/zrMjjYbP6djGHhKM41JUlGELOP5OAx93+Gm+l1skdjyl/pingMFUejKq13GX1yqLLsD2o05MPNGpew==" saltValue="gQ7cFfi8hKhZOxCxdzvO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2055</v>
      </c>
      <c r="L45" s="60">
        <v>2032</v>
      </c>
      <c r="M45" s="60">
        <v>2010</v>
      </c>
      <c r="N45" s="60">
        <v>1925</v>
      </c>
      <c r="O45" s="61">
        <v>1676</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14</v>
      </c>
      <c r="F48" s="1155"/>
      <c r="G48" s="1155"/>
      <c r="H48" s="1155"/>
      <c r="I48" s="1155"/>
      <c r="J48" s="1156"/>
      <c r="K48" s="63">
        <v>772</v>
      </c>
      <c r="L48" s="64">
        <v>632</v>
      </c>
      <c r="M48" s="64">
        <v>610</v>
      </c>
      <c r="N48" s="64">
        <v>629</v>
      </c>
      <c r="O48" s="65">
        <v>625</v>
      </c>
      <c r="P48" s="48"/>
      <c r="Q48" s="48"/>
      <c r="R48" s="48"/>
      <c r="S48" s="48"/>
      <c r="T48" s="48"/>
      <c r="U48" s="48"/>
    </row>
    <row r="49" spans="1:21" ht="30.75" customHeight="1" x14ac:dyDescent="0.2">
      <c r="A49" s="48"/>
      <c r="B49" s="1178"/>
      <c r="C49" s="1179"/>
      <c r="D49" s="62"/>
      <c r="E49" s="1155" t="s">
        <v>15</v>
      </c>
      <c r="F49" s="1155"/>
      <c r="G49" s="1155"/>
      <c r="H49" s="1155"/>
      <c r="I49" s="1155"/>
      <c r="J49" s="1156"/>
      <c r="K49" s="63">
        <v>17</v>
      </c>
      <c r="L49" s="64">
        <v>68</v>
      </c>
      <c r="M49" s="64">
        <v>141</v>
      </c>
      <c r="N49" s="64">
        <v>145</v>
      </c>
      <c r="O49" s="65">
        <v>145</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512</v>
      </c>
      <c r="L51" s="64" t="s">
        <v>512</v>
      </c>
      <c r="M51" s="64" t="s">
        <v>512</v>
      </c>
      <c r="N51" s="64" t="s">
        <v>512</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2395</v>
      </c>
      <c r="L52" s="64">
        <v>2397</v>
      </c>
      <c r="M52" s="64">
        <v>2343</v>
      </c>
      <c r="N52" s="64">
        <v>2245</v>
      </c>
      <c r="O52" s="65">
        <v>2056</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449</v>
      </c>
      <c r="L53" s="69">
        <v>335</v>
      </c>
      <c r="M53" s="69">
        <v>418</v>
      </c>
      <c r="N53" s="69">
        <v>454</v>
      </c>
      <c r="O53" s="70">
        <v>390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604</v>
      </c>
      <c r="L58" s="84" t="s">
        <v>604</v>
      </c>
      <c r="M58" s="84" t="s">
        <v>604</v>
      </c>
      <c r="N58" s="84" t="s">
        <v>604</v>
      </c>
      <c r="O58" s="85" t="s">
        <v>604</v>
      </c>
    </row>
    <row r="59" spans="1:21" ht="31.5" customHeight="1" x14ac:dyDescent="0.2">
      <c r="B59" s="1163"/>
      <c r="C59" s="1164"/>
      <c r="D59" s="1170" t="s">
        <v>27</v>
      </c>
      <c r="E59" s="1171"/>
      <c r="F59" s="1171"/>
      <c r="G59" s="1171"/>
      <c r="H59" s="1171"/>
      <c r="I59" s="1171"/>
      <c r="J59" s="1172"/>
      <c r="K59" s="86" t="s">
        <v>604</v>
      </c>
      <c r="L59" s="87" t="s">
        <v>604</v>
      </c>
      <c r="M59" s="87" t="s">
        <v>604</v>
      </c>
      <c r="N59" s="87" t="s">
        <v>604</v>
      </c>
      <c r="O59" s="88" t="s">
        <v>604</v>
      </c>
    </row>
    <row r="60" spans="1:21" ht="31.5" customHeight="1" thickBot="1" x14ac:dyDescent="0.25">
      <c r="B60" s="1165"/>
      <c r="C60" s="1166"/>
      <c r="D60" s="1173" t="s">
        <v>28</v>
      </c>
      <c r="E60" s="1174"/>
      <c r="F60" s="1174"/>
      <c r="G60" s="1174"/>
      <c r="H60" s="1174"/>
      <c r="I60" s="1174"/>
      <c r="J60" s="1175"/>
      <c r="K60" s="89" t="s">
        <v>605</v>
      </c>
      <c r="L60" s="90" t="s">
        <v>606</v>
      </c>
      <c r="M60" s="90" t="s">
        <v>607</v>
      </c>
      <c r="N60" s="90" t="s">
        <v>604</v>
      </c>
      <c r="O60" s="91" t="s">
        <v>604</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g1NsV2hNym/0UhSroHFaaiNCS9l08AdqBZr+M6lwLB2wlyFEaq/IQ8ZbfJQYW6MHvTAOVb9waad0CVmE+PSGg==" saltValue="dedfd4zufwSjJeNfQx0U3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554</v>
      </c>
      <c r="J40" s="103" t="s">
        <v>555</v>
      </c>
      <c r="K40" s="103" t="s">
        <v>556</v>
      </c>
      <c r="L40" s="103" t="s">
        <v>557</v>
      </c>
      <c r="M40" s="104" t="s">
        <v>558</v>
      </c>
    </row>
    <row r="41" spans="2:13" ht="27.75" customHeight="1" x14ac:dyDescent="0.2">
      <c r="B41" s="1196" t="s">
        <v>31</v>
      </c>
      <c r="C41" s="1197"/>
      <c r="D41" s="105"/>
      <c r="E41" s="1198" t="s">
        <v>32</v>
      </c>
      <c r="F41" s="1198"/>
      <c r="G41" s="1198"/>
      <c r="H41" s="1199"/>
      <c r="I41" s="355">
        <v>14925</v>
      </c>
      <c r="J41" s="356">
        <v>16429</v>
      </c>
      <c r="K41" s="356">
        <v>16356</v>
      </c>
      <c r="L41" s="356">
        <v>16130</v>
      </c>
      <c r="M41" s="357">
        <v>16409</v>
      </c>
    </row>
    <row r="42" spans="2:13" ht="27.75" customHeight="1" x14ac:dyDescent="0.2">
      <c r="B42" s="1186"/>
      <c r="C42" s="1187"/>
      <c r="D42" s="106"/>
      <c r="E42" s="1190" t="s">
        <v>33</v>
      </c>
      <c r="F42" s="1190"/>
      <c r="G42" s="1190"/>
      <c r="H42" s="1191"/>
      <c r="I42" s="358" t="s">
        <v>512</v>
      </c>
      <c r="J42" s="359" t="s">
        <v>512</v>
      </c>
      <c r="K42" s="359" t="s">
        <v>512</v>
      </c>
      <c r="L42" s="359" t="s">
        <v>512</v>
      </c>
      <c r="M42" s="360" t="s">
        <v>512</v>
      </c>
    </row>
    <row r="43" spans="2:13" ht="27.75" customHeight="1" x14ac:dyDescent="0.2">
      <c r="B43" s="1186"/>
      <c r="C43" s="1187"/>
      <c r="D43" s="106"/>
      <c r="E43" s="1190" t="s">
        <v>34</v>
      </c>
      <c r="F43" s="1190"/>
      <c r="G43" s="1190"/>
      <c r="H43" s="1191"/>
      <c r="I43" s="358">
        <v>7215</v>
      </c>
      <c r="J43" s="359">
        <v>6496</v>
      </c>
      <c r="K43" s="359">
        <v>5250</v>
      </c>
      <c r="L43" s="359">
        <v>5029</v>
      </c>
      <c r="M43" s="360">
        <v>4632</v>
      </c>
    </row>
    <row r="44" spans="2:13" ht="27.75" customHeight="1" x14ac:dyDescent="0.2">
      <c r="B44" s="1186"/>
      <c r="C44" s="1187"/>
      <c r="D44" s="106"/>
      <c r="E44" s="1190" t="s">
        <v>35</v>
      </c>
      <c r="F44" s="1190"/>
      <c r="G44" s="1190"/>
      <c r="H44" s="1191"/>
      <c r="I44" s="358">
        <v>1716</v>
      </c>
      <c r="J44" s="359">
        <v>1645</v>
      </c>
      <c r="K44" s="359">
        <v>1503</v>
      </c>
      <c r="L44" s="359">
        <v>1357</v>
      </c>
      <c r="M44" s="360">
        <v>1210</v>
      </c>
    </row>
    <row r="45" spans="2:13" ht="27.75" customHeight="1" x14ac:dyDescent="0.2">
      <c r="B45" s="1186"/>
      <c r="C45" s="1187"/>
      <c r="D45" s="106"/>
      <c r="E45" s="1190" t="s">
        <v>36</v>
      </c>
      <c r="F45" s="1190"/>
      <c r="G45" s="1190"/>
      <c r="H45" s="1191"/>
      <c r="I45" s="358">
        <v>1588</v>
      </c>
      <c r="J45" s="359">
        <v>1488</v>
      </c>
      <c r="K45" s="359">
        <v>1323</v>
      </c>
      <c r="L45" s="359">
        <v>1190</v>
      </c>
      <c r="M45" s="360">
        <v>1188</v>
      </c>
    </row>
    <row r="46" spans="2:13" ht="27.75" customHeight="1" x14ac:dyDescent="0.2">
      <c r="B46" s="1186"/>
      <c r="C46" s="1187"/>
      <c r="D46" s="107"/>
      <c r="E46" s="1190" t="s">
        <v>37</v>
      </c>
      <c r="F46" s="1190"/>
      <c r="G46" s="1190"/>
      <c r="H46" s="1191"/>
      <c r="I46" s="358">
        <v>102</v>
      </c>
      <c r="J46" s="359">
        <v>75</v>
      </c>
      <c r="K46" s="359">
        <v>72</v>
      </c>
      <c r="L46" s="359">
        <v>77</v>
      </c>
      <c r="M46" s="360">
        <v>81</v>
      </c>
    </row>
    <row r="47" spans="2:13" ht="27.75" customHeight="1" x14ac:dyDescent="0.2">
      <c r="B47" s="1186"/>
      <c r="C47" s="1187"/>
      <c r="D47" s="108"/>
      <c r="E47" s="1200" t="s">
        <v>38</v>
      </c>
      <c r="F47" s="1201"/>
      <c r="G47" s="1201"/>
      <c r="H47" s="1202"/>
      <c r="I47" s="358" t="s">
        <v>512</v>
      </c>
      <c r="J47" s="359" t="s">
        <v>512</v>
      </c>
      <c r="K47" s="359" t="s">
        <v>512</v>
      </c>
      <c r="L47" s="359" t="s">
        <v>512</v>
      </c>
      <c r="M47" s="360" t="s">
        <v>512</v>
      </c>
    </row>
    <row r="48" spans="2:13" ht="27.75" customHeight="1" x14ac:dyDescent="0.2">
      <c r="B48" s="1186"/>
      <c r="C48" s="1187"/>
      <c r="D48" s="106"/>
      <c r="E48" s="1190" t="s">
        <v>39</v>
      </c>
      <c r="F48" s="1190"/>
      <c r="G48" s="1190"/>
      <c r="H48" s="1191"/>
      <c r="I48" s="358" t="s">
        <v>512</v>
      </c>
      <c r="J48" s="359" t="s">
        <v>512</v>
      </c>
      <c r="K48" s="359" t="s">
        <v>512</v>
      </c>
      <c r="L48" s="359" t="s">
        <v>512</v>
      </c>
      <c r="M48" s="360" t="s">
        <v>512</v>
      </c>
    </row>
    <row r="49" spans="2:13" ht="27.75" customHeight="1" x14ac:dyDescent="0.2">
      <c r="B49" s="1188"/>
      <c r="C49" s="1189"/>
      <c r="D49" s="106"/>
      <c r="E49" s="1190" t="s">
        <v>40</v>
      </c>
      <c r="F49" s="1190"/>
      <c r="G49" s="1190"/>
      <c r="H49" s="1191"/>
      <c r="I49" s="358" t="s">
        <v>512</v>
      </c>
      <c r="J49" s="359" t="s">
        <v>512</v>
      </c>
      <c r="K49" s="359" t="s">
        <v>512</v>
      </c>
      <c r="L49" s="359" t="s">
        <v>512</v>
      </c>
      <c r="M49" s="360" t="s">
        <v>512</v>
      </c>
    </row>
    <row r="50" spans="2:13" ht="27.75" customHeight="1" x14ac:dyDescent="0.2">
      <c r="B50" s="1184" t="s">
        <v>41</v>
      </c>
      <c r="C50" s="1185"/>
      <c r="D50" s="109"/>
      <c r="E50" s="1190" t="s">
        <v>42</v>
      </c>
      <c r="F50" s="1190"/>
      <c r="G50" s="1190"/>
      <c r="H50" s="1191"/>
      <c r="I50" s="358">
        <v>9926</v>
      </c>
      <c r="J50" s="359">
        <v>9736</v>
      </c>
      <c r="K50" s="359">
        <v>9328</v>
      </c>
      <c r="L50" s="359">
        <v>10013</v>
      </c>
      <c r="M50" s="360">
        <v>10009</v>
      </c>
    </row>
    <row r="51" spans="2:13" ht="27.75" customHeight="1" x14ac:dyDescent="0.2">
      <c r="B51" s="1186"/>
      <c r="C51" s="1187"/>
      <c r="D51" s="106"/>
      <c r="E51" s="1190" t="s">
        <v>43</v>
      </c>
      <c r="F51" s="1190"/>
      <c r="G51" s="1190"/>
      <c r="H51" s="1191"/>
      <c r="I51" s="358">
        <v>196</v>
      </c>
      <c r="J51" s="359">
        <v>182</v>
      </c>
      <c r="K51" s="359">
        <v>166</v>
      </c>
      <c r="L51" s="359">
        <v>116</v>
      </c>
      <c r="M51" s="360">
        <v>84</v>
      </c>
    </row>
    <row r="52" spans="2:13" ht="27.75" customHeight="1" x14ac:dyDescent="0.2">
      <c r="B52" s="1188"/>
      <c r="C52" s="1189"/>
      <c r="D52" s="106"/>
      <c r="E52" s="1190" t="s">
        <v>44</v>
      </c>
      <c r="F52" s="1190"/>
      <c r="G52" s="1190"/>
      <c r="H52" s="1191"/>
      <c r="I52" s="358">
        <v>21332</v>
      </c>
      <c r="J52" s="359">
        <v>22032</v>
      </c>
      <c r="K52" s="359">
        <v>21228</v>
      </c>
      <c r="L52" s="359">
        <v>20261</v>
      </c>
      <c r="M52" s="360">
        <v>19148</v>
      </c>
    </row>
    <row r="53" spans="2:13" ht="27.75" customHeight="1" thickBot="1" x14ac:dyDescent="0.25">
      <c r="B53" s="1192" t="s">
        <v>45</v>
      </c>
      <c r="C53" s="1193"/>
      <c r="D53" s="110"/>
      <c r="E53" s="1194" t="s">
        <v>46</v>
      </c>
      <c r="F53" s="1194"/>
      <c r="G53" s="1194"/>
      <c r="H53" s="1195"/>
      <c r="I53" s="361">
        <v>-5909</v>
      </c>
      <c r="J53" s="362">
        <v>-5817</v>
      </c>
      <c r="K53" s="362">
        <v>-6219</v>
      </c>
      <c r="L53" s="362">
        <v>-6609</v>
      </c>
      <c r="M53" s="363">
        <v>-5721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03WMEXPe2Ok2/UXsU1FLIz0yKj0OSd9iafLOe+km7Iwhu+9cLX7JpXXy8Cd7NKo9sL43RCjKwHKj6BJIlhZCvQ==" saltValue="+bQbf8y/eB/w2oApM0Np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49</v>
      </c>
      <c r="D55" s="1211"/>
      <c r="E55" s="1212"/>
      <c r="F55" s="122">
        <v>3816</v>
      </c>
      <c r="G55" s="122">
        <v>3982</v>
      </c>
      <c r="H55" s="123">
        <v>4189</v>
      </c>
    </row>
    <row r="56" spans="2:8" ht="52.5" customHeight="1" x14ac:dyDescent="0.2">
      <c r="B56" s="124"/>
      <c r="C56" s="1213" t="s">
        <v>50</v>
      </c>
      <c r="D56" s="1213"/>
      <c r="E56" s="1214"/>
      <c r="F56" s="125">
        <v>1933</v>
      </c>
      <c r="G56" s="125">
        <v>2231</v>
      </c>
      <c r="H56" s="126">
        <v>2232</v>
      </c>
    </row>
    <row r="57" spans="2:8" ht="53.25" customHeight="1" x14ac:dyDescent="0.2">
      <c r="B57" s="124"/>
      <c r="C57" s="1215" t="s">
        <v>51</v>
      </c>
      <c r="D57" s="1215"/>
      <c r="E57" s="1216"/>
      <c r="F57" s="127">
        <v>6066</v>
      </c>
      <c r="G57" s="127">
        <v>5967</v>
      </c>
      <c r="H57" s="128">
        <v>6030</v>
      </c>
    </row>
    <row r="58" spans="2:8" ht="45.75" customHeight="1" x14ac:dyDescent="0.2">
      <c r="B58" s="129"/>
      <c r="C58" s="1203" t="s">
        <v>608</v>
      </c>
      <c r="D58" s="1204"/>
      <c r="E58" s="1205"/>
      <c r="F58" s="130">
        <v>2733</v>
      </c>
      <c r="G58" s="130">
        <v>2718</v>
      </c>
      <c r="H58" s="131">
        <v>2725</v>
      </c>
    </row>
    <row r="59" spans="2:8" ht="45.75" customHeight="1" x14ac:dyDescent="0.2">
      <c r="B59" s="129"/>
      <c r="C59" s="1203" t="s">
        <v>609</v>
      </c>
      <c r="D59" s="1204"/>
      <c r="E59" s="1205"/>
      <c r="F59" s="130">
        <v>1166</v>
      </c>
      <c r="G59" s="130">
        <v>1052</v>
      </c>
      <c r="H59" s="131">
        <v>1073</v>
      </c>
    </row>
    <row r="60" spans="2:8" ht="45.75" customHeight="1" x14ac:dyDescent="0.2">
      <c r="B60" s="129"/>
      <c r="C60" s="1203" t="s">
        <v>610</v>
      </c>
      <c r="D60" s="1204"/>
      <c r="E60" s="1205"/>
      <c r="F60" s="130">
        <v>903</v>
      </c>
      <c r="G60" s="130">
        <v>973</v>
      </c>
      <c r="H60" s="131">
        <v>987</v>
      </c>
    </row>
    <row r="61" spans="2:8" ht="45.75" customHeight="1" x14ac:dyDescent="0.2">
      <c r="B61" s="129"/>
      <c r="C61" s="1203" t="s">
        <v>611</v>
      </c>
      <c r="D61" s="1204"/>
      <c r="E61" s="1205"/>
      <c r="F61" s="130">
        <v>433</v>
      </c>
      <c r="G61" s="130">
        <v>388</v>
      </c>
      <c r="H61" s="131">
        <v>389</v>
      </c>
    </row>
    <row r="62" spans="2:8" ht="45.75" customHeight="1" thickBot="1" x14ac:dyDescent="0.25">
      <c r="B62" s="132"/>
      <c r="C62" s="1206" t="s">
        <v>612</v>
      </c>
      <c r="D62" s="1207"/>
      <c r="E62" s="1208"/>
      <c r="F62" s="133">
        <v>332</v>
      </c>
      <c r="G62" s="133">
        <v>337</v>
      </c>
      <c r="H62" s="134">
        <v>346</v>
      </c>
    </row>
    <row r="63" spans="2:8" ht="52.5" customHeight="1" thickBot="1" x14ac:dyDescent="0.25">
      <c r="B63" s="135"/>
      <c r="C63" s="1209" t="s">
        <v>52</v>
      </c>
      <c r="D63" s="1209"/>
      <c r="E63" s="1210"/>
      <c r="F63" s="136">
        <v>11815</v>
      </c>
      <c r="G63" s="136">
        <v>12179</v>
      </c>
      <c r="H63" s="137">
        <v>12450</v>
      </c>
    </row>
    <row r="64" spans="2:8" ht="13.2" x14ac:dyDescent="0.2"/>
  </sheetData>
  <sheetProtection algorithmName="SHA-512" hashValue="MuV4mdKgA7eG9VDr7g6OnvlSDRBKX/Hm7xmUUuK0X9NUckMN713/LMclbVgBuZx/Y3jJ6wn9YtM+Mcn3QYnFyg==" saltValue="RwWq04fRg5P5c+CnEJE+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116434</v>
      </c>
      <c r="E3" s="156"/>
      <c r="F3" s="157">
        <v>85173</v>
      </c>
      <c r="G3" s="158"/>
      <c r="H3" s="159"/>
    </row>
    <row r="4" spans="1:8" x14ac:dyDescent="0.2">
      <c r="A4" s="160"/>
      <c r="B4" s="161"/>
      <c r="C4" s="162"/>
      <c r="D4" s="163">
        <v>87300</v>
      </c>
      <c r="E4" s="164"/>
      <c r="F4" s="165">
        <v>43913</v>
      </c>
      <c r="G4" s="166"/>
      <c r="H4" s="167"/>
    </row>
    <row r="5" spans="1:8" x14ac:dyDescent="0.2">
      <c r="A5" s="148" t="s">
        <v>546</v>
      </c>
      <c r="B5" s="153"/>
      <c r="C5" s="154"/>
      <c r="D5" s="155">
        <v>153448</v>
      </c>
      <c r="E5" s="156"/>
      <c r="F5" s="157">
        <v>94081</v>
      </c>
      <c r="G5" s="158"/>
      <c r="H5" s="159"/>
    </row>
    <row r="6" spans="1:8" x14ac:dyDescent="0.2">
      <c r="A6" s="160"/>
      <c r="B6" s="161"/>
      <c r="C6" s="162"/>
      <c r="D6" s="163">
        <v>108101</v>
      </c>
      <c r="E6" s="164"/>
      <c r="F6" s="165">
        <v>48949</v>
      </c>
      <c r="G6" s="166"/>
      <c r="H6" s="167"/>
    </row>
    <row r="7" spans="1:8" x14ac:dyDescent="0.2">
      <c r="A7" s="148" t="s">
        <v>547</v>
      </c>
      <c r="B7" s="153"/>
      <c r="C7" s="154"/>
      <c r="D7" s="155">
        <v>113808</v>
      </c>
      <c r="E7" s="156"/>
      <c r="F7" s="157">
        <v>92632</v>
      </c>
      <c r="G7" s="158"/>
      <c r="H7" s="159"/>
    </row>
    <row r="8" spans="1:8" x14ac:dyDescent="0.2">
      <c r="A8" s="160"/>
      <c r="B8" s="161"/>
      <c r="C8" s="162"/>
      <c r="D8" s="163">
        <v>71770</v>
      </c>
      <c r="E8" s="164"/>
      <c r="F8" s="165">
        <v>47978</v>
      </c>
      <c r="G8" s="166"/>
      <c r="H8" s="167"/>
    </row>
    <row r="9" spans="1:8" x14ac:dyDescent="0.2">
      <c r="A9" s="148" t="s">
        <v>548</v>
      </c>
      <c r="B9" s="153"/>
      <c r="C9" s="154"/>
      <c r="D9" s="155">
        <v>83031</v>
      </c>
      <c r="E9" s="156"/>
      <c r="F9" s="157">
        <v>96469</v>
      </c>
      <c r="G9" s="158"/>
      <c r="H9" s="159"/>
    </row>
    <row r="10" spans="1:8" x14ac:dyDescent="0.2">
      <c r="A10" s="160"/>
      <c r="B10" s="161"/>
      <c r="C10" s="162"/>
      <c r="D10" s="163">
        <v>50187</v>
      </c>
      <c r="E10" s="164"/>
      <c r="F10" s="165">
        <v>49775</v>
      </c>
      <c r="G10" s="166"/>
      <c r="H10" s="167"/>
    </row>
    <row r="11" spans="1:8" x14ac:dyDescent="0.2">
      <c r="A11" s="148" t="s">
        <v>549</v>
      </c>
      <c r="B11" s="153"/>
      <c r="C11" s="154"/>
      <c r="D11" s="155">
        <v>102142</v>
      </c>
      <c r="E11" s="156"/>
      <c r="F11" s="157">
        <v>85743</v>
      </c>
      <c r="G11" s="158"/>
      <c r="H11" s="159"/>
    </row>
    <row r="12" spans="1:8" x14ac:dyDescent="0.2">
      <c r="A12" s="160"/>
      <c r="B12" s="161"/>
      <c r="C12" s="168"/>
      <c r="D12" s="163">
        <v>70215</v>
      </c>
      <c r="E12" s="164"/>
      <c r="F12" s="165">
        <v>45231</v>
      </c>
      <c r="G12" s="166"/>
      <c r="H12" s="167"/>
    </row>
    <row r="13" spans="1:8" x14ac:dyDescent="0.2">
      <c r="A13" s="148"/>
      <c r="B13" s="153"/>
      <c r="C13" s="169"/>
      <c r="D13" s="170">
        <v>113773</v>
      </c>
      <c r="E13" s="171"/>
      <c r="F13" s="172">
        <v>90820</v>
      </c>
      <c r="G13" s="173"/>
      <c r="H13" s="159"/>
    </row>
    <row r="14" spans="1:8" x14ac:dyDescent="0.2">
      <c r="A14" s="160"/>
      <c r="B14" s="161"/>
      <c r="C14" s="162"/>
      <c r="D14" s="163">
        <v>77515</v>
      </c>
      <c r="E14" s="164"/>
      <c r="F14" s="165">
        <v>47169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2.41</v>
      </c>
      <c r="C19" s="174">
        <f>ROUND(VALUE(SUBSTITUTE(実質収支比率等に係る経年分析!G$48,"▲","-")),2)</f>
        <v>1.48</v>
      </c>
      <c r="D19" s="174">
        <f>ROUND(VALUE(SUBSTITUTE(実質収支比率等に係る経年分析!H$48,"▲","-")),2)</f>
        <v>2.99</v>
      </c>
      <c r="E19" s="174">
        <f>ROUND(VALUE(SUBSTITUTE(実質収支比率等に係る経年分析!I$48,"▲","-")),2)</f>
        <v>3.65</v>
      </c>
      <c r="F19" s="174">
        <f>ROUND(VALUE(SUBSTITUTE(実質収支比率等に係る経年分析!J$48,"▲","-")),2)</f>
        <v>3.41</v>
      </c>
    </row>
    <row r="20" spans="1:11" x14ac:dyDescent="0.2">
      <c r="A20" s="174" t="s">
        <v>56</v>
      </c>
      <c r="B20" s="174">
        <f>ROUND(VALUE(SUBSTITUTE(実質収支比率等に係る経年分析!F$47,"▲","-")),2)</f>
        <v>33.07</v>
      </c>
      <c r="C20" s="174">
        <f>ROUND(VALUE(SUBSTITUTE(実質収支比率等に係る経年分析!G$47,"▲","-")),2)</f>
        <v>35.07</v>
      </c>
      <c r="D20" s="174">
        <f>ROUND(VALUE(SUBSTITUTE(実質収支比率等に係る経年分析!H$47,"▲","-")),2)</f>
        <v>34.82</v>
      </c>
      <c r="E20" s="174">
        <f>ROUND(VALUE(SUBSTITUTE(実質収支比率等に係る経年分析!I$47,"▲","-")),2)</f>
        <v>35.380000000000003</v>
      </c>
      <c r="F20" s="174">
        <f>ROUND(VALUE(SUBSTITUTE(実質収支比率等に係る経年分析!J$47,"▲","-")),2)</f>
        <v>38.08</v>
      </c>
    </row>
    <row r="21" spans="1:11" x14ac:dyDescent="0.2">
      <c r="A21" s="174" t="s">
        <v>57</v>
      </c>
      <c r="B21" s="174">
        <f>IF(ISNUMBER(VALUE(SUBSTITUTE(実質収支比率等に係る経年分析!F$49,"▲","-"))),ROUND(VALUE(SUBSTITUTE(実質収支比率等に係る経年分析!F$49,"▲","-")),2),NA())</f>
        <v>3.57</v>
      </c>
      <c r="C21" s="174">
        <f>IF(ISNUMBER(VALUE(SUBSTITUTE(実質収支比率等に係る経年分析!G$49,"▲","-"))),ROUND(VALUE(SUBSTITUTE(実質収支比率等に係る経年分析!G$49,"▲","-")),2),NA())</f>
        <v>2</v>
      </c>
      <c r="D21" s="174">
        <f>IF(ISNUMBER(VALUE(SUBSTITUTE(実質収支比率等に係る経年分析!H$49,"▲","-"))),ROUND(VALUE(SUBSTITUTE(実質収支比率等に係る経年分析!H$49,"▲","-")),2),NA())</f>
        <v>2.29</v>
      </c>
      <c r="E21" s="174">
        <f>IF(ISNUMBER(VALUE(SUBSTITUTE(実質収支比率等に係る経年分析!I$49,"▲","-"))),ROUND(VALUE(SUBSTITUTE(実質収支比率等に係る経年分析!I$49,"▲","-")),2),NA())</f>
        <v>2.21</v>
      </c>
      <c r="F21" s="174">
        <f>IF(ISNUMBER(VALUE(SUBSTITUTE(実質収支比率等に係る経年分析!J$49,"▲","-"))),ROUND(VALUE(SUBSTITUTE(実質収支比率等に係る経年分析!J$49,"▲","-")),2),NA())</f>
        <v>1.56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7.94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香南香美地区障害者自立支援審査会特別会計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1.04</v>
      </c>
    </row>
    <row r="33" spans="1:16" x14ac:dyDescent="0.2">
      <c r="A33" s="175" t="str">
        <f>IF(連結実質赤字比率に係る赤字・黒字の構成分析!C$37="",NA(),連結実質赤字比率に係る赤字・黒字の構成分析!C$37)</f>
        <v>農業集落排水事業会計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1.42</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2.0699999999999998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2395</v>
      </c>
      <c r="E42" s="176"/>
      <c r="F42" s="176"/>
      <c r="G42" s="176">
        <f>'実質公債費比率（分子）の構造'!L$52</f>
        <v>2397</v>
      </c>
      <c r="H42" s="176"/>
      <c r="I42" s="176"/>
      <c r="J42" s="176">
        <f>'実質公債費比率（分子）の構造'!M$52</f>
        <v>2343</v>
      </c>
      <c r="K42" s="176"/>
      <c r="L42" s="176"/>
      <c r="M42" s="176">
        <f>'実質公債費比率（分子）の構造'!N$52</f>
        <v>2245</v>
      </c>
      <c r="N42" s="176"/>
      <c r="O42" s="176"/>
      <c r="P42" s="176">
        <f>'実質公債費比率（分子）の構造'!O$52</f>
        <v>2056</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17</v>
      </c>
      <c r="C45" s="176"/>
      <c r="D45" s="176"/>
      <c r="E45" s="176">
        <f>'実質公債費比率（分子）の構造'!L$49</f>
        <v>68</v>
      </c>
      <c r="F45" s="176"/>
      <c r="G45" s="176"/>
      <c r="H45" s="176">
        <f>'実質公債費比率（分子）の構造'!M$49</f>
        <v>141</v>
      </c>
      <c r="I45" s="176"/>
      <c r="J45" s="176"/>
      <c r="K45" s="176">
        <f>'実質公債費比率（分子）の構造'!N$49</f>
        <v>145</v>
      </c>
      <c r="L45" s="176"/>
      <c r="M45" s="176"/>
      <c r="N45" s="176">
        <f>'実質公債費比率（分子）の構造'!O$49</f>
        <v>145</v>
      </c>
      <c r="O45" s="176"/>
      <c r="P45" s="176"/>
    </row>
    <row r="46" spans="1:16" x14ac:dyDescent="0.2">
      <c r="A46" s="176" t="s">
        <v>68</v>
      </c>
      <c r="B46" s="176">
        <f>'実質公債費比率（分子）の構造'!K$48</f>
        <v>772</v>
      </c>
      <c r="C46" s="176"/>
      <c r="D46" s="176"/>
      <c r="E46" s="176">
        <f>'実質公債費比率（分子）の構造'!L$48</f>
        <v>632</v>
      </c>
      <c r="F46" s="176"/>
      <c r="G46" s="176"/>
      <c r="H46" s="176">
        <f>'実質公債費比率（分子）の構造'!M$48</f>
        <v>610</v>
      </c>
      <c r="I46" s="176"/>
      <c r="J46" s="176"/>
      <c r="K46" s="176">
        <f>'実質公債費比率（分子）の構造'!N$48</f>
        <v>629</v>
      </c>
      <c r="L46" s="176"/>
      <c r="M46" s="176"/>
      <c r="N46" s="176">
        <f>'実質公債費比率（分子）の構造'!O$48</f>
        <v>625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2055</v>
      </c>
      <c r="C49" s="176"/>
      <c r="D49" s="176"/>
      <c r="E49" s="176">
        <f>'実質公債費比率（分子）の構造'!L$45</f>
        <v>2032</v>
      </c>
      <c r="F49" s="176"/>
      <c r="G49" s="176"/>
      <c r="H49" s="176">
        <f>'実質公債費比率（分子）の構造'!M$45</f>
        <v>2010</v>
      </c>
      <c r="I49" s="176"/>
      <c r="J49" s="176"/>
      <c r="K49" s="176">
        <f>'実質公債費比率（分子）の構造'!N$45</f>
        <v>1925</v>
      </c>
      <c r="L49" s="176"/>
      <c r="M49" s="176"/>
      <c r="N49" s="176">
        <f>'実質公債費比率（分子）の構造'!O$45</f>
        <v>1676</v>
      </c>
      <c r="O49" s="176"/>
      <c r="P49" s="176"/>
    </row>
    <row r="50" spans="1:16" x14ac:dyDescent="0.2">
      <c r="A50" s="176" t="s">
        <v>72</v>
      </c>
      <c r="B50" s="176" t="e">
        <f>NA()</f>
        <v>#N/A</v>
      </c>
      <c r="C50" s="176">
        <f>IF(ISNUMBER('実質公債費比率（分子）の構造'!K$53),'実質公債費比率（分子）の構造'!K$53,NA())</f>
        <v>449</v>
      </c>
      <c r="D50" s="176" t="e">
        <f>NA()</f>
        <v>#N/A</v>
      </c>
      <c r="E50" s="176" t="e">
        <f>NA()</f>
        <v>#N/A</v>
      </c>
      <c r="F50" s="176">
        <f>IF(ISNUMBER('実質公債費比率（分子）の構造'!L$53),'実質公債費比率（分子）の構造'!L$53,NA())</f>
        <v>335</v>
      </c>
      <c r="G50" s="176" t="e">
        <f>NA()</f>
        <v>#N/A</v>
      </c>
      <c r="H50" s="176" t="e">
        <f>NA()</f>
        <v>#N/A</v>
      </c>
      <c r="I50" s="176">
        <f>IF(ISNUMBER('実質公債費比率（分子）の構造'!M$53),'実質公債費比率（分子）の構造'!M$53,NA())</f>
        <v>418</v>
      </c>
      <c r="J50" s="176" t="e">
        <f>NA()</f>
        <v>#N/A</v>
      </c>
      <c r="K50" s="176" t="e">
        <f>NA()</f>
        <v>#N/A</v>
      </c>
      <c r="L50" s="176">
        <f>IF(ISNUMBER('実質公債費比率（分子）の構造'!N$53),'実質公債費比率（分子）の構造'!N$53,NA())</f>
        <v>454</v>
      </c>
      <c r="M50" s="176" t="e">
        <f>NA()</f>
        <v>#N/A</v>
      </c>
      <c r="N50" s="176" t="e">
        <f>NA()</f>
        <v>#N/A</v>
      </c>
      <c r="O50" s="176">
        <f>IF(ISNUMBER('実質公債費比率（分子）の構造'!O$53),'実質公債費比率（分子）の構造'!O$53,NA())</f>
        <v>390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21332</v>
      </c>
      <c r="E56" s="175"/>
      <c r="F56" s="175"/>
      <c r="G56" s="175">
        <f>'将来負担比率（分子）の構造'!J$52</f>
        <v>22032</v>
      </c>
      <c r="H56" s="175"/>
      <c r="I56" s="175"/>
      <c r="J56" s="175">
        <f>'将来負担比率（分子）の構造'!K$52</f>
        <v>21228</v>
      </c>
      <c r="K56" s="175"/>
      <c r="L56" s="175"/>
      <c r="M56" s="175">
        <f>'将来負担比率（分子）の構造'!L$52</f>
        <v>20261</v>
      </c>
      <c r="N56" s="175"/>
      <c r="O56" s="175"/>
      <c r="P56" s="175">
        <f>'将来負担比率（分子）の構造'!M$52</f>
        <v>19148</v>
      </c>
    </row>
    <row r="57" spans="1:16" x14ac:dyDescent="0.2">
      <c r="A57" s="175" t="s">
        <v>43</v>
      </c>
      <c r="B57" s="175"/>
      <c r="C57" s="175"/>
      <c r="D57" s="175">
        <f>'将来負担比率（分子）の構造'!I$51</f>
        <v>196</v>
      </c>
      <c r="E57" s="175"/>
      <c r="F57" s="175"/>
      <c r="G57" s="175">
        <f>'将来負担比率（分子）の構造'!J$51</f>
        <v>182</v>
      </c>
      <c r="H57" s="175"/>
      <c r="I57" s="175"/>
      <c r="J57" s="175">
        <f>'将来負担比率（分子）の構造'!K$51</f>
        <v>166</v>
      </c>
      <c r="K57" s="175"/>
      <c r="L57" s="175"/>
      <c r="M57" s="175">
        <f>'将来負担比率（分子）の構造'!L$51</f>
        <v>116</v>
      </c>
      <c r="N57" s="175"/>
      <c r="O57" s="175"/>
      <c r="P57" s="175">
        <f>'将来負担比率（分子）の構造'!M$51</f>
        <v>84</v>
      </c>
    </row>
    <row r="58" spans="1:16" x14ac:dyDescent="0.2">
      <c r="A58" s="175" t="s">
        <v>42</v>
      </c>
      <c r="B58" s="175"/>
      <c r="C58" s="175"/>
      <c r="D58" s="175">
        <f>'将来負担比率（分子）の構造'!I$50</f>
        <v>9926</v>
      </c>
      <c r="E58" s="175"/>
      <c r="F58" s="175"/>
      <c r="G58" s="175">
        <f>'将来負担比率（分子）の構造'!J$50</f>
        <v>9736</v>
      </c>
      <c r="H58" s="175"/>
      <c r="I58" s="175"/>
      <c r="J58" s="175">
        <f>'将来負担比率（分子）の構造'!K$50</f>
        <v>9328</v>
      </c>
      <c r="K58" s="175"/>
      <c r="L58" s="175"/>
      <c r="M58" s="175">
        <f>'将来負担比率（分子）の構造'!L$50</f>
        <v>10013</v>
      </c>
      <c r="N58" s="175"/>
      <c r="O58" s="175"/>
      <c r="P58" s="175">
        <f>'将来負担比率（分子）の構造'!M$50</f>
        <v>10009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102</v>
      </c>
      <c r="C61" s="175"/>
      <c r="D61" s="175"/>
      <c r="E61" s="175">
        <f>'将来負担比率（分子）の構造'!J$46</f>
        <v>75</v>
      </c>
      <c r="F61" s="175"/>
      <c r="G61" s="175"/>
      <c r="H61" s="175">
        <f>'将来負担比率（分子）の構造'!K$46</f>
        <v>72</v>
      </c>
      <c r="I61" s="175"/>
      <c r="J61" s="175"/>
      <c r="K61" s="175">
        <f>'将来負担比率（分子）の構造'!L$46</f>
        <v>77</v>
      </c>
      <c r="L61" s="175"/>
      <c r="M61" s="175"/>
      <c r="N61" s="175">
        <f>'将来負担比率（分子）の構造'!M$46</f>
        <v>81</v>
      </c>
      <c r="O61" s="175"/>
      <c r="P61" s="175"/>
    </row>
    <row r="62" spans="1:16" x14ac:dyDescent="0.2">
      <c r="A62" s="175" t="s">
        <v>36</v>
      </c>
      <c r="B62" s="175">
        <f>'将来負担比率（分子）の構造'!I$45</f>
        <v>1588</v>
      </c>
      <c r="C62" s="175"/>
      <c r="D62" s="175"/>
      <c r="E62" s="175">
        <f>'将来負担比率（分子）の構造'!J$45</f>
        <v>1488</v>
      </c>
      <c r="F62" s="175"/>
      <c r="G62" s="175"/>
      <c r="H62" s="175">
        <f>'将来負担比率（分子）の構造'!K$45</f>
        <v>1323</v>
      </c>
      <c r="I62" s="175"/>
      <c r="J62" s="175"/>
      <c r="K62" s="175">
        <f>'将来負担比率（分子）の構造'!L$45</f>
        <v>1190</v>
      </c>
      <c r="L62" s="175"/>
      <c r="M62" s="175"/>
      <c r="N62" s="175">
        <f>'将来負担比率（分子）の構造'!M$45</f>
        <v>1188</v>
      </c>
      <c r="O62" s="175"/>
      <c r="P62" s="175"/>
    </row>
    <row r="63" spans="1:16" x14ac:dyDescent="0.2">
      <c r="A63" s="175" t="s">
        <v>35</v>
      </c>
      <c r="B63" s="175">
        <f>'将来負担比率（分子）の構造'!I$44</f>
        <v>1716</v>
      </c>
      <c r="C63" s="175"/>
      <c r="D63" s="175"/>
      <c r="E63" s="175">
        <f>'将来負担比率（分子）の構造'!J$44</f>
        <v>1645</v>
      </c>
      <c r="F63" s="175"/>
      <c r="G63" s="175"/>
      <c r="H63" s="175">
        <f>'将来負担比率（分子）の構造'!K$44</f>
        <v>1503</v>
      </c>
      <c r="I63" s="175"/>
      <c r="J63" s="175"/>
      <c r="K63" s="175">
        <f>'将来負担比率（分子）の構造'!L$44</f>
        <v>1357</v>
      </c>
      <c r="L63" s="175"/>
      <c r="M63" s="175"/>
      <c r="N63" s="175">
        <f>'将来負担比率（分子）の構造'!M$44</f>
        <v>1210</v>
      </c>
      <c r="O63" s="175"/>
      <c r="P63" s="175"/>
    </row>
    <row r="64" spans="1:16" x14ac:dyDescent="0.2">
      <c r="A64" s="175" t="s">
        <v>34</v>
      </c>
      <c r="B64" s="175">
        <f>'将来負担比率（分子）の構造'!I$43</f>
        <v>7215</v>
      </c>
      <c r="C64" s="175"/>
      <c r="D64" s="175"/>
      <c r="E64" s="175">
        <f>'将来負担比率（分子）の構造'!J$43</f>
        <v>6496</v>
      </c>
      <c r="F64" s="175"/>
      <c r="G64" s="175"/>
      <c r="H64" s="175">
        <f>'将来負担比率（分子）の構造'!K$43</f>
        <v>5250</v>
      </c>
      <c r="I64" s="175"/>
      <c r="J64" s="175"/>
      <c r="K64" s="175">
        <f>'将来負担比率（分子）の構造'!L$43</f>
        <v>5029</v>
      </c>
      <c r="L64" s="175"/>
      <c r="M64" s="175"/>
      <c r="N64" s="175">
        <f>'将来負担比率（分子）の構造'!M$43</f>
        <v>4632</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14925</v>
      </c>
      <c r="C66" s="175"/>
      <c r="D66" s="175"/>
      <c r="E66" s="175">
        <f>'将来負担比率（分子）の構造'!J$41</f>
        <v>16429</v>
      </c>
      <c r="F66" s="175"/>
      <c r="G66" s="175"/>
      <c r="H66" s="175">
        <f>'将来負担比率（分子）の構造'!K$41</f>
        <v>16356</v>
      </c>
      <c r="I66" s="175"/>
      <c r="J66" s="175"/>
      <c r="K66" s="175">
        <f>'将来負担比率（分子）の構造'!L$41</f>
        <v>16130</v>
      </c>
      <c r="L66" s="175"/>
      <c r="M66" s="175"/>
      <c r="N66" s="175">
        <f>'将来負担比率（分子）の構造'!M$41</f>
        <v>16409</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3816</v>
      </c>
      <c r="C72" s="179">
        <f>基金残高に係る経年分析!G55</f>
        <v>3982</v>
      </c>
      <c r="D72" s="179">
        <f>基金残高に係る経年分析!H55</f>
        <v>4189</v>
      </c>
    </row>
    <row r="73" spans="1:16" x14ac:dyDescent="0.2">
      <c r="A73" s="178" t="s">
        <v>79</v>
      </c>
      <c r="B73" s="179">
        <f>基金残高に係る経年分析!F56</f>
        <v>1933</v>
      </c>
      <c r="C73" s="179">
        <f>基金残高に係る経年分析!G56</f>
        <v>2231</v>
      </c>
      <c r="D73" s="179">
        <f>基金残高に係る経年分析!H56</f>
        <v>2232</v>
      </c>
    </row>
    <row r="74" spans="1:16" x14ac:dyDescent="0.2">
      <c r="A74" s="178" t="s">
        <v>80</v>
      </c>
      <c r="B74" s="179">
        <f>基金残高に係る経年分析!F57</f>
        <v>6066</v>
      </c>
      <c r="C74" s="179">
        <f>基金残高に係る経年分析!G57</f>
        <v>5967</v>
      </c>
      <c r="D74" s="179">
        <f>基金残高に係る経年分析!H57</f>
        <v>6030</v>
      </c>
    </row>
  </sheetData>
  <sheetProtection algorithmName="SHA-512" hashValue="mSG6SXcGqPljdPeCuxjaBEaxCe/qQEhREpYR+fUvtlLGm1cULNIK5L6tLyAzliXy+RlGHj4n6LhfYKykez4qwg==" saltValue="VB5Bpo3qDF0/ZG9CABRq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3271241</v>
      </c>
      <c r="S5" s="677"/>
      <c r="T5" s="677"/>
      <c r="U5" s="677"/>
      <c r="V5" s="677"/>
      <c r="W5" s="677"/>
      <c r="X5" s="677"/>
      <c r="Y5" s="702"/>
      <c r="Z5" s="715">
        <v>15.9</v>
      </c>
      <c r="AA5" s="715"/>
      <c r="AB5" s="715"/>
      <c r="AC5" s="715"/>
      <c r="AD5" s="716">
        <v>3271241</v>
      </c>
      <c r="AE5" s="716"/>
      <c r="AF5" s="716"/>
      <c r="AG5" s="716"/>
      <c r="AH5" s="716"/>
      <c r="AI5" s="716"/>
      <c r="AJ5" s="716"/>
      <c r="AK5" s="716"/>
      <c r="AL5" s="703">
        <v>29.7</v>
      </c>
      <c r="AM5" s="685"/>
      <c r="AN5" s="685"/>
      <c r="AO5" s="704"/>
      <c r="AP5" s="679" t="s">
        <v>233</v>
      </c>
      <c r="AQ5" s="680"/>
      <c r="AR5" s="680"/>
      <c r="AS5" s="680"/>
      <c r="AT5" s="680"/>
      <c r="AU5" s="680"/>
      <c r="AV5" s="680"/>
      <c r="AW5" s="680"/>
      <c r="AX5" s="680"/>
      <c r="AY5" s="680"/>
      <c r="AZ5" s="680"/>
      <c r="BA5" s="680"/>
      <c r="BB5" s="680"/>
      <c r="BC5" s="680"/>
      <c r="BD5" s="680"/>
      <c r="BE5" s="680"/>
      <c r="BF5" s="681"/>
      <c r="BG5" s="621">
        <v>3271241</v>
      </c>
      <c r="BH5" s="622"/>
      <c r="BI5" s="622"/>
      <c r="BJ5" s="622"/>
      <c r="BK5" s="622"/>
      <c r="BL5" s="622"/>
      <c r="BM5" s="622"/>
      <c r="BN5" s="623"/>
      <c r="BO5" s="659">
        <v>100</v>
      </c>
      <c r="BP5" s="659"/>
      <c r="BQ5" s="659"/>
      <c r="BR5" s="659"/>
      <c r="BS5" s="660" t="s">
        <v>187</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122413</v>
      </c>
      <c r="S6" s="622"/>
      <c r="T6" s="622"/>
      <c r="U6" s="622"/>
      <c r="V6" s="622"/>
      <c r="W6" s="622"/>
      <c r="X6" s="622"/>
      <c r="Y6" s="623"/>
      <c r="Z6" s="659">
        <v>0.6</v>
      </c>
      <c r="AA6" s="659"/>
      <c r="AB6" s="659"/>
      <c r="AC6" s="659"/>
      <c r="AD6" s="660">
        <v>122413</v>
      </c>
      <c r="AE6" s="660"/>
      <c r="AF6" s="660"/>
      <c r="AG6" s="660"/>
      <c r="AH6" s="660"/>
      <c r="AI6" s="660"/>
      <c r="AJ6" s="660"/>
      <c r="AK6" s="660"/>
      <c r="AL6" s="624">
        <v>1.1000000000000001</v>
      </c>
      <c r="AM6" s="625"/>
      <c r="AN6" s="625"/>
      <c r="AO6" s="661"/>
      <c r="AP6" s="618" t="s">
        <v>238</v>
      </c>
      <c r="AQ6" s="619"/>
      <c r="AR6" s="619"/>
      <c r="AS6" s="619"/>
      <c r="AT6" s="619"/>
      <c r="AU6" s="619"/>
      <c r="AV6" s="619"/>
      <c r="AW6" s="619"/>
      <c r="AX6" s="619"/>
      <c r="AY6" s="619"/>
      <c r="AZ6" s="619"/>
      <c r="BA6" s="619"/>
      <c r="BB6" s="619"/>
      <c r="BC6" s="619"/>
      <c r="BD6" s="619"/>
      <c r="BE6" s="619"/>
      <c r="BF6" s="620"/>
      <c r="BG6" s="621">
        <v>3271241</v>
      </c>
      <c r="BH6" s="622"/>
      <c r="BI6" s="622"/>
      <c r="BJ6" s="622"/>
      <c r="BK6" s="622"/>
      <c r="BL6" s="622"/>
      <c r="BM6" s="622"/>
      <c r="BN6" s="623"/>
      <c r="BO6" s="659">
        <v>100</v>
      </c>
      <c r="BP6" s="659"/>
      <c r="BQ6" s="659"/>
      <c r="BR6" s="659"/>
      <c r="BS6" s="660" t="s">
        <v>141</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134719</v>
      </c>
      <c r="CS6" s="622"/>
      <c r="CT6" s="622"/>
      <c r="CU6" s="622"/>
      <c r="CV6" s="622"/>
      <c r="CW6" s="622"/>
      <c r="CX6" s="622"/>
      <c r="CY6" s="623"/>
      <c r="CZ6" s="703">
        <v>0.7</v>
      </c>
      <c r="DA6" s="685"/>
      <c r="DB6" s="685"/>
      <c r="DC6" s="705"/>
      <c r="DD6" s="627" t="s">
        <v>240</v>
      </c>
      <c r="DE6" s="622"/>
      <c r="DF6" s="622"/>
      <c r="DG6" s="622"/>
      <c r="DH6" s="622"/>
      <c r="DI6" s="622"/>
      <c r="DJ6" s="622"/>
      <c r="DK6" s="622"/>
      <c r="DL6" s="622"/>
      <c r="DM6" s="622"/>
      <c r="DN6" s="622"/>
      <c r="DO6" s="622"/>
      <c r="DP6" s="623"/>
      <c r="DQ6" s="627">
        <v>134719</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4242</v>
      </c>
      <c r="S7" s="622"/>
      <c r="T7" s="622"/>
      <c r="U7" s="622"/>
      <c r="V7" s="622"/>
      <c r="W7" s="622"/>
      <c r="X7" s="622"/>
      <c r="Y7" s="623"/>
      <c r="Z7" s="659">
        <v>0</v>
      </c>
      <c r="AA7" s="659"/>
      <c r="AB7" s="659"/>
      <c r="AC7" s="659"/>
      <c r="AD7" s="660">
        <v>4242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1477354</v>
      </c>
      <c r="BH7" s="622"/>
      <c r="BI7" s="622"/>
      <c r="BJ7" s="622"/>
      <c r="BK7" s="622"/>
      <c r="BL7" s="622"/>
      <c r="BM7" s="622"/>
      <c r="BN7" s="623"/>
      <c r="BO7" s="659">
        <v>45.2</v>
      </c>
      <c r="BP7" s="659"/>
      <c r="BQ7" s="659"/>
      <c r="BR7" s="659"/>
      <c r="BS7" s="660" t="s">
        <v>187</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2684713</v>
      </c>
      <c r="CS7" s="622"/>
      <c r="CT7" s="622"/>
      <c r="CU7" s="622"/>
      <c r="CV7" s="622"/>
      <c r="CW7" s="622"/>
      <c r="CX7" s="622"/>
      <c r="CY7" s="623"/>
      <c r="CZ7" s="659">
        <v>13.4</v>
      </c>
      <c r="DA7" s="659"/>
      <c r="DB7" s="659"/>
      <c r="DC7" s="659"/>
      <c r="DD7" s="627">
        <v>192598</v>
      </c>
      <c r="DE7" s="622"/>
      <c r="DF7" s="622"/>
      <c r="DG7" s="622"/>
      <c r="DH7" s="622"/>
      <c r="DI7" s="622"/>
      <c r="DJ7" s="622"/>
      <c r="DK7" s="622"/>
      <c r="DL7" s="622"/>
      <c r="DM7" s="622"/>
      <c r="DN7" s="622"/>
      <c r="DO7" s="622"/>
      <c r="DP7" s="623"/>
      <c r="DQ7" s="627">
        <v>2089170</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15736</v>
      </c>
      <c r="S8" s="622"/>
      <c r="T8" s="622"/>
      <c r="U8" s="622"/>
      <c r="V8" s="622"/>
      <c r="W8" s="622"/>
      <c r="X8" s="622"/>
      <c r="Y8" s="623"/>
      <c r="Z8" s="659">
        <v>0.1</v>
      </c>
      <c r="AA8" s="659"/>
      <c r="AB8" s="659"/>
      <c r="AC8" s="659"/>
      <c r="AD8" s="660">
        <v>15736</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58481</v>
      </c>
      <c r="BH8" s="622"/>
      <c r="BI8" s="622"/>
      <c r="BJ8" s="622"/>
      <c r="BK8" s="622"/>
      <c r="BL8" s="622"/>
      <c r="BM8" s="622"/>
      <c r="BN8" s="623"/>
      <c r="BO8" s="659">
        <v>1.8</v>
      </c>
      <c r="BP8" s="659"/>
      <c r="BQ8" s="659"/>
      <c r="BR8" s="659"/>
      <c r="BS8" s="660" t="s">
        <v>187</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7170057</v>
      </c>
      <c r="CS8" s="622"/>
      <c r="CT8" s="622"/>
      <c r="CU8" s="622"/>
      <c r="CV8" s="622"/>
      <c r="CW8" s="622"/>
      <c r="CX8" s="622"/>
      <c r="CY8" s="623"/>
      <c r="CZ8" s="659">
        <v>35.9</v>
      </c>
      <c r="DA8" s="659"/>
      <c r="DB8" s="659"/>
      <c r="DC8" s="659"/>
      <c r="DD8" s="627">
        <v>307274</v>
      </c>
      <c r="DE8" s="622"/>
      <c r="DF8" s="622"/>
      <c r="DG8" s="622"/>
      <c r="DH8" s="622"/>
      <c r="DI8" s="622"/>
      <c r="DJ8" s="622"/>
      <c r="DK8" s="622"/>
      <c r="DL8" s="622"/>
      <c r="DM8" s="622"/>
      <c r="DN8" s="622"/>
      <c r="DO8" s="622"/>
      <c r="DP8" s="623"/>
      <c r="DQ8" s="627">
        <v>3774068</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17623</v>
      </c>
      <c r="S9" s="622"/>
      <c r="T9" s="622"/>
      <c r="U9" s="622"/>
      <c r="V9" s="622"/>
      <c r="W9" s="622"/>
      <c r="X9" s="622"/>
      <c r="Y9" s="623"/>
      <c r="Z9" s="659">
        <v>0.1</v>
      </c>
      <c r="AA9" s="659"/>
      <c r="AB9" s="659"/>
      <c r="AC9" s="659"/>
      <c r="AD9" s="660">
        <v>17623</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1329747</v>
      </c>
      <c r="BH9" s="622"/>
      <c r="BI9" s="622"/>
      <c r="BJ9" s="622"/>
      <c r="BK9" s="622"/>
      <c r="BL9" s="622"/>
      <c r="BM9" s="622"/>
      <c r="BN9" s="623"/>
      <c r="BO9" s="659">
        <v>40.6</v>
      </c>
      <c r="BP9" s="659"/>
      <c r="BQ9" s="659"/>
      <c r="BR9" s="659"/>
      <c r="BS9" s="660" t="s">
        <v>240</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1252330</v>
      </c>
      <c r="CS9" s="622"/>
      <c r="CT9" s="622"/>
      <c r="CU9" s="622"/>
      <c r="CV9" s="622"/>
      <c r="CW9" s="622"/>
      <c r="CX9" s="622"/>
      <c r="CY9" s="623"/>
      <c r="CZ9" s="659">
        <v>6.3</v>
      </c>
      <c r="DA9" s="659"/>
      <c r="DB9" s="659"/>
      <c r="DC9" s="659"/>
      <c r="DD9" s="627">
        <v>33672</v>
      </c>
      <c r="DE9" s="622"/>
      <c r="DF9" s="622"/>
      <c r="DG9" s="622"/>
      <c r="DH9" s="622"/>
      <c r="DI9" s="622"/>
      <c r="DJ9" s="622"/>
      <c r="DK9" s="622"/>
      <c r="DL9" s="622"/>
      <c r="DM9" s="622"/>
      <c r="DN9" s="622"/>
      <c r="DO9" s="622"/>
      <c r="DP9" s="623"/>
      <c r="DQ9" s="627">
        <v>916967</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141</v>
      </c>
      <c r="AE10" s="660"/>
      <c r="AF10" s="660"/>
      <c r="AG10" s="660"/>
      <c r="AH10" s="660"/>
      <c r="AI10" s="660"/>
      <c r="AJ10" s="660"/>
      <c r="AK10" s="660"/>
      <c r="AL10" s="624" t="s">
        <v>187</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58034</v>
      </c>
      <c r="BH10" s="622"/>
      <c r="BI10" s="622"/>
      <c r="BJ10" s="622"/>
      <c r="BK10" s="622"/>
      <c r="BL10" s="622"/>
      <c r="BM10" s="622"/>
      <c r="BN10" s="623"/>
      <c r="BO10" s="659">
        <v>1.8</v>
      </c>
      <c r="BP10" s="659"/>
      <c r="BQ10" s="659"/>
      <c r="BR10" s="659"/>
      <c r="BS10" s="660" t="s">
        <v>187</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187</v>
      </c>
      <c r="DA10" s="659"/>
      <c r="DB10" s="659"/>
      <c r="DC10" s="659"/>
      <c r="DD10" s="627" t="s">
        <v>187</v>
      </c>
      <c r="DE10" s="622"/>
      <c r="DF10" s="622"/>
      <c r="DG10" s="622"/>
      <c r="DH10" s="622"/>
      <c r="DI10" s="622"/>
      <c r="DJ10" s="622"/>
      <c r="DK10" s="622"/>
      <c r="DL10" s="622"/>
      <c r="DM10" s="622"/>
      <c r="DN10" s="622"/>
      <c r="DO10" s="622"/>
      <c r="DP10" s="623"/>
      <c r="DQ10" s="627" t="s">
        <v>187</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776697</v>
      </c>
      <c r="S11" s="622"/>
      <c r="T11" s="622"/>
      <c r="U11" s="622"/>
      <c r="V11" s="622"/>
      <c r="W11" s="622"/>
      <c r="X11" s="622"/>
      <c r="Y11" s="623"/>
      <c r="Z11" s="624">
        <v>3.8</v>
      </c>
      <c r="AA11" s="625"/>
      <c r="AB11" s="625"/>
      <c r="AC11" s="626"/>
      <c r="AD11" s="627">
        <v>776697</v>
      </c>
      <c r="AE11" s="622"/>
      <c r="AF11" s="622"/>
      <c r="AG11" s="622"/>
      <c r="AH11" s="622"/>
      <c r="AI11" s="622"/>
      <c r="AJ11" s="622"/>
      <c r="AK11" s="623"/>
      <c r="AL11" s="624">
        <v>7.1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31092</v>
      </c>
      <c r="BH11" s="622"/>
      <c r="BI11" s="622"/>
      <c r="BJ11" s="622"/>
      <c r="BK11" s="622"/>
      <c r="BL11" s="622"/>
      <c r="BM11" s="622"/>
      <c r="BN11" s="623"/>
      <c r="BO11" s="659">
        <v>1</v>
      </c>
      <c r="BP11" s="659"/>
      <c r="BQ11" s="659"/>
      <c r="BR11" s="659"/>
      <c r="BS11" s="660" t="s">
        <v>187</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1148488</v>
      </c>
      <c r="CS11" s="622"/>
      <c r="CT11" s="622"/>
      <c r="CU11" s="622"/>
      <c r="CV11" s="622"/>
      <c r="CW11" s="622"/>
      <c r="CX11" s="622"/>
      <c r="CY11" s="623"/>
      <c r="CZ11" s="659">
        <v>5.7</v>
      </c>
      <c r="DA11" s="659"/>
      <c r="DB11" s="659"/>
      <c r="DC11" s="659"/>
      <c r="DD11" s="627">
        <v>406993</v>
      </c>
      <c r="DE11" s="622"/>
      <c r="DF11" s="622"/>
      <c r="DG11" s="622"/>
      <c r="DH11" s="622"/>
      <c r="DI11" s="622"/>
      <c r="DJ11" s="622"/>
      <c r="DK11" s="622"/>
      <c r="DL11" s="622"/>
      <c r="DM11" s="622"/>
      <c r="DN11" s="622"/>
      <c r="DO11" s="622"/>
      <c r="DP11" s="623"/>
      <c r="DQ11" s="627">
        <v>710586</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29434</v>
      </c>
      <c r="S12" s="622"/>
      <c r="T12" s="622"/>
      <c r="U12" s="622"/>
      <c r="V12" s="622"/>
      <c r="W12" s="622"/>
      <c r="X12" s="622"/>
      <c r="Y12" s="623"/>
      <c r="Z12" s="659">
        <v>0.1</v>
      </c>
      <c r="AA12" s="659"/>
      <c r="AB12" s="659"/>
      <c r="AC12" s="659"/>
      <c r="AD12" s="660">
        <v>29434</v>
      </c>
      <c r="AE12" s="660"/>
      <c r="AF12" s="660"/>
      <c r="AG12" s="660"/>
      <c r="AH12" s="660"/>
      <c r="AI12" s="660"/>
      <c r="AJ12" s="660"/>
      <c r="AK12" s="660"/>
      <c r="AL12" s="624">
        <v>0.3</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1422513</v>
      </c>
      <c r="BH12" s="622"/>
      <c r="BI12" s="622"/>
      <c r="BJ12" s="622"/>
      <c r="BK12" s="622"/>
      <c r="BL12" s="622"/>
      <c r="BM12" s="622"/>
      <c r="BN12" s="623"/>
      <c r="BO12" s="659">
        <v>43.5</v>
      </c>
      <c r="BP12" s="659"/>
      <c r="BQ12" s="659"/>
      <c r="BR12" s="659"/>
      <c r="BS12" s="660" t="s">
        <v>187</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339311</v>
      </c>
      <c r="CS12" s="622"/>
      <c r="CT12" s="622"/>
      <c r="CU12" s="622"/>
      <c r="CV12" s="622"/>
      <c r="CW12" s="622"/>
      <c r="CX12" s="622"/>
      <c r="CY12" s="623"/>
      <c r="CZ12" s="659">
        <v>1.7</v>
      </c>
      <c r="DA12" s="659"/>
      <c r="DB12" s="659"/>
      <c r="DC12" s="659"/>
      <c r="DD12" s="627">
        <v>50226</v>
      </c>
      <c r="DE12" s="622"/>
      <c r="DF12" s="622"/>
      <c r="DG12" s="622"/>
      <c r="DH12" s="622"/>
      <c r="DI12" s="622"/>
      <c r="DJ12" s="622"/>
      <c r="DK12" s="622"/>
      <c r="DL12" s="622"/>
      <c r="DM12" s="622"/>
      <c r="DN12" s="622"/>
      <c r="DO12" s="622"/>
      <c r="DP12" s="623"/>
      <c r="DQ12" s="627">
        <v>246066</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187</v>
      </c>
      <c r="S13" s="622"/>
      <c r="T13" s="622"/>
      <c r="U13" s="622"/>
      <c r="V13" s="622"/>
      <c r="W13" s="622"/>
      <c r="X13" s="622"/>
      <c r="Y13" s="623"/>
      <c r="Z13" s="659" t="s">
        <v>187</v>
      </c>
      <c r="AA13" s="659"/>
      <c r="AB13" s="659"/>
      <c r="AC13" s="659"/>
      <c r="AD13" s="660" t="s">
        <v>240</v>
      </c>
      <c r="AE13" s="660"/>
      <c r="AF13" s="660"/>
      <c r="AG13" s="660"/>
      <c r="AH13" s="660"/>
      <c r="AI13" s="660"/>
      <c r="AJ13" s="660"/>
      <c r="AK13" s="660"/>
      <c r="AL13" s="624" t="s">
        <v>187</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1406021</v>
      </c>
      <c r="BH13" s="622"/>
      <c r="BI13" s="622"/>
      <c r="BJ13" s="622"/>
      <c r="BK13" s="622"/>
      <c r="BL13" s="622"/>
      <c r="BM13" s="622"/>
      <c r="BN13" s="623"/>
      <c r="BO13" s="659">
        <v>43</v>
      </c>
      <c r="BP13" s="659"/>
      <c r="BQ13" s="659"/>
      <c r="BR13" s="659"/>
      <c r="BS13" s="660" t="s">
        <v>187</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1611068</v>
      </c>
      <c r="CS13" s="622"/>
      <c r="CT13" s="622"/>
      <c r="CU13" s="622"/>
      <c r="CV13" s="622"/>
      <c r="CW13" s="622"/>
      <c r="CX13" s="622"/>
      <c r="CY13" s="623"/>
      <c r="CZ13" s="659">
        <v>8.1</v>
      </c>
      <c r="DA13" s="659"/>
      <c r="DB13" s="659"/>
      <c r="DC13" s="659"/>
      <c r="DD13" s="627">
        <v>706481</v>
      </c>
      <c r="DE13" s="622"/>
      <c r="DF13" s="622"/>
      <c r="DG13" s="622"/>
      <c r="DH13" s="622"/>
      <c r="DI13" s="622"/>
      <c r="DJ13" s="622"/>
      <c r="DK13" s="622"/>
      <c r="DL13" s="622"/>
      <c r="DM13" s="622"/>
      <c r="DN13" s="622"/>
      <c r="DO13" s="622"/>
      <c r="DP13" s="623"/>
      <c r="DQ13" s="627">
        <v>904393</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187</v>
      </c>
      <c r="S14" s="622"/>
      <c r="T14" s="622"/>
      <c r="U14" s="622"/>
      <c r="V14" s="622"/>
      <c r="W14" s="622"/>
      <c r="X14" s="622"/>
      <c r="Y14" s="623"/>
      <c r="Z14" s="659" t="s">
        <v>187</v>
      </c>
      <c r="AA14" s="659"/>
      <c r="AB14" s="659"/>
      <c r="AC14" s="659"/>
      <c r="AD14" s="660" t="s">
        <v>187</v>
      </c>
      <c r="AE14" s="660"/>
      <c r="AF14" s="660"/>
      <c r="AG14" s="660"/>
      <c r="AH14" s="660"/>
      <c r="AI14" s="660"/>
      <c r="AJ14" s="660"/>
      <c r="AK14" s="660"/>
      <c r="AL14" s="624" t="s">
        <v>187</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146685</v>
      </c>
      <c r="BH14" s="622"/>
      <c r="BI14" s="622"/>
      <c r="BJ14" s="622"/>
      <c r="BK14" s="622"/>
      <c r="BL14" s="622"/>
      <c r="BM14" s="622"/>
      <c r="BN14" s="623"/>
      <c r="BO14" s="659">
        <v>4.5</v>
      </c>
      <c r="BP14" s="659"/>
      <c r="BQ14" s="659"/>
      <c r="BR14" s="659"/>
      <c r="BS14" s="660" t="s">
        <v>141</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1295136</v>
      </c>
      <c r="CS14" s="622"/>
      <c r="CT14" s="622"/>
      <c r="CU14" s="622"/>
      <c r="CV14" s="622"/>
      <c r="CW14" s="622"/>
      <c r="CX14" s="622"/>
      <c r="CY14" s="623"/>
      <c r="CZ14" s="659">
        <v>6.5</v>
      </c>
      <c r="DA14" s="659"/>
      <c r="DB14" s="659"/>
      <c r="DC14" s="659"/>
      <c r="DD14" s="627">
        <v>684233</v>
      </c>
      <c r="DE14" s="622"/>
      <c r="DF14" s="622"/>
      <c r="DG14" s="622"/>
      <c r="DH14" s="622"/>
      <c r="DI14" s="622"/>
      <c r="DJ14" s="622"/>
      <c r="DK14" s="622"/>
      <c r="DL14" s="622"/>
      <c r="DM14" s="622"/>
      <c r="DN14" s="622"/>
      <c r="DO14" s="622"/>
      <c r="DP14" s="623"/>
      <c r="DQ14" s="627">
        <v>561009</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187</v>
      </c>
      <c r="S15" s="622"/>
      <c r="T15" s="622"/>
      <c r="U15" s="622"/>
      <c r="V15" s="622"/>
      <c r="W15" s="622"/>
      <c r="X15" s="622"/>
      <c r="Y15" s="623"/>
      <c r="Z15" s="659" t="s">
        <v>240</v>
      </c>
      <c r="AA15" s="659"/>
      <c r="AB15" s="659"/>
      <c r="AC15" s="659"/>
      <c r="AD15" s="660" t="s">
        <v>240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224659</v>
      </c>
      <c r="BH15" s="622"/>
      <c r="BI15" s="622"/>
      <c r="BJ15" s="622"/>
      <c r="BK15" s="622"/>
      <c r="BL15" s="622"/>
      <c r="BM15" s="622"/>
      <c r="BN15" s="623"/>
      <c r="BO15" s="659">
        <v>6.9</v>
      </c>
      <c r="BP15" s="659"/>
      <c r="BQ15" s="659"/>
      <c r="BR15" s="659"/>
      <c r="BS15" s="660" t="s">
        <v>240</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2625952</v>
      </c>
      <c r="CS15" s="622"/>
      <c r="CT15" s="622"/>
      <c r="CU15" s="622"/>
      <c r="CV15" s="622"/>
      <c r="CW15" s="622"/>
      <c r="CX15" s="622"/>
      <c r="CY15" s="623"/>
      <c r="CZ15" s="659">
        <v>13.1</v>
      </c>
      <c r="DA15" s="659"/>
      <c r="DB15" s="659"/>
      <c r="DC15" s="659"/>
      <c r="DD15" s="627">
        <v>990126</v>
      </c>
      <c r="DE15" s="622"/>
      <c r="DF15" s="622"/>
      <c r="DG15" s="622"/>
      <c r="DH15" s="622"/>
      <c r="DI15" s="622"/>
      <c r="DJ15" s="622"/>
      <c r="DK15" s="622"/>
      <c r="DL15" s="622"/>
      <c r="DM15" s="622"/>
      <c r="DN15" s="622"/>
      <c r="DO15" s="622"/>
      <c r="DP15" s="623"/>
      <c r="DQ15" s="627">
        <v>1608425</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6637</v>
      </c>
      <c r="S16" s="622"/>
      <c r="T16" s="622"/>
      <c r="U16" s="622"/>
      <c r="V16" s="622"/>
      <c r="W16" s="622"/>
      <c r="X16" s="622"/>
      <c r="Y16" s="623"/>
      <c r="Z16" s="659">
        <v>0</v>
      </c>
      <c r="AA16" s="659"/>
      <c r="AB16" s="659"/>
      <c r="AC16" s="659"/>
      <c r="AD16" s="660">
        <v>6637</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v>30</v>
      </c>
      <c r="BH16" s="622"/>
      <c r="BI16" s="622"/>
      <c r="BJ16" s="622"/>
      <c r="BK16" s="622"/>
      <c r="BL16" s="622"/>
      <c r="BM16" s="622"/>
      <c r="BN16" s="623"/>
      <c r="BO16" s="659">
        <v>0</v>
      </c>
      <c r="BP16" s="659"/>
      <c r="BQ16" s="659"/>
      <c r="BR16" s="659"/>
      <c r="BS16" s="660" t="s">
        <v>240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42619</v>
      </c>
      <c r="CS16" s="622"/>
      <c r="CT16" s="622"/>
      <c r="CU16" s="622"/>
      <c r="CV16" s="622"/>
      <c r="CW16" s="622"/>
      <c r="CX16" s="622"/>
      <c r="CY16" s="623"/>
      <c r="CZ16" s="659">
        <v>0.2</v>
      </c>
      <c r="DA16" s="659"/>
      <c r="DB16" s="659"/>
      <c r="DC16" s="659"/>
      <c r="DD16" s="627" t="s">
        <v>240</v>
      </c>
      <c r="DE16" s="622"/>
      <c r="DF16" s="622"/>
      <c r="DG16" s="622"/>
      <c r="DH16" s="622"/>
      <c r="DI16" s="622"/>
      <c r="DJ16" s="622"/>
      <c r="DK16" s="622"/>
      <c r="DL16" s="622"/>
      <c r="DM16" s="622"/>
      <c r="DN16" s="622"/>
      <c r="DO16" s="622"/>
      <c r="DP16" s="623"/>
      <c r="DQ16" s="627">
        <v>9340</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29681</v>
      </c>
      <c r="S17" s="622"/>
      <c r="T17" s="622"/>
      <c r="U17" s="622"/>
      <c r="V17" s="622"/>
      <c r="W17" s="622"/>
      <c r="X17" s="622"/>
      <c r="Y17" s="623"/>
      <c r="Z17" s="659">
        <v>0.1</v>
      </c>
      <c r="AA17" s="659"/>
      <c r="AB17" s="659"/>
      <c r="AC17" s="659"/>
      <c r="AD17" s="660">
        <v>29681</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187</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1676418</v>
      </c>
      <c r="CS17" s="622"/>
      <c r="CT17" s="622"/>
      <c r="CU17" s="622"/>
      <c r="CV17" s="622"/>
      <c r="CW17" s="622"/>
      <c r="CX17" s="622"/>
      <c r="CY17" s="623"/>
      <c r="CZ17" s="659">
        <v>8.4</v>
      </c>
      <c r="DA17" s="659"/>
      <c r="DB17" s="659"/>
      <c r="DC17" s="659"/>
      <c r="DD17" s="627" t="s">
        <v>187</v>
      </c>
      <c r="DE17" s="622"/>
      <c r="DF17" s="622"/>
      <c r="DG17" s="622"/>
      <c r="DH17" s="622"/>
      <c r="DI17" s="622"/>
      <c r="DJ17" s="622"/>
      <c r="DK17" s="622"/>
      <c r="DL17" s="622"/>
      <c r="DM17" s="622"/>
      <c r="DN17" s="622"/>
      <c r="DO17" s="622"/>
      <c r="DP17" s="623"/>
      <c r="DQ17" s="627">
        <v>1615447</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38046</v>
      </c>
      <c r="S18" s="622"/>
      <c r="T18" s="622"/>
      <c r="U18" s="622"/>
      <c r="V18" s="622"/>
      <c r="W18" s="622"/>
      <c r="X18" s="622"/>
      <c r="Y18" s="623"/>
      <c r="Z18" s="659">
        <v>0.2</v>
      </c>
      <c r="AA18" s="659"/>
      <c r="AB18" s="659"/>
      <c r="AC18" s="659"/>
      <c r="AD18" s="660">
        <v>38046</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187</v>
      </c>
      <c r="BP18" s="659"/>
      <c r="BQ18" s="659"/>
      <c r="BR18" s="659"/>
      <c r="BS18" s="660" t="s">
        <v>187</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187</v>
      </c>
      <c r="CS18" s="622"/>
      <c r="CT18" s="622"/>
      <c r="CU18" s="622"/>
      <c r="CV18" s="622"/>
      <c r="CW18" s="622"/>
      <c r="CX18" s="622"/>
      <c r="CY18" s="623"/>
      <c r="CZ18" s="659" t="s">
        <v>141</v>
      </c>
      <c r="DA18" s="659"/>
      <c r="DB18" s="659"/>
      <c r="DC18" s="659"/>
      <c r="DD18" s="627" t="s">
        <v>141</v>
      </c>
      <c r="DE18" s="622"/>
      <c r="DF18" s="622"/>
      <c r="DG18" s="622"/>
      <c r="DH18" s="622"/>
      <c r="DI18" s="622"/>
      <c r="DJ18" s="622"/>
      <c r="DK18" s="622"/>
      <c r="DL18" s="622"/>
      <c r="DM18" s="622"/>
      <c r="DN18" s="622"/>
      <c r="DO18" s="622"/>
      <c r="DP18" s="623"/>
      <c r="DQ18" s="627" t="s">
        <v>187</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33463</v>
      </c>
      <c r="S19" s="622"/>
      <c r="T19" s="622"/>
      <c r="U19" s="622"/>
      <c r="V19" s="622"/>
      <c r="W19" s="622"/>
      <c r="X19" s="622"/>
      <c r="Y19" s="623"/>
      <c r="Z19" s="659">
        <v>0.2</v>
      </c>
      <c r="AA19" s="659"/>
      <c r="AB19" s="659"/>
      <c r="AC19" s="659"/>
      <c r="AD19" s="660">
        <v>33463</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187</v>
      </c>
      <c r="BP19" s="659"/>
      <c r="BQ19" s="659"/>
      <c r="BR19" s="659"/>
      <c r="BS19" s="660" t="s">
        <v>187</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240</v>
      </c>
      <c r="DA19" s="659"/>
      <c r="DB19" s="659"/>
      <c r="DC19" s="659"/>
      <c r="DD19" s="627" t="s">
        <v>187</v>
      </c>
      <c r="DE19" s="622"/>
      <c r="DF19" s="622"/>
      <c r="DG19" s="622"/>
      <c r="DH19" s="622"/>
      <c r="DI19" s="622"/>
      <c r="DJ19" s="622"/>
      <c r="DK19" s="622"/>
      <c r="DL19" s="622"/>
      <c r="DM19" s="622"/>
      <c r="DN19" s="622"/>
      <c r="DO19" s="622"/>
      <c r="DP19" s="623"/>
      <c r="DQ19" s="627" t="s">
        <v>187</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v>4583</v>
      </c>
      <c r="S20" s="622"/>
      <c r="T20" s="622"/>
      <c r="U20" s="622"/>
      <c r="V20" s="622"/>
      <c r="W20" s="622"/>
      <c r="X20" s="622"/>
      <c r="Y20" s="623"/>
      <c r="Z20" s="659">
        <v>0</v>
      </c>
      <c r="AA20" s="659"/>
      <c r="AB20" s="659"/>
      <c r="AC20" s="659"/>
      <c r="AD20" s="660">
        <v>4583</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187</v>
      </c>
      <c r="BH20" s="622"/>
      <c r="BI20" s="622"/>
      <c r="BJ20" s="622"/>
      <c r="BK20" s="622"/>
      <c r="BL20" s="622"/>
      <c r="BM20" s="622"/>
      <c r="BN20" s="623"/>
      <c r="BO20" s="659" t="s">
        <v>187</v>
      </c>
      <c r="BP20" s="659"/>
      <c r="BQ20" s="659"/>
      <c r="BR20" s="659"/>
      <c r="BS20" s="660" t="s">
        <v>240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19980811</v>
      </c>
      <c r="CS20" s="622"/>
      <c r="CT20" s="622"/>
      <c r="CU20" s="622"/>
      <c r="CV20" s="622"/>
      <c r="CW20" s="622"/>
      <c r="CX20" s="622"/>
      <c r="CY20" s="623"/>
      <c r="CZ20" s="659">
        <v>100</v>
      </c>
      <c r="DA20" s="659"/>
      <c r="DB20" s="659"/>
      <c r="DC20" s="659"/>
      <c r="DD20" s="627">
        <v>3371603</v>
      </c>
      <c r="DE20" s="622"/>
      <c r="DF20" s="622"/>
      <c r="DG20" s="622"/>
      <c r="DH20" s="622"/>
      <c r="DI20" s="622"/>
      <c r="DJ20" s="622"/>
      <c r="DK20" s="622"/>
      <c r="DL20" s="622"/>
      <c r="DM20" s="622"/>
      <c r="DN20" s="622"/>
      <c r="DO20" s="622"/>
      <c r="DP20" s="623"/>
      <c r="DQ20" s="627">
        <v>12570190</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7642943</v>
      </c>
      <c r="S21" s="622"/>
      <c r="T21" s="622"/>
      <c r="U21" s="622"/>
      <c r="V21" s="622"/>
      <c r="W21" s="622"/>
      <c r="X21" s="622"/>
      <c r="Y21" s="623"/>
      <c r="Z21" s="659">
        <v>37.299999999999997</v>
      </c>
      <c r="AA21" s="659"/>
      <c r="AB21" s="659"/>
      <c r="AC21" s="659"/>
      <c r="AD21" s="660">
        <v>6652947</v>
      </c>
      <c r="AE21" s="660"/>
      <c r="AF21" s="660"/>
      <c r="AG21" s="660"/>
      <c r="AH21" s="660"/>
      <c r="AI21" s="660"/>
      <c r="AJ21" s="660"/>
      <c r="AK21" s="660"/>
      <c r="AL21" s="624">
        <v>60.5</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187</v>
      </c>
      <c r="BH21" s="622"/>
      <c r="BI21" s="622"/>
      <c r="BJ21" s="622"/>
      <c r="BK21" s="622"/>
      <c r="BL21" s="622"/>
      <c r="BM21" s="622"/>
      <c r="BN21" s="623"/>
      <c r="BO21" s="659" t="s">
        <v>240</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6652947</v>
      </c>
      <c r="S22" s="622"/>
      <c r="T22" s="622"/>
      <c r="U22" s="622"/>
      <c r="V22" s="622"/>
      <c r="W22" s="622"/>
      <c r="X22" s="622"/>
      <c r="Y22" s="623"/>
      <c r="Z22" s="659">
        <v>32.4</v>
      </c>
      <c r="AA22" s="659"/>
      <c r="AB22" s="659"/>
      <c r="AC22" s="659"/>
      <c r="AD22" s="660">
        <v>6652947</v>
      </c>
      <c r="AE22" s="660"/>
      <c r="AF22" s="660"/>
      <c r="AG22" s="660"/>
      <c r="AH22" s="660"/>
      <c r="AI22" s="660"/>
      <c r="AJ22" s="660"/>
      <c r="AK22" s="660"/>
      <c r="AL22" s="624">
        <v>60.5</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240</v>
      </c>
      <c r="BP22" s="659"/>
      <c r="BQ22" s="659"/>
      <c r="BR22" s="659"/>
      <c r="BS22" s="660" t="s">
        <v>240</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989996</v>
      </c>
      <c r="S23" s="622"/>
      <c r="T23" s="622"/>
      <c r="U23" s="622"/>
      <c r="V23" s="622"/>
      <c r="W23" s="622"/>
      <c r="X23" s="622"/>
      <c r="Y23" s="623"/>
      <c r="Z23" s="659">
        <v>4.8</v>
      </c>
      <c r="AA23" s="659"/>
      <c r="AB23" s="659"/>
      <c r="AC23" s="659"/>
      <c r="AD23" s="660" t="s">
        <v>187</v>
      </c>
      <c r="AE23" s="660"/>
      <c r="AF23" s="660"/>
      <c r="AG23" s="660"/>
      <c r="AH23" s="660"/>
      <c r="AI23" s="660"/>
      <c r="AJ23" s="660"/>
      <c r="AK23" s="660"/>
      <c r="AL23" s="624" t="s">
        <v>187</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187</v>
      </c>
      <c r="BH23" s="622"/>
      <c r="BI23" s="622"/>
      <c r="BJ23" s="622"/>
      <c r="BK23" s="622"/>
      <c r="BL23" s="622"/>
      <c r="BM23" s="622"/>
      <c r="BN23" s="623"/>
      <c r="BO23" s="659" t="s">
        <v>187</v>
      </c>
      <c r="BP23" s="659"/>
      <c r="BQ23" s="659"/>
      <c r="BR23" s="659"/>
      <c r="BS23" s="660" t="s">
        <v>240</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187</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187</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9217226</v>
      </c>
      <c r="CS24" s="677"/>
      <c r="CT24" s="677"/>
      <c r="CU24" s="677"/>
      <c r="CV24" s="677"/>
      <c r="CW24" s="677"/>
      <c r="CX24" s="677"/>
      <c r="CY24" s="702"/>
      <c r="CZ24" s="703">
        <v>46.1</v>
      </c>
      <c r="DA24" s="685"/>
      <c r="DB24" s="685"/>
      <c r="DC24" s="705"/>
      <c r="DD24" s="701">
        <v>6288233</v>
      </c>
      <c r="DE24" s="677"/>
      <c r="DF24" s="677"/>
      <c r="DG24" s="677"/>
      <c r="DH24" s="677"/>
      <c r="DI24" s="677"/>
      <c r="DJ24" s="677"/>
      <c r="DK24" s="702"/>
      <c r="DL24" s="701">
        <v>6131255</v>
      </c>
      <c r="DM24" s="677"/>
      <c r="DN24" s="677"/>
      <c r="DO24" s="677"/>
      <c r="DP24" s="677"/>
      <c r="DQ24" s="677"/>
      <c r="DR24" s="677"/>
      <c r="DS24" s="677"/>
      <c r="DT24" s="677"/>
      <c r="DU24" s="677"/>
      <c r="DV24" s="702"/>
      <c r="DW24" s="703">
        <v>55.1</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11954693</v>
      </c>
      <c r="S25" s="622"/>
      <c r="T25" s="622"/>
      <c r="U25" s="622"/>
      <c r="V25" s="622"/>
      <c r="W25" s="622"/>
      <c r="X25" s="622"/>
      <c r="Y25" s="623"/>
      <c r="Z25" s="659">
        <v>58.3</v>
      </c>
      <c r="AA25" s="659"/>
      <c r="AB25" s="659"/>
      <c r="AC25" s="659"/>
      <c r="AD25" s="660">
        <v>10964697</v>
      </c>
      <c r="AE25" s="660"/>
      <c r="AF25" s="660"/>
      <c r="AG25" s="660"/>
      <c r="AH25" s="660"/>
      <c r="AI25" s="660"/>
      <c r="AJ25" s="660"/>
      <c r="AK25" s="660"/>
      <c r="AL25" s="624">
        <v>99.7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187</v>
      </c>
      <c r="BP25" s="659"/>
      <c r="BQ25" s="659"/>
      <c r="BR25" s="659"/>
      <c r="BS25" s="660" t="s">
        <v>240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4157062</v>
      </c>
      <c r="CS25" s="634"/>
      <c r="CT25" s="634"/>
      <c r="CU25" s="634"/>
      <c r="CV25" s="634"/>
      <c r="CW25" s="634"/>
      <c r="CX25" s="634"/>
      <c r="CY25" s="635"/>
      <c r="CZ25" s="624">
        <v>20.8</v>
      </c>
      <c r="DA25" s="636"/>
      <c r="DB25" s="636"/>
      <c r="DC25" s="637"/>
      <c r="DD25" s="627">
        <v>3797687</v>
      </c>
      <c r="DE25" s="634"/>
      <c r="DF25" s="634"/>
      <c r="DG25" s="634"/>
      <c r="DH25" s="634"/>
      <c r="DI25" s="634"/>
      <c r="DJ25" s="634"/>
      <c r="DK25" s="635"/>
      <c r="DL25" s="627">
        <v>3708556</v>
      </c>
      <c r="DM25" s="634"/>
      <c r="DN25" s="634"/>
      <c r="DO25" s="634"/>
      <c r="DP25" s="634"/>
      <c r="DQ25" s="634"/>
      <c r="DR25" s="634"/>
      <c r="DS25" s="634"/>
      <c r="DT25" s="634"/>
      <c r="DU25" s="634"/>
      <c r="DV25" s="635"/>
      <c r="DW25" s="624">
        <v>33.299999999999997</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2072</v>
      </c>
      <c r="S26" s="622"/>
      <c r="T26" s="622"/>
      <c r="U26" s="622"/>
      <c r="V26" s="622"/>
      <c r="W26" s="622"/>
      <c r="X26" s="622"/>
      <c r="Y26" s="623"/>
      <c r="Z26" s="659">
        <v>0</v>
      </c>
      <c r="AA26" s="659"/>
      <c r="AB26" s="659"/>
      <c r="AC26" s="659"/>
      <c r="AD26" s="660">
        <v>2072</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187</v>
      </c>
      <c r="BH26" s="622"/>
      <c r="BI26" s="622"/>
      <c r="BJ26" s="622"/>
      <c r="BK26" s="622"/>
      <c r="BL26" s="622"/>
      <c r="BM26" s="622"/>
      <c r="BN26" s="623"/>
      <c r="BO26" s="659" t="s">
        <v>187</v>
      </c>
      <c r="BP26" s="659"/>
      <c r="BQ26" s="659"/>
      <c r="BR26" s="659"/>
      <c r="BS26" s="660" t="s">
        <v>187</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2571423</v>
      </c>
      <c r="CS26" s="622"/>
      <c r="CT26" s="622"/>
      <c r="CU26" s="622"/>
      <c r="CV26" s="622"/>
      <c r="CW26" s="622"/>
      <c r="CX26" s="622"/>
      <c r="CY26" s="623"/>
      <c r="CZ26" s="624">
        <v>12.9</v>
      </c>
      <c r="DA26" s="636"/>
      <c r="DB26" s="636"/>
      <c r="DC26" s="637"/>
      <c r="DD26" s="627">
        <v>2357184</v>
      </c>
      <c r="DE26" s="622"/>
      <c r="DF26" s="622"/>
      <c r="DG26" s="622"/>
      <c r="DH26" s="622"/>
      <c r="DI26" s="622"/>
      <c r="DJ26" s="622"/>
      <c r="DK26" s="623"/>
      <c r="DL26" s="627" t="s">
        <v>187</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65016</v>
      </c>
      <c r="S27" s="622"/>
      <c r="T27" s="622"/>
      <c r="U27" s="622"/>
      <c r="V27" s="622"/>
      <c r="W27" s="622"/>
      <c r="X27" s="622"/>
      <c r="Y27" s="623"/>
      <c r="Z27" s="659">
        <v>0.3</v>
      </c>
      <c r="AA27" s="659"/>
      <c r="AB27" s="659"/>
      <c r="AC27" s="659"/>
      <c r="AD27" s="660" t="s">
        <v>240</v>
      </c>
      <c r="AE27" s="660"/>
      <c r="AF27" s="660"/>
      <c r="AG27" s="660"/>
      <c r="AH27" s="660"/>
      <c r="AI27" s="660"/>
      <c r="AJ27" s="660"/>
      <c r="AK27" s="660"/>
      <c r="AL27" s="624" t="s">
        <v>240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3271241</v>
      </c>
      <c r="BH27" s="622"/>
      <c r="BI27" s="622"/>
      <c r="BJ27" s="622"/>
      <c r="BK27" s="622"/>
      <c r="BL27" s="622"/>
      <c r="BM27" s="622"/>
      <c r="BN27" s="623"/>
      <c r="BO27" s="659">
        <v>100</v>
      </c>
      <c r="BP27" s="659"/>
      <c r="BQ27" s="659"/>
      <c r="BR27" s="659"/>
      <c r="BS27" s="660" t="s">
        <v>187</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3383746</v>
      </c>
      <c r="CS27" s="634"/>
      <c r="CT27" s="634"/>
      <c r="CU27" s="634"/>
      <c r="CV27" s="634"/>
      <c r="CW27" s="634"/>
      <c r="CX27" s="634"/>
      <c r="CY27" s="635"/>
      <c r="CZ27" s="624">
        <v>16.899999999999999</v>
      </c>
      <c r="DA27" s="636"/>
      <c r="DB27" s="636"/>
      <c r="DC27" s="637"/>
      <c r="DD27" s="627">
        <v>875099</v>
      </c>
      <c r="DE27" s="634"/>
      <c r="DF27" s="634"/>
      <c r="DG27" s="634"/>
      <c r="DH27" s="634"/>
      <c r="DI27" s="634"/>
      <c r="DJ27" s="634"/>
      <c r="DK27" s="635"/>
      <c r="DL27" s="627">
        <v>807743</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227448</v>
      </c>
      <c r="S28" s="622"/>
      <c r="T28" s="622"/>
      <c r="U28" s="622"/>
      <c r="V28" s="622"/>
      <c r="W28" s="622"/>
      <c r="X28" s="622"/>
      <c r="Y28" s="623"/>
      <c r="Z28" s="659">
        <v>1.1000000000000001</v>
      </c>
      <c r="AA28" s="659"/>
      <c r="AB28" s="659"/>
      <c r="AC28" s="659"/>
      <c r="AD28" s="660">
        <v>2759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1676418</v>
      </c>
      <c r="CS28" s="622"/>
      <c r="CT28" s="622"/>
      <c r="CU28" s="622"/>
      <c r="CV28" s="622"/>
      <c r="CW28" s="622"/>
      <c r="CX28" s="622"/>
      <c r="CY28" s="623"/>
      <c r="CZ28" s="624">
        <v>8.4</v>
      </c>
      <c r="DA28" s="636"/>
      <c r="DB28" s="636"/>
      <c r="DC28" s="637"/>
      <c r="DD28" s="627">
        <v>1615447</v>
      </c>
      <c r="DE28" s="622"/>
      <c r="DF28" s="622"/>
      <c r="DG28" s="622"/>
      <c r="DH28" s="622"/>
      <c r="DI28" s="622"/>
      <c r="DJ28" s="622"/>
      <c r="DK28" s="623"/>
      <c r="DL28" s="627">
        <v>1614956</v>
      </c>
      <c r="DM28" s="622"/>
      <c r="DN28" s="622"/>
      <c r="DO28" s="622"/>
      <c r="DP28" s="622"/>
      <c r="DQ28" s="622"/>
      <c r="DR28" s="622"/>
      <c r="DS28" s="622"/>
      <c r="DT28" s="622"/>
      <c r="DU28" s="622"/>
      <c r="DV28" s="623"/>
      <c r="DW28" s="624">
        <v>14.5</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97847</v>
      </c>
      <c r="S29" s="622"/>
      <c r="T29" s="622"/>
      <c r="U29" s="622"/>
      <c r="V29" s="622"/>
      <c r="W29" s="622"/>
      <c r="X29" s="622"/>
      <c r="Y29" s="623"/>
      <c r="Z29" s="659">
        <v>0.5</v>
      </c>
      <c r="AA29" s="659"/>
      <c r="AB29" s="659"/>
      <c r="AC29" s="659"/>
      <c r="AD29" s="660" t="s">
        <v>240</v>
      </c>
      <c r="AE29" s="660"/>
      <c r="AF29" s="660"/>
      <c r="AG29" s="660"/>
      <c r="AH29" s="660"/>
      <c r="AI29" s="660"/>
      <c r="AJ29" s="660"/>
      <c r="AK29" s="660"/>
      <c r="AL29" s="624" t="s">
        <v>187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1676413</v>
      </c>
      <c r="CS29" s="634"/>
      <c r="CT29" s="634"/>
      <c r="CU29" s="634"/>
      <c r="CV29" s="634"/>
      <c r="CW29" s="634"/>
      <c r="CX29" s="634"/>
      <c r="CY29" s="635"/>
      <c r="CZ29" s="624">
        <v>8.4</v>
      </c>
      <c r="DA29" s="636"/>
      <c r="DB29" s="636"/>
      <c r="DC29" s="637"/>
      <c r="DD29" s="627">
        <v>1615442</v>
      </c>
      <c r="DE29" s="634"/>
      <c r="DF29" s="634"/>
      <c r="DG29" s="634"/>
      <c r="DH29" s="634"/>
      <c r="DI29" s="634"/>
      <c r="DJ29" s="634"/>
      <c r="DK29" s="635"/>
      <c r="DL29" s="627">
        <v>1614951</v>
      </c>
      <c r="DM29" s="634"/>
      <c r="DN29" s="634"/>
      <c r="DO29" s="634"/>
      <c r="DP29" s="634"/>
      <c r="DQ29" s="634"/>
      <c r="DR29" s="634"/>
      <c r="DS29" s="634"/>
      <c r="DT29" s="634"/>
      <c r="DU29" s="634"/>
      <c r="DV29" s="635"/>
      <c r="DW29" s="624">
        <v>14.5</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3193818</v>
      </c>
      <c r="S30" s="622"/>
      <c r="T30" s="622"/>
      <c r="U30" s="622"/>
      <c r="V30" s="622"/>
      <c r="W30" s="622"/>
      <c r="X30" s="622"/>
      <c r="Y30" s="623"/>
      <c r="Z30" s="659">
        <v>15.6</v>
      </c>
      <c r="AA30" s="659"/>
      <c r="AB30" s="659"/>
      <c r="AC30" s="659"/>
      <c r="AD30" s="660" t="s">
        <v>187</v>
      </c>
      <c r="AE30" s="660"/>
      <c r="AF30" s="660"/>
      <c r="AG30" s="660"/>
      <c r="AH30" s="660"/>
      <c r="AI30" s="660"/>
      <c r="AJ30" s="660"/>
      <c r="AK30" s="660"/>
      <c r="AL30" s="624" t="s">
        <v>187</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1633633</v>
      </c>
      <c r="CS30" s="622"/>
      <c r="CT30" s="622"/>
      <c r="CU30" s="622"/>
      <c r="CV30" s="622"/>
      <c r="CW30" s="622"/>
      <c r="CX30" s="622"/>
      <c r="CY30" s="623"/>
      <c r="CZ30" s="624">
        <v>8.1999999999999993</v>
      </c>
      <c r="DA30" s="636"/>
      <c r="DB30" s="636"/>
      <c r="DC30" s="637"/>
      <c r="DD30" s="627">
        <v>1574950</v>
      </c>
      <c r="DE30" s="622"/>
      <c r="DF30" s="622"/>
      <c r="DG30" s="622"/>
      <c r="DH30" s="622"/>
      <c r="DI30" s="622"/>
      <c r="DJ30" s="622"/>
      <c r="DK30" s="623"/>
      <c r="DL30" s="627">
        <v>1574465</v>
      </c>
      <c r="DM30" s="622"/>
      <c r="DN30" s="622"/>
      <c r="DO30" s="622"/>
      <c r="DP30" s="622"/>
      <c r="DQ30" s="622"/>
      <c r="DR30" s="622"/>
      <c r="DS30" s="622"/>
      <c r="DT30" s="622"/>
      <c r="DU30" s="622"/>
      <c r="DV30" s="623"/>
      <c r="DW30" s="624">
        <v>14.2</v>
      </c>
      <c r="DX30" s="636"/>
      <c r="DY30" s="636"/>
      <c r="DZ30" s="636"/>
      <c r="EA30" s="636"/>
      <c r="EB30" s="636"/>
      <c r="EC30" s="648"/>
    </row>
    <row r="31" spans="2:133" ht="11.25" customHeight="1" x14ac:dyDescent="0.2">
      <c r="B31" s="696" t="s">
        <v>316</v>
      </c>
      <c r="C31" s="697"/>
      <c r="D31" s="697"/>
      <c r="E31" s="697"/>
      <c r="F31" s="697"/>
      <c r="G31" s="697"/>
      <c r="H31" s="697"/>
      <c r="I31" s="697"/>
      <c r="J31" s="697"/>
      <c r="K31" s="697"/>
      <c r="L31" s="697"/>
      <c r="M31" s="697"/>
      <c r="N31" s="697"/>
      <c r="O31" s="697"/>
      <c r="P31" s="697"/>
      <c r="Q31" s="698"/>
      <c r="R31" s="621">
        <v>23141</v>
      </c>
      <c r="S31" s="622"/>
      <c r="T31" s="622"/>
      <c r="U31" s="622"/>
      <c r="V31" s="622"/>
      <c r="W31" s="622"/>
      <c r="X31" s="622"/>
      <c r="Y31" s="623"/>
      <c r="Z31" s="659">
        <v>0.1</v>
      </c>
      <c r="AA31" s="659"/>
      <c r="AB31" s="659"/>
      <c r="AC31" s="659"/>
      <c r="AD31" s="660">
        <v>23141</v>
      </c>
      <c r="AE31" s="660"/>
      <c r="AF31" s="660"/>
      <c r="AG31" s="660"/>
      <c r="AH31" s="660"/>
      <c r="AI31" s="660"/>
      <c r="AJ31" s="660"/>
      <c r="AK31" s="660"/>
      <c r="AL31" s="624">
        <v>0.2</v>
      </c>
      <c r="AM31" s="625"/>
      <c r="AN31" s="625"/>
      <c r="AO31" s="661"/>
      <c r="AP31" s="687" t="s">
        <v>317</v>
      </c>
      <c r="AQ31" s="688"/>
      <c r="AR31" s="688"/>
      <c r="AS31" s="688"/>
      <c r="AT31" s="689" t="s">
        <v>318</v>
      </c>
      <c r="AU31" s="218"/>
      <c r="AV31" s="218"/>
      <c r="AW31" s="218"/>
      <c r="AX31" s="679" t="s">
        <v>192</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99.1</v>
      </c>
      <c r="BS31" s="684"/>
      <c r="BT31" s="684"/>
      <c r="BU31" s="684"/>
      <c r="BV31" s="684"/>
      <c r="BW31" s="684"/>
      <c r="BX31" s="685">
        <v>97.5</v>
      </c>
      <c r="BY31" s="684"/>
      <c r="BZ31" s="684"/>
      <c r="CA31" s="684"/>
      <c r="CB31" s="686"/>
      <c r="CD31" s="642"/>
      <c r="CE31" s="643"/>
      <c r="CF31" s="618" t="s">
        <v>319</v>
      </c>
      <c r="CG31" s="619"/>
      <c r="CH31" s="619"/>
      <c r="CI31" s="619"/>
      <c r="CJ31" s="619"/>
      <c r="CK31" s="619"/>
      <c r="CL31" s="619"/>
      <c r="CM31" s="619"/>
      <c r="CN31" s="619"/>
      <c r="CO31" s="619"/>
      <c r="CP31" s="619"/>
      <c r="CQ31" s="620"/>
      <c r="CR31" s="621">
        <v>42780</v>
      </c>
      <c r="CS31" s="634"/>
      <c r="CT31" s="634"/>
      <c r="CU31" s="634"/>
      <c r="CV31" s="634"/>
      <c r="CW31" s="634"/>
      <c r="CX31" s="634"/>
      <c r="CY31" s="635"/>
      <c r="CZ31" s="624">
        <v>0.2</v>
      </c>
      <c r="DA31" s="636"/>
      <c r="DB31" s="636"/>
      <c r="DC31" s="637"/>
      <c r="DD31" s="627">
        <v>40492</v>
      </c>
      <c r="DE31" s="634"/>
      <c r="DF31" s="634"/>
      <c r="DG31" s="634"/>
      <c r="DH31" s="634"/>
      <c r="DI31" s="634"/>
      <c r="DJ31" s="634"/>
      <c r="DK31" s="635"/>
      <c r="DL31" s="627">
        <v>40486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1503850</v>
      </c>
      <c r="S32" s="622"/>
      <c r="T32" s="622"/>
      <c r="U32" s="622"/>
      <c r="V32" s="622"/>
      <c r="W32" s="622"/>
      <c r="X32" s="622"/>
      <c r="Y32" s="623"/>
      <c r="Z32" s="659">
        <v>7.3</v>
      </c>
      <c r="AA32" s="659"/>
      <c r="AB32" s="659"/>
      <c r="AC32" s="659"/>
      <c r="AD32" s="660" t="s">
        <v>141</v>
      </c>
      <c r="AE32" s="660"/>
      <c r="AF32" s="660"/>
      <c r="AG32" s="660"/>
      <c r="AH32" s="660"/>
      <c r="AI32" s="660"/>
      <c r="AJ32" s="660"/>
      <c r="AK32" s="660"/>
      <c r="AL32" s="624" t="s">
        <v>187</v>
      </c>
      <c r="AM32" s="625"/>
      <c r="AN32" s="625"/>
      <c r="AO32" s="661"/>
      <c r="AP32" s="662"/>
      <c r="AQ32" s="663"/>
      <c r="AR32" s="663"/>
      <c r="AS32" s="663"/>
      <c r="AT32" s="690"/>
      <c r="AU32" s="214" t="s">
        <v>321</v>
      </c>
      <c r="AX32" s="618" t="s">
        <v>322</v>
      </c>
      <c r="AY32" s="619"/>
      <c r="AZ32" s="619"/>
      <c r="BA32" s="619"/>
      <c r="BB32" s="619"/>
      <c r="BC32" s="619"/>
      <c r="BD32" s="619"/>
      <c r="BE32" s="619"/>
      <c r="BF32" s="620"/>
      <c r="BG32" s="692">
        <v>99.4</v>
      </c>
      <c r="BH32" s="634"/>
      <c r="BI32" s="634"/>
      <c r="BJ32" s="634"/>
      <c r="BK32" s="634"/>
      <c r="BL32" s="634"/>
      <c r="BM32" s="625">
        <v>98.3</v>
      </c>
      <c r="BN32" s="634"/>
      <c r="BO32" s="634"/>
      <c r="BP32" s="634"/>
      <c r="BQ32" s="657"/>
      <c r="BR32" s="692">
        <v>99.2</v>
      </c>
      <c r="BS32" s="634"/>
      <c r="BT32" s="634"/>
      <c r="BU32" s="634"/>
      <c r="BV32" s="634"/>
      <c r="BW32" s="634"/>
      <c r="BX32" s="625">
        <v>97.9</v>
      </c>
      <c r="BY32" s="634"/>
      <c r="BZ32" s="634"/>
      <c r="CA32" s="634"/>
      <c r="CB32" s="657"/>
      <c r="CD32" s="644"/>
      <c r="CE32" s="645"/>
      <c r="CF32" s="618" t="s">
        <v>323</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56259</v>
      </c>
      <c r="S33" s="622"/>
      <c r="T33" s="622"/>
      <c r="U33" s="622"/>
      <c r="V33" s="622"/>
      <c r="W33" s="622"/>
      <c r="X33" s="622"/>
      <c r="Y33" s="623"/>
      <c r="Z33" s="659">
        <v>0.3</v>
      </c>
      <c r="AA33" s="659"/>
      <c r="AB33" s="659"/>
      <c r="AC33" s="659"/>
      <c r="AD33" s="660">
        <v>4910</v>
      </c>
      <c r="AE33" s="660"/>
      <c r="AF33" s="660"/>
      <c r="AG33" s="660"/>
      <c r="AH33" s="660"/>
      <c r="AI33" s="660"/>
      <c r="AJ33" s="660"/>
      <c r="AK33" s="660"/>
      <c r="AL33" s="624">
        <v>0</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99.1</v>
      </c>
      <c r="BH33" s="606"/>
      <c r="BI33" s="606"/>
      <c r="BJ33" s="606"/>
      <c r="BK33" s="606"/>
      <c r="BL33" s="606"/>
      <c r="BM33" s="652">
        <v>97.6</v>
      </c>
      <c r="BN33" s="606"/>
      <c r="BO33" s="606"/>
      <c r="BP33" s="606"/>
      <c r="BQ33" s="669"/>
      <c r="BR33" s="682">
        <v>98.9</v>
      </c>
      <c r="BS33" s="606"/>
      <c r="BT33" s="606"/>
      <c r="BU33" s="606"/>
      <c r="BV33" s="606"/>
      <c r="BW33" s="606"/>
      <c r="BX33" s="652">
        <v>97</v>
      </c>
      <c r="BY33" s="606"/>
      <c r="BZ33" s="606"/>
      <c r="CA33" s="606"/>
      <c r="CB33" s="669"/>
      <c r="CD33" s="618" t="s">
        <v>326</v>
      </c>
      <c r="CE33" s="619"/>
      <c r="CF33" s="619"/>
      <c r="CG33" s="619"/>
      <c r="CH33" s="619"/>
      <c r="CI33" s="619"/>
      <c r="CJ33" s="619"/>
      <c r="CK33" s="619"/>
      <c r="CL33" s="619"/>
      <c r="CM33" s="619"/>
      <c r="CN33" s="619"/>
      <c r="CO33" s="619"/>
      <c r="CP33" s="619"/>
      <c r="CQ33" s="620"/>
      <c r="CR33" s="621">
        <v>7349363</v>
      </c>
      <c r="CS33" s="634"/>
      <c r="CT33" s="634"/>
      <c r="CU33" s="634"/>
      <c r="CV33" s="634"/>
      <c r="CW33" s="634"/>
      <c r="CX33" s="634"/>
      <c r="CY33" s="635"/>
      <c r="CZ33" s="624">
        <v>36.799999999999997</v>
      </c>
      <c r="DA33" s="636"/>
      <c r="DB33" s="636"/>
      <c r="DC33" s="637"/>
      <c r="DD33" s="627">
        <v>5588832</v>
      </c>
      <c r="DE33" s="634"/>
      <c r="DF33" s="634"/>
      <c r="DG33" s="634"/>
      <c r="DH33" s="634"/>
      <c r="DI33" s="634"/>
      <c r="DJ33" s="634"/>
      <c r="DK33" s="635"/>
      <c r="DL33" s="627">
        <v>3707719</v>
      </c>
      <c r="DM33" s="634"/>
      <c r="DN33" s="634"/>
      <c r="DO33" s="634"/>
      <c r="DP33" s="634"/>
      <c r="DQ33" s="634"/>
      <c r="DR33" s="634"/>
      <c r="DS33" s="634"/>
      <c r="DT33" s="634"/>
      <c r="DU33" s="634"/>
      <c r="DV33" s="635"/>
      <c r="DW33" s="624">
        <v>33.299999999999997</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250961</v>
      </c>
      <c r="S34" s="622"/>
      <c r="T34" s="622"/>
      <c r="U34" s="622"/>
      <c r="V34" s="622"/>
      <c r="W34" s="622"/>
      <c r="X34" s="622"/>
      <c r="Y34" s="623"/>
      <c r="Z34" s="659">
        <v>1.2</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2589771</v>
      </c>
      <c r="CS34" s="622"/>
      <c r="CT34" s="622"/>
      <c r="CU34" s="622"/>
      <c r="CV34" s="622"/>
      <c r="CW34" s="622"/>
      <c r="CX34" s="622"/>
      <c r="CY34" s="623"/>
      <c r="CZ34" s="624">
        <v>13</v>
      </c>
      <c r="DA34" s="636"/>
      <c r="DB34" s="636"/>
      <c r="DC34" s="637"/>
      <c r="DD34" s="627">
        <v>1781949</v>
      </c>
      <c r="DE34" s="622"/>
      <c r="DF34" s="622"/>
      <c r="DG34" s="622"/>
      <c r="DH34" s="622"/>
      <c r="DI34" s="622"/>
      <c r="DJ34" s="622"/>
      <c r="DK34" s="623"/>
      <c r="DL34" s="627">
        <v>1323433</v>
      </c>
      <c r="DM34" s="622"/>
      <c r="DN34" s="622"/>
      <c r="DO34" s="622"/>
      <c r="DP34" s="622"/>
      <c r="DQ34" s="622"/>
      <c r="DR34" s="622"/>
      <c r="DS34" s="622"/>
      <c r="DT34" s="622"/>
      <c r="DU34" s="622"/>
      <c r="DV34" s="623"/>
      <c r="DW34" s="624">
        <v>11.9</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276295</v>
      </c>
      <c r="S35" s="622"/>
      <c r="T35" s="622"/>
      <c r="U35" s="622"/>
      <c r="V35" s="622"/>
      <c r="W35" s="622"/>
      <c r="X35" s="622"/>
      <c r="Y35" s="623"/>
      <c r="Z35" s="659">
        <v>1.3</v>
      </c>
      <c r="AA35" s="659"/>
      <c r="AB35" s="659"/>
      <c r="AC35" s="659"/>
      <c r="AD35" s="660" t="s">
        <v>187</v>
      </c>
      <c r="AE35" s="660"/>
      <c r="AF35" s="660"/>
      <c r="AG35" s="660"/>
      <c r="AH35" s="660"/>
      <c r="AI35" s="660"/>
      <c r="AJ35" s="660"/>
      <c r="AK35" s="660"/>
      <c r="AL35" s="624" t="s">
        <v>240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94909</v>
      </c>
      <c r="CS35" s="634"/>
      <c r="CT35" s="634"/>
      <c r="CU35" s="634"/>
      <c r="CV35" s="634"/>
      <c r="CW35" s="634"/>
      <c r="CX35" s="634"/>
      <c r="CY35" s="635"/>
      <c r="CZ35" s="624">
        <v>0.5</v>
      </c>
      <c r="DA35" s="636"/>
      <c r="DB35" s="636"/>
      <c r="DC35" s="637"/>
      <c r="DD35" s="627">
        <v>62205</v>
      </c>
      <c r="DE35" s="634"/>
      <c r="DF35" s="634"/>
      <c r="DG35" s="634"/>
      <c r="DH35" s="634"/>
      <c r="DI35" s="634"/>
      <c r="DJ35" s="634"/>
      <c r="DK35" s="635"/>
      <c r="DL35" s="627">
        <v>62205</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651958</v>
      </c>
      <c r="S36" s="622"/>
      <c r="T36" s="622"/>
      <c r="U36" s="622"/>
      <c r="V36" s="622"/>
      <c r="W36" s="622"/>
      <c r="X36" s="622"/>
      <c r="Y36" s="623"/>
      <c r="Z36" s="659">
        <v>3.2</v>
      </c>
      <c r="AA36" s="659"/>
      <c r="AB36" s="659"/>
      <c r="AC36" s="659"/>
      <c r="AD36" s="660" t="s">
        <v>240</v>
      </c>
      <c r="AE36" s="660"/>
      <c r="AF36" s="660"/>
      <c r="AG36" s="660"/>
      <c r="AH36" s="660"/>
      <c r="AI36" s="660"/>
      <c r="AJ36" s="660"/>
      <c r="AK36" s="660"/>
      <c r="AL36" s="624" t="s">
        <v>187</v>
      </c>
      <c r="AM36" s="625"/>
      <c r="AN36" s="625"/>
      <c r="AO36" s="661"/>
      <c r="AP36" s="222"/>
      <c r="AQ36" s="670" t="s">
        <v>334</v>
      </c>
      <c r="AR36" s="671"/>
      <c r="AS36" s="671"/>
      <c r="AT36" s="671"/>
      <c r="AU36" s="671"/>
      <c r="AV36" s="671"/>
      <c r="AW36" s="671"/>
      <c r="AX36" s="671"/>
      <c r="AY36" s="672"/>
      <c r="AZ36" s="676">
        <v>2773126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52230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2373049</v>
      </c>
      <c r="CS36" s="622"/>
      <c r="CT36" s="622"/>
      <c r="CU36" s="622"/>
      <c r="CV36" s="622"/>
      <c r="CW36" s="622"/>
      <c r="CX36" s="622"/>
      <c r="CY36" s="623"/>
      <c r="CZ36" s="624">
        <v>11.9</v>
      </c>
      <c r="DA36" s="636"/>
      <c r="DB36" s="636"/>
      <c r="DC36" s="637"/>
      <c r="DD36" s="627">
        <v>2142027</v>
      </c>
      <c r="DE36" s="622"/>
      <c r="DF36" s="622"/>
      <c r="DG36" s="622"/>
      <c r="DH36" s="622"/>
      <c r="DI36" s="622"/>
      <c r="DJ36" s="622"/>
      <c r="DK36" s="623"/>
      <c r="DL36" s="627">
        <v>1069061</v>
      </c>
      <c r="DM36" s="622"/>
      <c r="DN36" s="622"/>
      <c r="DO36" s="622"/>
      <c r="DP36" s="622"/>
      <c r="DQ36" s="622"/>
      <c r="DR36" s="622"/>
      <c r="DS36" s="622"/>
      <c r="DT36" s="622"/>
      <c r="DU36" s="622"/>
      <c r="DV36" s="623"/>
      <c r="DW36" s="624">
        <v>9.6</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295972</v>
      </c>
      <c r="S37" s="622"/>
      <c r="T37" s="622"/>
      <c r="U37" s="622"/>
      <c r="V37" s="622"/>
      <c r="W37" s="622"/>
      <c r="X37" s="622"/>
      <c r="Y37" s="623"/>
      <c r="Z37" s="659">
        <v>1.4</v>
      </c>
      <c r="AA37" s="659"/>
      <c r="AB37" s="659"/>
      <c r="AC37" s="659"/>
      <c r="AD37" s="660">
        <v>68</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922341</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-12718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390359</v>
      </c>
      <c r="CS37" s="634"/>
      <c r="CT37" s="634"/>
      <c r="CU37" s="634"/>
      <c r="CV37" s="634"/>
      <c r="CW37" s="634"/>
      <c r="CX37" s="634"/>
      <c r="CY37" s="635"/>
      <c r="CZ37" s="624">
        <v>2</v>
      </c>
      <c r="DA37" s="636"/>
      <c r="DB37" s="636"/>
      <c r="DC37" s="637"/>
      <c r="DD37" s="627">
        <v>388419</v>
      </c>
      <c r="DE37" s="634"/>
      <c r="DF37" s="634"/>
      <c r="DG37" s="634"/>
      <c r="DH37" s="634"/>
      <c r="DI37" s="634"/>
      <c r="DJ37" s="634"/>
      <c r="DK37" s="635"/>
      <c r="DL37" s="627">
        <v>358876</v>
      </c>
      <c r="DM37" s="634"/>
      <c r="DN37" s="634"/>
      <c r="DO37" s="634"/>
      <c r="DP37" s="634"/>
      <c r="DQ37" s="634"/>
      <c r="DR37" s="634"/>
      <c r="DS37" s="634"/>
      <c r="DT37" s="634"/>
      <c r="DU37" s="634"/>
      <c r="DV37" s="635"/>
      <c r="DW37" s="624">
        <v>3.2</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1912476</v>
      </c>
      <c r="S38" s="622"/>
      <c r="T38" s="622"/>
      <c r="U38" s="622"/>
      <c r="V38" s="622"/>
      <c r="W38" s="622"/>
      <c r="X38" s="622"/>
      <c r="Y38" s="623"/>
      <c r="Z38" s="659">
        <v>9.3000000000000007</v>
      </c>
      <c r="AA38" s="659"/>
      <c r="AB38" s="659"/>
      <c r="AC38" s="659"/>
      <c r="AD38" s="660" t="s">
        <v>187</v>
      </c>
      <c r="AE38" s="660"/>
      <c r="AF38" s="660"/>
      <c r="AG38" s="660"/>
      <c r="AH38" s="660"/>
      <c r="AI38" s="660"/>
      <c r="AJ38" s="660"/>
      <c r="AK38" s="660"/>
      <c r="AL38" s="624" t="s">
        <v>240</v>
      </c>
      <c r="AM38" s="625"/>
      <c r="AN38" s="625"/>
      <c r="AO38" s="661"/>
      <c r="AQ38" s="654" t="s">
        <v>342</v>
      </c>
      <c r="AR38" s="655"/>
      <c r="AS38" s="655"/>
      <c r="AT38" s="655"/>
      <c r="AU38" s="655"/>
      <c r="AV38" s="655"/>
      <c r="AW38" s="655"/>
      <c r="AX38" s="655"/>
      <c r="AY38" s="656"/>
      <c r="AZ38" s="621">
        <v>157857</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4801</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1692928</v>
      </c>
      <c r="CS38" s="622"/>
      <c r="CT38" s="622"/>
      <c r="CU38" s="622"/>
      <c r="CV38" s="622"/>
      <c r="CW38" s="622"/>
      <c r="CX38" s="622"/>
      <c r="CY38" s="623"/>
      <c r="CZ38" s="624">
        <v>8.5</v>
      </c>
      <c r="DA38" s="636"/>
      <c r="DB38" s="636"/>
      <c r="DC38" s="637"/>
      <c r="DD38" s="627">
        <v>1350788</v>
      </c>
      <c r="DE38" s="622"/>
      <c r="DF38" s="622"/>
      <c r="DG38" s="622"/>
      <c r="DH38" s="622"/>
      <c r="DI38" s="622"/>
      <c r="DJ38" s="622"/>
      <c r="DK38" s="623"/>
      <c r="DL38" s="627">
        <v>1253020</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187</v>
      </c>
      <c r="AA39" s="659"/>
      <c r="AB39" s="659"/>
      <c r="AC39" s="659"/>
      <c r="AD39" s="660" t="s">
        <v>187</v>
      </c>
      <c r="AE39" s="660"/>
      <c r="AF39" s="660"/>
      <c r="AG39" s="660"/>
      <c r="AH39" s="660"/>
      <c r="AI39" s="660"/>
      <c r="AJ39" s="660"/>
      <c r="AK39" s="660"/>
      <c r="AL39" s="624" t="s">
        <v>187</v>
      </c>
      <c r="AM39" s="625"/>
      <c r="AN39" s="625"/>
      <c r="AO39" s="661"/>
      <c r="AQ39" s="654" t="s">
        <v>346</v>
      </c>
      <c r="AR39" s="655"/>
      <c r="AS39" s="655"/>
      <c r="AT39" s="655"/>
      <c r="AU39" s="655"/>
      <c r="AV39" s="655"/>
      <c r="AW39" s="655"/>
      <c r="AX39" s="655"/>
      <c r="AY39" s="656"/>
      <c r="AZ39" s="621">
        <v>45715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7479</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546860</v>
      </c>
      <c r="CS39" s="634"/>
      <c r="CT39" s="634"/>
      <c r="CU39" s="634"/>
      <c r="CV39" s="634"/>
      <c r="CW39" s="634"/>
      <c r="CX39" s="634"/>
      <c r="CY39" s="635"/>
      <c r="CZ39" s="624">
        <v>2.7</v>
      </c>
      <c r="DA39" s="636"/>
      <c r="DB39" s="636"/>
      <c r="DC39" s="637"/>
      <c r="DD39" s="627">
        <v>251863</v>
      </c>
      <c r="DE39" s="634"/>
      <c r="DF39" s="634"/>
      <c r="DG39" s="634"/>
      <c r="DH39" s="634"/>
      <c r="DI39" s="634"/>
      <c r="DJ39" s="634"/>
      <c r="DK39" s="635"/>
      <c r="DL39" s="627" t="s">
        <v>187</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128276</v>
      </c>
      <c r="S40" s="622"/>
      <c r="T40" s="622"/>
      <c r="U40" s="622"/>
      <c r="V40" s="622"/>
      <c r="W40" s="622"/>
      <c r="X40" s="622"/>
      <c r="Y40" s="623"/>
      <c r="Z40" s="659">
        <v>0.6</v>
      </c>
      <c r="AA40" s="659"/>
      <c r="AB40" s="659"/>
      <c r="AC40" s="659"/>
      <c r="AD40" s="660" t="s">
        <v>187</v>
      </c>
      <c r="AE40" s="660"/>
      <c r="AF40" s="660"/>
      <c r="AG40" s="660"/>
      <c r="AH40" s="660"/>
      <c r="AI40" s="660"/>
      <c r="AJ40" s="660"/>
      <c r="AK40" s="660"/>
      <c r="AL40" s="624" t="s">
        <v>240</v>
      </c>
      <c r="AM40" s="625"/>
      <c r="AN40" s="625"/>
      <c r="AO40" s="661"/>
      <c r="AQ40" s="654" t="s">
        <v>350</v>
      </c>
      <c r="AR40" s="655"/>
      <c r="AS40" s="655"/>
      <c r="AT40" s="655"/>
      <c r="AU40" s="655"/>
      <c r="AV40" s="655"/>
      <c r="AW40" s="655"/>
      <c r="AX40" s="655"/>
      <c r="AY40" s="656"/>
      <c r="AZ40" s="621" t="s">
        <v>240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51846</v>
      </c>
      <c r="CS40" s="622"/>
      <c r="CT40" s="622"/>
      <c r="CU40" s="622"/>
      <c r="CV40" s="622"/>
      <c r="CW40" s="622"/>
      <c r="CX40" s="622"/>
      <c r="CY40" s="623"/>
      <c r="CZ40" s="624">
        <v>0.3</v>
      </c>
      <c r="DA40" s="636"/>
      <c r="DB40" s="636"/>
      <c r="DC40" s="637"/>
      <c r="DD40" s="627" t="s">
        <v>187</v>
      </c>
      <c r="DE40" s="622"/>
      <c r="DF40" s="622"/>
      <c r="DG40" s="622"/>
      <c r="DH40" s="622"/>
      <c r="DI40" s="622"/>
      <c r="DJ40" s="622"/>
      <c r="DK40" s="623"/>
      <c r="DL40" s="627" t="s">
        <v>187</v>
      </c>
      <c r="DM40" s="622"/>
      <c r="DN40" s="622"/>
      <c r="DO40" s="622"/>
      <c r="DP40" s="622"/>
      <c r="DQ40" s="622"/>
      <c r="DR40" s="622"/>
      <c r="DS40" s="622"/>
      <c r="DT40" s="622"/>
      <c r="DU40" s="622"/>
      <c r="DV40" s="623"/>
      <c r="DW40" s="624" t="s">
        <v>187</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20511806</v>
      </c>
      <c r="S41" s="646"/>
      <c r="T41" s="646"/>
      <c r="U41" s="646"/>
      <c r="V41" s="646"/>
      <c r="W41" s="646"/>
      <c r="X41" s="646"/>
      <c r="Y41" s="649"/>
      <c r="Z41" s="650">
        <v>100</v>
      </c>
      <c r="AA41" s="650"/>
      <c r="AB41" s="650"/>
      <c r="AC41" s="650"/>
      <c r="AD41" s="651">
        <v>10997647</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409128</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187</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187</v>
      </c>
      <c r="CS41" s="634"/>
      <c r="CT41" s="634"/>
      <c r="CU41" s="634"/>
      <c r="CV41" s="634"/>
      <c r="CW41" s="634"/>
      <c r="CX41" s="634"/>
      <c r="CY41" s="635"/>
      <c r="CZ41" s="624" t="s">
        <v>187</v>
      </c>
      <c r="DA41" s="636"/>
      <c r="DB41" s="636"/>
      <c r="DC41" s="637"/>
      <c r="DD41" s="627" t="s">
        <v>187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1238085</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392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3414222</v>
      </c>
      <c r="CS42" s="634"/>
      <c r="CT42" s="634"/>
      <c r="CU42" s="634"/>
      <c r="CV42" s="634"/>
      <c r="CW42" s="634"/>
      <c r="CX42" s="634"/>
      <c r="CY42" s="635"/>
      <c r="CZ42" s="624">
        <v>17.100000000000001</v>
      </c>
      <c r="DA42" s="636"/>
      <c r="DB42" s="636"/>
      <c r="DC42" s="637"/>
      <c r="DD42" s="627">
        <v>693125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24010</v>
      </c>
      <c r="CS43" s="634"/>
      <c r="CT43" s="634"/>
      <c r="CU43" s="634"/>
      <c r="CV43" s="634"/>
      <c r="CW43" s="634"/>
      <c r="CX43" s="634"/>
      <c r="CY43" s="635"/>
      <c r="CZ43" s="624">
        <v>0.1</v>
      </c>
      <c r="DA43" s="636"/>
      <c r="DB43" s="636"/>
      <c r="DC43" s="637"/>
      <c r="DD43" s="627">
        <v>9910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3371603</v>
      </c>
      <c r="CS44" s="622"/>
      <c r="CT44" s="622"/>
      <c r="CU44" s="622"/>
      <c r="CV44" s="622"/>
      <c r="CW44" s="622"/>
      <c r="CX44" s="622"/>
      <c r="CY44" s="623"/>
      <c r="CZ44" s="624">
        <v>16.899999999999999</v>
      </c>
      <c r="DA44" s="625"/>
      <c r="DB44" s="625"/>
      <c r="DC44" s="626"/>
      <c r="DD44" s="627">
        <v>683785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1010035</v>
      </c>
      <c r="CS45" s="634"/>
      <c r="CT45" s="634"/>
      <c r="CU45" s="634"/>
      <c r="CV45" s="634"/>
      <c r="CW45" s="634"/>
      <c r="CX45" s="634"/>
      <c r="CY45" s="635"/>
      <c r="CZ45" s="624">
        <v>5.0999999999999996</v>
      </c>
      <c r="DA45" s="636"/>
      <c r="DB45" s="636"/>
      <c r="DC45" s="637"/>
      <c r="DD45" s="627">
        <v>56167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2317734</v>
      </c>
      <c r="CS46" s="622"/>
      <c r="CT46" s="622"/>
      <c r="CU46" s="622"/>
      <c r="CV46" s="622"/>
      <c r="CW46" s="622"/>
      <c r="CX46" s="622"/>
      <c r="CY46" s="623"/>
      <c r="CZ46" s="624">
        <v>11.6</v>
      </c>
      <c r="DA46" s="625"/>
      <c r="DB46" s="625"/>
      <c r="DC46" s="626"/>
      <c r="DD46" s="627">
        <v>623161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42619</v>
      </c>
      <c r="CS47" s="634"/>
      <c r="CT47" s="634"/>
      <c r="CU47" s="634"/>
      <c r="CV47" s="634"/>
      <c r="CW47" s="634"/>
      <c r="CX47" s="634"/>
      <c r="CY47" s="635"/>
      <c r="CZ47" s="624">
        <v>0.2</v>
      </c>
      <c r="DA47" s="636"/>
      <c r="DB47" s="636"/>
      <c r="DC47" s="637"/>
      <c r="DD47" s="627">
        <v>9340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187</v>
      </c>
      <c r="CS48" s="622"/>
      <c r="CT48" s="622"/>
      <c r="CU48" s="622"/>
      <c r="CV48" s="622"/>
      <c r="CW48" s="622"/>
      <c r="CX48" s="622"/>
      <c r="CY48" s="623"/>
      <c r="CZ48" s="624" t="s">
        <v>187</v>
      </c>
      <c r="DA48" s="625"/>
      <c r="DB48" s="625"/>
      <c r="DC48" s="626"/>
      <c r="DD48" s="627" t="s">
        <v>187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19980811</v>
      </c>
      <c r="CS49" s="606"/>
      <c r="CT49" s="606"/>
      <c r="CU49" s="606"/>
      <c r="CV49" s="606"/>
      <c r="CW49" s="606"/>
      <c r="CX49" s="606"/>
      <c r="CY49" s="607"/>
      <c r="CZ49" s="608">
        <v>100</v>
      </c>
      <c r="DA49" s="609"/>
      <c r="DB49" s="609"/>
      <c r="DC49" s="610"/>
      <c r="DD49" s="611">
        <v>12570190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3asNyAyJwvco0+e40iSfs8XGbbwLKteOMA6hFbNEMT4w50QnYCAf+6UrufEbbcgbbDnxGc/LEk3BPoy4NGyuw==" saltValue="YmNyrsHoi1KCGrAMlNME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20511</v>
      </c>
      <c r="R7" s="1103"/>
      <c r="S7" s="1103"/>
      <c r="T7" s="1103"/>
      <c r="U7" s="1103"/>
      <c r="V7" s="1103">
        <v>19980</v>
      </c>
      <c r="W7" s="1103"/>
      <c r="X7" s="1103"/>
      <c r="Y7" s="1103"/>
      <c r="Z7" s="1103"/>
      <c r="AA7" s="1103">
        <v>531</v>
      </c>
      <c r="AB7" s="1103"/>
      <c r="AC7" s="1103"/>
      <c r="AD7" s="1103"/>
      <c r="AE7" s="1104"/>
      <c r="AF7" s="1105">
        <v>376</v>
      </c>
      <c r="AG7" s="1106"/>
      <c r="AH7" s="1106"/>
      <c r="AI7" s="1106"/>
      <c r="AJ7" s="1107"/>
      <c r="AK7" s="1108">
        <v>276</v>
      </c>
      <c r="AL7" s="1109"/>
      <c r="AM7" s="1109"/>
      <c r="AN7" s="1109"/>
      <c r="AO7" s="1109"/>
      <c r="AP7" s="1109">
        <v>16409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596</v>
      </c>
      <c r="BS7" s="1099" t="s">
        <v>597</v>
      </c>
      <c r="BT7" s="1100"/>
      <c r="BU7" s="1100"/>
      <c r="BV7" s="1100"/>
      <c r="BW7" s="1100"/>
      <c r="BX7" s="1100"/>
      <c r="BY7" s="1100"/>
      <c r="BZ7" s="1100"/>
      <c r="CA7" s="1100"/>
      <c r="CB7" s="1100"/>
      <c r="CC7" s="1100"/>
      <c r="CD7" s="1100"/>
      <c r="CE7" s="1100"/>
      <c r="CF7" s="1100"/>
      <c r="CG7" s="1112"/>
      <c r="CH7" s="1096">
        <v>-4</v>
      </c>
      <c r="CI7" s="1097"/>
      <c r="CJ7" s="1097"/>
      <c r="CK7" s="1097"/>
      <c r="CL7" s="1098"/>
      <c r="CM7" s="1096">
        <v>74</v>
      </c>
      <c r="CN7" s="1097"/>
      <c r="CO7" s="1097"/>
      <c r="CP7" s="1097"/>
      <c r="CQ7" s="1098"/>
      <c r="CR7" s="1096">
        <v>10</v>
      </c>
      <c r="CS7" s="1097"/>
      <c r="CT7" s="1097"/>
      <c r="CU7" s="1097"/>
      <c r="CV7" s="1098"/>
      <c r="CW7" s="1096" t="s">
        <v>601</v>
      </c>
      <c r="CX7" s="1097"/>
      <c r="CY7" s="1097"/>
      <c r="CZ7" s="1097"/>
      <c r="DA7" s="1098"/>
      <c r="DB7" s="1096" t="s">
        <v>601</v>
      </c>
      <c r="DC7" s="1097"/>
      <c r="DD7" s="1097"/>
      <c r="DE7" s="1097"/>
      <c r="DF7" s="1098"/>
      <c r="DG7" s="1096">
        <v>108</v>
      </c>
      <c r="DH7" s="1097"/>
      <c r="DI7" s="1097"/>
      <c r="DJ7" s="1097"/>
      <c r="DK7" s="1098"/>
      <c r="DL7" s="1096" t="s">
        <v>601</v>
      </c>
      <c r="DM7" s="1097"/>
      <c r="DN7" s="1097"/>
      <c r="DO7" s="1097"/>
      <c r="DP7" s="1098"/>
      <c r="DQ7" s="1096">
        <v>81</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t="s">
        <v>576</v>
      </c>
      <c r="R8" s="1039"/>
      <c r="S8" s="1039"/>
      <c r="T8" s="1039"/>
      <c r="U8" s="1039"/>
      <c r="V8" s="1039">
        <v>1</v>
      </c>
      <c r="W8" s="1039"/>
      <c r="X8" s="1039"/>
      <c r="Y8" s="1039"/>
      <c r="Z8" s="1039"/>
      <c r="AA8" s="1039" t="s">
        <v>576</v>
      </c>
      <c r="AB8" s="1039"/>
      <c r="AC8" s="1039"/>
      <c r="AD8" s="1039"/>
      <c r="AE8" s="1040"/>
      <c r="AF8" s="1035" t="s">
        <v>187</v>
      </c>
      <c r="AG8" s="1036"/>
      <c r="AH8" s="1036"/>
      <c r="AI8" s="1036"/>
      <c r="AJ8" s="1037"/>
      <c r="AK8" s="1080" t="s">
        <v>576</v>
      </c>
      <c r="AL8" s="1081"/>
      <c r="AM8" s="1081"/>
      <c r="AN8" s="1081"/>
      <c r="AO8" s="1081"/>
      <c r="AP8" s="1081" t="s">
        <v>576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598</v>
      </c>
      <c r="BT8" s="993"/>
      <c r="BU8" s="993"/>
      <c r="BV8" s="993"/>
      <c r="BW8" s="993"/>
      <c r="BX8" s="993"/>
      <c r="BY8" s="993"/>
      <c r="BZ8" s="993"/>
      <c r="CA8" s="993"/>
      <c r="CB8" s="993"/>
      <c r="CC8" s="993"/>
      <c r="CD8" s="993"/>
      <c r="CE8" s="993"/>
      <c r="CF8" s="993"/>
      <c r="CG8" s="1014"/>
      <c r="CH8" s="989">
        <v>-10</v>
      </c>
      <c r="CI8" s="990"/>
      <c r="CJ8" s="990"/>
      <c r="CK8" s="990"/>
      <c r="CL8" s="991"/>
      <c r="CM8" s="989">
        <v>408</v>
      </c>
      <c r="CN8" s="990"/>
      <c r="CO8" s="990"/>
      <c r="CP8" s="990"/>
      <c r="CQ8" s="991"/>
      <c r="CR8" s="989">
        <v>8</v>
      </c>
      <c r="CS8" s="990"/>
      <c r="CT8" s="990"/>
      <c r="CU8" s="990"/>
      <c r="CV8" s="991"/>
      <c r="CW8" s="989" t="s">
        <v>601</v>
      </c>
      <c r="CX8" s="990"/>
      <c r="CY8" s="990"/>
      <c r="CZ8" s="990"/>
      <c r="DA8" s="991"/>
      <c r="DB8" s="989" t="s">
        <v>601</v>
      </c>
      <c r="DC8" s="990"/>
      <c r="DD8" s="990"/>
      <c r="DE8" s="990"/>
      <c r="DF8" s="991"/>
      <c r="DG8" s="989" t="s">
        <v>601</v>
      </c>
      <c r="DH8" s="990"/>
      <c r="DI8" s="990"/>
      <c r="DJ8" s="990"/>
      <c r="DK8" s="991"/>
      <c r="DL8" s="989" t="s">
        <v>601</v>
      </c>
      <c r="DM8" s="990"/>
      <c r="DN8" s="990"/>
      <c r="DO8" s="990"/>
      <c r="DP8" s="991"/>
      <c r="DQ8" s="989" t="s">
        <v>601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t="s">
        <v>575</v>
      </c>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599</v>
      </c>
      <c r="BT9" s="993"/>
      <c r="BU9" s="993"/>
      <c r="BV9" s="993"/>
      <c r="BW9" s="993"/>
      <c r="BX9" s="993"/>
      <c r="BY9" s="993"/>
      <c r="BZ9" s="993"/>
      <c r="CA9" s="993"/>
      <c r="CB9" s="993"/>
      <c r="CC9" s="993"/>
      <c r="CD9" s="993"/>
      <c r="CE9" s="993"/>
      <c r="CF9" s="993"/>
      <c r="CG9" s="1014"/>
      <c r="CH9" s="989">
        <v>19</v>
      </c>
      <c r="CI9" s="990"/>
      <c r="CJ9" s="990"/>
      <c r="CK9" s="990"/>
      <c r="CL9" s="991"/>
      <c r="CM9" s="989">
        <v>75</v>
      </c>
      <c r="CN9" s="990"/>
      <c r="CO9" s="990"/>
      <c r="CP9" s="990"/>
      <c r="CQ9" s="991"/>
      <c r="CR9" s="989">
        <v>25</v>
      </c>
      <c r="CS9" s="990"/>
      <c r="CT9" s="990"/>
      <c r="CU9" s="990"/>
      <c r="CV9" s="991"/>
      <c r="CW9" s="989">
        <v>46</v>
      </c>
      <c r="CX9" s="990"/>
      <c r="CY9" s="990"/>
      <c r="CZ9" s="990"/>
      <c r="DA9" s="991"/>
      <c r="DB9" s="989" t="s">
        <v>601</v>
      </c>
      <c r="DC9" s="990"/>
      <c r="DD9" s="990"/>
      <c r="DE9" s="990"/>
      <c r="DF9" s="991"/>
      <c r="DG9" s="989" t="s">
        <v>601</v>
      </c>
      <c r="DH9" s="990"/>
      <c r="DI9" s="990"/>
      <c r="DJ9" s="990"/>
      <c r="DK9" s="991"/>
      <c r="DL9" s="989" t="s">
        <v>601</v>
      </c>
      <c r="DM9" s="990"/>
      <c r="DN9" s="990"/>
      <c r="DO9" s="990"/>
      <c r="DP9" s="991"/>
      <c r="DQ9" s="989" t="s">
        <v>603</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600</v>
      </c>
      <c r="BT10" s="993"/>
      <c r="BU10" s="993"/>
      <c r="BV10" s="993"/>
      <c r="BW10" s="993"/>
      <c r="BX10" s="993"/>
      <c r="BY10" s="993"/>
      <c r="BZ10" s="993"/>
      <c r="CA10" s="993"/>
      <c r="CB10" s="993"/>
      <c r="CC10" s="993"/>
      <c r="CD10" s="993"/>
      <c r="CE10" s="993"/>
      <c r="CF10" s="993"/>
      <c r="CG10" s="1014"/>
      <c r="CH10" s="989">
        <v>2</v>
      </c>
      <c r="CI10" s="990"/>
      <c r="CJ10" s="990"/>
      <c r="CK10" s="990"/>
      <c r="CL10" s="991"/>
      <c r="CM10" s="989">
        <v>27</v>
      </c>
      <c r="CN10" s="990"/>
      <c r="CO10" s="990"/>
      <c r="CP10" s="990"/>
      <c r="CQ10" s="991"/>
      <c r="CR10" s="989">
        <v>20</v>
      </c>
      <c r="CS10" s="990"/>
      <c r="CT10" s="990"/>
      <c r="CU10" s="990"/>
      <c r="CV10" s="991"/>
      <c r="CW10" s="989" t="s">
        <v>601</v>
      </c>
      <c r="CX10" s="990"/>
      <c r="CY10" s="990"/>
      <c r="CZ10" s="990"/>
      <c r="DA10" s="991"/>
      <c r="DB10" s="989" t="s">
        <v>601</v>
      </c>
      <c r="DC10" s="990"/>
      <c r="DD10" s="990"/>
      <c r="DE10" s="990"/>
      <c r="DF10" s="991"/>
      <c r="DG10" s="989" t="s">
        <v>602</v>
      </c>
      <c r="DH10" s="990"/>
      <c r="DI10" s="990"/>
      <c r="DJ10" s="990"/>
      <c r="DK10" s="991"/>
      <c r="DL10" s="989" t="s">
        <v>601</v>
      </c>
      <c r="DM10" s="990"/>
      <c r="DN10" s="990"/>
      <c r="DO10" s="990"/>
      <c r="DP10" s="991"/>
      <c r="DQ10" s="989" t="s">
        <v>601</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20512</v>
      </c>
      <c r="R23" s="1061"/>
      <c r="S23" s="1061"/>
      <c r="T23" s="1061"/>
      <c r="U23" s="1061"/>
      <c r="V23" s="1061">
        <v>19981</v>
      </c>
      <c r="W23" s="1061"/>
      <c r="X23" s="1061"/>
      <c r="Y23" s="1061"/>
      <c r="Z23" s="1061"/>
      <c r="AA23" s="1061">
        <v>531</v>
      </c>
      <c r="AB23" s="1061"/>
      <c r="AC23" s="1061"/>
      <c r="AD23" s="1061"/>
      <c r="AE23" s="1068"/>
      <c r="AF23" s="1069">
        <v>376</v>
      </c>
      <c r="AG23" s="1061"/>
      <c r="AH23" s="1061"/>
      <c r="AI23" s="1061"/>
      <c r="AJ23" s="1070"/>
      <c r="AK23" s="1071"/>
      <c r="AL23" s="1072"/>
      <c r="AM23" s="1072"/>
      <c r="AN23" s="1072"/>
      <c r="AO23" s="1072"/>
      <c r="AP23" s="1061">
        <v>16409</v>
      </c>
      <c r="AQ23" s="1061"/>
      <c r="AR23" s="1061"/>
      <c r="AS23" s="1061"/>
      <c r="AT23" s="1061"/>
      <c r="AU23" s="1062"/>
      <c r="AV23" s="1062"/>
      <c r="AW23" s="1062"/>
      <c r="AX23" s="1062"/>
      <c r="AY23" s="1063"/>
      <c r="AZ23" s="1064" t="s">
        <v>187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4214</v>
      </c>
      <c r="R28" s="1051"/>
      <c r="S28" s="1051"/>
      <c r="T28" s="1051"/>
      <c r="U28" s="1051"/>
      <c r="V28" s="1051">
        <v>4162</v>
      </c>
      <c r="W28" s="1051"/>
      <c r="X28" s="1051"/>
      <c r="Y28" s="1051"/>
      <c r="Z28" s="1051"/>
      <c r="AA28" s="1051" t="s">
        <v>576</v>
      </c>
      <c r="AB28" s="1051"/>
      <c r="AC28" s="1051"/>
      <c r="AD28" s="1051"/>
      <c r="AE28" s="1052"/>
      <c r="AF28" s="1053">
        <v>52</v>
      </c>
      <c r="AG28" s="1051"/>
      <c r="AH28" s="1051"/>
      <c r="AI28" s="1051"/>
      <c r="AJ28" s="1054"/>
      <c r="AK28" s="1042">
        <v>409</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587</v>
      </c>
      <c r="R29" s="1039"/>
      <c r="S29" s="1039"/>
      <c r="T29" s="1039"/>
      <c r="U29" s="1039"/>
      <c r="V29" s="1039">
        <v>575</v>
      </c>
      <c r="W29" s="1039"/>
      <c r="X29" s="1039"/>
      <c r="Y29" s="1039"/>
      <c r="Z29" s="1039"/>
      <c r="AA29" s="1039" t="s">
        <v>576</v>
      </c>
      <c r="AB29" s="1039"/>
      <c r="AC29" s="1039"/>
      <c r="AD29" s="1039"/>
      <c r="AE29" s="1040"/>
      <c r="AF29" s="1035">
        <v>11</v>
      </c>
      <c r="AG29" s="1036"/>
      <c r="AH29" s="1036"/>
      <c r="AI29" s="1036"/>
      <c r="AJ29" s="1037"/>
      <c r="AK29" s="980">
        <v>158</v>
      </c>
      <c r="AL29" s="971"/>
      <c r="AM29" s="971"/>
      <c r="AN29" s="971"/>
      <c r="AO29" s="971"/>
      <c r="AP29" s="971" t="s">
        <v>576</v>
      </c>
      <c r="AQ29" s="971"/>
      <c r="AR29" s="971"/>
      <c r="AS29" s="971"/>
      <c r="AT29" s="971"/>
      <c r="AU29" s="971" t="s">
        <v>578</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3688</v>
      </c>
      <c r="R30" s="1039"/>
      <c r="S30" s="1039"/>
      <c r="T30" s="1039"/>
      <c r="U30" s="1039"/>
      <c r="V30" s="1039">
        <v>3573</v>
      </c>
      <c r="W30" s="1039"/>
      <c r="X30" s="1039"/>
      <c r="Y30" s="1039"/>
      <c r="Z30" s="1039"/>
      <c r="AA30" s="1039" t="s">
        <v>576</v>
      </c>
      <c r="AB30" s="1039"/>
      <c r="AC30" s="1039"/>
      <c r="AD30" s="1039"/>
      <c r="AE30" s="1040"/>
      <c r="AF30" s="1035">
        <v>115</v>
      </c>
      <c r="AG30" s="1036"/>
      <c r="AH30" s="1036"/>
      <c r="AI30" s="1036"/>
      <c r="AJ30" s="1037"/>
      <c r="AK30" s="980">
        <v>575</v>
      </c>
      <c r="AL30" s="971"/>
      <c r="AM30" s="971"/>
      <c r="AN30" s="971"/>
      <c r="AO30" s="971"/>
      <c r="AP30" s="971" t="s">
        <v>577</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568</v>
      </c>
      <c r="R31" s="1039"/>
      <c r="S31" s="1039"/>
      <c r="T31" s="1039"/>
      <c r="U31" s="1039"/>
      <c r="V31" s="1039">
        <v>493</v>
      </c>
      <c r="W31" s="1039"/>
      <c r="X31" s="1039"/>
      <c r="Y31" s="1039"/>
      <c r="Z31" s="1039"/>
      <c r="AA31" s="1039">
        <v>75</v>
      </c>
      <c r="AB31" s="1039"/>
      <c r="AC31" s="1039"/>
      <c r="AD31" s="1039"/>
      <c r="AE31" s="1040"/>
      <c r="AF31" s="1035">
        <v>303</v>
      </c>
      <c r="AG31" s="1036"/>
      <c r="AH31" s="1036"/>
      <c r="AI31" s="1036"/>
      <c r="AJ31" s="1037"/>
      <c r="AK31" s="980">
        <v>80</v>
      </c>
      <c r="AL31" s="971"/>
      <c r="AM31" s="971"/>
      <c r="AN31" s="971"/>
      <c r="AO31" s="971"/>
      <c r="AP31" s="971">
        <v>2926</v>
      </c>
      <c r="AQ31" s="971"/>
      <c r="AR31" s="971"/>
      <c r="AS31" s="971"/>
      <c r="AT31" s="971"/>
      <c r="AU31" s="971">
        <v>202</v>
      </c>
      <c r="AV31" s="971"/>
      <c r="AW31" s="971"/>
      <c r="AX31" s="971"/>
      <c r="AY31" s="971"/>
      <c r="AZ31" s="1041" t="s">
        <v>576</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608</v>
      </c>
      <c r="R32" s="1039"/>
      <c r="S32" s="1039"/>
      <c r="T32" s="1039"/>
      <c r="U32" s="1039"/>
      <c r="V32" s="1039">
        <v>599</v>
      </c>
      <c r="W32" s="1039"/>
      <c r="X32" s="1039"/>
      <c r="Y32" s="1039"/>
      <c r="Z32" s="1039"/>
      <c r="AA32" s="1039">
        <v>9</v>
      </c>
      <c r="AB32" s="1039"/>
      <c r="AC32" s="1039"/>
      <c r="AD32" s="1039"/>
      <c r="AE32" s="1040"/>
      <c r="AF32" s="1035">
        <v>228</v>
      </c>
      <c r="AG32" s="1036"/>
      <c r="AH32" s="1036"/>
      <c r="AI32" s="1036"/>
      <c r="AJ32" s="1037"/>
      <c r="AK32" s="980">
        <v>287</v>
      </c>
      <c r="AL32" s="971"/>
      <c r="AM32" s="971"/>
      <c r="AN32" s="971"/>
      <c r="AO32" s="971"/>
      <c r="AP32" s="971">
        <v>2598</v>
      </c>
      <c r="AQ32" s="971"/>
      <c r="AR32" s="971"/>
      <c r="AS32" s="971"/>
      <c r="AT32" s="971"/>
      <c r="AU32" s="971">
        <v>2559</v>
      </c>
      <c r="AV32" s="971"/>
      <c r="AW32" s="971"/>
      <c r="AX32" s="971"/>
      <c r="AY32" s="971"/>
      <c r="AZ32" s="1041" t="s">
        <v>576</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241</v>
      </c>
      <c r="R33" s="1039"/>
      <c r="S33" s="1039"/>
      <c r="T33" s="1039"/>
      <c r="U33" s="1039"/>
      <c r="V33" s="1039">
        <v>242</v>
      </c>
      <c r="W33" s="1039"/>
      <c r="X33" s="1039"/>
      <c r="Y33" s="1039"/>
      <c r="Z33" s="1039"/>
      <c r="AA33" s="1039">
        <v>-1</v>
      </c>
      <c r="AB33" s="1039"/>
      <c r="AC33" s="1039"/>
      <c r="AD33" s="1039"/>
      <c r="AE33" s="1040"/>
      <c r="AF33" s="1035">
        <v>156</v>
      </c>
      <c r="AG33" s="1036"/>
      <c r="AH33" s="1036"/>
      <c r="AI33" s="1036"/>
      <c r="AJ33" s="1037"/>
      <c r="AK33" s="980">
        <v>118</v>
      </c>
      <c r="AL33" s="971"/>
      <c r="AM33" s="971"/>
      <c r="AN33" s="971"/>
      <c r="AO33" s="971"/>
      <c r="AP33" s="971">
        <v>1884</v>
      </c>
      <c r="AQ33" s="971"/>
      <c r="AR33" s="971"/>
      <c r="AS33" s="971"/>
      <c r="AT33" s="971"/>
      <c r="AU33" s="971">
        <v>1871</v>
      </c>
      <c r="AV33" s="971"/>
      <c r="AW33" s="971"/>
      <c r="AX33" s="971"/>
      <c r="AY33" s="971"/>
      <c r="AZ33" s="1041" t="s">
        <v>578</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866</v>
      </c>
      <c r="AG63" s="959"/>
      <c r="AH63" s="959"/>
      <c r="AI63" s="959"/>
      <c r="AJ63" s="1022"/>
      <c r="AK63" s="1023"/>
      <c r="AL63" s="963"/>
      <c r="AM63" s="963"/>
      <c r="AN63" s="963"/>
      <c r="AO63" s="963"/>
      <c r="AP63" s="959">
        <v>7409</v>
      </c>
      <c r="AQ63" s="959"/>
      <c r="AR63" s="959"/>
      <c r="AS63" s="959"/>
      <c r="AT63" s="959"/>
      <c r="AU63" s="959">
        <v>4632</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400</v>
      </c>
      <c r="R66" s="1002"/>
      <c r="S66" s="1002"/>
      <c r="T66" s="1002"/>
      <c r="U66" s="1003"/>
      <c r="V66" s="1001" t="s">
        <v>401</v>
      </c>
      <c r="W66" s="1002"/>
      <c r="X66" s="1002"/>
      <c r="Y66" s="1002"/>
      <c r="Z66" s="1003"/>
      <c r="AA66" s="1001" t="s">
        <v>421</v>
      </c>
      <c r="AB66" s="1002"/>
      <c r="AC66" s="1002"/>
      <c r="AD66" s="1002"/>
      <c r="AE66" s="1003"/>
      <c r="AF66" s="1007" t="s">
        <v>403</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1</v>
      </c>
      <c r="R68" s="982"/>
      <c r="S68" s="982"/>
      <c r="T68" s="982"/>
      <c r="U68" s="982"/>
      <c r="V68" s="982" t="s">
        <v>576</v>
      </c>
      <c r="W68" s="982"/>
      <c r="X68" s="982"/>
      <c r="Y68" s="982"/>
      <c r="Z68" s="982"/>
      <c r="AA68" s="982" t="s">
        <v>595</v>
      </c>
      <c r="AB68" s="982"/>
      <c r="AC68" s="982"/>
      <c r="AD68" s="982"/>
      <c r="AE68" s="982"/>
      <c r="AF68" s="982" t="s">
        <v>512</v>
      </c>
      <c r="AG68" s="982"/>
      <c r="AH68" s="982"/>
      <c r="AI68" s="982"/>
      <c r="AJ68" s="982"/>
      <c r="AK68" s="982" t="s">
        <v>512</v>
      </c>
      <c r="AL68" s="982"/>
      <c r="AM68" s="982"/>
      <c r="AN68" s="982"/>
      <c r="AO68" s="982"/>
      <c r="AP68" s="982" t="s">
        <v>512</v>
      </c>
      <c r="AQ68" s="982"/>
      <c r="AR68" s="982"/>
      <c r="AS68" s="982"/>
      <c r="AT68" s="982"/>
      <c r="AU68" s="982" t="s">
        <v>512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160</v>
      </c>
      <c r="R69" s="971"/>
      <c r="S69" s="971"/>
      <c r="T69" s="971"/>
      <c r="U69" s="971"/>
      <c r="V69" s="971">
        <v>150</v>
      </c>
      <c r="W69" s="971"/>
      <c r="X69" s="971"/>
      <c r="Y69" s="971"/>
      <c r="Z69" s="971"/>
      <c r="AA69" s="971">
        <v>9</v>
      </c>
      <c r="AB69" s="971"/>
      <c r="AC69" s="971"/>
      <c r="AD69" s="971"/>
      <c r="AE69" s="971"/>
      <c r="AF69" s="971">
        <v>9</v>
      </c>
      <c r="AG69" s="971"/>
      <c r="AH69" s="971"/>
      <c r="AI69" s="971"/>
      <c r="AJ69" s="971"/>
      <c r="AK69" s="971" t="s">
        <v>512</v>
      </c>
      <c r="AL69" s="971"/>
      <c r="AM69" s="971"/>
      <c r="AN69" s="971"/>
      <c r="AO69" s="971"/>
      <c r="AP69" s="971" t="s">
        <v>512</v>
      </c>
      <c r="AQ69" s="971"/>
      <c r="AR69" s="971"/>
      <c r="AS69" s="971"/>
      <c r="AT69" s="971"/>
      <c r="AU69" s="971" t="s">
        <v>512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289</v>
      </c>
      <c r="R70" s="971"/>
      <c r="S70" s="971"/>
      <c r="T70" s="971"/>
      <c r="U70" s="971"/>
      <c r="V70" s="971">
        <v>283</v>
      </c>
      <c r="W70" s="971"/>
      <c r="X70" s="971"/>
      <c r="Y70" s="971"/>
      <c r="Z70" s="971"/>
      <c r="AA70" s="971">
        <v>6</v>
      </c>
      <c r="AB70" s="971"/>
      <c r="AC70" s="971"/>
      <c r="AD70" s="971"/>
      <c r="AE70" s="971"/>
      <c r="AF70" s="971">
        <v>6</v>
      </c>
      <c r="AG70" s="971"/>
      <c r="AH70" s="971"/>
      <c r="AI70" s="971"/>
      <c r="AJ70" s="971"/>
      <c r="AK70" s="971" t="s">
        <v>512</v>
      </c>
      <c r="AL70" s="971"/>
      <c r="AM70" s="971"/>
      <c r="AN70" s="971"/>
      <c r="AO70" s="971"/>
      <c r="AP70" s="971" t="s">
        <v>512</v>
      </c>
      <c r="AQ70" s="971"/>
      <c r="AR70" s="971"/>
      <c r="AS70" s="971"/>
      <c r="AT70" s="971"/>
      <c r="AU70" s="971" t="s">
        <v>512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222</v>
      </c>
      <c r="R71" s="971"/>
      <c r="S71" s="971"/>
      <c r="T71" s="971"/>
      <c r="U71" s="971"/>
      <c r="V71" s="971">
        <v>222</v>
      </c>
      <c r="W71" s="971"/>
      <c r="X71" s="971"/>
      <c r="Y71" s="971"/>
      <c r="Z71" s="971"/>
      <c r="AA71" s="971" t="s">
        <v>601</v>
      </c>
      <c r="AB71" s="971"/>
      <c r="AC71" s="971"/>
      <c r="AD71" s="971"/>
      <c r="AE71" s="971"/>
      <c r="AF71" s="971" t="s">
        <v>601</v>
      </c>
      <c r="AG71" s="971"/>
      <c r="AH71" s="971"/>
      <c r="AI71" s="971"/>
      <c r="AJ71" s="971"/>
      <c r="AK71" s="971" t="s">
        <v>512</v>
      </c>
      <c r="AL71" s="971"/>
      <c r="AM71" s="971"/>
      <c r="AN71" s="971"/>
      <c r="AO71" s="971"/>
      <c r="AP71" s="971">
        <v>102</v>
      </c>
      <c r="AQ71" s="971"/>
      <c r="AR71" s="971"/>
      <c r="AS71" s="971"/>
      <c r="AT71" s="971"/>
      <c r="AU71" s="971">
        <v>30</v>
      </c>
      <c r="AV71" s="971"/>
      <c r="AW71" s="971"/>
      <c r="AX71" s="971"/>
      <c r="AY71" s="971"/>
      <c r="AZ71" s="972" t="s">
        <v>591</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890</v>
      </c>
      <c r="R72" s="971"/>
      <c r="S72" s="971"/>
      <c r="T72" s="971"/>
      <c r="U72" s="971"/>
      <c r="V72" s="971">
        <v>889</v>
      </c>
      <c r="W72" s="971"/>
      <c r="X72" s="971"/>
      <c r="Y72" s="971"/>
      <c r="Z72" s="971"/>
      <c r="AA72" s="971">
        <v>1</v>
      </c>
      <c r="AB72" s="971"/>
      <c r="AC72" s="971"/>
      <c r="AD72" s="971"/>
      <c r="AE72" s="971"/>
      <c r="AF72" s="971">
        <v>1</v>
      </c>
      <c r="AG72" s="971"/>
      <c r="AH72" s="971"/>
      <c r="AI72" s="971"/>
      <c r="AJ72" s="971"/>
      <c r="AK72" s="971" t="s">
        <v>512</v>
      </c>
      <c r="AL72" s="971"/>
      <c r="AM72" s="971"/>
      <c r="AN72" s="971"/>
      <c r="AO72" s="971"/>
      <c r="AP72" s="971">
        <v>43</v>
      </c>
      <c r="AQ72" s="971"/>
      <c r="AR72" s="971"/>
      <c r="AS72" s="971"/>
      <c r="AT72" s="971"/>
      <c r="AU72" s="971">
        <v>12</v>
      </c>
      <c r="AV72" s="971"/>
      <c r="AW72" s="971"/>
      <c r="AX72" s="971"/>
      <c r="AY72" s="971"/>
      <c r="AZ72" s="972" t="s">
        <v>592</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1037</v>
      </c>
      <c r="R73" s="971"/>
      <c r="S73" s="971"/>
      <c r="T73" s="971"/>
      <c r="U73" s="971"/>
      <c r="V73" s="971">
        <v>989</v>
      </c>
      <c r="W73" s="971"/>
      <c r="X73" s="971"/>
      <c r="Y73" s="971"/>
      <c r="Z73" s="971"/>
      <c r="AA73" s="971">
        <v>48</v>
      </c>
      <c r="AB73" s="971"/>
      <c r="AC73" s="971"/>
      <c r="AD73" s="971"/>
      <c r="AE73" s="971"/>
      <c r="AF73" s="971">
        <v>48</v>
      </c>
      <c r="AG73" s="971"/>
      <c r="AH73" s="971"/>
      <c r="AI73" s="971"/>
      <c r="AJ73" s="971"/>
      <c r="AK73" s="971" t="s">
        <v>512</v>
      </c>
      <c r="AL73" s="971"/>
      <c r="AM73" s="971"/>
      <c r="AN73" s="971"/>
      <c r="AO73" s="971"/>
      <c r="AP73" s="971">
        <v>3671</v>
      </c>
      <c r="AQ73" s="971"/>
      <c r="AR73" s="971"/>
      <c r="AS73" s="971"/>
      <c r="AT73" s="971"/>
      <c r="AU73" s="971">
        <v>1168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110</v>
      </c>
      <c r="R74" s="971"/>
      <c r="S74" s="971"/>
      <c r="T74" s="971"/>
      <c r="U74" s="971"/>
      <c r="V74" s="971">
        <v>18</v>
      </c>
      <c r="W74" s="971"/>
      <c r="X74" s="971"/>
      <c r="Y74" s="971"/>
      <c r="Z74" s="971"/>
      <c r="AA74" s="971">
        <v>92</v>
      </c>
      <c r="AB74" s="971"/>
      <c r="AC74" s="971"/>
      <c r="AD74" s="971"/>
      <c r="AE74" s="971"/>
      <c r="AF74" s="971">
        <v>9</v>
      </c>
      <c r="AG74" s="971"/>
      <c r="AH74" s="971"/>
      <c r="AI74" s="971"/>
      <c r="AJ74" s="971"/>
      <c r="AK74" s="971" t="s">
        <v>512</v>
      </c>
      <c r="AL74" s="971"/>
      <c r="AM74" s="971"/>
      <c r="AN74" s="971"/>
      <c r="AO74" s="971"/>
      <c r="AP74" s="971" t="s">
        <v>512</v>
      </c>
      <c r="AQ74" s="971"/>
      <c r="AR74" s="971"/>
      <c r="AS74" s="971"/>
      <c r="AT74" s="971"/>
      <c r="AU74" s="971" t="s">
        <v>512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135</v>
      </c>
      <c r="R75" s="979"/>
      <c r="S75" s="979"/>
      <c r="T75" s="979"/>
      <c r="U75" s="980"/>
      <c r="V75" s="981">
        <v>126</v>
      </c>
      <c r="W75" s="979"/>
      <c r="X75" s="979"/>
      <c r="Y75" s="979"/>
      <c r="Z75" s="980"/>
      <c r="AA75" s="981">
        <v>9</v>
      </c>
      <c r="AB75" s="979"/>
      <c r="AC75" s="979"/>
      <c r="AD75" s="979"/>
      <c r="AE75" s="980"/>
      <c r="AF75" s="981">
        <v>9</v>
      </c>
      <c r="AG75" s="979"/>
      <c r="AH75" s="979"/>
      <c r="AI75" s="979"/>
      <c r="AJ75" s="980"/>
      <c r="AK75" s="981" t="s">
        <v>512</v>
      </c>
      <c r="AL75" s="979"/>
      <c r="AM75" s="979"/>
      <c r="AN75" s="979"/>
      <c r="AO75" s="980"/>
      <c r="AP75" s="981" t="s">
        <v>512</v>
      </c>
      <c r="AQ75" s="979"/>
      <c r="AR75" s="979"/>
      <c r="AS75" s="979"/>
      <c r="AT75" s="980"/>
      <c r="AU75" s="981" t="s">
        <v>512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3291</v>
      </c>
      <c r="R76" s="979"/>
      <c r="S76" s="979"/>
      <c r="T76" s="979"/>
      <c r="U76" s="980"/>
      <c r="V76" s="981">
        <v>2907</v>
      </c>
      <c r="W76" s="979"/>
      <c r="X76" s="979"/>
      <c r="Y76" s="979"/>
      <c r="Z76" s="980"/>
      <c r="AA76" s="981">
        <v>384</v>
      </c>
      <c r="AB76" s="979"/>
      <c r="AC76" s="979"/>
      <c r="AD76" s="979"/>
      <c r="AE76" s="980"/>
      <c r="AF76" s="981">
        <v>384</v>
      </c>
      <c r="AG76" s="979"/>
      <c r="AH76" s="979"/>
      <c r="AI76" s="979"/>
      <c r="AJ76" s="980"/>
      <c r="AK76" s="981">
        <v>3</v>
      </c>
      <c r="AL76" s="979"/>
      <c r="AM76" s="979"/>
      <c r="AN76" s="979"/>
      <c r="AO76" s="980"/>
      <c r="AP76" s="981" t="s">
        <v>512</v>
      </c>
      <c r="AQ76" s="979"/>
      <c r="AR76" s="979"/>
      <c r="AS76" s="979"/>
      <c r="AT76" s="980"/>
      <c r="AU76" s="981" t="s">
        <v>512</v>
      </c>
      <c r="AV76" s="979"/>
      <c r="AW76" s="979"/>
      <c r="AX76" s="979"/>
      <c r="AY76" s="980"/>
      <c r="AZ76" s="972" t="s">
        <v>593</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587</v>
      </c>
      <c r="C77" s="975"/>
      <c r="D77" s="975"/>
      <c r="E77" s="975"/>
      <c r="F77" s="975"/>
      <c r="G77" s="975"/>
      <c r="H77" s="975"/>
      <c r="I77" s="975"/>
      <c r="J77" s="975"/>
      <c r="K77" s="975"/>
      <c r="L77" s="975"/>
      <c r="M77" s="975"/>
      <c r="N77" s="975"/>
      <c r="O77" s="975"/>
      <c r="P77" s="976"/>
      <c r="Q77" s="978">
        <v>9</v>
      </c>
      <c r="R77" s="979"/>
      <c r="S77" s="979"/>
      <c r="T77" s="979"/>
      <c r="U77" s="980"/>
      <c r="V77" s="981">
        <v>9</v>
      </c>
      <c r="W77" s="979"/>
      <c r="X77" s="979"/>
      <c r="Y77" s="979"/>
      <c r="Z77" s="980"/>
      <c r="AA77" s="981" t="s">
        <v>576</v>
      </c>
      <c r="AB77" s="979"/>
      <c r="AC77" s="979"/>
      <c r="AD77" s="979"/>
      <c r="AE77" s="980"/>
      <c r="AF77" s="981" t="s">
        <v>512</v>
      </c>
      <c r="AG77" s="979"/>
      <c r="AH77" s="979"/>
      <c r="AI77" s="979"/>
      <c r="AJ77" s="980"/>
      <c r="AK77" s="981" t="s">
        <v>576</v>
      </c>
      <c r="AL77" s="979"/>
      <c r="AM77" s="979"/>
      <c r="AN77" s="979"/>
      <c r="AO77" s="980"/>
      <c r="AP77" s="981" t="s">
        <v>512</v>
      </c>
      <c r="AQ77" s="979"/>
      <c r="AR77" s="979"/>
      <c r="AS77" s="979"/>
      <c r="AT77" s="980"/>
      <c r="AU77" s="981" t="s">
        <v>512</v>
      </c>
      <c r="AV77" s="979"/>
      <c r="AW77" s="979"/>
      <c r="AX77" s="979"/>
      <c r="AY77" s="980"/>
      <c r="AZ77" s="972" t="s">
        <v>594</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588</v>
      </c>
      <c r="C78" s="975"/>
      <c r="D78" s="975"/>
      <c r="E78" s="975"/>
      <c r="F78" s="975"/>
      <c r="G78" s="975"/>
      <c r="H78" s="975"/>
      <c r="I78" s="975"/>
      <c r="J78" s="975"/>
      <c r="K78" s="975"/>
      <c r="L78" s="975"/>
      <c r="M78" s="975"/>
      <c r="N78" s="975"/>
      <c r="O78" s="975"/>
      <c r="P78" s="976"/>
      <c r="Q78" s="977">
        <v>67</v>
      </c>
      <c r="R78" s="971"/>
      <c r="S78" s="971"/>
      <c r="T78" s="971"/>
      <c r="U78" s="971"/>
      <c r="V78" s="971">
        <v>49</v>
      </c>
      <c r="W78" s="971"/>
      <c r="X78" s="971"/>
      <c r="Y78" s="971"/>
      <c r="Z78" s="971"/>
      <c r="AA78" s="971">
        <v>18</v>
      </c>
      <c r="AB78" s="971"/>
      <c r="AC78" s="971"/>
      <c r="AD78" s="971"/>
      <c r="AE78" s="971"/>
      <c r="AF78" s="971">
        <v>18</v>
      </c>
      <c r="AG78" s="971"/>
      <c r="AH78" s="971"/>
      <c r="AI78" s="971"/>
      <c r="AJ78" s="971"/>
      <c r="AK78" s="971" t="s">
        <v>576</v>
      </c>
      <c r="AL78" s="971"/>
      <c r="AM78" s="971"/>
      <c r="AN78" s="971"/>
      <c r="AO78" s="971"/>
      <c r="AP78" s="971" t="s">
        <v>512</v>
      </c>
      <c r="AQ78" s="971"/>
      <c r="AR78" s="971"/>
      <c r="AS78" s="971"/>
      <c r="AT78" s="971"/>
      <c r="AU78" s="971" t="s">
        <v>512</v>
      </c>
      <c r="AV78" s="971"/>
      <c r="AW78" s="971"/>
      <c r="AX78" s="971"/>
      <c r="AY78" s="971"/>
      <c r="AZ78" s="972" t="s">
        <v>593</v>
      </c>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589</v>
      </c>
      <c r="C79" s="975"/>
      <c r="D79" s="975"/>
      <c r="E79" s="975"/>
      <c r="F79" s="975"/>
      <c r="G79" s="975"/>
      <c r="H79" s="975"/>
      <c r="I79" s="975"/>
      <c r="J79" s="975"/>
      <c r="K79" s="975"/>
      <c r="L79" s="975"/>
      <c r="M79" s="975"/>
      <c r="N79" s="975"/>
      <c r="O79" s="975"/>
      <c r="P79" s="976"/>
      <c r="Q79" s="977">
        <v>147566</v>
      </c>
      <c r="R79" s="971"/>
      <c r="S79" s="971"/>
      <c r="T79" s="971"/>
      <c r="U79" s="971"/>
      <c r="V79" s="971">
        <v>144092</v>
      </c>
      <c r="W79" s="971"/>
      <c r="X79" s="971"/>
      <c r="Y79" s="971"/>
      <c r="Z79" s="971"/>
      <c r="AA79" s="971">
        <v>3474</v>
      </c>
      <c r="AB79" s="971"/>
      <c r="AC79" s="971"/>
      <c r="AD79" s="971"/>
      <c r="AE79" s="971"/>
      <c r="AF79" s="971">
        <v>3474</v>
      </c>
      <c r="AG79" s="971"/>
      <c r="AH79" s="971"/>
      <c r="AI79" s="971"/>
      <c r="AJ79" s="971"/>
      <c r="AK79" s="971" t="s">
        <v>576</v>
      </c>
      <c r="AL79" s="971"/>
      <c r="AM79" s="971"/>
      <c r="AN79" s="971"/>
      <c r="AO79" s="971"/>
      <c r="AP79" s="971" t="s">
        <v>512</v>
      </c>
      <c r="AQ79" s="971"/>
      <c r="AR79" s="971"/>
      <c r="AS79" s="971"/>
      <c r="AT79" s="971"/>
      <c r="AU79" s="971" t="s">
        <v>512</v>
      </c>
      <c r="AV79" s="971"/>
      <c r="AW79" s="971"/>
      <c r="AX79" s="971"/>
      <c r="AY79" s="971"/>
      <c r="AZ79" s="972" t="s">
        <v>594</v>
      </c>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590</v>
      </c>
      <c r="C80" s="975"/>
      <c r="D80" s="975"/>
      <c r="E80" s="975"/>
      <c r="F80" s="975"/>
      <c r="G80" s="975"/>
      <c r="H80" s="975"/>
      <c r="I80" s="975"/>
      <c r="J80" s="975"/>
      <c r="K80" s="975"/>
      <c r="L80" s="975"/>
      <c r="M80" s="975"/>
      <c r="N80" s="975"/>
      <c r="O80" s="975"/>
      <c r="P80" s="976"/>
      <c r="Q80" s="977">
        <v>57</v>
      </c>
      <c r="R80" s="971"/>
      <c r="S80" s="971"/>
      <c r="T80" s="971"/>
      <c r="U80" s="971"/>
      <c r="V80" s="971">
        <v>57</v>
      </c>
      <c r="W80" s="971"/>
      <c r="X80" s="971"/>
      <c r="Y80" s="971"/>
      <c r="Z80" s="971"/>
      <c r="AA80" s="971" t="s">
        <v>576</v>
      </c>
      <c r="AB80" s="971"/>
      <c r="AC80" s="971"/>
      <c r="AD80" s="971"/>
      <c r="AE80" s="971"/>
      <c r="AF80" s="971" t="s">
        <v>512</v>
      </c>
      <c r="AG80" s="971"/>
      <c r="AH80" s="971"/>
      <c r="AI80" s="971"/>
      <c r="AJ80" s="971"/>
      <c r="AK80" s="971" t="s">
        <v>576</v>
      </c>
      <c r="AL80" s="971"/>
      <c r="AM80" s="971"/>
      <c r="AN80" s="971"/>
      <c r="AO80" s="971"/>
      <c r="AP80" s="971" t="s">
        <v>512</v>
      </c>
      <c r="AQ80" s="971"/>
      <c r="AR80" s="971"/>
      <c r="AS80" s="971"/>
      <c r="AT80" s="971"/>
      <c r="AU80" s="971" t="s">
        <v>512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3959</v>
      </c>
      <c r="AG88" s="959"/>
      <c r="AH88" s="959"/>
      <c r="AI88" s="959"/>
      <c r="AJ88" s="959"/>
      <c r="AK88" s="963"/>
      <c r="AL88" s="963"/>
      <c r="AM88" s="963"/>
      <c r="AN88" s="963"/>
      <c r="AO88" s="963"/>
      <c r="AP88" s="959">
        <v>3816</v>
      </c>
      <c r="AQ88" s="959"/>
      <c r="AR88" s="959"/>
      <c r="AS88" s="959"/>
      <c r="AT88" s="959"/>
      <c r="AU88" s="959">
        <v>1210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63</v>
      </c>
      <c r="CS102" s="953"/>
      <c r="CT102" s="953"/>
      <c r="CU102" s="953"/>
      <c r="CV102" s="954"/>
      <c r="CW102" s="952">
        <v>46</v>
      </c>
      <c r="CX102" s="953"/>
      <c r="CY102" s="953"/>
      <c r="CZ102" s="953"/>
      <c r="DA102" s="954"/>
      <c r="DB102" s="952" t="s">
        <v>603</v>
      </c>
      <c r="DC102" s="953"/>
      <c r="DD102" s="953"/>
      <c r="DE102" s="953"/>
      <c r="DF102" s="954"/>
      <c r="DG102" s="952">
        <v>108</v>
      </c>
      <c r="DH102" s="953"/>
      <c r="DI102" s="953"/>
      <c r="DJ102" s="953"/>
      <c r="DK102" s="954"/>
      <c r="DL102" s="952" t="s">
        <v>601</v>
      </c>
      <c r="DM102" s="953"/>
      <c r="DN102" s="953"/>
      <c r="DO102" s="953"/>
      <c r="DP102" s="954"/>
      <c r="DQ102" s="952">
        <v>81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2010046</v>
      </c>
      <c r="AB110" s="889"/>
      <c r="AC110" s="889"/>
      <c r="AD110" s="889"/>
      <c r="AE110" s="890"/>
      <c r="AF110" s="891">
        <v>1925071</v>
      </c>
      <c r="AG110" s="889"/>
      <c r="AH110" s="889"/>
      <c r="AI110" s="889"/>
      <c r="AJ110" s="890"/>
      <c r="AK110" s="891">
        <v>1675922</v>
      </c>
      <c r="AL110" s="889"/>
      <c r="AM110" s="889"/>
      <c r="AN110" s="889"/>
      <c r="AO110" s="890"/>
      <c r="AP110" s="892">
        <v>18.600000000000001</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16355524</v>
      </c>
      <c r="BR110" s="842"/>
      <c r="BS110" s="842"/>
      <c r="BT110" s="842"/>
      <c r="BU110" s="842"/>
      <c r="BV110" s="842">
        <v>16129788</v>
      </c>
      <c r="BW110" s="842"/>
      <c r="BX110" s="842"/>
      <c r="BY110" s="842"/>
      <c r="BZ110" s="842"/>
      <c r="CA110" s="842">
        <v>16408631</v>
      </c>
      <c r="CB110" s="842"/>
      <c r="CC110" s="842"/>
      <c r="CD110" s="842"/>
      <c r="CE110" s="842"/>
      <c r="CF110" s="866">
        <v>182.2</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418</v>
      </c>
      <c r="DM110" s="842"/>
      <c r="DN110" s="842"/>
      <c r="DO110" s="842"/>
      <c r="DP110" s="842"/>
      <c r="DQ110" s="842" t="s">
        <v>418</v>
      </c>
      <c r="DR110" s="842"/>
      <c r="DS110" s="842"/>
      <c r="DT110" s="842"/>
      <c r="DU110" s="842"/>
      <c r="DV110" s="843" t="s">
        <v>418</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418</v>
      </c>
      <c r="AG111" s="919"/>
      <c r="AH111" s="919"/>
      <c r="AI111" s="919"/>
      <c r="AJ111" s="920"/>
      <c r="AK111" s="921" t="s">
        <v>418</v>
      </c>
      <c r="AL111" s="919"/>
      <c r="AM111" s="919"/>
      <c r="AN111" s="919"/>
      <c r="AO111" s="920"/>
      <c r="AP111" s="922" t="s">
        <v>442</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418</v>
      </c>
      <c r="BR111" s="817"/>
      <c r="BS111" s="817"/>
      <c r="BT111" s="817"/>
      <c r="BU111" s="817"/>
      <c r="BV111" s="817" t="s">
        <v>442</v>
      </c>
      <c r="BW111" s="817"/>
      <c r="BX111" s="817"/>
      <c r="BY111" s="817"/>
      <c r="BZ111" s="817"/>
      <c r="CA111" s="817" t="s">
        <v>442</v>
      </c>
      <c r="CB111" s="817"/>
      <c r="CC111" s="817"/>
      <c r="CD111" s="817"/>
      <c r="CE111" s="817"/>
      <c r="CF111" s="875" t="s">
        <v>418</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5250266</v>
      </c>
      <c r="BR112" s="817"/>
      <c r="BS112" s="817"/>
      <c r="BT112" s="817"/>
      <c r="BU112" s="817"/>
      <c r="BV112" s="817">
        <v>5028612</v>
      </c>
      <c r="BW112" s="817"/>
      <c r="BX112" s="817"/>
      <c r="BY112" s="817"/>
      <c r="BZ112" s="817"/>
      <c r="CA112" s="817">
        <v>4632494</v>
      </c>
      <c r="CB112" s="817"/>
      <c r="CC112" s="817"/>
      <c r="CD112" s="817"/>
      <c r="CE112" s="817"/>
      <c r="CF112" s="875">
        <v>51.4</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418</v>
      </c>
      <c r="DH112" s="817"/>
      <c r="DI112" s="817"/>
      <c r="DJ112" s="817"/>
      <c r="DK112" s="817"/>
      <c r="DL112" s="817" t="s">
        <v>442</v>
      </c>
      <c r="DM112" s="817"/>
      <c r="DN112" s="817"/>
      <c r="DO112" s="817"/>
      <c r="DP112" s="817"/>
      <c r="DQ112" s="817" t="s">
        <v>442</v>
      </c>
      <c r="DR112" s="817"/>
      <c r="DS112" s="817"/>
      <c r="DT112" s="817"/>
      <c r="DU112" s="817"/>
      <c r="DV112" s="794" t="s">
        <v>418</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609624</v>
      </c>
      <c r="AB113" s="919"/>
      <c r="AC113" s="919"/>
      <c r="AD113" s="919"/>
      <c r="AE113" s="920"/>
      <c r="AF113" s="921">
        <v>629186</v>
      </c>
      <c r="AG113" s="919"/>
      <c r="AH113" s="919"/>
      <c r="AI113" s="919"/>
      <c r="AJ113" s="920"/>
      <c r="AK113" s="921">
        <v>624731</v>
      </c>
      <c r="AL113" s="919"/>
      <c r="AM113" s="919"/>
      <c r="AN113" s="919"/>
      <c r="AO113" s="920"/>
      <c r="AP113" s="922">
        <v>6.9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1503128</v>
      </c>
      <c r="BR113" s="817"/>
      <c r="BS113" s="817"/>
      <c r="BT113" s="817"/>
      <c r="BU113" s="817"/>
      <c r="BV113" s="817">
        <v>1356760</v>
      </c>
      <c r="BW113" s="817"/>
      <c r="BX113" s="817"/>
      <c r="BY113" s="817"/>
      <c r="BZ113" s="817"/>
      <c r="CA113" s="817">
        <v>1209923</v>
      </c>
      <c r="CB113" s="817"/>
      <c r="CC113" s="817"/>
      <c r="CD113" s="817"/>
      <c r="CE113" s="817"/>
      <c r="CF113" s="875">
        <v>13.4</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418</v>
      </c>
      <c r="DM113" s="780"/>
      <c r="DN113" s="780"/>
      <c r="DO113" s="780"/>
      <c r="DP113" s="781"/>
      <c r="DQ113" s="782" t="s">
        <v>442</v>
      </c>
      <c r="DR113" s="780"/>
      <c r="DS113" s="780"/>
      <c r="DT113" s="780"/>
      <c r="DU113" s="781"/>
      <c r="DV113" s="824" t="s">
        <v>418</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141000</v>
      </c>
      <c r="AB114" s="780"/>
      <c r="AC114" s="780"/>
      <c r="AD114" s="780"/>
      <c r="AE114" s="781"/>
      <c r="AF114" s="782">
        <v>145487</v>
      </c>
      <c r="AG114" s="780"/>
      <c r="AH114" s="780"/>
      <c r="AI114" s="780"/>
      <c r="AJ114" s="781"/>
      <c r="AK114" s="782">
        <v>144721</v>
      </c>
      <c r="AL114" s="780"/>
      <c r="AM114" s="780"/>
      <c r="AN114" s="780"/>
      <c r="AO114" s="781"/>
      <c r="AP114" s="824">
        <v>1.6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1322562</v>
      </c>
      <c r="BR114" s="817"/>
      <c r="BS114" s="817"/>
      <c r="BT114" s="817"/>
      <c r="BU114" s="817"/>
      <c r="BV114" s="817">
        <v>1189574</v>
      </c>
      <c r="BW114" s="817"/>
      <c r="BX114" s="817"/>
      <c r="BY114" s="817"/>
      <c r="BZ114" s="817"/>
      <c r="CA114" s="817">
        <v>1187858</v>
      </c>
      <c r="CB114" s="817"/>
      <c r="CC114" s="817"/>
      <c r="CD114" s="817"/>
      <c r="CE114" s="817"/>
      <c r="CF114" s="875">
        <v>13.2</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418</v>
      </c>
      <c r="AB115" s="919"/>
      <c r="AC115" s="919"/>
      <c r="AD115" s="919"/>
      <c r="AE115" s="920"/>
      <c r="AF115" s="921" t="s">
        <v>442</v>
      </c>
      <c r="AG115" s="919"/>
      <c r="AH115" s="919"/>
      <c r="AI115" s="919"/>
      <c r="AJ115" s="920"/>
      <c r="AK115" s="921" t="s">
        <v>442</v>
      </c>
      <c r="AL115" s="919"/>
      <c r="AM115" s="919"/>
      <c r="AN115" s="919"/>
      <c r="AO115" s="920"/>
      <c r="AP115" s="922" t="s">
        <v>418</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71944</v>
      </c>
      <c r="BR115" s="817"/>
      <c r="BS115" s="817"/>
      <c r="BT115" s="817"/>
      <c r="BU115" s="817"/>
      <c r="BV115" s="817">
        <v>76853</v>
      </c>
      <c r="BW115" s="817"/>
      <c r="BX115" s="817"/>
      <c r="BY115" s="817"/>
      <c r="BZ115" s="817"/>
      <c r="CA115" s="817">
        <v>81079</v>
      </c>
      <c r="CB115" s="817"/>
      <c r="CC115" s="817"/>
      <c r="CD115" s="817"/>
      <c r="CE115" s="817"/>
      <c r="CF115" s="875">
        <v>0.9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418</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418</v>
      </c>
      <c r="AB116" s="780"/>
      <c r="AC116" s="780"/>
      <c r="AD116" s="780"/>
      <c r="AE116" s="781"/>
      <c r="AF116" s="782" t="s">
        <v>442</v>
      </c>
      <c r="AG116" s="780"/>
      <c r="AH116" s="780"/>
      <c r="AI116" s="780"/>
      <c r="AJ116" s="781"/>
      <c r="AK116" s="782">
        <v>5</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418</v>
      </c>
      <c r="BW116" s="817"/>
      <c r="BX116" s="817"/>
      <c r="BY116" s="817"/>
      <c r="BZ116" s="817"/>
      <c r="CA116" s="817" t="s">
        <v>442</v>
      </c>
      <c r="CB116" s="817"/>
      <c r="CC116" s="817"/>
      <c r="CD116" s="817"/>
      <c r="CE116" s="817"/>
      <c r="CF116" s="875" t="s">
        <v>442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418</v>
      </c>
      <c r="DM116" s="780"/>
      <c r="DN116" s="780"/>
      <c r="DO116" s="780"/>
      <c r="DP116" s="781"/>
      <c r="DQ116" s="782" t="s">
        <v>418</v>
      </c>
      <c r="DR116" s="780"/>
      <c r="DS116" s="780"/>
      <c r="DT116" s="780"/>
      <c r="DU116" s="781"/>
      <c r="DV116" s="824" t="s">
        <v>418</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2760670</v>
      </c>
      <c r="AB117" s="903"/>
      <c r="AC117" s="903"/>
      <c r="AD117" s="903"/>
      <c r="AE117" s="904"/>
      <c r="AF117" s="905">
        <v>2699744</v>
      </c>
      <c r="AG117" s="903"/>
      <c r="AH117" s="903"/>
      <c r="AI117" s="903"/>
      <c r="AJ117" s="904"/>
      <c r="AK117" s="905">
        <v>2445379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418</v>
      </c>
      <c r="BR117" s="817"/>
      <c r="BS117" s="817"/>
      <c r="BT117" s="817"/>
      <c r="BU117" s="817"/>
      <c r="BV117" s="817" t="s">
        <v>418</v>
      </c>
      <c r="BW117" s="817"/>
      <c r="BX117" s="817"/>
      <c r="BY117" s="817"/>
      <c r="BZ117" s="817"/>
      <c r="CA117" s="817" t="s">
        <v>418</v>
      </c>
      <c r="CB117" s="817"/>
      <c r="CC117" s="817"/>
      <c r="CD117" s="817"/>
      <c r="CE117" s="817"/>
      <c r="CF117" s="875" t="s">
        <v>418</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418</v>
      </c>
      <c r="DH117" s="780"/>
      <c r="DI117" s="780"/>
      <c r="DJ117" s="780"/>
      <c r="DK117" s="781"/>
      <c r="DL117" s="782" t="s">
        <v>418</v>
      </c>
      <c r="DM117" s="780"/>
      <c r="DN117" s="780"/>
      <c r="DO117" s="780"/>
      <c r="DP117" s="781"/>
      <c r="DQ117" s="782" t="s">
        <v>418</v>
      </c>
      <c r="DR117" s="780"/>
      <c r="DS117" s="780"/>
      <c r="DT117" s="780"/>
      <c r="DU117" s="781"/>
      <c r="DV117" s="824" t="s">
        <v>418</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442</v>
      </c>
      <c r="BW118" s="845"/>
      <c r="BX118" s="845"/>
      <c r="BY118" s="845"/>
      <c r="BZ118" s="845"/>
      <c r="CA118" s="845" t="s">
        <v>442</v>
      </c>
      <c r="CB118" s="845"/>
      <c r="CC118" s="845"/>
      <c r="CD118" s="845"/>
      <c r="CE118" s="845"/>
      <c r="CF118" s="875" t="s">
        <v>418</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442</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442</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24503424</v>
      </c>
      <c r="BR119" s="845"/>
      <c r="BS119" s="845"/>
      <c r="BT119" s="845"/>
      <c r="BU119" s="845"/>
      <c r="BV119" s="845">
        <v>23781587</v>
      </c>
      <c r="BW119" s="845"/>
      <c r="BX119" s="845"/>
      <c r="BY119" s="845"/>
      <c r="BZ119" s="845"/>
      <c r="CA119" s="845">
        <v>23519985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418</v>
      </c>
      <c r="DH119" s="764"/>
      <c r="DI119" s="764"/>
      <c r="DJ119" s="764"/>
      <c r="DK119" s="765"/>
      <c r="DL119" s="766" t="s">
        <v>418</v>
      </c>
      <c r="DM119" s="764"/>
      <c r="DN119" s="764"/>
      <c r="DO119" s="764"/>
      <c r="DP119" s="765"/>
      <c r="DQ119" s="766" t="s">
        <v>418</v>
      </c>
      <c r="DR119" s="764"/>
      <c r="DS119" s="764"/>
      <c r="DT119" s="764"/>
      <c r="DU119" s="765"/>
      <c r="DV119" s="848" t="s">
        <v>418</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418</v>
      </c>
      <c r="AB120" s="780"/>
      <c r="AC120" s="780"/>
      <c r="AD120" s="780"/>
      <c r="AE120" s="781"/>
      <c r="AF120" s="782" t="s">
        <v>418</v>
      </c>
      <c r="AG120" s="780"/>
      <c r="AH120" s="780"/>
      <c r="AI120" s="780"/>
      <c r="AJ120" s="781"/>
      <c r="AK120" s="782" t="s">
        <v>418</v>
      </c>
      <c r="AL120" s="780"/>
      <c r="AM120" s="780"/>
      <c r="AN120" s="780"/>
      <c r="AO120" s="781"/>
      <c r="AP120" s="824" t="s">
        <v>418</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9328439</v>
      </c>
      <c r="BR120" s="842"/>
      <c r="BS120" s="842"/>
      <c r="BT120" s="842"/>
      <c r="BU120" s="842"/>
      <c r="BV120" s="842">
        <v>10013335</v>
      </c>
      <c r="BW120" s="842"/>
      <c r="BX120" s="842"/>
      <c r="BY120" s="842"/>
      <c r="BZ120" s="842"/>
      <c r="CA120" s="842">
        <v>10009210</v>
      </c>
      <c r="CB120" s="842"/>
      <c r="CC120" s="842"/>
      <c r="CD120" s="842"/>
      <c r="CE120" s="842"/>
      <c r="CF120" s="866">
        <v>111.2</v>
      </c>
      <c r="CG120" s="867"/>
      <c r="CH120" s="867"/>
      <c r="CI120" s="867"/>
      <c r="CJ120" s="867"/>
      <c r="CK120" s="868" t="s">
        <v>471</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2783248</v>
      </c>
      <c r="DH120" s="842"/>
      <c r="DI120" s="842"/>
      <c r="DJ120" s="842"/>
      <c r="DK120" s="842"/>
      <c r="DL120" s="842">
        <v>2735865</v>
      </c>
      <c r="DM120" s="842"/>
      <c r="DN120" s="842"/>
      <c r="DO120" s="842"/>
      <c r="DP120" s="842"/>
      <c r="DQ120" s="842">
        <v>2559375</v>
      </c>
      <c r="DR120" s="842"/>
      <c r="DS120" s="842"/>
      <c r="DT120" s="842"/>
      <c r="DU120" s="842"/>
      <c r="DV120" s="843">
        <v>28.4</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418</v>
      </c>
      <c r="AB121" s="780"/>
      <c r="AC121" s="780"/>
      <c r="AD121" s="780"/>
      <c r="AE121" s="781"/>
      <c r="AF121" s="782" t="s">
        <v>418</v>
      </c>
      <c r="AG121" s="780"/>
      <c r="AH121" s="780"/>
      <c r="AI121" s="780"/>
      <c r="AJ121" s="781"/>
      <c r="AK121" s="782" t="s">
        <v>418</v>
      </c>
      <c r="AL121" s="780"/>
      <c r="AM121" s="780"/>
      <c r="AN121" s="780"/>
      <c r="AO121" s="781"/>
      <c r="AP121" s="824" t="s">
        <v>418</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165627</v>
      </c>
      <c r="BR121" s="817"/>
      <c r="BS121" s="817"/>
      <c r="BT121" s="817"/>
      <c r="BU121" s="817"/>
      <c r="BV121" s="817">
        <v>116299</v>
      </c>
      <c r="BW121" s="817"/>
      <c r="BX121" s="817"/>
      <c r="BY121" s="817"/>
      <c r="BZ121" s="817"/>
      <c r="CA121" s="817">
        <v>84151</v>
      </c>
      <c r="CB121" s="817"/>
      <c r="CC121" s="817"/>
      <c r="CD121" s="817"/>
      <c r="CE121" s="817"/>
      <c r="CF121" s="875">
        <v>0.9</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2294123</v>
      </c>
      <c r="DH121" s="817"/>
      <c r="DI121" s="817"/>
      <c r="DJ121" s="817"/>
      <c r="DK121" s="817"/>
      <c r="DL121" s="817">
        <v>2096510</v>
      </c>
      <c r="DM121" s="817"/>
      <c r="DN121" s="817"/>
      <c r="DO121" s="817"/>
      <c r="DP121" s="817"/>
      <c r="DQ121" s="817">
        <v>1871233</v>
      </c>
      <c r="DR121" s="817"/>
      <c r="DS121" s="817"/>
      <c r="DT121" s="817"/>
      <c r="DU121" s="817"/>
      <c r="DV121" s="794">
        <v>20.8</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418</v>
      </c>
      <c r="AB122" s="780"/>
      <c r="AC122" s="780"/>
      <c r="AD122" s="780"/>
      <c r="AE122" s="781"/>
      <c r="AF122" s="782" t="s">
        <v>418</v>
      </c>
      <c r="AG122" s="780"/>
      <c r="AH122" s="780"/>
      <c r="AI122" s="780"/>
      <c r="AJ122" s="781"/>
      <c r="AK122" s="782" t="s">
        <v>418</v>
      </c>
      <c r="AL122" s="780"/>
      <c r="AM122" s="780"/>
      <c r="AN122" s="780"/>
      <c r="AO122" s="781"/>
      <c r="AP122" s="824" t="s">
        <v>418</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21227895</v>
      </c>
      <c r="BR122" s="845"/>
      <c r="BS122" s="845"/>
      <c r="BT122" s="845"/>
      <c r="BU122" s="845"/>
      <c r="BV122" s="845">
        <v>20260681</v>
      </c>
      <c r="BW122" s="845"/>
      <c r="BX122" s="845"/>
      <c r="BY122" s="845"/>
      <c r="BZ122" s="845"/>
      <c r="CA122" s="845">
        <v>19147788</v>
      </c>
      <c r="CB122" s="845"/>
      <c r="CC122" s="845"/>
      <c r="CD122" s="845"/>
      <c r="CE122" s="845"/>
      <c r="CF122" s="846">
        <v>212.6</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172895</v>
      </c>
      <c r="DH122" s="817"/>
      <c r="DI122" s="817"/>
      <c r="DJ122" s="817"/>
      <c r="DK122" s="817"/>
      <c r="DL122" s="817">
        <v>196237</v>
      </c>
      <c r="DM122" s="817"/>
      <c r="DN122" s="817"/>
      <c r="DO122" s="817"/>
      <c r="DP122" s="817"/>
      <c r="DQ122" s="817">
        <v>201886</v>
      </c>
      <c r="DR122" s="817"/>
      <c r="DS122" s="817"/>
      <c r="DT122" s="817"/>
      <c r="DU122" s="817"/>
      <c r="DV122" s="794">
        <v>2.2000000000000002</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418</v>
      </c>
      <c r="AB123" s="780"/>
      <c r="AC123" s="780"/>
      <c r="AD123" s="780"/>
      <c r="AE123" s="781"/>
      <c r="AF123" s="782" t="s">
        <v>418</v>
      </c>
      <c r="AG123" s="780"/>
      <c r="AH123" s="780"/>
      <c r="AI123" s="780"/>
      <c r="AJ123" s="781"/>
      <c r="AK123" s="782" t="s">
        <v>418</v>
      </c>
      <c r="AL123" s="780"/>
      <c r="AM123" s="780"/>
      <c r="AN123" s="780"/>
      <c r="AO123" s="781"/>
      <c r="AP123" s="824" t="s">
        <v>187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476</v>
      </c>
      <c r="BP123" s="878"/>
      <c r="BQ123" s="832">
        <v>30721961</v>
      </c>
      <c r="BR123" s="833"/>
      <c r="BS123" s="833"/>
      <c r="BT123" s="833"/>
      <c r="BU123" s="833"/>
      <c r="BV123" s="833">
        <v>30390315</v>
      </c>
      <c r="BW123" s="833"/>
      <c r="BX123" s="833"/>
      <c r="BY123" s="833"/>
      <c r="BZ123" s="833"/>
      <c r="CA123" s="833">
        <v>29241149</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418</v>
      </c>
      <c r="DH123" s="780"/>
      <c r="DI123" s="780"/>
      <c r="DJ123" s="780"/>
      <c r="DK123" s="781"/>
      <c r="DL123" s="782" t="s">
        <v>187</v>
      </c>
      <c r="DM123" s="780"/>
      <c r="DN123" s="780"/>
      <c r="DO123" s="780"/>
      <c r="DP123" s="781"/>
      <c r="DQ123" s="782" t="s">
        <v>418</v>
      </c>
      <c r="DR123" s="780"/>
      <c r="DS123" s="780"/>
      <c r="DT123" s="780"/>
      <c r="DU123" s="781"/>
      <c r="DV123" s="824" t="s">
        <v>418</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187</v>
      </c>
      <c r="AG124" s="780"/>
      <c r="AH124" s="780"/>
      <c r="AI124" s="780"/>
      <c r="AJ124" s="781"/>
      <c r="AK124" s="782" t="s">
        <v>418</v>
      </c>
      <c r="AL124" s="780"/>
      <c r="AM124" s="780"/>
      <c r="AN124" s="780"/>
      <c r="AO124" s="781"/>
      <c r="AP124" s="824" t="s">
        <v>187</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418</v>
      </c>
      <c r="BR124" s="831"/>
      <c r="BS124" s="831"/>
      <c r="BT124" s="831"/>
      <c r="BU124" s="831"/>
      <c r="BV124" s="831" t="s">
        <v>418</v>
      </c>
      <c r="BW124" s="831"/>
      <c r="BX124" s="831"/>
      <c r="BY124" s="831"/>
      <c r="BZ124" s="831"/>
      <c r="CA124" s="831" t="s">
        <v>418</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418</v>
      </c>
      <c r="DH124" s="764"/>
      <c r="DI124" s="764"/>
      <c r="DJ124" s="764"/>
      <c r="DK124" s="765"/>
      <c r="DL124" s="766" t="s">
        <v>418</v>
      </c>
      <c r="DM124" s="764"/>
      <c r="DN124" s="764"/>
      <c r="DO124" s="764"/>
      <c r="DP124" s="765"/>
      <c r="DQ124" s="766" t="s">
        <v>418</v>
      </c>
      <c r="DR124" s="764"/>
      <c r="DS124" s="764"/>
      <c r="DT124" s="764"/>
      <c r="DU124" s="765"/>
      <c r="DV124" s="848" t="s">
        <v>418</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418</v>
      </c>
      <c r="AB125" s="780"/>
      <c r="AC125" s="780"/>
      <c r="AD125" s="780"/>
      <c r="AE125" s="781"/>
      <c r="AF125" s="782" t="s">
        <v>187</v>
      </c>
      <c r="AG125" s="780"/>
      <c r="AH125" s="780"/>
      <c r="AI125" s="780"/>
      <c r="AJ125" s="781"/>
      <c r="AK125" s="782" t="s">
        <v>418</v>
      </c>
      <c r="AL125" s="780"/>
      <c r="AM125" s="780"/>
      <c r="AN125" s="780"/>
      <c r="AO125" s="781"/>
      <c r="AP125" s="824" t="s">
        <v>418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418</v>
      </c>
      <c r="DH125" s="842"/>
      <c r="DI125" s="842"/>
      <c r="DJ125" s="842"/>
      <c r="DK125" s="842"/>
      <c r="DL125" s="842" t="s">
        <v>418</v>
      </c>
      <c r="DM125" s="842"/>
      <c r="DN125" s="842"/>
      <c r="DO125" s="842"/>
      <c r="DP125" s="842"/>
      <c r="DQ125" s="842" t="s">
        <v>418</v>
      </c>
      <c r="DR125" s="842"/>
      <c r="DS125" s="842"/>
      <c r="DT125" s="842"/>
      <c r="DU125" s="842"/>
      <c r="DV125" s="843" t="s">
        <v>418</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418</v>
      </c>
      <c r="AB126" s="780"/>
      <c r="AC126" s="780"/>
      <c r="AD126" s="780"/>
      <c r="AE126" s="781"/>
      <c r="AF126" s="782" t="s">
        <v>418</v>
      </c>
      <c r="AG126" s="780"/>
      <c r="AH126" s="780"/>
      <c r="AI126" s="780"/>
      <c r="AJ126" s="781"/>
      <c r="AK126" s="782" t="s">
        <v>187</v>
      </c>
      <c r="AL126" s="780"/>
      <c r="AM126" s="780"/>
      <c r="AN126" s="780"/>
      <c r="AO126" s="781"/>
      <c r="AP126" s="824" t="s">
        <v>418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v>71944</v>
      </c>
      <c r="DH126" s="817"/>
      <c r="DI126" s="817"/>
      <c r="DJ126" s="817"/>
      <c r="DK126" s="817"/>
      <c r="DL126" s="817">
        <v>76853</v>
      </c>
      <c r="DM126" s="817"/>
      <c r="DN126" s="817"/>
      <c r="DO126" s="817"/>
      <c r="DP126" s="817"/>
      <c r="DQ126" s="817">
        <v>81079</v>
      </c>
      <c r="DR126" s="817"/>
      <c r="DS126" s="817"/>
      <c r="DT126" s="817"/>
      <c r="DU126" s="817"/>
      <c r="DV126" s="794">
        <v>0.9</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418</v>
      </c>
      <c r="AB127" s="780"/>
      <c r="AC127" s="780"/>
      <c r="AD127" s="780"/>
      <c r="AE127" s="781"/>
      <c r="AF127" s="782" t="s">
        <v>418</v>
      </c>
      <c r="AG127" s="780"/>
      <c r="AH127" s="780"/>
      <c r="AI127" s="780"/>
      <c r="AJ127" s="781"/>
      <c r="AK127" s="782" t="s">
        <v>418</v>
      </c>
      <c r="AL127" s="780"/>
      <c r="AM127" s="780"/>
      <c r="AN127" s="780"/>
      <c r="AO127" s="781"/>
      <c r="AP127" s="824" t="s">
        <v>418</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418</v>
      </c>
      <c r="DH127" s="817"/>
      <c r="DI127" s="817"/>
      <c r="DJ127" s="817"/>
      <c r="DK127" s="817"/>
      <c r="DL127" s="817" t="s">
        <v>418</v>
      </c>
      <c r="DM127" s="817"/>
      <c r="DN127" s="817"/>
      <c r="DO127" s="817"/>
      <c r="DP127" s="817"/>
      <c r="DQ127" s="817" t="s">
        <v>418</v>
      </c>
      <c r="DR127" s="817"/>
      <c r="DS127" s="817"/>
      <c r="DT127" s="817"/>
      <c r="DU127" s="817"/>
      <c r="DV127" s="794" t="s">
        <v>187</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91414</v>
      </c>
      <c r="AB128" s="801"/>
      <c r="AC128" s="801"/>
      <c r="AD128" s="801"/>
      <c r="AE128" s="802"/>
      <c r="AF128" s="803">
        <v>73413</v>
      </c>
      <c r="AG128" s="801"/>
      <c r="AH128" s="801"/>
      <c r="AI128" s="801"/>
      <c r="AJ128" s="802"/>
      <c r="AK128" s="803">
        <v>61293</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418</v>
      </c>
      <c r="BG128" s="787"/>
      <c r="BH128" s="787"/>
      <c r="BI128" s="787"/>
      <c r="BJ128" s="787"/>
      <c r="BK128" s="787"/>
      <c r="BL128" s="810"/>
      <c r="BM128" s="786">
        <v>13.18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187</v>
      </c>
      <c r="DH128" s="791"/>
      <c r="DI128" s="791"/>
      <c r="DJ128" s="791"/>
      <c r="DK128" s="791"/>
      <c r="DL128" s="791" t="s">
        <v>187</v>
      </c>
      <c r="DM128" s="791"/>
      <c r="DN128" s="791"/>
      <c r="DO128" s="791"/>
      <c r="DP128" s="791"/>
      <c r="DQ128" s="791" t="s">
        <v>418</v>
      </c>
      <c r="DR128" s="791"/>
      <c r="DS128" s="791"/>
      <c r="DT128" s="791"/>
      <c r="DU128" s="791"/>
      <c r="DV128" s="792" t="s">
        <v>418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10959325</v>
      </c>
      <c r="AB129" s="780"/>
      <c r="AC129" s="780"/>
      <c r="AD129" s="780"/>
      <c r="AE129" s="781"/>
      <c r="AF129" s="782">
        <v>11254211</v>
      </c>
      <c r="AG129" s="780"/>
      <c r="AH129" s="780"/>
      <c r="AI129" s="780"/>
      <c r="AJ129" s="781"/>
      <c r="AK129" s="782">
        <v>10998769</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187</v>
      </c>
      <c r="BG129" s="771"/>
      <c r="BH129" s="771"/>
      <c r="BI129" s="771"/>
      <c r="BJ129" s="771"/>
      <c r="BK129" s="771"/>
      <c r="BL129" s="772"/>
      <c r="BM129" s="770">
        <v>18.18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2251413</v>
      </c>
      <c r="AB130" s="780"/>
      <c r="AC130" s="780"/>
      <c r="AD130" s="780"/>
      <c r="AE130" s="781"/>
      <c r="AF130" s="782">
        <v>2171777</v>
      </c>
      <c r="AG130" s="780"/>
      <c r="AH130" s="780"/>
      <c r="AI130" s="780"/>
      <c r="AJ130" s="781"/>
      <c r="AK130" s="782">
        <v>1994379</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8707912</v>
      </c>
      <c r="AB131" s="764"/>
      <c r="AC131" s="764"/>
      <c r="AD131" s="764"/>
      <c r="AE131" s="765"/>
      <c r="AF131" s="766">
        <v>9082434</v>
      </c>
      <c r="AG131" s="764"/>
      <c r="AH131" s="764"/>
      <c r="AI131" s="764"/>
      <c r="AJ131" s="765"/>
      <c r="AK131" s="766">
        <v>9004390</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418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4.7984292909999997</v>
      </c>
      <c r="AB132" s="745"/>
      <c r="AC132" s="745"/>
      <c r="AD132" s="745"/>
      <c r="AE132" s="746"/>
      <c r="AF132" s="747">
        <v>5.0047597369999997</v>
      </c>
      <c r="AG132" s="745"/>
      <c r="AH132" s="745"/>
      <c r="AI132" s="745"/>
      <c r="AJ132" s="746"/>
      <c r="AK132" s="747">
        <v>4.3279666920000004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4.5999999999999996</v>
      </c>
      <c r="AB133" s="724"/>
      <c r="AC133" s="724"/>
      <c r="AD133" s="724"/>
      <c r="AE133" s="725"/>
      <c r="AF133" s="723">
        <v>4.5999999999999996</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c0U2AAPP/Mlv3qTEiUBskm9GPJWs03LO+PGCeBSLRHGdsGcf6RZI1t2+BmhQAjY4+V1iwzvy6A++yDLtoK/CA==" saltValue="ao0QF3S2pqdY+5HI8nrW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613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tqKKSHXKmwuz9ASLf9zSKtSTdejaGy4DEW+qN+Xi6xRV/vEx7J2lrDA1EkoahFUOuUKMMaYSd20GREV0OQzmw==" saltValue="Ha4NM9w+47PTf89/S0UT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30" zoomScaleNormal="13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MR5UBzPbGhV6kMb+rhjnj8pfq53E9vvqzVuppZ/2X04m55a93dEYjcLGcZFo1uxDlDTqM9a9vRkRTOIrkG3Fg==" saltValue="Jd+7UrZaWq3lBeSJEf1cX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4157062</v>
      </c>
      <c r="AP9" s="281">
        <v>125937</v>
      </c>
      <c r="AQ9" s="282">
        <v>105319</v>
      </c>
      <c r="AR9" s="283">
        <v>19.600000000000001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104631</v>
      </c>
      <c r="AP10" s="284">
        <v>3170</v>
      </c>
      <c r="AQ10" s="285">
        <v>9860</v>
      </c>
      <c r="AR10" s="286">
        <v>-67.8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1656</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v>3</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148026</v>
      </c>
      <c r="AP13" s="284">
        <v>4484</v>
      </c>
      <c r="AQ13" s="285">
        <v>4056</v>
      </c>
      <c r="AR13" s="286">
        <v>10.6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24010</v>
      </c>
      <c r="AP14" s="284">
        <v>727</v>
      </c>
      <c r="AQ14" s="285">
        <v>2339</v>
      </c>
      <c r="AR14" s="286">
        <v>-68.900000000000006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-212744</v>
      </c>
      <c r="AP15" s="284">
        <v>-6445</v>
      </c>
      <c r="AQ15" s="285">
        <v>-7717</v>
      </c>
      <c r="AR15" s="286">
        <v>-16.5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4220985</v>
      </c>
      <c r="AP16" s="284">
        <v>127874</v>
      </c>
      <c r="AQ16" s="285">
        <v>115515</v>
      </c>
      <c r="AR16" s="286">
        <v>10.7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12.36</v>
      </c>
      <c r="AP21" s="298">
        <v>10.69</v>
      </c>
      <c r="AQ21" s="299">
        <v>1.67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95.7</v>
      </c>
      <c r="AP22" s="303">
        <v>97.4</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1675922</v>
      </c>
      <c r="AP32" s="312">
        <v>50772</v>
      </c>
      <c r="AQ32" s="313">
        <v>74824</v>
      </c>
      <c r="AR32" s="314">
        <v>-32.1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v>1</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624731</v>
      </c>
      <c r="AP35" s="312">
        <v>18926</v>
      </c>
      <c r="AQ35" s="313">
        <v>17427</v>
      </c>
      <c r="AR35" s="314">
        <v>8.6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144721</v>
      </c>
      <c r="AP36" s="312">
        <v>4384</v>
      </c>
      <c r="AQ36" s="313">
        <v>2447</v>
      </c>
      <c r="AR36" s="314">
        <v>79.2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591</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5</v>
      </c>
      <c r="AP38" s="315">
        <v>0</v>
      </c>
      <c r="AQ38" s="316">
        <v>2</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-61293</v>
      </c>
      <c r="AP39" s="312">
        <v>-1857</v>
      </c>
      <c r="AQ39" s="313">
        <v>-3618</v>
      </c>
      <c r="AR39" s="314">
        <v>-48.7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-1994379</v>
      </c>
      <c r="AP40" s="312">
        <v>-60419</v>
      </c>
      <c r="AQ40" s="313">
        <v>-63812</v>
      </c>
      <c r="AR40" s="314">
        <v>-5.3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389707</v>
      </c>
      <c r="AP41" s="312">
        <v>11806</v>
      </c>
      <c r="AQ41" s="313">
        <v>27863</v>
      </c>
      <c r="AR41" s="314">
        <v>-57.6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3885183</v>
      </c>
      <c r="AN51" s="334">
        <v>116434</v>
      </c>
      <c r="AO51" s="335">
        <v>3.6</v>
      </c>
      <c r="AP51" s="336">
        <v>85173</v>
      </c>
      <c r="AQ51" s="337">
        <v>-4.3</v>
      </c>
      <c r="AR51" s="338">
        <v>7.9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2913014</v>
      </c>
      <c r="AN52" s="342">
        <v>87300</v>
      </c>
      <c r="AO52" s="343">
        <v>42.6</v>
      </c>
      <c r="AP52" s="344">
        <v>43913</v>
      </c>
      <c r="AQ52" s="345">
        <v>-3.4</v>
      </c>
      <c r="AR52" s="346">
        <v>46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5115947</v>
      </c>
      <c r="AN53" s="334">
        <v>153448</v>
      </c>
      <c r="AO53" s="335">
        <v>31.8</v>
      </c>
      <c r="AP53" s="336">
        <v>94081</v>
      </c>
      <c r="AQ53" s="337">
        <v>10.5</v>
      </c>
      <c r="AR53" s="338">
        <v>21.3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3604094</v>
      </c>
      <c r="AN54" s="342">
        <v>108101</v>
      </c>
      <c r="AO54" s="343">
        <v>23.8</v>
      </c>
      <c r="AP54" s="344">
        <v>48949</v>
      </c>
      <c r="AQ54" s="345">
        <v>11.5</v>
      </c>
      <c r="AR54" s="346">
        <v>12.3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3777615</v>
      </c>
      <c r="AN55" s="334">
        <v>113808</v>
      </c>
      <c r="AO55" s="335">
        <v>-25.8</v>
      </c>
      <c r="AP55" s="336">
        <v>92632</v>
      </c>
      <c r="AQ55" s="337">
        <v>-1.5</v>
      </c>
      <c r="AR55" s="338">
        <v>-24.3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2382268</v>
      </c>
      <c r="AN56" s="342">
        <v>71770</v>
      </c>
      <c r="AO56" s="343">
        <v>-33.6</v>
      </c>
      <c r="AP56" s="344">
        <v>47978</v>
      </c>
      <c r="AQ56" s="345">
        <v>-2</v>
      </c>
      <c r="AR56" s="346">
        <v>-31.6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2755539</v>
      </c>
      <c r="AN57" s="334">
        <v>83031</v>
      </c>
      <c r="AO57" s="335">
        <v>-27</v>
      </c>
      <c r="AP57" s="336">
        <v>96469</v>
      </c>
      <c r="AQ57" s="337">
        <v>4.0999999999999996</v>
      </c>
      <c r="AR57" s="338">
        <v>-31.1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1665555</v>
      </c>
      <c r="AN58" s="342">
        <v>50187</v>
      </c>
      <c r="AO58" s="343">
        <v>-30.1</v>
      </c>
      <c r="AP58" s="344">
        <v>49775</v>
      </c>
      <c r="AQ58" s="345">
        <v>3.7</v>
      </c>
      <c r="AR58" s="346">
        <v>-33.799999999999997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3371603</v>
      </c>
      <c r="AN59" s="334">
        <v>102142</v>
      </c>
      <c r="AO59" s="335">
        <v>23</v>
      </c>
      <c r="AP59" s="336">
        <v>85743</v>
      </c>
      <c r="AQ59" s="337">
        <v>-11.1</v>
      </c>
      <c r="AR59" s="338">
        <v>34.1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2317734</v>
      </c>
      <c r="AN60" s="342">
        <v>70215</v>
      </c>
      <c r="AO60" s="343">
        <v>39.9</v>
      </c>
      <c r="AP60" s="344">
        <v>45231</v>
      </c>
      <c r="AQ60" s="345">
        <v>-9.1</v>
      </c>
      <c r="AR60" s="346">
        <v>49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3781177</v>
      </c>
      <c r="AN61" s="349">
        <v>113773</v>
      </c>
      <c r="AO61" s="350">
        <v>1.1000000000000001</v>
      </c>
      <c r="AP61" s="351">
        <v>90820</v>
      </c>
      <c r="AQ61" s="352">
        <v>-0.5</v>
      </c>
      <c r="AR61" s="338">
        <v>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2576533</v>
      </c>
      <c r="AN62" s="342">
        <v>77515</v>
      </c>
      <c r="AO62" s="343">
        <v>8.5</v>
      </c>
      <c r="AP62" s="344">
        <v>47169</v>
      </c>
      <c r="AQ62" s="345">
        <v>0.1</v>
      </c>
      <c r="AR62" s="346">
        <v>8.4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rLKSLr1rRI7S/CllhvhWbWurV71KThuqbqCYtvDdRWzNYWjOThnh1HpL3vBhTCbuh9v1sIkjbXtMutf0Gx10g==" saltValue="km7dbTA1sDZ6Zz73itNt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7Ifjfcqsnq2a1LuDTCKVXnUgkx0mFFusHJ0JZptuHegFQx4iGdns4gZzTfXCfiUx2xngTelltwwlNJZUiqjYGg==" saltValue="ruXxgNM8d0D4okJt/kO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Hx1wUMpJkXhYNbCF/rp2d0rJtHxGoVkaFT3VkF9FXh9/1JDKXYWzK8MIYJgYj7XuW9GxPHAMsLfxr75aHLyrNg==" saltValue="li8VUOhU7OX6agzTCIe0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33.07</v>
      </c>
      <c r="G47" s="12">
        <v>35.07</v>
      </c>
      <c r="H47" s="12">
        <v>34.82</v>
      </c>
      <c r="I47" s="12">
        <v>35.380000000000003</v>
      </c>
      <c r="J47" s="13">
        <v>38.08</v>
      </c>
    </row>
    <row r="48" spans="2:10" ht="57.75" customHeight="1" x14ac:dyDescent="0.2">
      <c r="B48" s="14"/>
      <c r="C48" s="1141" t="s">
        <v>4</v>
      </c>
      <c r="D48" s="1141"/>
      <c r="E48" s="1142"/>
      <c r="F48" s="15">
        <v>2.41</v>
      </c>
      <c r="G48" s="16">
        <v>1.48</v>
      </c>
      <c r="H48" s="16">
        <v>2.99</v>
      </c>
      <c r="I48" s="16">
        <v>3.65</v>
      </c>
      <c r="J48" s="17">
        <v>3.41</v>
      </c>
    </row>
    <row r="49" spans="2:10" ht="57.75" customHeight="1" thickBot="1" x14ac:dyDescent="0.25">
      <c r="B49" s="18"/>
      <c r="C49" s="1143" t="s">
        <v>5</v>
      </c>
      <c r="D49" s="1143"/>
      <c r="E49" s="1144"/>
      <c r="F49" s="19">
        <v>3.57</v>
      </c>
      <c r="G49" s="20">
        <v>2</v>
      </c>
      <c r="H49" s="20">
        <v>2.29</v>
      </c>
      <c r="I49" s="20">
        <v>2.21</v>
      </c>
      <c r="J49" s="21">
        <v>1.56</v>
      </c>
    </row>
    <row r="50" spans="2:10" ht="13.2" x14ac:dyDescent="0.2"/>
  </sheetData>
  <sheetProtection algorithmName="SHA-512" hashValue="n/q3DolAqy/ExrxTth3p7VMp9LufIuQFgwxmQho2bFkpsK/NpFWLKbeFHB0wQ37CakrnvOrcBeecw3x+6Oz1WA==" saltValue="4lVJYkfjm7DlmFQJ5bdG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2024-03-12T06:58:01Z</cp:lastPrinted>
  <dcterms:created xsi:type="dcterms:W3CDTF">2024-02-05T03:12:13Z</dcterms:created>
  <dcterms:modified xsi:type="dcterms:W3CDTF">2024-03-22T00:40:47Z</dcterms:modified>
  <cp:category/>
</cp:coreProperties>
</file>