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activeTab="0"/>
  </bookViews>
  <sheets>
    <sheet name="県立都市公園一覧" sheetId="1" r:id="rId1"/>
    <sheet name="都市公園の種類" sheetId="2" r:id="rId2"/>
  </sheets>
  <definedNames>
    <definedName name="_xlnm.Print_Area" localSheetId="0">'県立都市公園一覧'!$A$1:$L$42</definedName>
  </definedNames>
  <calcPr fullCalcOnLoad="1"/>
</workbook>
</file>

<file path=xl/sharedStrings.xml><?xml version="1.0" encoding="utf-8"?>
<sst xmlns="http://schemas.openxmlformats.org/spreadsheetml/2006/main" count="139" uniqueCount="109">
  <si>
    <t>建ぺい率（％）</t>
  </si>
  <si>
    <t>公園名</t>
  </si>
  <si>
    <t>所在地</t>
  </si>
  <si>
    <t>種類</t>
  </si>
  <si>
    <t>種別</t>
  </si>
  <si>
    <t>都市計画決定</t>
  </si>
  <si>
    <t>開設</t>
  </si>
  <si>
    <t>摘要</t>
  </si>
  <si>
    <t>当初面積(ha)</t>
  </si>
  <si>
    <t>計画決定年月日</t>
  </si>
  <si>
    <t>開設年月日</t>
  </si>
  <si>
    <t>最終面積(ha)</t>
  </si>
  <si>
    <t>①</t>
  </si>
  <si>
    <t>春野総合運動公園</t>
  </si>
  <si>
    <t>高知市</t>
  </si>
  <si>
    <t>大規模公園</t>
  </si>
  <si>
    <t>広域公園</t>
  </si>
  <si>
    <t>②</t>
  </si>
  <si>
    <t>土佐西南大規模公園</t>
  </si>
  <si>
    <t>全体</t>
  </si>
  <si>
    <t>　中村地区</t>
  </si>
  <si>
    <t>四万十市</t>
  </si>
  <si>
    <t>　大方地区</t>
  </si>
  <si>
    <t>黒潮町</t>
  </si>
  <si>
    <t>　佐賀地区</t>
  </si>
  <si>
    <t>③</t>
  </si>
  <si>
    <t>室戸広域公園</t>
  </si>
  <si>
    <t>室戸市</t>
  </si>
  <si>
    <t>④</t>
  </si>
  <si>
    <t>安芸広域公園</t>
  </si>
  <si>
    <t>安芸市</t>
  </si>
  <si>
    <t>⑤</t>
  </si>
  <si>
    <t>野市総合公園</t>
  </si>
  <si>
    <t>香南市</t>
  </si>
  <si>
    <t>都市基幹公園</t>
  </si>
  <si>
    <t>総合公園</t>
  </si>
  <si>
    <t>⑥</t>
  </si>
  <si>
    <t>高知公園</t>
  </si>
  <si>
    <t>特殊公園（歴史公園）</t>
  </si>
  <si>
    <t>⑦</t>
  </si>
  <si>
    <t>五台山公園</t>
  </si>
  <si>
    <t>特殊公園（風致公園）</t>
  </si>
  <si>
    <t>⑧</t>
  </si>
  <si>
    <t>種崎千松公園</t>
  </si>
  <si>
    <t>⑨</t>
  </si>
  <si>
    <t>鏡野公園</t>
  </si>
  <si>
    <t>香美市</t>
  </si>
  <si>
    <t>住区基幹公園</t>
  </si>
  <si>
    <t>地区公園</t>
  </si>
  <si>
    <t>⑩</t>
  </si>
  <si>
    <t>高知空港緑の広場</t>
  </si>
  <si>
    <t>南国市</t>
  </si>
  <si>
    <t>都市緑地</t>
  </si>
  <si>
    <t>⑪</t>
  </si>
  <si>
    <t>鏡川緑地</t>
  </si>
  <si>
    <t>都市公園計</t>
  </si>
  <si>
    <t>⑫</t>
  </si>
  <si>
    <t>室戸体育館</t>
  </si>
  <si>
    <t>室戸市</t>
  </si>
  <si>
    <t>条例に基づく施設</t>
  </si>
  <si>
    <t>-</t>
  </si>
  <si>
    <t>⑬</t>
  </si>
  <si>
    <t>池公園</t>
  </si>
  <si>
    <t>条例に基づく公園</t>
  </si>
  <si>
    <t>合計</t>
  </si>
  <si>
    <t>既面積</t>
  </si>
  <si>
    <t>中村</t>
  </si>
  <si>
    <t>大方</t>
  </si>
  <si>
    <t>佐賀</t>
  </si>
  <si>
    <t>計</t>
  </si>
  <si>
    <t>建築面積(ha)</t>
  </si>
  <si>
    <t>建築物</t>
  </si>
  <si>
    <t>種類</t>
  </si>
  <si>
    <t>種別</t>
  </si>
  <si>
    <t>内容</t>
  </si>
  <si>
    <t>住区基幹公園</t>
  </si>
  <si>
    <t>街区公園</t>
  </si>
  <si>
    <t>もっぱら街区に居住する者の利用に供することを目的とする公園で誘致距離250mの範囲内で１箇所当たり面積0.25haを標準として配置する。</t>
  </si>
  <si>
    <t>近隣公園</t>
  </si>
  <si>
    <t>主として近隣に居住する者の利用に供することを目的とする公園で近隣住区当たり１箇所を誘致距離500mの範囲内で１箇所当たり面積２haを標準として配置する。</t>
  </si>
  <si>
    <t>地区公園</t>
  </si>
  <si>
    <t>主として徒歩圏内に居住する者の利用に供することを目的とする公園で誘致距離１kmの範囲内で１箇所当たり面積４haを標準として配置する。都市計画区域外の一定の町村における特定地区公園（カントリ－パ－ク）は、面積４ha以上を標準とする。</t>
  </si>
  <si>
    <t>都市基幹公園</t>
  </si>
  <si>
    <t>総合公園</t>
  </si>
  <si>
    <t>都市住民全般の休息、観賞、散歩、遊戯、運動等総合的な利用に供することを目的とする公園で都市規模に応じ１箇所当たり面積10～50haを標準として配置する。</t>
  </si>
  <si>
    <t>運動公園</t>
  </si>
  <si>
    <t>都市住民全般の主として運動の用に供することを目的とする公園で都市規模に応じ１箇所当たり面積15～75haを標準として配置する。</t>
  </si>
  <si>
    <t>大規模公園</t>
  </si>
  <si>
    <t>広域公園</t>
  </si>
  <si>
    <t>主として一の市町村の区域を超える広域のレクリエ－ション需要を充足することを目的とする公園で、地方生活圏等広域的なブロック単位ごとに１箇所当たり面積50ha以上を標準として配置する。</t>
  </si>
  <si>
    <t>レクリエーション都市</t>
  </si>
  <si>
    <t>大都市その他の都市圏域から発生する多様かつ選択性に富んだ広域レクリエ－ション需要を充足することを目的とし、総合的な都市計画に基づき、自然環境の良好な地域を主体に、大規模な公園を核として各種のレクリエ－ション施設が配置される一団の地域であり、大都市圏その他の都市圏域から容易に到達可能な場所に、全体規模1000haを標準として配置する。</t>
  </si>
  <si>
    <t>国営公園</t>
  </si>
  <si>
    <t>主として一の都府県の区域を超えるような広域的な利用に供することを目的として国が設置する大規模な公園にあっては、１箇所当たり面積おおむね300ha以上を標準として配置する。国家的な記念事業等として設置するものにあっては、その設置目的にふさわしい内容を有するように配置する。</t>
  </si>
  <si>
    <t>緩衝緑地等</t>
  </si>
  <si>
    <t>特殊公園</t>
  </si>
  <si>
    <t>風致公園、動植物公園、歴史公園、墓園等特殊な公園で、その目的に則し配置する。</t>
  </si>
  <si>
    <t>緩衝緑地</t>
  </si>
  <si>
    <t>大気汚染、騒音、振動、悪臭等の公害防止、緩和若しくはコンビナ－ト地帯等の災害の防止を図ることを目的とする緑地で、公害、災害発生源地域と住居地域、商業地域等とを分離遮断することが必要な位置について公害、災害の状況に応じ配置する。</t>
  </si>
  <si>
    <t>都市緑地</t>
  </si>
  <si>
    <t>主として都市の自然的環境の保全並びに改善、都市の景観の向上を図るために設けられている緑地であり、１箇所あたり面積0.1ha以上を標準として配置する。但し、既成市街地等において良好な樹林地等がある場合あるいは植樹により都市に緑を増加又は回復させ都市環境の改善を図るために緑地を設ける場合にあってはその規模を0.05ha以上とする。(都市計画決定を行わずに借地により整備し都市公園として配置するものを含む)</t>
  </si>
  <si>
    <t>緑道</t>
  </si>
  <si>
    <t>災害時における避難路の確保、都市生活の安全性及び快適性の確保等を図ることを目的として、近隣住区又は近隣住区相互を連絡するように設けられる植樹帯及び歩行者路又は自転車路を主体とする緑地で幅員10～20ｍを標準として、公園、学校、ショッピングセンタ－、駅前広場等を相互に結ぶよう配置する。</t>
  </si>
  <si>
    <t xml:space="preserve">注)　近隣住区＝幹線街路等に囲まれたおおむね1km四方(面積100ha)の居住単位 </t>
  </si>
  <si>
    <t>―</t>
  </si>
  <si>
    <t>H28に部分供用した際、都市計画決定面積を超えて告示している。これは都市公園法第２条第１項及び都市計画法第１１条第1項に基づき都決の変更は不要であるという整理でおこなっている。</t>
  </si>
  <si>
    <t>県立都市公園等一覧表（平成31年３月末）</t>
  </si>
  <si>
    <t>その他計</t>
  </si>
  <si>
    <t>都市公園の種類</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</si>
</sst>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_ "/>
    <numFmt numFmtId="180" formatCode="&quot;Yes&quot;;&quot;Yes&quot;;&quot;No&quot;"/>
    <numFmt numFmtId="181" formatCode="&quot;True&quot;;&quot;True&quot;;&quot;False&quot;"/>
    <numFmt numFmtId="182" formatCode="&quot;On&quot;;&quot;On&quot;;&quot;Off&quot;"/>
    <numFmt numFmtId="183" formatCode="[$€-2]\ #,##0.00_);[Red]\([$€-2]\ #,##0.00\)"/>
    <numFmt numFmtId="184" formatCode="0.0_ "/>
    <numFmt numFmtId="185" formatCode="0.00_ "/>
    <numFmt numFmtId="186" formatCode="0.000_ "/>
    <numFmt numFmtId="187" formatCode="[$-411]ge\.m\.d;@"/>
    <numFmt numFmtId="188" formatCode="0.000000_ "/>
    <numFmt numFmtId="189" formatCode="0.00000_ "/>
    <numFmt numFmtId="190" formatCode="0.0000_ "/>
    <numFmt numFmtId="191" formatCode="0;_⣿"/>
    <numFmt numFmtId="192" formatCode="0.0;_⣿"/>
    <numFmt numFmtId="193" formatCode="0.00;_⣿"/>
    <numFmt numFmtId="194" formatCode="0.000;_⣿"/>
    <numFmt numFmtId="195" formatCode="0.0000;_⣿"/>
  </numFmts>
  <fonts count="45">
    <font>
      <sz val="11"/>
      <color theme="1"/>
      <name val="Calibri"/>
      <family val="3"/>
    </font>
    <font>
      <sz val="11"/>
      <color indexed="8"/>
      <name val="ＭＳ Ｐゴシック"/>
      <family val="3"/>
    </font>
    <font>
      <sz val="6"/>
      <name val="ＭＳ Ｐゴシック"/>
      <family val="3"/>
    </font>
    <font>
      <sz val="16"/>
      <color indexed="8"/>
      <name val="Meiryo UI"/>
      <family val="3"/>
    </font>
    <font>
      <sz val="11"/>
      <color indexed="8"/>
      <name val="Meiryo UI"/>
      <family val="3"/>
    </font>
    <font>
      <b/>
      <sz val="11"/>
      <color indexed="8"/>
      <name val="Meiryo UI"/>
      <family val="3"/>
    </font>
    <font>
      <sz val="11"/>
      <color indexed="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Meiryo UI"/>
      <family val="3"/>
    </font>
    <font>
      <sz val="12"/>
      <name val="Meiryo UI"/>
      <family val="3"/>
    </font>
    <font>
      <b/>
      <sz val="28"/>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1"/>
      <color theme="1"/>
      <name val="Meiryo UI"/>
      <family val="3"/>
    </font>
    <font>
      <b/>
      <sz val="28"/>
      <color theme="1"/>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color indexed="63"/>
      </top>
      <bottom style="thin"/>
    </border>
    <border>
      <left style="thin"/>
      <right style="thin"/>
      <top/>
      <bottom/>
    </border>
    <border>
      <left style="thin"/>
      <right style="thin"/>
      <top style="dashed"/>
      <bottom/>
    </border>
    <border>
      <left style="thin"/>
      <right style="thin"/>
      <top/>
      <bottom style="dashed"/>
    </border>
    <border>
      <left style="thin"/>
      <right/>
      <top style="thin"/>
      <bottom/>
    </border>
    <border>
      <left/>
      <right style="thin"/>
      <top style="thin"/>
      <bottom/>
    </border>
    <border>
      <left style="thin"/>
      <right/>
      <top/>
      <bottom style="thin"/>
    </border>
    <border>
      <left/>
      <right style="thin"/>
      <top/>
      <bottom style="thin"/>
    </border>
    <border>
      <left style="thin"/>
      <right style="thin"/>
      <top style="dashed"/>
      <bottom style="dashed"/>
    </border>
    <border>
      <left style="thin"/>
      <right style="thin"/>
      <top style="dashed"/>
      <bottom style="thin"/>
    </border>
    <border>
      <left style="thin"/>
      <right style="thin"/>
      <top style="thin"/>
      <bottom style="dashed"/>
    </border>
    <border>
      <left/>
      <right/>
      <top/>
      <bottom style="thin"/>
    </border>
    <border>
      <left style="thin"/>
      <right/>
      <top/>
      <bottom/>
    </border>
    <border>
      <left/>
      <right style="thin"/>
      <top/>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0">
    <xf numFmtId="0" fontId="0" fillId="0" borderId="0" xfId="0" applyFont="1" applyAlignment="1">
      <alignment vertical="center"/>
    </xf>
    <xf numFmtId="0" fontId="42"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shrinkToFit="1"/>
    </xf>
    <xf numFmtId="177" fontId="4" fillId="0" borderId="13" xfId="0" applyNumberFormat="1" applyFont="1" applyBorder="1" applyAlignment="1">
      <alignment vertical="center"/>
    </xf>
    <xf numFmtId="57" fontId="42" fillId="0" borderId="13" xfId="0" applyNumberFormat="1" applyFont="1" applyBorder="1" applyAlignment="1">
      <alignment horizontal="center" vertical="center"/>
    </xf>
    <xf numFmtId="177" fontId="4" fillId="0" borderId="14" xfId="0" applyNumberFormat="1" applyFont="1" applyBorder="1" applyAlignment="1">
      <alignment vertical="center"/>
    </xf>
    <xf numFmtId="57" fontId="42" fillId="0" borderId="14" xfId="0" applyNumberFormat="1" applyFont="1" applyBorder="1" applyAlignment="1">
      <alignment horizontal="center" vertical="center"/>
    </xf>
    <xf numFmtId="177" fontId="5" fillId="0" borderId="14" xfId="0" applyNumberFormat="1" applyFont="1" applyFill="1" applyBorder="1" applyAlignment="1">
      <alignment vertical="center"/>
    </xf>
    <xf numFmtId="57" fontId="42" fillId="0" borderId="13" xfId="0" applyNumberFormat="1" applyFont="1" applyBorder="1" applyAlignment="1">
      <alignment vertical="center"/>
    </xf>
    <xf numFmtId="177" fontId="4" fillId="0" borderId="15" xfId="0" applyNumberFormat="1" applyFont="1" applyBorder="1" applyAlignment="1">
      <alignment vertical="center"/>
    </xf>
    <xf numFmtId="57" fontId="42" fillId="0" borderId="15" xfId="0" applyNumberFormat="1" applyFont="1" applyBorder="1" applyAlignment="1">
      <alignment horizontal="center" vertical="center"/>
    </xf>
    <xf numFmtId="177" fontId="5" fillId="0" borderId="15" xfId="0" applyNumberFormat="1" applyFont="1" applyFill="1" applyBorder="1" applyAlignment="1">
      <alignment vertical="center"/>
    </xf>
    <xf numFmtId="57" fontId="42" fillId="0" borderId="15" xfId="0" applyNumberFormat="1" applyFont="1" applyBorder="1" applyAlignment="1">
      <alignment vertical="center"/>
    </xf>
    <xf numFmtId="177" fontId="4" fillId="0" borderId="16" xfId="0" applyNumberFormat="1" applyFont="1" applyBorder="1" applyAlignment="1">
      <alignment vertical="center"/>
    </xf>
    <xf numFmtId="57" fontId="42" fillId="0" borderId="16" xfId="0" applyNumberFormat="1" applyFont="1" applyBorder="1" applyAlignment="1">
      <alignment horizontal="center" vertical="center"/>
    </xf>
    <xf numFmtId="187" fontId="42" fillId="0" borderId="16" xfId="0" applyNumberFormat="1" applyFont="1" applyBorder="1" applyAlignment="1">
      <alignment horizontal="center" vertical="center"/>
    </xf>
    <xf numFmtId="177" fontId="4" fillId="0" borderId="17" xfId="0" applyNumberFormat="1" applyFont="1" applyBorder="1" applyAlignment="1">
      <alignment vertical="center"/>
    </xf>
    <xf numFmtId="57" fontId="42" fillId="0" borderId="17" xfId="0" applyNumberFormat="1" applyFont="1" applyBorder="1" applyAlignment="1">
      <alignment horizontal="center" vertical="center"/>
    </xf>
    <xf numFmtId="177" fontId="5" fillId="0" borderId="17" xfId="0" applyNumberFormat="1" applyFont="1" applyFill="1" applyBorder="1" applyAlignment="1">
      <alignment vertical="center"/>
    </xf>
    <xf numFmtId="0" fontId="4" fillId="0" borderId="0" xfId="0" applyFont="1" applyAlignment="1">
      <alignment vertical="center"/>
    </xf>
    <xf numFmtId="0" fontId="6" fillId="0" borderId="0" xfId="0" applyFont="1" applyAlignment="1">
      <alignment vertical="center"/>
    </xf>
    <xf numFmtId="57" fontId="6" fillId="0" borderId="0" xfId="0" applyNumberFormat="1" applyFont="1" applyAlignment="1">
      <alignment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176" fontId="42" fillId="3" borderId="13" xfId="0" applyNumberFormat="1" applyFont="1" applyFill="1" applyBorder="1" applyAlignment="1">
      <alignment horizontal="right" vertical="center"/>
    </xf>
    <xf numFmtId="176" fontId="42" fillId="3" borderId="14" xfId="0" applyNumberFormat="1" applyFont="1" applyFill="1" applyBorder="1" applyAlignment="1">
      <alignment horizontal="right"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177" fontId="4" fillId="3" borderId="13" xfId="0" applyNumberFormat="1" applyFont="1" applyFill="1" applyBorder="1" applyAlignment="1">
      <alignment horizontal="right" vertical="center"/>
    </xf>
    <xf numFmtId="177" fontId="4" fillId="3" borderId="14" xfId="0" applyNumberFormat="1" applyFont="1" applyFill="1" applyBorder="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76" fontId="42" fillId="0" borderId="13" xfId="0" applyNumberFormat="1" applyFont="1" applyFill="1" applyBorder="1" applyAlignment="1">
      <alignment horizontal="right" vertical="center"/>
    </xf>
    <xf numFmtId="176" fontId="42" fillId="0" borderId="14" xfId="0" applyNumberFormat="1" applyFont="1" applyFill="1" applyBorder="1" applyAlignment="1">
      <alignment horizontal="righ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4" fillId="0" borderId="13" xfId="0" applyNumberFormat="1" applyFont="1" applyBorder="1" applyAlignment="1">
      <alignment horizontal="right" vertical="center"/>
    </xf>
    <xf numFmtId="177" fontId="4" fillId="0" borderId="14" xfId="0" applyNumberFormat="1" applyFont="1" applyBorder="1" applyAlignment="1">
      <alignment horizontal="right" vertical="center"/>
    </xf>
    <xf numFmtId="177" fontId="4" fillId="0" borderId="13" xfId="0" applyNumberFormat="1" applyFont="1" applyBorder="1" applyAlignment="1">
      <alignment horizontal="center" vertical="center"/>
    </xf>
    <xf numFmtId="177" fontId="4" fillId="0" borderId="14" xfId="0" applyNumberFormat="1" applyFont="1" applyBorder="1" applyAlignment="1">
      <alignment horizontal="center" vertical="center"/>
    </xf>
    <xf numFmtId="57" fontId="42" fillId="0" borderId="13" xfId="0" applyNumberFormat="1" applyFont="1" applyBorder="1" applyAlignment="1">
      <alignment horizontal="center" vertical="center"/>
    </xf>
    <xf numFmtId="57" fontId="42" fillId="0" borderId="14" xfId="0" applyNumberFormat="1" applyFont="1" applyBorder="1" applyAlignment="1">
      <alignment horizontal="center" vertical="center"/>
    </xf>
    <xf numFmtId="0" fontId="4" fillId="0" borderId="13" xfId="0" applyFont="1" applyBorder="1" applyAlignment="1">
      <alignment horizontal="center" vertical="center" wrapText="1"/>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194" fontId="4" fillId="0" borderId="13" xfId="0" applyNumberFormat="1" applyFont="1" applyBorder="1" applyAlignment="1">
      <alignment horizontal="right" vertical="center" indent="1"/>
    </xf>
    <xf numFmtId="194" fontId="4" fillId="0" borderId="14" xfId="0" applyNumberFormat="1" applyFont="1" applyBorder="1" applyAlignment="1">
      <alignment horizontal="right" vertical="center" indent="1"/>
    </xf>
    <xf numFmtId="185" fontId="5" fillId="0" borderId="13" xfId="0" applyNumberFormat="1" applyFont="1" applyBorder="1" applyAlignment="1">
      <alignment horizontal="center" vertical="center"/>
    </xf>
    <xf numFmtId="185" fontId="43" fillId="0" borderId="14" xfId="0" applyNumberFormat="1" applyFont="1" applyBorder="1" applyAlignment="1">
      <alignment vertical="center"/>
    </xf>
    <xf numFmtId="177" fontId="5" fillId="0" borderId="13" xfId="0" applyNumberFormat="1" applyFont="1" applyFill="1" applyBorder="1" applyAlignment="1">
      <alignment horizontal="right" vertical="center"/>
    </xf>
    <xf numFmtId="177" fontId="5" fillId="0" borderId="14" xfId="0" applyNumberFormat="1" applyFont="1" applyFill="1" applyBorder="1" applyAlignment="1">
      <alignment horizontal="right" vertical="center"/>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194" fontId="4" fillId="0" borderId="22" xfId="0" applyNumberFormat="1" applyFont="1" applyBorder="1" applyAlignment="1">
      <alignment horizontal="right" vertical="center" indent="1"/>
    </xf>
    <xf numFmtId="0" fontId="42"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185" fontId="4" fillId="0" borderId="22" xfId="0" applyNumberFormat="1" applyFont="1" applyBorder="1" applyAlignment="1">
      <alignment horizontal="center" vertical="center"/>
    </xf>
    <xf numFmtId="185" fontId="42" fillId="0" borderId="23" xfId="0" applyNumberFormat="1" applyFont="1" applyBorder="1" applyAlignment="1">
      <alignment vertical="center"/>
    </xf>
    <xf numFmtId="194" fontId="4" fillId="0" borderId="23" xfId="0" applyNumberFormat="1" applyFont="1" applyBorder="1" applyAlignment="1">
      <alignment horizontal="right" vertical="center" indent="1"/>
    </xf>
    <xf numFmtId="0" fontId="42" fillId="0" borderId="23" xfId="0" applyFont="1" applyBorder="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85" fontId="42" fillId="0" borderId="22" xfId="0" applyNumberFormat="1" applyFont="1" applyBorder="1" applyAlignment="1">
      <alignment vertical="center"/>
    </xf>
    <xf numFmtId="194" fontId="4" fillId="0" borderId="24" xfId="0" applyNumberFormat="1" applyFont="1" applyBorder="1" applyAlignment="1">
      <alignment horizontal="right" vertical="center" indent="1"/>
    </xf>
    <xf numFmtId="0" fontId="42" fillId="0" borderId="24" xfId="0" applyFont="1" applyBorder="1" applyAlignment="1">
      <alignment horizontal="center" vertical="center"/>
    </xf>
    <xf numFmtId="185" fontId="5" fillId="0" borderId="24" xfId="0" applyNumberFormat="1" applyFont="1" applyBorder="1" applyAlignment="1">
      <alignment horizontal="center" vertical="center"/>
    </xf>
    <xf numFmtId="185" fontId="43" fillId="0" borderId="22" xfId="0" applyNumberFormat="1" applyFont="1" applyBorder="1" applyAlignment="1">
      <alignment vertical="center"/>
    </xf>
    <xf numFmtId="0" fontId="3" fillId="0" borderId="25" xfId="0"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23" fillId="33" borderId="10" xfId="0" applyFont="1" applyFill="1" applyBorder="1" applyAlignment="1">
      <alignment horizontal="center" vertical="center" wrapText="1"/>
    </xf>
    <xf numFmtId="0" fontId="24" fillId="34" borderId="10" xfId="0" applyFont="1" applyFill="1" applyBorder="1" applyAlignment="1">
      <alignment horizontal="center" vertical="center" wrapText="1"/>
    </xf>
    <xf numFmtId="0" fontId="24" fillId="34" borderId="10" xfId="0" applyFont="1" applyFill="1" applyBorder="1" applyAlignment="1">
      <alignment horizontal="center" vertical="center" wrapText="1"/>
    </xf>
    <xf numFmtId="0" fontId="24" fillId="35" borderId="10" xfId="0" applyFont="1" applyFill="1" applyBorder="1" applyAlignment="1">
      <alignment horizontal="left" vertical="center" wrapText="1"/>
    </xf>
    <xf numFmtId="0" fontId="24" fillId="35" borderId="10" xfId="0" applyFont="1" applyFill="1" applyBorder="1" applyAlignment="1">
      <alignment horizontal="left" vertical="center" wrapText="1"/>
    </xf>
    <xf numFmtId="0" fontId="24" fillId="0" borderId="0" xfId="0" applyFont="1" applyAlignment="1">
      <alignment vertical="center" wrapText="1"/>
    </xf>
    <xf numFmtId="0" fontId="44"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0"/>
  <sheetViews>
    <sheetView tabSelected="1" view="pageBreakPreview" zoomScale="85" zoomScaleNormal="85" zoomScaleSheetLayoutView="85" zoomScalePageLayoutView="0" workbookViewId="0" topLeftCell="A1">
      <selection activeCell="O33" sqref="O33"/>
    </sheetView>
  </sheetViews>
  <sheetFormatPr defaultColWidth="9.140625" defaultRowHeight="15"/>
  <cols>
    <col min="1" max="1" width="3.421875" style="1" customWidth="1"/>
    <col min="2" max="2" width="20.421875" style="22" customWidth="1"/>
    <col min="3" max="3" width="10.00390625" style="22" bestFit="1" customWidth="1"/>
    <col min="4" max="4" width="13.8515625" style="22" bestFit="1" customWidth="1"/>
    <col min="5" max="5" width="10.00390625" style="22" bestFit="1" customWidth="1"/>
    <col min="6" max="6" width="13.8515625" style="22" bestFit="1" customWidth="1"/>
    <col min="7" max="7" width="16.140625" style="22" bestFit="1" customWidth="1"/>
    <col min="8" max="8" width="14.421875" style="22" customWidth="1"/>
    <col min="9" max="9" width="12.140625" style="22" bestFit="1" customWidth="1"/>
    <col min="10" max="10" width="10.00390625" style="1" customWidth="1"/>
    <col min="11" max="11" width="14.421875" style="1" bestFit="1" customWidth="1"/>
    <col min="12" max="12" width="19.57421875" style="1" customWidth="1"/>
    <col min="13" max="16384" width="9.00390625" style="1" customWidth="1"/>
  </cols>
  <sheetData>
    <row r="1" spans="1:10" ht="34.5" customHeight="1">
      <c r="A1" s="79" t="s">
        <v>106</v>
      </c>
      <c r="B1" s="79"/>
      <c r="C1" s="79"/>
      <c r="D1" s="79"/>
      <c r="E1" s="79"/>
      <c r="F1" s="79"/>
      <c r="G1" s="79"/>
      <c r="H1" s="79"/>
      <c r="I1" s="79"/>
      <c r="J1" s="79"/>
    </row>
    <row r="2" spans="1:12" ht="15.75">
      <c r="A2" s="39" t="s">
        <v>1</v>
      </c>
      <c r="B2" s="40"/>
      <c r="C2" s="35" t="s">
        <v>2</v>
      </c>
      <c r="D2" s="35" t="s">
        <v>3</v>
      </c>
      <c r="E2" s="35" t="s">
        <v>4</v>
      </c>
      <c r="F2" s="82" t="s">
        <v>5</v>
      </c>
      <c r="G2" s="82"/>
      <c r="H2" s="82" t="s">
        <v>6</v>
      </c>
      <c r="I2" s="82"/>
      <c r="J2" s="39" t="s">
        <v>71</v>
      </c>
      <c r="K2" s="40"/>
      <c r="L2" s="35" t="s">
        <v>7</v>
      </c>
    </row>
    <row r="3" spans="1:12" ht="15.75">
      <c r="A3" s="80"/>
      <c r="B3" s="81"/>
      <c r="C3" s="64"/>
      <c r="D3" s="64"/>
      <c r="E3" s="64"/>
      <c r="F3" s="3" t="s">
        <v>8</v>
      </c>
      <c r="G3" s="4" t="s">
        <v>9</v>
      </c>
      <c r="H3" s="3" t="s">
        <v>8</v>
      </c>
      <c r="I3" s="4" t="s">
        <v>10</v>
      </c>
      <c r="J3" s="41"/>
      <c r="K3" s="42"/>
      <c r="L3" s="64"/>
    </row>
    <row r="4" spans="1:12" ht="15.75">
      <c r="A4" s="41"/>
      <c r="B4" s="42"/>
      <c r="C4" s="36"/>
      <c r="D4" s="36"/>
      <c r="E4" s="36"/>
      <c r="F4" s="3" t="s">
        <v>11</v>
      </c>
      <c r="G4" s="4" t="s">
        <v>9</v>
      </c>
      <c r="H4" s="3" t="s">
        <v>11</v>
      </c>
      <c r="I4" s="4" t="s">
        <v>10</v>
      </c>
      <c r="J4" s="5" t="s">
        <v>0</v>
      </c>
      <c r="K4" s="2" t="s">
        <v>70</v>
      </c>
      <c r="L4" s="36"/>
    </row>
    <row r="5" spans="1:12" ht="15.75">
      <c r="A5" s="35" t="s">
        <v>12</v>
      </c>
      <c r="B5" s="52" t="s">
        <v>13</v>
      </c>
      <c r="C5" s="35" t="s">
        <v>14</v>
      </c>
      <c r="D5" s="35" t="s">
        <v>15</v>
      </c>
      <c r="E5" s="35" t="s">
        <v>16</v>
      </c>
      <c r="F5" s="6">
        <v>44</v>
      </c>
      <c r="G5" s="7">
        <v>26214</v>
      </c>
      <c r="H5" s="6">
        <v>20</v>
      </c>
      <c r="I5" s="7">
        <v>29164</v>
      </c>
      <c r="J5" s="56">
        <v>6.398313232830821</v>
      </c>
      <c r="K5" s="54">
        <v>3.82</v>
      </c>
      <c r="L5" s="60"/>
    </row>
    <row r="6" spans="1:12" ht="15.75">
      <c r="A6" s="36"/>
      <c r="B6" s="53"/>
      <c r="C6" s="36"/>
      <c r="D6" s="36"/>
      <c r="E6" s="36"/>
      <c r="F6" s="8">
        <v>59.9</v>
      </c>
      <c r="G6" s="9">
        <v>36630</v>
      </c>
      <c r="H6" s="10">
        <v>59.7</v>
      </c>
      <c r="I6" s="9">
        <v>39382</v>
      </c>
      <c r="J6" s="57"/>
      <c r="K6" s="55"/>
      <c r="L6" s="61"/>
    </row>
    <row r="7" spans="1:12" ht="15.75">
      <c r="A7" s="35" t="s">
        <v>17</v>
      </c>
      <c r="B7" s="52" t="s">
        <v>18</v>
      </c>
      <c r="C7" s="35" t="s">
        <v>19</v>
      </c>
      <c r="D7" s="35" t="s">
        <v>15</v>
      </c>
      <c r="E7" s="35" t="s">
        <v>16</v>
      </c>
      <c r="F7" s="6">
        <f>F9+F11+F13</f>
        <v>446</v>
      </c>
      <c r="G7" s="7"/>
      <c r="H7" s="6">
        <v>3.9</v>
      </c>
      <c r="I7" s="11"/>
      <c r="J7" s="77">
        <v>0.998</v>
      </c>
      <c r="K7" s="75">
        <v>0.8240000000000001</v>
      </c>
      <c r="L7" s="76"/>
    </row>
    <row r="8" spans="1:12" ht="15.75">
      <c r="A8" s="64"/>
      <c r="B8" s="65"/>
      <c r="C8" s="64"/>
      <c r="D8" s="64"/>
      <c r="E8" s="64"/>
      <c r="F8" s="12">
        <f>F10+F12+F14</f>
        <v>434.99999999999994</v>
      </c>
      <c r="G8" s="13"/>
      <c r="H8" s="14">
        <v>82.59</v>
      </c>
      <c r="I8" s="15"/>
      <c r="J8" s="78"/>
      <c r="K8" s="62"/>
      <c r="L8" s="63"/>
    </row>
    <row r="9" spans="1:12" ht="15.75">
      <c r="A9" s="64"/>
      <c r="B9" s="70" t="s">
        <v>20</v>
      </c>
      <c r="C9" s="72" t="s">
        <v>21</v>
      </c>
      <c r="D9" s="72" t="s">
        <v>15</v>
      </c>
      <c r="E9" s="72" t="s">
        <v>16</v>
      </c>
      <c r="F9" s="16">
        <v>125</v>
      </c>
      <c r="G9" s="17">
        <v>26414</v>
      </c>
      <c r="H9" s="16">
        <v>4.6</v>
      </c>
      <c r="I9" s="18">
        <v>32913</v>
      </c>
      <c r="J9" s="66">
        <v>0.4493357320786051</v>
      </c>
      <c r="K9" s="62">
        <v>0.162</v>
      </c>
      <c r="L9" s="63"/>
    </row>
    <row r="10" spans="1:12" ht="15.75">
      <c r="A10" s="64"/>
      <c r="B10" s="71"/>
      <c r="C10" s="73"/>
      <c r="D10" s="73"/>
      <c r="E10" s="73"/>
      <c r="F10" s="19">
        <v>115.9</v>
      </c>
      <c r="G10" s="20">
        <v>36109</v>
      </c>
      <c r="H10" s="21">
        <v>36.13</v>
      </c>
      <c r="I10" s="20">
        <v>39931</v>
      </c>
      <c r="J10" s="74"/>
      <c r="K10" s="62"/>
      <c r="L10" s="63"/>
    </row>
    <row r="11" spans="1:12" ht="15.75" customHeight="1">
      <c r="A11" s="64"/>
      <c r="B11" s="70" t="s">
        <v>22</v>
      </c>
      <c r="C11" s="72" t="s">
        <v>23</v>
      </c>
      <c r="D11" s="72" t="s">
        <v>15</v>
      </c>
      <c r="E11" s="72" t="s">
        <v>16</v>
      </c>
      <c r="F11" s="16">
        <v>263</v>
      </c>
      <c r="G11" s="17">
        <v>26414</v>
      </c>
      <c r="H11" s="16">
        <v>3.9</v>
      </c>
      <c r="I11" s="17">
        <v>30600</v>
      </c>
      <c r="J11" s="66">
        <v>1.812610755084982</v>
      </c>
      <c r="K11" s="62">
        <v>0.65</v>
      </c>
      <c r="L11" s="63"/>
    </row>
    <row r="12" spans="1:12" ht="15.75">
      <c r="A12" s="64"/>
      <c r="B12" s="71"/>
      <c r="C12" s="73"/>
      <c r="D12" s="73"/>
      <c r="E12" s="73"/>
      <c r="F12" s="19">
        <v>267.9</v>
      </c>
      <c r="G12" s="20">
        <v>36630</v>
      </c>
      <c r="H12" s="21">
        <v>35.89</v>
      </c>
      <c r="I12" s="20">
        <v>40269</v>
      </c>
      <c r="J12" s="74"/>
      <c r="K12" s="62"/>
      <c r="L12" s="63"/>
    </row>
    <row r="13" spans="1:12" ht="15.75" customHeight="1">
      <c r="A13" s="64"/>
      <c r="B13" s="65" t="s">
        <v>24</v>
      </c>
      <c r="C13" s="64" t="s">
        <v>23</v>
      </c>
      <c r="D13" s="64" t="s">
        <v>15</v>
      </c>
      <c r="E13" s="64" t="s">
        <v>16</v>
      </c>
      <c r="F13" s="12">
        <v>58</v>
      </c>
      <c r="G13" s="13">
        <v>26414</v>
      </c>
      <c r="H13" s="12">
        <v>6</v>
      </c>
      <c r="I13" s="13">
        <v>32913</v>
      </c>
      <c r="J13" s="66">
        <v>0.11028382213812676</v>
      </c>
      <c r="K13" s="62">
        <v>0.012</v>
      </c>
      <c r="L13" s="63"/>
    </row>
    <row r="14" spans="1:12" ht="15.75">
      <c r="A14" s="36"/>
      <c r="B14" s="53"/>
      <c r="C14" s="36"/>
      <c r="D14" s="36"/>
      <c r="E14" s="36"/>
      <c r="F14" s="8">
        <v>51.2</v>
      </c>
      <c r="G14" s="9">
        <v>31762</v>
      </c>
      <c r="H14" s="10">
        <v>10.57</v>
      </c>
      <c r="I14" s="9">
        <v>39931</v>
      </c>
      <c r="J14" s="67"/>
      <c r="K14" s="68"/>
      <c r="L14" s="69"/>
    </row>
    <row r="15" spans="1:12" ht="15.75" customHeight="1">
      <c r="A15" s="35" t="s">
        <v>25</v>
      </c>
      <c r="B15" s="52" t="s">
        <v>26</v>
      </c>
      <c r="C15" s="35" t="s">
        <v>27</v>
      </c>
      <c r="D15" s="35" t="s">
        <v>15</v>
      </c>
      <c r="E15" s="35" t="s">
        <v>16</v>
      </c>
      <c r="F15" s="6">
        <v>51.7</v>
      </c>
      <c r="G15" s="7">
        <v>32969</v>
      </c>
      <c r="H15" s="6">
        <v>24.5</v>
      </c>
      <c r="I15" s="7">
        <v>36982</v>
      </c>
      <c r="J15" s="56">
        <v>0.26763812340368326</v>
      </c>
      <c r="K15" s="54">
        <v>0.199</v>
      </c>
      <c r="L15" s="50"/>
    </row>
    <row r="16" spans="1:12" ht="15.75">
      <c r="A16" s="36"/>
      <c r="B16" s="53"/>
      <c r="C16" s="36"/>
      <c r="D16" s="36"/>
      <c r="E16" s="36"/>
      <c r="F16" s="8">
        <v>74.8</v>
      </c>
      <c r="G16" s="9">
        <v>37614</v>
      </c>
      <c r="H16" s="10">
        <v>74.39</v>
      </c>
      <c r="I16" s="9">
        <v>39173</v>
      </c>
      <c r="J16" s="57"/>
      <c r="K16" s="55"/>
      <c r="L16" s="51"/>
    </row>
    <row r="17" spans="1:12" ht="15.75">
      <c r="A17" s="35" t="s">
        <v>28</v>
      </c>
      <c r="B17" s="52" t="s">
        <v>29</v>
      </c>
      <c r="C17" s="35" t="s">
        <v>30</v>
      </c>
      <c r="D17" s="35" t="s">
        <v>15</v>
      </c>
      <c r="E17" s="35" t="s">
        <v>16</v>
      </c>
      <c r="F17" s="6">
        <v>143.3</v>
      </c>
      <c r="G17" s="7">
        <v>33652</v>
      </c>
      <c r="H17" s="6">
        <v>0.64</v>
      </c>
      <c r="I17" s="7">
        <v>36982</v>
      </c>
      <c r="J17" s="56">
        <v>0.23704784130688447</v>
      </c>
      <c r="K17" s="54">
        <v>0.02</v>
      </c>
      <c r="L17" s="50"/>
    </row>
    <row r="18" spans="1:12" ht="15.75">
      <c r="A18" s="36"/>
      <c r="B18" s="53"/>
      <c r="C18" s="36"/>
      <c r="D18" s="36"/>
      <c r="E18" s="36"/>
      <c r="F18" s="8">
        <v>146.6</v>
      </c>
      <c r="G18" s="9">
        <v>36630</v>
      </c>
      <c r="H18" s="10">
        <v>15.34</v>
      </c>
      <c r="I18" s="9">
        <v>42271</v>
      </c>
      <c r="J18" s="57"/>
      <c r="K18" s="55"/>
      <c r="L18" s="51"/>
    </row>
    <row r="19" spans="1:12" ht="15.75">
      <c r="A19" s="35" t="s">
        <v>31</v>
      </c>
      <c r="B19" s="52" t="s">
        <v>32</v>
      </c>
      <c r="C19" s="35" t="s">
        <v>33</v>
      </c>
      <c r="D19" s="35" t="s">
        <v>34</v>
      </c>
      <c r="E19" s="35" t="s">
        <v>35</v>
      </c>
      <c r="F19" s="43">
        <v>59.7</v>
      </c>
      <c r="G19" s="47">
        <v>31650</v>
      </c>
      <c r="H19" s="6">
        <v>9.3</v>
      </c>
      <c r="I19" s="7">
        <v>33545</v>
      </c>
      <c r="J19" s="56">
        <v>2.930577889447236</v>
      </c>
      <c r="K19" s="54">
        <v>0.583</v>
      </c>
      <c r="L19" s="60"/>
    </row>
    <row r="20" spans="1:12" ht="15.75">
      <c r="A20" s="36"/>
      <c r="B20" s="53"/>
      <c r="C20" s="36"/>
      <c r="D20" s="36"/>
      <c r="E20" s="36"/>
      <c r="F20" s="44"/>
      <c r="G20" s="48"/>
      <c r="H20" s="10">
        <v>19.9</v>
      </c>
      <c r="I20" s="9">
        <v>36586</v>
      </c>
      <c r="J20" s="57"/>
      <c r="K20" s="55"/>
      <c r="L20" s="61"/>
    </row>
    <row r="21" spans="1:12" ht="15.75" customHeight="1">
      <c r="A21" s="35" t="s">
        <v>36</v>
      </c>
      <c r="B21" s="52" t="s">
        <v>37</v>
      </c>
      <c r="C21" s="35" t="s">
        <v>14</v>
      </c>
      <c r="D21" s="39" t="s">
        <v>38</v>
      </c>
      <c r="E21" s="40"/>
      <c r="F21" s="43">
        <v>10.5</v>
      </c>
      <c r="G21" s="7">
        <v>26214</v>
      </c>
      <c r="H21" s="6">
        <v>13.5</v>
      </c>
      <c r="I21" s="7">
        <v>21463</v>
      </c>
      <c r="J21" s="56">
        <v>1.2986491739552963</v>
      </c>
      <c r="K21" s="54">
        <v>0.134</v>
      </c>
      <c r="L21" s="60" t="s">
        <v>105</v>
      </c>
    </row>
    <row r="22" spans="1:12" ht="15.75">
      <c r="A22" s="36"/>
      <c r="B22" s="53"/>
      <c r="C22" s="36"/>
      <c r="D22" s="41"/>
      <c r="E22" s="42"/>
      <c r="F22" s="44"/>
      <c r="G22" s="9">
        <v>30005</v>
      </c>
      <c r="H22" s="10">
        <v>10.61</v>
      </c>
      <c r="I22" s="9">
        <v>42461</v>
      </c>
      <c r="J22" s="57"/>
      <c r="K22" s="55"/>
      <c r="L22" s="61"/>
    </row>
    <row r="23" spans="1:12" ht="15.75">
      <c r="A23" s="35" t="s">
        <v>39</v>
      </c>
      <c r="B23" s="52" t="s">
        <v>40</v>
      </c>
      <c r="C23" s="35" t="s">
        <v>14</v>
      </c>
      <c r="D23" s="39" t="s">
        <v>41</v>
      </c>
      <c r="E23" s="40"/>
      <c r="F23" s="43">
        <v>19.5</v>
      </c>
      <c r="G23" s="7">
        <v>26214</v>
      </c>
      <c r="H23" s="6">
        <v>25.9</v>
      </c>
      <c r="I23" s="7">
        <v>21463</v>
      </c>
      <c r="J23" s="56">
        <v>0.4176974358974359</v>
      </c>
      <c r="K23" s="54">
        <v>0.081</v>
      </c>
      <c r="L23" s="50"/>
    </row>
    <row r="24" spans="1:12" ht="15.75">
      <c r="A24" s="36"/>
      <c r="B24" s="53"/>
      <c r="C24" s="36"/>
      <c r="D24" s="41"/>
      <c r="E24" s="42"/>
      <c r="F24" s="44"/>
      <c r="G24" s="9">
        <v>30005</v>
      </c>
      <c r="H24" s="10">
        <v>19.5</v>
      </c>
      <c r="I24" s="9">
        <v>32155</v>
      </c>
      <c r="J24" s="57"/>
      <c r="K24" s="55"/>
      <c r="L24" s="51"/>
    </row>
    <row r="25" spans="1:12" ht="15.75">
      <c r="A25" s="35" t="s">
        <v>42</v>
      </c>
      <c r="B25" s="52" t="s">
        <v>43</v>
      </c>
      <c r="C25" s="35" t="s">
        <v>14</v>
      </c>
      <c r="D25" s="39" t="s">
        <v>41</v>
      </c>
      <c r="E25" s="40"/>
      <c r="F25" s="43">
        <v>6.8</v>
      </c>
      <c r="G25" s="7">
        <v>26214</v>
      </c>
      <c r="H25" s="58">
        <v>6.8</v>
      </c>
      <c r="I25" s="47">
        <v>21463</v>
      </c>
      <c r="J25" s="56">
        <v>0.10911764705882351</v>
      </c>
      <c r="K25" s="54">
        <v>0.007</v>
      </c>
      <c r="L25" s="50"/>
    </row>
    <row r="26" spans="1:12" ht="15.75">
      <c r="A26" s="36"/>
      <c r="B26" s="53"/>
      <c r="C26" s="36"/>
      <c r="D26" s="41"/>
      <c r="E26" s="42"/>
      <c r="F26" s="44"/>
      <c r="G26" s="9">
        <v>30005</v>
      </c>
      <c r="H26" s="59"/>
      <c r="I26" s="48"/>
      <c r="J26" s="57"/>
      <c r="K26" s="55"/>
      <c r="L26" s="51"/>
    </row>
    <row r="27" spans="1:12" ht="15.75">
      <c r="A27" s="35" t="s">
        <v>44</v>
      </c>
      <c r="B27" s="52" t="s">
        <v>45</v>
      </c>
      <c r="C27" s="35" t="s">
        <v>46</v>
      </c>
      <c r="D27" s="35" t="s">
        <v>47</v>
      </c>
      <c r="E27" s="35" t="s">
        <v>48</v>
      </c>
      <c r="F27" s="43">
        <v>5.4</v>
      </c>
      <c r="G27" s="7">
        <v>26932</v>
      </c>
      <c r="H27" s="58">
        <v>5.4</v>
      </c>
      <c r="I27" s="47">
        <v>28826</v>
      </c>
      <c r="J27" s="56">
        <v>0.16762962962962963</v>
      </c>
      <c r="K27" s="54">
        <v>0.009</v>
      </c>
      <c r="L27" s="50"/>
    </row>
    <row r="28" spans="1:12" ht="15.75">
      <c r="A28" s="36"/>
      <c r="B28" s="53"/>
      <c r="C28" s="36"/>
      <c r="D28" s="36"/>
      <c r="E28" s="36"/>
      <c r="F28" s="44"/>
      <c r="G28" s="9">
        <v>30005</v>
      </c>
      <c r="H28" s="59"/>
      <c r="I28" s="48"/>
      <c r="J28" s="57"/>
      <c r="K28" s="55"/>
      <c r="L28" s="51"/>
    </row>
    <row r="29" spans="1:12" ht="15.75">
      <c r="A29" s="35" t="s">
        <v>49</v>
      </c>
      <c r="B29" s="52" t="s">
        <v>50</v>
      </c>
      <c r="C29" s="35" t="s">
        <v>51</v>
      </c>
      <c r="D29" s="39" t="s">
        <v>52</v>
      </c>
      <c r="E29" s="40"/>
      <c r="F29" s="43">
        <v>6.6</v>
      </c>
      <c r="G29" s="47">
        <v>36658</v>
      </c>
      <c r="H29" s="6">
        <v>2.45</v>
      </c>
      <c r="I29" s="7">
        <v>33359</v>
      </c>
      <c r="J29" s="56">
        <v>0.34183838383838383</v>
      </c>
      <c r="K29" s="54">
        <v>0.034</v>
      </c>
      <c r="L29" s="50"/>
    </row>
    <row r="30" spans="1:12" ht="15.75">
      <c r="A30" s="36"/>
      <c r="B30" s="53"/>
      <c r="C30" s="36"/>
      <c r="D30" s="41"/>
      <c r="E30" s="42"/>
      <c r="F30" s="44"/>
      <c r="G30" s="48"/>
      <c r="H30" s="10">
        <v>9.9</v>
      </c>
      <c r="I30" s="9">
        <v>41058</v>
      </c>
      <c r="J30" s="57"/>
      <c r="K30" s="55"/>
      <c r="L30" s="51"/>
    </row>
    <row r="31" spans="1:12" ht="15.75">
      <c r="A31" s="35" t="s">
        <v>53</v>
      </c>
      <c r="B31" s="52" t="s">
        <v>54</v>
      </c>
      <c r="C31" s="35" t="s">
        <v>14</v>
      </c>
      <c r="D31" s="39" t="s">
        <v>52</v>
      </c>
      <c r="E31" s="40"/>
      <c r="F31" s="6">
        <v>3.4</v>
      </c>
      <c r="G31" s="7">
        <v>26214</v>
      </c>
      <c r="H31" s="6">
        <v>5.15</v>
      </c>
      <c r="I31" s="7">
        <v>29815</v>
      </c>
      <c r="J31" s="56">
        <v>0</v>
      </c>
      <c r="K31" s="54">
        <v>0</v>
      </c>
      <c r="L31" s="50"/>
    </row>
    <row r="32" spans="1:12" ht="15.75">
      <c r="A32" s="36"/>
      <c r="B32" s="53"/>
      <c r="C32" s="36"/>
      <c r="D32" s="41"/>
      <c r="E32" s="42"/>
      <c r="F32" s="8">
        <v>62.9</v>
      </c>
      <c r="G32" s="9">
        <v>33652</v>
      </c>
      <c r="H32" s="10">
        <v>6.92</v>
      </c>
      <c r="I32" s="9">
        <v>33223</v>
      </c>
      <c r="J32" s="57"/>
      <c r="K32" s="55"/>
      <c r="L32" s="51"/>
    </row>
    <row r="33" spans="1:12" ht="15.75">
      <c r="A33" s="29" t="s">
        <v>55</v>
      </c>
      <c r="B33" s="30"/>
      <c r="C33" s="25"/>
      <c r="D33" s="29"/>
      <c r="E33" s="30"/>
      <c r="F33" s="33">
        <f>SUM(F6,F8,F16,F18,F19,F21,F23,F25,F27,F29,F32)</f>
        <v>887.6999999999999</v>
      </c>
      <c r="G33" s="25"/>
      <c r="H33" s="33">
        <f>SUM(H6,H8,H16,H18,H20,H22,H24,H25,H27,H30,H32)</f>
        <v>311.05</v>
      </c>
      <c r="I33" s="25"/>
      <c r="J33" s="25"/>
      <c r="K33" s="25"/>
      <c r="L33" s="27">
        <f>H33*10000</f>
        <v>3110500</v>
      </c>
    </row>
    <row r="34" spans="1:12" ht="15.75">
      <c r="A34" s="31"/>
      <c r="B34" s="32"/>
      <c r="C34" s="26"/>
      <c r="D34" s="31"/>
      <c r="E34" s="32"/>
      <c r="F34" s="34"/>
      <c r="G34" s="26"/>
      <c r="H34" s="34"/>
      <c r="I34" s="26"/>
      <c r="J34" s="26"/>
      <c r="K34" s="26"/>
      <c r="L34" s="28"/>
    </row>
    <row r="35" spans="1:12" ht="15.75" customHeight="1">
      <c r="A35" s="35" t="s">
        <v>56</v>
      </c>
      <c r="B35" s="52" t="s">
        <v>57</v>
      </c>
      <c r="C35" s="35" t="s">
        <v>58</v>
      </c>
      <c r="D35" s="39" t="s">
        <v>59</v>
      </c>
      <c r="E35" s="40"/>
      <c r="F35" s="45" t="s">
        <v>60</v>
      </c>
      <c r="G35" s="45" t="s">
        <v>60</v>
      </c>
      <c r="H35" s="43">
        <v>1.48</v>
      </c>
      <c r="I35" s="47">
        <v>33317</v>
      </c>
      <c r="J35" s="49" t="s">
        <v>104</v>
      </c>
      <c r="K35" s="49" t="s">
        <v>104</v>
      </c>
      <c r="L35" s="50"/>
    </row>
    <row r="36" spans="1:12" ht="15.75">
      <c r="A36" s="36"/>
      <c r="B36" s="53"/>
      <c r="C36" s="36"/>
      <c r="D36" s="41"/>
      <c r="E36" s="42"/>
      <c r="F36" s="46"/>
      <c r="G36" s="46"/>
      <c r="H36" s="44"/>
      <c r="I36" s="48"/>
      <c r="J36" s="36"/>
      <c r="K36" s="36"/>
      <c r="L36" s="51"/>
    </row>
    <row r="37" spans="1:12" ht="15.75">
      <c r="A37" s="35" t="s">
        <v>61</v>
      </c>
      <c r="B37" s="52" t="s">
        <v>62</v>
      </c>
      <c r="C37" s="35" t="s">
        <v>14</v>
      </c>
      <c r="D37" s="39" t="s">
        <v>63</v>
      </c>
      <c r="E37" s="40"/>
      <c r="F37" s="45" t="s">
        <v>60</v>
      </c>
      <c r="G37" s="45" t="s">
        <v>60</v>
      </c>
      <c r="H37" s="43">
        <v>3.47</v>
      </c>
      <c r="I37" s="47">
        <v>38443</v>
      </c>
      <c r="J37" s="49" t="s">
        <v>104</v>
      </c>
      <c r="K37" s="49" t="s">
        <v>104</v>
      </c>
      <c r="L37" s="50"/>
    </row>
    <row r="38" spans="1:12" ht="15.75">
      <c r="A38" s="36"/>
      <c r="B38" s="53"/>
      <c r="C38" s="36"/>
      <c r="D38" s="41"/>
      <c r="E38" s="42"/>
      <c r="F38" s="46"/>
      <c r="G38" s="46"/>
      <c r="H38" s="44"/>
      <c r="I38" s="48"/>
      <c r="J38" s="36"/>
      <c r="K38" s="36"/>
      <c r="L38" s="51"/>
    </row>
    <row r="39" spans="1:12" ht="15.75">
      <c r="A39" s="29" t="s">
        <v>107</v>
      </c>
      <c r="B39" s="30"/>
      <c r="C39" s="25"/>
      <c r="D39" s="29"/>
      <c r="E39" s="30"/>
      <c r="F39" s="33"/>
      <c r="G39" s="25"/>
      <c r="H39" s="33">
        <f>H35+H37</f>
        <v>4.95</v>
      </c>
      <c r="I39" s="25"/>
      <c r="J39" s="25"/>
      <c r="K39" s="25"/>
      <c r="L39" s="27">
        <f>H39*10000</f>
        <v>49500</v>
      </c>
    </row>
    <row r="40" spans="1:12" ht="15.75">
      <c r="A40" s="31"/>
      <c r="B40" s="32"/>
      <c r="C40" s="26"/>
      <c r="D40" s="31"/>
      <c r="E40" s="32"/>
      <c r="F40" s="34"/>
      <c r="G40" s="26"/>
      <c r="H40" s="34"/>
      <c r="I40" s="26"/>
      <c r="J40" s="26"/>
      <c r="K40" s="26"/>
      <c r="L40" s="28"/>
    </row>
    <row r="41" spans="1:12" ht="15.75">
      <c r="A41" s="39" t="s">
        <v>64</v>
      </c>
      <c r="B41" s="40"/>
      <c r="C41" s="35"/>
      <c r="D41" s="39"/>
      <c r="E41" s="40"/>
      <c r="F41" s="43"/>
      <c r="G41" s="35"/>
      <c r="H41" s="43">
        <f>H33+H39</f>
        <v>316</v>
      </c>
      <c r="I41" s="35"/>
      <c r="J41" s="35"/>
      <c r="K41" s="35"/>
      <c r="L41" s="37">
        <f>H41*10000</f>
        <v>3160000</v>
      </c>
    </row>
    <row r="42" spans="1:12" ht="15.75">
      <c r="A42" s="41"/>
      <c r="B42" s="42"/>
      <c r="C42" s="36"/>
      <c r="D42" s="41"/>
      <c r="E42" s="42"/>
      <c r="F42" s="44"/>
      <c r="G42" s="36"/>
      <c r="H42" s="44"/>
      <c r="I42" s="36"/>
      <c r="J42" s="36"/>
      <c r="K42" s="36"/>
      <c r="L42" s="38"/>
    </row>
    <row r="43" ht="5.25" customHeight="1"/>
    <row r="46" spans="1:9" ht="15.75">
      <c r="A46" s="23"/>
      <c r="B46" s="23"/>
      <c r="C46" s="24" t="s">
        <v>65</v>
      </c>
      <c r="D46" s="24">
        <v>38772</v>
      </c>
      <c r="E46" s="24">
        <v>38930</v>
      </c>
      <c r="F46" s="24">
        <v>39224</v>
      </c>
      <c r="G46" s="24">
        <v>39315</v>
      </c>
      <c r="H46" s="24">
        <v>39479</v>
      </c>
      <c r="I46" s="24">
        <v>39931</v>
      </c>
    </row>
    <row r="47" spans="1:9" ht="15.75">
      <c r="A47" s="23"/>
      <c r="B47" s="23" t="s">
        <v>66</v>
      </c>
      <c r="C47" s="23">
        <v>34.11</v>
      </c>
      <c r="D47" s="23"/>
      <c r="E47" s="23"/>
      <c r="F47" s="23">
        <v>0.44</v>
      </c>
      <c r="G47" s="23"/>
      <c r="H47" s="23">
        <v>0.03</v>
      </c>
      <c r="I47" s="23">
        <v>1.55</v>
      </c>
    </row>
    <row r="48" spans="1:9" ht="15.75">
      <c r="A48" s="23"/>
      <c r="B48" s="23" t="s">
        <v>67</v>
      </c>
      <c r="C48" s="23">
        <v>31.34</v>
      </c>
      <c r="D48" s="23"/>
      <c r="E48" s="23"/>
      <c r="F48" s="23"/>
      <c r="G48" s="23">
        <v>3.23</v>
      </c>
      <c r="H48" s="23"/>
      <c r="I48" s="23"/>
    </row>
    <row r="49" spans="1:9" ht="15.75">
      <c r="A49" s="23"/>
      <c r="B49" s="23" t="s">
        <v>68</v>
      </c>
      <c r="C49" s="23">
        <v>10.48</v>
      </c>
      <c r="D49" s="23"/>
      <c r="E49" s="23"/>
      <c r="F49" s="23"/>
      <c r="G49" s="23"/>
      <c r="H49" s="23"/>
      <c r="I49" s="23">
        <v>0.09</v>
      </c>
    </row>
    <row r="50" spans="1:9" ht="15.75">
      <c r="A50" s="23"/>
      <c r="B50" s="23" t="s">
        <v>69</v>
      </c>
      <c r="C50" s="23">
        <f>SUM(C47:C49)</f>
        <v>75.93</v>
      </c>
      <c r="D50" s="23">
        <f aca="true" t="shared" si="0" ref="D50:I50">SUM(D47:D49)</f>
        <v>0</v>
      </c>
      <c r="E50" s="23">
        <f t="shared" si="0"/>
        <v>0</v>
      </c>
      <c r="F50" s="23">
        <f t="shared" si="0"/>
        <v>0.44</v>
      </c>
      <c r="G50" s="23">
        <f t="shared" si="0"/>
        <v>3.23</v>
      </c>
      <c r="H50" s="23">
        <f t="shared" si="0"/>
        <v>0.03</v>
      </c>
      <c r="I50" s="23">
        <f t="shared" si="0"/>
        <v>1.6400000000000001</v>
      </c>
    </row>
  </sheetData>
  <sheetProtection/>
  <mergeCells count="177">
    <mergeCell ref="A1:J1"/>
    <mergeCell ref="A2:B4"/>
    <mergeCell ref="C2:C4"/>
    <mergeCell ref="D2:D4"/>
    <mergeCell ref="E2:E4"/>
    <mergeCell ref="F2:G2"/>
    <mergeCell ref="H2:I2"/>
    <mergeCell ref="J2:K3"/>
    <mergeCell ref="L2:L4"/>
    <mergeCell ref="A5:A6"/>
    <mergeCell ref="B5:B6"/>
    <mergeCell ref="C5:C6"/>
    <mergeCell ref="D5:D6"/>
    <mergeCell ref="E5:E6"/>
    <mergeCell ref="J5:J6"/>
    <mergeCell ref="K5:K6"/>
    <mergeCell ref="L5:L6"/>
    <mergeCell ref="B7:B8"/>
    <mergeCell ref="C7:C8"/>
    <mergeCell ref="D7:D8"/>
    <mergeCell ref="E7:E8"/>
    <mergeCell ref="J7:J8"/>
    <mergeCell ref="A7:A14"/>
    <mergeCell ref="K7:K8"/>
    <mergeCell ref="L7:L8"/>
    <mergeCell ref="B9:B10"/>
    <mergeCell ref="C9:C10"/>
    <mergeCell ref="D9:D10"/>
    <mergeCell ref="E9:E10"/>
    <mergeCell ref="J9:J10"/>
    <mergeCell ref="K9:K10"/>
    <mergeCell ref="L9:L10"/>
    <mergeCell ref="B11:B12"/>
    <mergeCell ref="C11:C12"/>
    <mergeCell ref="D11:D12"/>
    <mergeCell ref="E11:E12"/>
    <mergeCell ref="J11:J12"/>
    <mergeCell ref="K11:K12"/>
    <mergeCell ref="L11:L12"/>
    <mergeCell ref="B13:B14"/>
    <mergeCell ref="C13:C14"/>
    <mergeCell ref="D13:D14"/>
    <mergeCell ref="E13:E14"/>
    <mergeCell ref="J13:J14"/>
    <mergeCell ref="K13:K14"/>
    <mergeCell ref="L13:L14"/>
    <mergeCell ref="A15:A16"/>
    <mergeCell ref="B15:B16"/>
    <mergeCell ref="C15:C16"/>
    <mergeCell ref="D15:D16"/>
    <mergeCell ref="E15:E16"/>
    <mergeCell ref="J15:J16"/>
    <mergeCell ref="K15:K16"/>
    <mergeCell ref="L15:L16"/>
    <mergeCell ref="A17:A18"/>
    <mergeCell ref="B17:B18"/>
    <mergeCell ref="C17:C18"/>
    <mergeCell ref="D17:D18"/>
    <mergeCell ref="E17:E18"/>
    <mergeCell ref="J17:J18"/>
    <mergeCell ref="K17:K18"/>
    <mergeCell ref="L17:L18"/>
    <mergeCell ref="A19:A20"/>
    <mergeCell ref="B19:B20"/>
    <mergeCell ref="C19:C20"/>
    <mergeCell ref="D19:D20"/>
    <mergeCell ref="E19:E20"/>
    <mergeCell ref="F19:F20"/>
    <mergeCell ref="G19:G20"/>
    <mergeCell ref="J19:J20"/>
    <mergeCell ref="K19:K20"/>
    <mergeCell ref="L19:L20"/>
    <mergeCell ref="A21:A22"/>
    <mergeCell ref="B21:B22"/>
    <mergeCell ref="C21:C22"/>
    <mergeCell ref="D21:E22"/>
    <mergeCell ref="F21:F22"/>
    <mergeCell ref="J21:J22"/>
    <mergeCell ref="K21:K22"/>
    <mergeCell ref="L21:L22"/>
    <mergeCell ref="A23:A24"/>
    <mergeCell ref="B23:B24"/>
    <mergeCell ref="C23:C24"/>
    <mergeCell ref="D23:E24"/>
    <mergeCell ref="F23:F24"/>
    <mergeCell ref="J23:J24"/>
    <mergeCell ref="K23:K24"/>
    <mergeCell ref="L23:L24"/>
    <mergeCell ref="A25:A26"/>
    <mergeCell ref="B25:B26"/>
    <mergeCell ref="C25:C26"/>
    <mergeCell ref="D25:E26"/>
    <mergeCell ref="F25:F26"/>
    <mergeCell ref="H25:H26"/>
    <mergeCell ref="I25:I26"/>
    <mergeCell ref="J25:J26"/>
    <mergeCell ref="K25:K26"/>
    <mergeCell ref="L25:L26"/>
    <mergeCell ref="A27:A28"/>
    <mergeCell ref="B27:B28"/>
    <mergeCell ref="C27:C28"/>
    <mergeCell ref="D27:D28"/>
    <mergeCell ref="E27:E28"/>
    <mergeCell ref="F27:F28"/>
    <mergeCell ref="H27:H28"/>
    <mergeCell ref="I27:I28"/>
    <mergeCell ref="J27:J28"/>
    <mergeCell ref="K27:K28"/>
    <mergeCell ref="L27:L28"/>
    <mergeCell ref="A29:A30"/>
    <mergeCell ref="B29:B30"/>
    <mergeCell ref="C29:C30"/>
    <mergeCell ref="D29:E30"/>
    <mergeCell ref="F29:F30"/>
    <mergeCell ref="G29:G30"/>
    <mergeCell ref="J29:J30"/>
    <mergeCell ref="K29:K30"/>
    <mergeCell ref="L29:L30"/>
    <mergeCell ref="A31:A32"/>
    <mergeCell ref="B31:B32"/>
    <mergeCell ref="C31:C32"/>
    <mergeCell ref="D31:E32"/>
    <mergeCell ref="J31:J32"/>
    <mergeCell ref="K31:K32"/>
    <mergeCell ref="L31:L32"/>
    <mergeCell ref="A33:B34"/>
    <mergeCell ref="C33:C34"/>
    <mergeCell ref="D33:E34"/>
    <mergeCell ref="F33:F34"/>
    <mergeCell ref="G33:G34"/>
    <mergeCell ref="H33:H34"/>
    <mergeCell ref="I33:I34"/>
    <mergeCell ref="J33:J34"/>
    <mergeCell ref="K33:K34"/>
    <mergeCell ref="L33:L34"/>
    <mergeCell ref="A35:A36"/>
    <mergeCell ref="B35:B36"/>
    <mergeCell ref="C35:C36"/>
    <mergeCell ref="D35:E36"/>
    <mergeCell ref="F35:F36"/>
    <mergeCell ref="G35:G36"/>
    <mergeCell ref="H35:H36"/>
    <mergeCell ref="I35:I36"/>
    <mergeCell ref="J35:J36"/>
    <mergeCell ref="K35:K36"/>
    <mergeCell ref="L35:L36"/>
    <mergeCell ref="A37:A38"/>
    <mergeCell ref="B37:B38"/>
    <mergeCell ref="C37:C38"/>
    <mergeCell ref="D37:E38"/>
    <mergeCell ref="F37:F38"/>
    <mergeCell ref="G37:G38"/>
    <mergeCell ref="H37:H38"/>
    <mergeCell ref="I37:I38"/>
    <mergeCell ref="J37:J38"/>
    <mergeCell ref="K37:K38"/>
    <mergeCell ref="L37:L38"/>
    <mergeCell ref="I41:I42"/>
    <mergeCell ref="J41:J42"/>
    <mergeCell ref="K41:K42"/>
    <mergeCell ref="L41:L42"/>
    <mergeCell ref="A41:B42"/>
    <mergeCell ref="C41:C42"/>
    <mergeCell ref="D41:E42"/>
    <mergeCell ref="F41:F42"/>
    <mergeCell ref="G41:G42"/>
    <mergeCell ref="H41:H42"/>
    <mergeCell ref="A39:B40"/>
    <mergeCell ref="C39:C40"/>
    <mergeCell ref="D39:E40"/>
    <mergeCell ref="F39:F40"/>
    <mergeCell ref="G39:G40"/>
    <mergeCell ref="H39:H40"/>
    <mergeCell ref="I39:I40"/>
    <mergeCell ref="J39:J40"/>
    <mergeCell ref="K39:K40"/>
    <mergeCell ref="L39:L40"/>
  </mergeCells>
  <dataValidations count="1">
    <dataValidation allowBlank="1" showInputMessage="1" showErrorMessage="1" imeMode="off" sqref="G5:G19 I5:I25 I37 I27 I29 I35 I31:I32 G31:G32 G21:G29"/>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85" zoomScaleSheetLayoutView="85" zoomScalePageLayoutView="0" workbookViewId="0" topLeftCell="A1">
      <selection activeCell="J6" sqref="J6"/>
    </sheetView>
  </sheetViews>
  <sheetFormatPr defaultColWidth="9.140625" defaultRowHeight="15"/>
  <cols>
    <col min="1" max="1" width="9.00390625" style="1" customWidth="1"/>
    <col min="2" max="2" width="13.8515625" style="1" customWidth="1"/>
    <col min="3" max="3" width="86.57421875" style="1" customWidth="1"/>
    <col min="4" max="16384" width="9.00390625" style="1" customWidth="1"/>
  </cols>
  <sheetData>
    <row r="1" spans="1:3" ht="49.5" customHeight="1">
      <c r="A1" s="89" t="s">
        <v>108</v>
      </c>
      <c r="B1" s="89"/>
      <c r="C1" s="89"/>
    </row>
    <row r="2" spans="1:3" ht="30" customHeight="1">
      <c r="A2" s="83" t="s">
        <v>72</v>
      </c>
      <c r="B2" s="83" t="s">
        <v>73</v>
      </c>
      <c r="C2" s="83" t="s">
        <v>74</v>
      </c>
    </row>
    <row r="3" spans="1:3" ht="42" customHeight="1">
      <c r="A3" s="84" t="s">
        <v>75</v>
      </c>
      <c r="B3" s="85" t="s">
        <v>76</v>
      </c>
      <c r="C3" s="86" t="s">
        <v>77</v>
      </c>
    </row>
    <row r="4" spans="1:3" ht="42" customHeight="1">
      <c r="A4" s="84"/>
      <c r="B4" s="85" t="s">
        <v>78</v>
      </c>
      <c r="C4" s="86" t="s">
        <v>79</v>
      </c>
    </row>
    <row r="5" spans="1:3" ht="33" customHeight="1">
      <c r="A5" s="84"/>
      <c r="B5" s="84" t="s">
        <v>80</v>
      </c>
      <c r="C5" s="87" t="s">
        <v>81</v>
      </c>
    </row>
    <row r="6" spans="1:3" ht="33" customHeight="1">
      <c r="A6" s="84"/>
      <c r="B6" s="84"/>
      <c r="C6" s="87"/>
    </row>
    <row r="7" spans="1:3" ht="42" customHeight="1">
      <c r="A7" s="84" t="s">
        <v>82</v>
      </c>
      <c r="B7" s="85" t="s">
        <v>83</v>
      </c>
      <c r="C7" s="86" t="s">
        <v>84</v>
      </c>
    </row>
    <row r="8" spans="1:3" ht="42" customHeight="1">
      <c r="A8" s="84"/>
      <c r="B8" s="85" t="s">
        <v>85</v>
      </c>
      <c r="C8" s="86" t="s">
        <v>86</v>
      </c>
    </row>
    <row r="9" spans="1:3" ht="43.5" customHeight="1">
      <c r="A9" s="84" t="s">
        <v>87</v>
      </c>
      <c r="B9" s="85" t="s">
        <v>88</v>
      </c>
      <c r="C9" s="86" t="s">
        <v>89</v>
      </c>
    </row>
    <row r="10" spans="1:3" ht="87.75" customHeight="1">
      <c r="A10" s="84"/>
      <c r="B10" s="85" t="s">
        <v>90</v>
      </c>
      <c r="C10" s="86" t="s">
        <v>91</v>
      </c>
    </row>
    <row r="11" spans="1:3" ht="66" customHeight="1">
      <c r="A11" s="84" t="s">
        <v>92</v>
      </c>
      <c r="B11" s="84"/>
      <c r="C11" s="86" t="s">
        <v>93</v>
      </c>
    </row>
    <row r="12" spans="1:3" ht="42" customHeight="1">
      <c r="A12" s="84" t="s">
        <v>94</v>
      </c>
      <c r="B12" s="85" t="s">
        <v>95</v>
      </c>
      <c r="C12" s="86" t="s">
        <v>96</v>
      </c>
    </row>
    <row r="13" spans="1:3" ht="66" customHeight="1">
      <c r="A13" s="84"/>
      <c r="B13" s="85" t="s">
        <v>97</v>
      </c>
      <c r="C13" s="86" t="s">
        <v>98</v>
      </c>
    </row>
    <row r="14" spans="1:3" ht="109.5" customHeight="1">
      <c r="A14" s="84"/>
      <c r="B14" s="85" t="s">
        <v>99</v>
      </c>
      <c r="C14" s="86" t="s">
        <v>100</v>
      </c>
    </row>
    <row r="15" spans="1:3" ht="87.75" customHeight="1">
      <c r="A15" s="84"/>
      <c r="B15" s="85" t="s">
        <v>101</v>
      </c>
      <c r="C15" s="86" t="s">
        <v>102</v>
      </c>
    </row>
    <row r="16" spans="1:3" ht="30" customHeight="1">
      <c r="A16" s="88" t="s">
        <v>103</v>
      </c>
      <c r="B16" s="88"/>
      <c r="C16" s="88"/>
    </row>
  </sheetData>
  <sheetProtection/>
  <mergeCells count="9">
    <mergeCell ref="A11:B11"/>
    <mergeCell ref="A12:A15"/>
    <mergeCell ref="A16:C16"/>
    <mergeCell ref="A1:C1"/>
    <mergeCell ref="A3:A6"/>
    <mergeCell ref="B5:B6"/>
    <mergeCell ref="C5:C6"/>
    <mergeCell ref="A7:A8"/>
    <mergeCell ref="A9:A10"/>
  </mergeCells>
  <printOptions/>
  <pageMargins left="0.7" right="0.7" top="0.75" bottom="0.75" header="0.3" footer="0.3"/>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2019-06-28T01:04:45Z</cp:lastPrinted>
  <dcterms:created xsi:type="dcterms:W3CDTF">2011-11-01T08:22:29Z</dcterms:created>
  <dcterms:modified xsi:type="dcterms:W3CDTF">2019-06-28T01:08:12Z</dcterms:modified>
  <cp:category/>
  <cp:version/>
  <cp:contentType/>
  <cp:contentStatus/>
</cp:coreProperties>
</file>