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9-02-031F" sheetId="1" r:id="rId1"/>
  </sheets>
  <definedNames>
    <definedName name="_xlnm.Print_Area" localSheetId="0">'T09-02-031F'!$A$1:$U$21</definedName>
    <definedName name="_xlnm.Print_Titles" localSheetId="0">'T09-02-031F'!$A:$A</definedName>
  </definedNames>
  <calcPr fullCalcOnLoad="1"/>
</workbook>
</file>

<file path=xl/sharedStrings.xml><?xml version="1.0" encoding="utf-8"?>
<sst xmlns="http://schemas.openxmlformats.org/spreadsheetml/2006/main" count="60" uniqueCount="38">
  <si>
    <t>郡市別</t>
  </si>
  <si>
    <t>合計</t>
  </si>
  <si>
    <t>円</t>
  </si>
  <si>
    <t>農業</t>
  </si>
  <si>
    <t>暦年内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</si>
  <si>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</si>
  <si>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</si>
  <si>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</si>
  <si>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</si>
  <si>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</si>
  <si>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</si>
  <si>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</si>
  <si>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</si>
  <si>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</si>
  <si>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</si>
  <si>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</si>
  <si>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</si>
  <si>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</si>
  <si>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</si>
  <si>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</si>
  <si>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</si>
  <si>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</si>
  <si>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</si>
  <si>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</si>
  <si>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</si>
  <si>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蚕種用</t>
  </si>
  <si>
    <t>-</t>
  </si>
  <si>
    <t>大正５年</t>
  </si>
  <si>
    <t>第３１　繭の４（春夏秋蚕総額　附養蚕家総戸数）</t>
  </si>
  <si>
    <t>飼養一戸
平均産額</t>
  </si>
  <si>
    <t>養蚕家
総戸数</t>
  </si>
  <si>
    <t>大正６年</t>
  </si>
  <si>
    <t>備考　×印は柞蚕に係るものなり</t>
  </si>
  <si>
    <t>大正７年</t>
  </si>
  <si>
    <t xml:space="preserve">貫　　 </t>
  </si>
  <si>
    <t>大正８年</t>
  </si>
  <si>
    <t>…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</si>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</sst>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7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180" fontId="1" fillId="0" borderId="19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76" fontId="1" fillId="0" borderId="21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3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1" fillId="0" borderId="34" xfId="0" applyNumberFormat="1" applyFont="1" applyBorder="1" applyAlignment="1">
      <alignment horizontal="center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76" fontId="1" fillId="0" borderId="35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13" width="9.375" style="1" customWidth="1"/>
    <col min="14" max="15" width="9.1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20" width="9.375" style="42" customWidth="1"/>
    <col min="21" max="21" width="9.375" style="1" customWidth="1"/>
    <col min="22" max="16384" width="9.125" style="1" customWidth="1"/>
  </cols>
  <sheetData>
    <row r="1" spans="1:20" s="10" customFormat="1" ht="12" customHeight="1">
      <c r="A1" s="10" t="s">
        <v>3</v>
      </c>
      <c r="C1" s="46" t="s">
        <v>28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 t="s">
        <v>4</v>
      </c>
      <c r="S1" s="46"/>
      <c r="T1" s="37"/>
    </row>
    <row r="2" spans="1:21" ht="10.5" customHeight="1">
      <c r="A2" s="53" t="s">
        <v>0</v>
      </c>
      <c r="B2" s="58" t="s">
        <v>14</v>
      </c>
      <c r="C2" s="59"/>
      <c r="D2" s="66" t="s">
        <v>17</v>
      </c>
      <c r="E2" s="59"/>
      <c r="F2" s="72" t="s">
        <v>23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75" t="s">
        <v>29</v>
      </c>
      <c r="U2" s="78" t="s">
        <v>30</v>
      </c>
    </row>
    <row r="3" spans="1:21" ht="10.5" customHeight="1">
      <c r="A3" s="54"/>
      <c r="B3" s="60"/>
      <c r="C3" s="61"/>
      <c r="D3" s="67"/>
      <c r="E3" s="61"/>
      <c r="F3" s="48" t="s">
        <v>18</v>
      </c>
      <c r="G3" s="49"/>
      <c r="H3" s="50"/>
      <c r="I3" s="47" t="s">
        <v>19</v>
      </c>
      <c r="J3" s="47"/>
      <c r="K3" s="48" t="s">
        <v>20</v>
      </c>
      <c r="L3" s="49"/>
      <c r="M3" s="50"/>
      <c r="N3" s="47" t="s">
        <v>21</v>
      </c>
      <c r="O3" s="47"/>
      <c r="P3" s="48" t="s">
        <v>22</v>
      </c>
      <c r="Q3" s="49"/>
      <c r="R3" s="49"/>
      <c r="S3" s="50"/>
      <c r="T3" s="76"/>
      <c r="U3" s="79"/>
    </row>
    <row r="4" spans="1:21" ht="10.5" customHeight="1">
      <c r="A4" s="54"/>
      <c r="B4" s="60"/>
      <c r="C4" s="61"/>
      <c r="D4" s="67"/>
      <c r="E4" s="61"/>
      <c r="F4" s="70" t="s">
        <v>15</v>
      </c>
      <c r="G4" s="71"/>
      <c r="H4" s="51" t="s">
        <v>16</v>
      </c>
      <c r="I4" s="51" t="s">
        <v>15</v>
      </c>
      <c r="J4" s="51" t="s">
        <v>16</v>
      </c>
      <c r="K4" s="56" t="s">
        <v>15</v>
      </c>
      <c r="L4" s="57"/>
      <c r="M4" s="51" t="s">
        <v>16</v>
      </c>
      <c r="N4" s="51" t="s">
        <v>15</v>
      </c>
      <c r="O4" s="51" t="s">
        <v>16</v>
      </c>
      <c r="P4" s="70" t="s">
        <v>15</v>
      </c>
      <c r="Q4" s="71"/>
      <c r="R4" s="70" t="s">
        <v>16</v>
      </c>
      <c r="S4" s="71"/>
      <c r="T4" s="76"/>
      <c r="U4" s="79"/>
    </row>
    <row r="5" spans="1:21" ht="10.5" customHeight="1">
      <c r="A5" s="54"/>
      <c r="B5" s="60"/>
      <c r="C5" s="61"/>
      <c r="D5" s="68"/>
      <c r="E5" s="69"/>
      <c r="F5" s="68"/>
      <c r="G5" s="69"/>
      <c r="H5" s="52"/>
      <c r="I5" s="52"/>
      <c r="J5" s="52"/>
      <c r="K5" s="2" t="s">
        <v>25</v>
      </c>
      <c r="L5" s="2" t="s">
        <v>37</v>
      </c>
      <c r="M5" s="52"/>
      <c r="N5" s="52"/>
      <c r="O5" s="52"/>
      <c r="P5" s="68"/>
      <c r="Q5" s="69"/>
      <c r="R5" s="68"/>
      <c r="S5" s="69"/>
      <c r="T5" s="77"/>
      <c r="U5" s="80"/>
    </row>
    <row r="6" spans="1:21" ht="10.5" customHeight="1">
      <c r="A6" s="55"/>
      <c r="B6" s="64"/>
      <c r="C6" s="65"/>
      <c r="D6" s="56"/>
      <c r="E6" s="57"/>
      <c r="F6" s="62" t="s">
        <v>5</v>
      </c>
      <c r="G6" s="63"/>
      <c r="H6" s="3" t="s">
        <v>2</v>
      </c>
      <c r="I6" s="3" t="s">
        <v>5</v>
      </c>
      <c r="J6" s="3" t="s">
        <v>2</v>
      </c>
      <c r="K6" s="3" t="s">
        <v>5</v>
      </c>
      <c r="L6" s="3" t="s">
        <v>5</v>
      </c>
      <c r="M6" s="25" t="s">
        <v>2</v>
      </c>
      <c r="N6" s="3" t="s">
        <v>5</v>
      </c>
      <c r="O6" s="3" t="s">
        <v>2</v>
      </c>
      <c r="P6" s="62" t="s">
        <v>5</v>
      </c>
      <c r="Q6" s="63"/>
      <c r="R6" s="62" t="s">
        <v>2</v>
      </c>
      <c r="S6" s="63"/>
      <c r="T6" s="38" t="s">
        <v>34</v>
      </c>
      <c r="U6" s="33"/>
    </row>
    <row r="7" spans="1:21" ht="10.5" customHeight="1">
      <c r="A7" s="7" t="s">
        <v>6</v>
      </c>
      <c r="B7" s="20"/>
      <c r="C7" s="15">
        <v>185</v>
      </c>
      <c r="D7" s="22"/>
      <c r="E7" s="15">
        <v>280</v>
      </c>
      <c r="F7" s="22"/>
      <c r="G7" s="17">
        <v>1296</v>
      </c>
      <c r="H7" s="5">
        <v>10450</v>
      </c>
      <c r="I7" s="5">
        <v>13</v>
      </c>
      <c r="J7" s="5">
        <v>39</v>
      </c>
      <c r="K7" s="4">
        <v>11</v>
      </c>
      <c r="L7" s="4" t="s">
        <v>26</v>
      </c>
      <c r="M7" s="14">
        <v>128</v>
      </c>
      <c r="N7" s="5">
        <v>21</v>
      </c>
      <c r="O7" s="5">
        <v>71</v>
      </c>
      <c r="P7" s="24"/>
      <c r="Q7" s="17">
        <f>SUM(G7,I7,K7,N7)</f>
        <v>1341</v>
      </c>
      <c r="R7" s="24"/>
      <c r="S7" s="17">
        <f>SUM(H7,J7,M7,O7)</f>
        <v>10688</v>
      </c>
      <c r="T7" s="39">
        <v>7.248</v>
      </c>
      <c r="U7" s="31">
        <v>134</v>
      </c>
    </row>
    <row r="8" spans="1:21" ht="10.5" customHeight="1">
      <c r="A8" s="8" t="s">
        <v>7</v>
      </c>
      <c r="B8" s="21"/>
      <c r="C8" s="16">
        <v>9987</v>
      </c>
      <c r="D8" s="23"/>
      <c r="E8" s="16">
        <v>17838</v>
      </c>
      <c r="F8" s="23"/>
      <c r="G8" s="17">
        <v>78110</v>
      </c>
      <c r="H8" s="5">
        <v>607772</v>
      </c>
      <c r="I8" s="5">
        <v>345</v>
      </c>
      <c r="J8" s="5">
        <v>975</v>
      </c>
      <c r="K8" s="4">
        <v>32</v>
      </c>
      <c r="L8" s="4">
        <v>1</v>
      </c>
      <c r="M8" s="14">
        <v>353</v>
      </c>
      <c r="N8" s="5">
        <v>2196</v>
      </c>
      <c r="O8" s="5">
        <v>7160</v>
      </c>
      <c r="P8" s="11"/>
      <c r="Q8" s="17">
        <f>SUM(G8,I8,K8,L8,N8)</f>
        <v>80684</v>
      </c>
      <c r="R8" s="11"/>
      <c r="S8" s="17">
        <f>SUM(H8,J8,M8,O8)</f>
        <v>616260</v>
      </c>
      <c r="T8" s="39">
        <v>8.072</v>
      </c>
      <c r="U8" s="32" t="s">
        <v>36</v>
      </c>
    </row>
    <row r="9" spans="1:21" ht="10.5" customHeight="1">
      <c r="A9" s="8" t="s">
        <v>8</v>
      </c>
      <c r="B9" s="21"/>
      <c r="C9" s="16">
        <v>19693</v>
      </c>
      <c r="D9" s="23"/>
      <c r="E9" s="16">
        <v>59082</v>
      </c>
      <c r="F9" s="23"/>
      <c r="G9" s="17">
        <v>294140</v>
      </c>
      <c r="H9" s="5">
        <v>2194636</v>
      </c>
      <c r="I9" s="5">
        <v>3113</v>
      </c>
      <c r="J9" s="5">
        <v>8543</v>
      </c>
      <c r="K9" s="4">
        <v>437</v>
      </c>
      <c r="L9" s="4" t="s">
        <v>26</v>
      </c>
      <c r="M9" s="26">
        <v>6220</v>
      </c>
      <c r="N9" s="5">
        <v>6993</v>
      </c>
      <c r="O9" s="5">
        <v>20211</v>
      </c>
      <c r="P9" s="11"/>
      <c r="Q9" s="17">
        <f>SUM(G9,I9,K9,N9)</f>
        <v>304683</v>
      </c>
      <c r="R9" s="11"/>
      <c r="S9" s="17">
        <f aca="true" t="shared" si="0" ref="S9:S20">SUM(H9,J9,M9,O9)</f>
        <v>2229610</v>
      </c>
      <c r="T9" s="39">
        <v>15.471</v>
      </c>
      <c r="U9" s="31">
        <v>8054</v>
      </c>
    </row>
    <row r="10" spans="1:21" ht="10.5" customHeight="1">
      <c r="A10" s="8" t="s">
        <v>9</v>
      </c>
      <c r="B10" s="21"/>
      <c r="C10" s="16">
        <v>13519</v>
      </c>
      <c r="D10" s="23"/>
      <c r="E10" s="16">
        <v>30025</v>
      </c>
      <c r="F10" s="23"/>
      <c r="G10" s="17">
        <v>109801</v>
      </c>
      <c r="H10" s="5">
        <v>868090</v>
      </c>
      <c r="I10" s="5">
        <v>3863</v>
      </c>
      <c r="J10" s="5">
        <v>9510</v>
      </c>
      <c r="K10" s="4">
        <v>380</v>
      </c>
      <c r="L10" s="4">
        <v>3</v>
      </c>
      <c r="M10" s="17">
        <v>4826</v>
      </c>
      <c r="N10" s="5">
        <v>3824</v>
      </c>
      <c r="O10" s="5">
        <v>10778</v>
      </c>
      <c r="P10" s="11"/>
      <c r="Q10" s="17">
        <f>SUM(G10,I10,K10,L10,N10)</f>
        <v>117871</v>
      </c>
      <c r="R10" s="11"/>
      <c r="S10" s="17">
        <f t="shared" si="0"/>
        <v>893204</v>
      </c>
      <c r="T10" s="39">
        <v>8.719</v>
      </c>
      <c r="U10" s="31">
        <v>6968</v>
      </c>
    </row>
    <row r="11" spans="1:21" ht="10.5" customHeight="1">
      <c r="A11" s="8" t="s">
        <v>10</v>
      </c>
      <c r="B11" s="21"/>
      <c r="C11" s="16">
        <v>3544</v>
      </c>
      <c r="D11" s="23"/>
      <c r="E11" s="16">
        <v>6779</v>
      </c>
      <c r="F11" s="23"/>
      <c r="G11" s="17">
        <v>30372</v>
      </c>
      <c r="H11" s="5">
        <v>253631</v>
      </c>
      <c r="I11" s="5">
        <v>1499</v>
      </c>
      <c r="J11" s="5">
        <v>4437</v>
      </c>
      <c r="K11" s="4">
        <v>120</v>
      </c>
      <c r="L11" s="14">
        <v>1</v>
      </c>
      <c r="M11" s="4">
        <v>1395</v>
      </c>
      <c r="N11" s="5">
        <v>822</v>
      </c>
      <c r="O11" s="5">
        <v>2483</v>
      </c>
      <c r="P11" s="11"/>
      <c r="Q11" s="17">
        <f>SUM(G11,I11,K11,L11,N11)</f>
        <v>32814</v>
      </c>
      <c r="R11" s="11"/>
      <c r="S11" s="17">
        <f t="shared" si="0"/>
        <v>261946</v>
      </c>
      <c r="T11" s="39">
        <v>9.259</v>
      </c>
      <c r="U11" s="31">
        <v>2393</v>
      </c>
    </row>
    <row r="12" spans="1:21" ht="10.5" customHeight="1">
      <c r="A12" s="8" t="s">
        <v>11</v>
      </c>
      <c r="B12" s="21"/>
      <c r="C12" s="16">
        <v>7726</v>
      </c>
      <c r="D12" s="23"/>
      <c r="E12" s="16">
        <v>17613</v>
      </c>
      <c r="F12" s="23"/>
      <c r="G12" s="17">
        <v>77761</v>
      </c>
      <c r="H12" s="5">
        <v>583106</v>
      </c>
      <c r="I12" s="5">
        <v>5862</v>
      </c>
      <c r="J12" s="5">
        <v>13484</v>
      </c>
      <c r="K12" s="4">
        <v>82</v>
      </c>
      <c r="L12" s="14" t="s">
        <v>26</v>
      </c>
      <c r="M12" s="5">
        <v>810</v>
      </c>
      <c r="N12" s="5">
        <v>3039</v>
      </c>
      <c r="O12" s="5">
        <v>8450</v>
      </c>
      <c r="P12" s="11"/>
      <c r="Q12" s="17">
        <f>SUM(G12,I12,K12,N12)</f>
        <v>86744</v>
      </c>
      <c r="R12" s="11"/>
      <c r="S12" s="17">
        <f t="shared" si="0"/>
        <v>605850</v>
      </c>
      <c r="T12" s="39">
        <v>11.228</v>
      </c>
      <c r="U12" s="31">
        <v>4131</v>
      </c>
    </row>
    <row r="13" spans="1:21" ht="10.5" customHeight="1">
      <c r="A13" s="8" t="s">
        <v>12</v>
      </c>
      <c r="B13" s="21"/>
      <c r="C13" s="16">
        <v>14997</v>
      </c>
      <c r="D13" s="23"/>
      <c r="E13" s="16">
        <v>36676</v>
      </c>
      <c r="F13" s="23"/>
      <c r="G13" s="17">
        <v>153719</v>
      </c>
      <c r="H13" s="5">
        <v>1170044</v>
      </c>
      <c r="I13" s="5">
        <v>10888</v>
      </c>
      <c r="J13" s="5">
        <v>27377</v>
      </c>
      <c r="K13" s="4">
        <v>188</v>
      </c>
      <c r="L13" s="14">
        <v>10</v>
      </c>
      <c r="M13" s="5">
        <v>3354</v>
      </c>
      <c r="N13" s="5">
        <v>6393</v>
      </c>
      <c r="O13" s="5">
        <v>18895</v>
      </c>
      <c r="P13" s="11"/>
      <c r="Q13" s="17">
        <f>SUM(G13,I13,K13,L13,N13)</f>
        <v>171198</v>
      </c>
      <c r="R13" s="11"/>
      <c r="S13" s="17">
        <f t="shared" si="0"/>
        <v>1219670</v>
      </c>
      <c r="T13" s="39">
        <v>11.416</v>
      </c>
      <c r="U13" s="31">
        <v>7959</v>
      </c>
    </row>
    <row r="14" spans="1:21" ht="10.5" customHeight="1">
      <c r="A14" s="8" t="s">
        <v>13</v>
      </c>
      <c r="B14" s="21"/>
      <c r="C14" s="16">
        <v>12361</v>
      </c>
      <c r="D14" s="23"/>
      <c r="E14" s="16">
        <v>25895</v>
      </c>
      <c r="F14" s="23"/>
      <c r="G14" s="17">
        <v>99195</v>
      </c>
      <c r="H14" s="5">
        <v>731114</v>
      </c>
      <c r="I14" s="5">
        <v>9263</v>
      </c>
      <c r="J14" s="5">
        <v>19637</v>
      </c>
      <c r="K14" s="4">
        <v>115</v>
      </c>
      <c r="L14" s="14" t="s">
        <v>26</v>
      </c>
      <c r="M14" s="5">
        <v>1459</v>
      </c>
      <c r="N14" s="5">
        <v>6031</v>
      </c>
      <c r="O14" s="5">
        <v>14877</v>
      </c>
      <c r="P14" s="11"/>
      <c r="Q14" s="17">
        <f>SUM(G14,I14,K14,L14,N14)</f>
        <v>114604</v>
      </c>
      <c r="R14" s="11"/>
      <c r="S14" s="17">
        <f t="shared" si="0"/>
        <v>767087</v>
      </c>
      <c r="T14" s="39">
        <v>9.271</v>
      </c>
      <c r="U14" s="32" t="s">
        <v>36</v>
      </c>
    </row>
    <row r="15" spans="1:21" ht="10.5" customHeight="1">
      <c r="A15" s="27" t="s">
        <v>1</v>
      </c>
      <c r="B15" s="12"/>
      <c r="C15" s="17">
        <f>SUM(C7:C14)</f>
        <v>82012</v>
      </c>
      <c r="D15" s="11"/>
      <c r="E15" s="17">
        <f>SUM(E7:E14)</f>
        <v>194188</v>
      </c>
      <c r="F15" s="11"/>
      <c r="G15" s="17">
        <f>SUM(G7:G14)</f>
        <v>844394</v>
      </c>
      <c r="H15" s="5">
        <f aca="true" t="shared" si="1" ref="H15:N15">SUM(H7:H14)</f>
        <v>6418843</v>
      </c>
      <c r="I15" s="5">
        <f t="shared" si="1"/>
        <v>34846</v>
      </c>
      <c r="J15" s="5">
        <f t="shared" si="1"/>
        <v>84002</v>
      </c>
      <c r="K15" s="5">
        <f t="shared" si="1"/>
        <v>1365</v>
      </c>
      <c r="L15" s="14">
        <f>SUM(L7:L14)</f>
        <v>15</v>
      </c>
      <c r="M15" s="5">
        <f t="shared" si="1"/>
        <v>18545</v>
      </c>
      <c r="N15" s="5">
        <f t="shared" si="1"/>
        <v>29319</v>
      </c>
      <c r="O15" s="5">
        <f>SUM(O7:O14)</f>
        <v>82925</v>
      </c>
      <c r="P15" s="11"/>
      <c r="Q15" s="17">
        <f>SUM(Q7:Q14)</f>
        <v>909939</v>
      </c>
      <c r="R15" s="11"/>
      <c r="S15" s="17">
        <f>SUM(S7:S14)</f>
        <v>6604315</v>
      </c>
      <c r="T15" s="39">
        <v>11.095</v>
      </c>
      <c r="U15" s="32" t="s">
        <v>36</v>
      </c>
    </row>
    <row r="16" spans="1:21" ht="10.5" customHeight="1">
      <c r="A16" s="28" t="s">
        <v>35</v>
      </c>
      <c r="B16" s="13"/>
      <c r="C16" s="18">
        <v>95601</v>
      </c>
      <c r="D16" s="24"/>
      <c r="E16" s="18">
        <v>247184</v>
      </c>
      <c r="F16" s="24"/>
      <c r="G16" s="18">
        <v>1004019</v>
      </c>
      <c r="H16" s="9">
        <v>11375649</v>
      </c>
      <c r="I16" s="9">
        <v>43584</v>
      </c>
      <c r="J16" s="9">
        <v>208496</v>
      </c>
      <c r="K16" s="9">
        <v>1859</v>
      </c>
      <c r="L16" s="29">
        <v>17</v>
      </c>
      <c r="M16" s="9">
        <v>45575</v>
      </c>
      <c r="N16" s="9">
        <v>39299</v>
      </c>
      <c r="O16" s="9">
        <v>216643</v>
      </c>
      <c r="P16" s="24"/>
      <c r="Q16" s="18">
        <v>1088778</v>
      </c>
      <c r="R16" s="24"/>
      <c r="S16" s="18">
        <v>11846363</v>
      </c>
      <c r="T16" s="40">
        <v>11.39</v>
      </c>
      <c r="U16" s="34">
        <v>44777</v>
      </c>
    </row>
    <row r="17" spans="1:21" ht="10.5" customHeight="1">
      <c r="A17" s="27" t="s">
        <v>33</v>
      </c>
      <c r="B17" s="12"/>
      <c r="C17" s="17">
        <v>89692</v>
      </c>
      <c r="D17" s="11"/>
      <c r="E17" s="17">
        <v>158311</v>
      </c>
      <c r="F17" s="11"/>
      <c r="G17" s="17">
        <v>842213</v>
      </c>
      <c r="H17" s="5">
        <v>7314964</v>
      </c>
      <c r="I17" s="5">
        <v>42637</v>
      </c>
      <c r="J17" s="5">
        <v>141395</v>
      </c>
      <c r="K17" s="5">
        <v>2051</v>
      </c>
      <c r="L17" s="14">
        <v>13</v>
      </c>
      <c r="M17" s="5">
        <v>38216</v>
      </c>
      <c r="N17" s="5">
        <v>39470</v>
      </c>
      <c r="O17" s="5">
        <v>159650</v>
      </c>
      <c r="P17" s="11"/>
      <c r="Q17" s="17">
        <v>926384</v>
      </c>
      <c r="R17" s="11"/>
      <c r="S17" s="17">
        <v>7654225</v>
      </c>
      <c r="T17" s="39">
        <v>10.331</v>
      </c>
      <c r="U17" s="31">
        <v>43102</v>
      </c>
    </row>
    <row r="18" spans="1:21" ht="10.5" customHeight="1">
      <c r="A18" s="27" t="s">
        <v>31</v>
      </c>
      <c r="B18" s="12"/>
      <c r="C18" s="17">
        <v>87342</v>
      </c>
      <c r="D18" s="11"/>
      <c r="E18" s="17">
        <v>70294</v>
      </c>
      <c r="F18" s="11"/>
      <c r="G18" s="17">
        <v>820443</v>
      </c>
      <c r="H18" s="5">
        <v>6091049</v>
      </c>
      <c r="I18" s="5">
        <v>43434</v>
      </c>
      <c r="J18" s="5">
        <v>105201</v>
      </c>
      <c r="K18" s="5">
        <v>1664</v>
      </c>
      <c r="L18" s="14">
        <v>10</v>
      </c>
      <c r="M18" s="5">
        <v>22759</v>
      </c>
      <c r="N18" s="5">
        <v>40679</v>
      </c>
      <c r="O18" s="5">
        <v>126446</v>
      </c>
      <c r="P18" s="11"/>
      <c r="Q18" s="17">
        <v>906230</v>
      </c>
      <c r="R18" s="11"/>
      <c r="S18" s="17">
        <v>6345455</v>
      </c>
      <c r="T18" s="39">
        <v>10.376</v>
      </c>
      <c r="U18" s="31">
        <v>41912</v>
      </c>
    </row>
    <row r="19" spans="1:21" ht="10.5" customHeight="1">
      <c r="A19" s="27" t="s">
        <v>27</v>
      </c>
      <c r="B19" s="12"/>
      <c r="C19" s="17">
        <v>76923</v>
      </c>
      <c r="D19" s="11"/>
      <c r="E19" s="17">
        <v>61392</v>
      </c>
      <c r="F19" s="11"/>
      <c r="G19" s="17">
        <v>649780</v>
      </c>
      <c r="H19" s="5">
        <v>3532931</v>
      </c>
      <c r="I19" s="5">
        <v>41190</v>
      </c>
      <c r="J19" s="5">
        <v>65997</v>
      </c>
      <c r="K19" s="5">
        <v>1303</v>
      </c>
      <c r="L19" s="14">
        <v>9</v>
      </c>
      <c r="M19" s="5">
        <v>12023</v>
      </c>
      <c r="N19" s="5">
        <v>40418</v>
      </c>
      <c r="O19" s="5">
        <v>89499</v>
      </c>
      <c r="P19" s="11"/>
      <c r="Q19" s="17">
        <f>SUM(G19,I19,K19,L19,N19)</f>
        <v>732700</v>
      </c>
      <c r="R19" s="11"/>
      <c r="S19" s="17">
        <f t="shared" si="0"/>
        <v>3700450</v>
      </c>
      <c r="T19" s="39">
        <v>9.525</v>
      </c>
      <c r="U19" s="31">
        <v>37908</v>
      </c>
    </row>
    <row r="20" spans="1:21" ht="10.5" customHeight="1">
      <c r="A20" s="35" t="s">
        <v>24</v>
      </c>
      <c r="B20" s="43"/>
      <c r="C20" s="19">
        <v>68015</v>
      </c>
      <c r="D20" s="44"/>
      <c r="E20" s="19">
        <v>47371</v>
      </c>
      <c r="F20" s="44"/>
      <c r="G20" s="19">
        <v>464875</v>
      </c>
      <c r="H20" s="6">
        <v>1851583</v>
      </c>
      <c r="I20" s="6">
        <v>35716</v>
      </c>
      <c r="J20" s="6">
        <v>45833</v>
      </c>
      <c r="K20" s="45">
        <v>1002</v>
      </c>
      <c r="L20" s="30">
        <v>8</v>
      </c>
      <c r="M20" s="6">
        <v>7266</v>
      </c>
      <c r="N20" s="45">
        <v>31225</v>
      </c>
      <c r="O20" s="6">
        <v>54797</v>
      </c>
      <c r="P20" s="44"/>
      <c r="Q20" s="19">
        <f>SUM(G20,I20,K20,L20,N20)</f>
        <v>532826</v>
      </c>
      <c r="R20" s="44"/>
      <c r="S20" s="19">
        <f t="shared" si="0"/>
        <v>1959479</v>
      </c>
      <c r="T20" s="41">
        <v>7.834</v>
      </c>
      <c r="U20" s="36">
        <v>36256</v>
      </c>
    </row>
    <row r="21" ht="10.5" customHeight="1">
      <c r="B21" s="1" t="s">
        <v>32</v>
      </c>
    </row>
  </sheetData>
  <mergeCells count="28">
    <mergeCell ref="T2:T5"/>
    <mergeCell ref="O4:O5"/>
    <mergeCell ref="U2:U5"/>
    <mergeCell ref="P4:Q5"/>
    <mergeCell ref="R4:S5"/>
    <mergeCell ref="P6:Q6"/>
    <mergeCell ref="R6:S6"/>
    <mergeCell ref="B6:C6"/>
    <mergeCell ref="D2:E5"/>
    <mergeCell ref="D6:E6"/>
    <mergeCell ref="F3:H3"/>
    <mergeCell ref="F4:G5"/>
    <mergeCell ref="H4:H5"/>
    <mergeCell ref="F6:G6"/>
    <mergeCell ref="F2:S2"/>
    <mergeCell ref="M4:M5"/>
    <mergeCell ref="N4:N5"/>
    <mergeCell ref="A2:A6"/>
    <mergeCell ref="K4:L4"/>
    <mergeCell ref="I4:I5"/>
    <mergeCell ref="J4:J5"/>
    <mergeCell ref="B2:C5"/>
    <mergeCell ref="R1:S1"/>
    <mergeCell ref="C1:Q1"/>
    <mergeCell ref="I3:J3"/>
    <mergeCell ref="N3:O3"/>
    <mergeCell ref="P3:S3"/>
    <mergeCell ref="K3:M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2001-12-05T03:54:51Z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