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bookViews>
    <workbookView xWindow="0" yWindow="45" windowWidth="15330" windowHeight="6405"/>
  </bookViews>
  <sheets>
    <sheet name="基本部位" sheetId="10" r:id="rId1"/>
    <sheet name="その他の部位" sheetId="6" r:id="rId2"/>
    <sheet name="内装化粧仕上材" sheetId="7" r:id="rId3"/>
  </sheets>
  <definedNames>
    <definedName name="_xlnm.Print_Titles" localSheetId="1">その他の部位!$1:$9</definedName>
    <definedName name="_xlnm.Print_Area" localSheetId="1">その他の部位!$A$1:$AH$219</definedName>
    <definedName name="_xlnm.Print_Titles" localSheetId="2">内装化粧仕上材!$1:$9</definedName>
    <definedName name="_xlnm._FilterDatabase" localSheetId="2" hidden="1">内装化粧仕上材!$A$8:$AI$27</definedName>
    <definedName name="_xlnm.Print_Area" localSheetId="2">内装化粧仕上材!$A$1:$AI$135</definedName>
    <definedName name="_xlnm.Print_Titles" localSheetId="0">基本部位!$1:$9</definedName>
    <definedName name="_xlnm.Print_Area" localSheetId="0">基本部位!$A$1:$AH$259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I7" authorId="0">
      <text>
        <r>
          <rPr>
            <sz val="11"/>
            <color indexed="8"/>
            <rFont val="ＭＳ Ｐゴシック"/>
          </rPr>
          <t xml:space="preserve">申請物件が分かる名称としてください。（例：○○様邸新築工事）
</t>
        </r>
      </text>
    </comment>
  </commentList>
</comments>
</file>

<file path=xl/comments2.xml><?xml version="1.0" encoding="utf-8"?>
<comments xmlns="http://schemas.openxmlformats.org/spreadsheetml/2006/main">
  <authors>
    <author>Administrator</author>
  </authors>
  <commentList>
    <comment ref="I7" authorId="0">
      <text>
        <r>
          <rPr>
            <sz val="11"/>
            <color indexed="8"/>
            <rFont val="ＭＳ Ｐゴシック"/>
          </rPr>
          <t xml:space="preserve">申請物件が分かる名称としてください。（例：○○様邸新築工事）
</t>
        </r>
      </text>
    </comment>
  </commentList>
</comments>
</file>

<file path=xl/comments3.xml><?xml version="1.0" encoding="utf-8"?>
<comments xmlns="http://schemas.openxmlformats.org/spreadsheetml/2006/main">
  <authors>
    <author>442792</author>
    <author>Administrator</author>
  </authors>
  <commentList>
    <comment ref="X12" authorId="0">
      <text>
        <r>
          <rPr>
            <sz val="11"/>
            <color indexed="8"/>
            <rFont val="ＭＳ Ｐゴシック"/>
          </rPr>
          <t>現場に納入された数量としてください。</t>
        </r>
      </text>
    </comment>
    <comment ref="J7" authorId="1">
      <text>
        <r>
          <rPr>
            <sz val="11"/>
            <color indexed="8"/>
            <rFont val="ＭＳ Ｐゴシック"/>
          </rPr>
          <t xml:space="preserve">申請物件が分かる名称としてください。（例：○○様邸新築工事）
</t>
        </r>
      </text>
    </comment>
  </commentList>
</comments>
</file>

<file path=xl/sharedStrings.xml><?xml version="1.0" encoding="utf-8"?>
<sst xmlns="http://schemas.openxmlformats.org/spreadsheetml/2006/main" xmlns:r="http://schemas.openxmlformats.org/officeDocument/2006/relationships" count="42" uniqueCount="42">
  <si>
    <t>対象計</t>
    <rPh sb="0" eb="2">
      <t>タイショウ</t>
    </rPh>
    <rPh sb="2" eb="3">
      <t>ケイ</t>
    </rPh>
    <phoneticPr fontId="18"/>
  </si>
  <si>
    <t>&lt;納材業者記名押印欄&gt;</t>
    <rPh sb="1" eb="3">
      <t>ノウザイ</t>
    </rPh>
    <rPh sb="3" eb="5">
      <t>ギョウシャ</t>
    </rPh>
    <rPh sb="5" eb="7">
      <t>キメイ</t>
    </rPh>
    <rPh sb="7" eb="9">
      <t>オウイン</t>
    </rPh>
    <rPh sb="9" eb="10">
      <t>ラン</t>
    </rPh>
    <phoneticPr fontId="18"/>
  </si>
  <si>
    <t>建設地</t>
    <rPh sb="0" eb="3">
      <t>ケンセツチ</t>
    </rPh>
    <phoneticPr fontId="18"/>
  </si>
  <si>
    <t>（内装化粧仕上げ材）</t>
    <rPh sb="1" eb="3">
      <t>ナイソウ</t>
    </rPh>
    <rPh sb="3" eb="5">
      <t>ケショウ</t>
    </rPh>
    <rPh sb="5" eb="7">
      <t>シア</t>
    </rPh>
    <rPh sb="8" eb="9">
      <t>ザイ</t>
    </rPh>
    <phoneticPr fontId="18"/>
  </si>
  <si>
    <t>厚さ
mm</t>
    <rPh sb="0" eb="1">
      <t>アツ</t>
    </rPh>
    <phoneticPr fontId="18"/>
  </si>
  <si>
    <t>（基本部位）</t>
    <rPh sb="1" eb="3">
      <t>キホン</t>
    </rPh>
    <rPh sb="3" eb="5">
      <t>ブイ</t>
    </rPh>
    <phoneticPr fontId="18"/>
  </si>
  <si>
    <t>物件名</t>
    <rPh sb="0" eb="3">
      <t>ブッケンメイ</t>
    </rPh>
    <phoneticPr fontId="18"/>
  </si>
  <si>
    <t>認定番号：</t>
    <rPh sb="0" eb="2">
      <t>にんてい</t>
    </rPh>
    <rPh sb="2" eb="4">
      <t>ばんごう</t>
    </rPh>
    <phoneticPr fontId="26" type="Hiragana"/>
  </si>
  <si>
    <r>
      <t>(</t>
    </r>
    <r>
      <rPr>
        <sz val="10"/>
        <color indexed="8"/>
        <rFont val="HG丸ｺﾞｼｯｸM-PRO"/>
      </rPr>
      <t xml:space="preserve">注)次表は基本部位のみを記入してください。
</t>
    </r>
    <r>
      <rPr>
        <sz val="8"/>
        <color indexed="8"/>
        <rFont val="HG丸ｺﾞｼｯｸM-PRO"/>
      </rPr>
      <t>基本部位：土台、大引、梁・桁、火打、母屋、棟木、隅木、谷木、束、小屋束、吊り束、通し柱、管柱、間柱、まぐさ、窓台及び筋かい</t>
    </r>
    <rPh sb="34" eb="35">
      <t>はり</t>
    </rPh>
    <phoneticPr fontId="26" type="Hiragana"/>
  </si>
  <si>
    <t>番号</t>
    <rPh sb="0" eb="2">
      <t>バンゴウ</t>
    </rPh>
    <phoneticPr fontId="18"/>
  </si>
  <si>
    <t>巾
mm</t>
    <rPh sb="0" eb="1">
      <t>ハバ</t>
    </rPh>
    <phoneticPr fontId="18"/>
  </si>
  <si>
    <t>使用
部位</t>
    <rPh sb="0" eb="2">
      <t>シヨウ</t>
    </rPh>
    <rPh sb="3" eb="5">
      <t>ブイ</t>
    </rPh>
    <phoneticPr fontId="18"/>
  </si>
  <si>
    <t>樹種</t>
    <rPh sb="0" eb="2">
      <t>ジュシュ</t>
    </rPh>
    <phoneticPr fontId="18"/>
  </si>
  <si>
    <t>乾燥手法</t>
    <rPh sb="0" eb="2">
      <t>カンソウ</t>
    </rPh>
    <rPh sb="2" eb="4">
      <t>シュホウ</t>
    </rPh>
    <phoneticPr fontId="18"/>
  </si>
  <si>
    <t>寸法</t>
    <rPh sb="0" eb="2">
      <t>スンポウ</t>
    </rPh>
    <phoneticPr fontId="18"/>
  </si>
  <si>
    <t>長さ
m</t>
    <rPh sb="0" eb="1">
      <t>ナガ</t>
    </rPh>
    <phoneticPr fontId="18"/>
  </si>
  <si>
    <t>備考</t>
    <rPh sb="0" eb="2">
      <t>びこう</t>
    </rPh>
    <phoneticPr fontId="26" type="Hiragana"/>
  </si>
  <si>
    <t>単材積
ｍ3</t>
    <rPh sb="0" eb="1">
      <t>タン</t>
    </rPh>
    <rPh sb="1" eb="3">
      <t>ザイセキ</t>
    </rPh>
    <phoneticPr fontId="18"/>
  </si>
  <si>
    <t>数量</t>
    <rPh sb="0" eb="2">
      <t>スウリョウ</t>
    </rPh>
    <phoneticPr fontId="18"/>
  </si>
  <si>
    <t>産地</t>
    <rPh sb="0" eb="2">
      <t>サンチ</t>
    </rPh>
    <phoneticPr fontId="18"/>
  </si>
  <si>
    <t>材積
ｍ3</t>
    <rPh sb="0" eb="2">
      <t>ザイセキ</t>
    </rPh>
    <phoneticPr fontId="18"/>
  </si>
  <si>
    <t>長さ
ｍ</t>
    <rPh sb="0" eb="1">
      <t>ナガ</t>
    </rPh>
    <phoneticPr fontId="18"/>
  </si>
  <si>
    <t>部材仕様</t>
    <rPh sb="0" eb="2">
      <t>ブザイ</t>
    </rPh>
    <rPh sb="2" eb="4">
      <t>シヨウ</t>
    </rPh>
    <phoneticPr fontId="18"/>
  </si>
  <si>
    <t>（その他の部位）</t>
    <rPh sb="3" eb="4">
      <t>タ</t>
    </rPh>
    <rPh sb="5" eb="7">
      <t>ブイ</t>
    </rPh>
    <phoneticPr fontId="18"/>
  </si>
  <si>
    <t>県内</t>
    <rPh sb="0" eb="2">
      <t>ケンナイ</t>
    </rPh>
    <phoneticPr fontId="18"/>
  </si>
  <si>
    <t>県外</t>
    <rPh sb="0" eb="2">
      <t>ケンガイ</t>
    </rPh>
    <phoneticPr fontId="18"/>
  </si>
  <si>
    <t>小計</t>
    <rPh sb="0" eb="2">
      <t>コバカリ</t>
    </rPh>
    <phoneticPr fontId="18"/>
  </si>
  <si>
    <t>合計</t>
    <rPh sb="0" eb="2">
      <t>ゴウケイ</t>
    </rPh>
    <phoneticPr fontId="18"/>
  </si>
  <si>
    <t>(注)1複数枚になる場合は、1枚ごとに記名押印してください。</t>
    <rPh sb="1" eb="2">
      <t>チュウ</t>
    </rPh>
    <phoneticPr fontId="18"/>
  </si>
  <si>
    <t>長辺
mm</t>
  </si>
  <si>
    <t>短辺
mm</t>
  </si>
  <si>
    <t>数量
ｍ2</t>
    <rPh sb="0" eb="2">
      <t>スウリョウ</t>
    </rPh>
    <phoneticPr fontId="18"/>
  </si>
  <si>
    <t>備考</t>
    <rPh sb="0" eb="2">
      <t>ビコウ</t>
    </rPh>
    <phoneticPr fontId="18"/>
  </si>
  <si>
    <t>木材使用明細書兼合法木材証明書</t>
    <rPh sb="0" eb="2">
      <t>モクザイ</t>
    </rPh>
    <rPh sb="2" eb="4">
      <t>シヨウ</t>
    </rPh>
    <rPh sb="4" eb="7">
      <t>メイサイショ</t>
    </rPh>
    <rPh sb="7" eb="8">
      <t>ケン</t>
    </rPh>
    <rPh sb="8" eb="10">
      <t>ゴウホウ</t>
    </rPh>
    <rPh sb="10" eb="12">
      <t>モクザイ</t>
    </rPh>
    <rPh sb="12" eb="15">
      <t>ショウメイショ</t>
    </rPh>
    <phoneticPr fontId="18"/>
  </si>
  <si>
    <t>短辺
mm</t>
    <rPh sb="0" eb="1">
      <t>タン</t>
    </rPh>
    <rPh sb="1" eb="2">
      <t>ヘン</t>
    </rPh>
    <phoneticPr fontId="18"/>
  </si>
  <si>
    <t>長辺
mm</t>
    <rPh sb="0" eb="2">
      <t>チョウヘン</t>
    </rPh>
    <phoneticPr fontId="18"/>
  </si>
  <si>
    <r>
      <t>(注)次表は、補助金を受けようとする内装化粧仕上材のみを番号ごとに小数点第4位以下切り捨てて記入してください。</t>
    </r>
    <r>
      <rPr>
        <sz val="10"/>
        <color auto="1"/>
        <rFont val="HG丸ｺﾞｼｯｸM-PRO"/>
      </rPr>
      <t xml:space="preserve">
</t>
    </r>
    <r>
      <rPr>
        <sz val="8"/>
        <color auto="1"/>
        <rFont val="HG丸ｺﾞｼｯｸM-PRO"/>
      </rPr>
      <t>内装化粧仕上材：床面、壁面（建具面材は除く）及び天井面に使用する化粧仕上材</t>
    </r>
    <rPh sb="7" eb="10">
      <t>ホジョキン</t>
    </rPh>
    <rPh sb="11" eb="12">
      <t>ウ</t>
    </rPh>
    <rPh sb="28" eb="30">
      <t>バンゴウ</t>
    </rPh>
    <rPh sb="33" eb="36">
      <t>ショウスウテン</t>
    </rPh>
    <rPh sb="36" eb="37">
      <t>ダイ</t>
    </rPh>
    <rPh sb="38" eb="39">
      <t>イ</t>
    </rPh>
    <rPh sb="39" eb="41">
      <t>イカ</t>
    </rPh>
    <rPh sb="41" eb="42">
      <t>キ</t>
    </rPh>
    <rPh sb="43" eb="44">
      <t>ス</t>
    </rPh>
    <rPh sb="46" eb="48">
      <t>キニュウ</t>
    </rPh>
    <rPh sb="70" eb="72">
      <t>タテグ</t>
    </rPh>
    <rPh sb="72" eb="73">
      <t>メン</t>
    </rPh>
    <rPh sb="73" eb="74">
      <t>ザイ</t>
    </rPh>
    <rPh sb="75" eb="76">
      <t>ノゾ</t>
    </rPh>
    <phoneticPr fontId="18"/>
  </si>
  <si>
    <t>梁・桁</t>
    <rPh sb="0" eb="1">
      <t>ハリ</t>
    </rPh>
    <rPh sb="2" eb="3">
      <t>ケタ</t>
    </rPh>
    <phoneticPr fontId="18"/>
  </si>
  <si>
    <t>JAS</t>
  </si>
  <si>
    <r>
      <t>(</t>
    </r>
    <r>
      <rPr>
        <sz val="10"/>
        <color indexed="8"/>
        <rFont val="HG丸ｺﾞｼｯｸM-PRO"/>
      </rPr>
      <t xml:space="preserve">注)次表は補助金を受けようとするその他の部位のみを記入してください。
</t>
    </r>
    <r>
      <rPr>
        <sz val="6"/>
        <color indexed="8"/>
        <rFont val="HG丸ｺﾞｼｯｸM-PRO"/>
      </rPr>
      <t>その他の部位：垂木、垂木受、屋根下地桟、野地板、貫、差鴨居、軒天、小屋筋交、野縁、胴縁、根太、根太受、根がらみ、足固、荒床板、ラス板、手摺笠木、手摺格子、階段柱、踏板、蹴上板、ささら、外部ベランダ、バルコニー、ポーチ、デッキに使用する屋根組材、柱、壁組材、床組材、手摺、階段、破風板・鼻隠し・広小舞、外壁、木塀、その他(備考に記入)</t>
    </r>
    <rPh sb="103" eb="112">
      <t>　　</t>
    </rPh>
    <phoneticPr fontId="26" type="Hiragana"/>
  </si>
  <si>
    <t>この木製品は、合法的に伐採された高知県内産木材を原料としています。
また、下記明細に記載の事項は、事実に相違ありません。</t>
    <rPh sb="2" eb="5">
      <t>モクセイヒン</t>
    </rPh>
    <rPh sb="7" eb="10">
      <t>ゴウホウテキ</t>
    </rPh>
    <rPh sb="11" eb="13">
      <t>バッサイ</t>
    </rPh>
    <rPh sb="16" eb="18">
      <t>コウチ</t>
    </rPh>
    <rPh sb="18" eb="21">
      <t>ケンナイサン</t>
    </rPh>
    <rPh sb="21" eb="23">
      <t>モクザイ</t>
    </rPh>
    <rPh sb="24" eb="26">
      <t>ゲンリョウ</t>
    </rPh>
    <phoneticPr fontId="18"/>
  </si>
  <si>
    <t>この木製品は、合法的に伐採された木材を原料としています。
また、下記明細に記載の事項は、事実に相違ありません。</t>
    <rPh sb="2" eb="5">
      <t>モクセイヒン</t>
    </rPh>
    <rPh sb="7" eb="10">
      <t>ゴウホウテキ</t>
    </rPh>
    <rPh sb="11" eb="13">
      <t>バッサイ</t>
    </rPh>
    <rPh sb="16" eb="18">
      <t>モクザイ</t>
    </rPh>
    <rPh sb="19" eb="21">
      <t>ゲンリョウ</t>
    </rPh>
    <phoneticPr fontId="18"/>
  </si>
</sst>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0_ "/>
    <numFmt numFmtId="177" formatCode="0.000000_ "/>
    <numFmt numFmtId="178" formatCode="#,##0.000_ &quot;ｍ3&quot;"/>
    <numFmt numFmtId="179" formatCode="&quot;(使用割合　&quot;0.00%&quot;)&quot;"/>
    <numFmt numFmtId="180" formatCode="#,##0.000_ "/>
    <numFmt numFmtId="181" formatCode="0_);[Red]\(0\)"/>
    <numFmt numFmtId="182" formatCode="0.000_);[Red]\(0.000\)"/>
    <numFmt numFmtId="183" formatCode="#,##0.000_ &quot;ｍ2&quot;"/>
  </numFmts>
  <fonts count="30">
    <font>
      <sz val="11"/>
      <color indexed="8"/>
      <name val="ＭＳ Ｐゴシック"/>
      <family val="3"/>
    </font>
    <font>
      <sz val="11"/>
      <color indexed="8"/>
      <name val="ＭＳ Ｐゴシック"/>
      <family val="3"/>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amily val="3"/>
    </font>
    <font>
      <sz val="11"/>
      <color indexed="8"/>
      <name val="HG丸ｺﾞｼｯｸM-PRO"/>
      <family val="3"/>
    </font>
    <font>
      <sz val="10"/>
      <color indexed="8"/>
      <name val="HG丸ｺﾞｼｯｸM-PRO"/>
      <family val="3"/>
    </font>
    <font>
      <sz val="9"/>
      <color indexed="8"/>
      <name val="HG丸ｺﾞｼｯｸM-PRO"/>
      <family val="3"/>
    </font>
    <font>
      <sz val="16"/>
      <color indexed="8"/>
      <name val="HG丸ｺﾞｼｯｸM-PRO"/>
      <family val="3"/>
    </font>
    <font>
      <sz val="8"/>
      <color indexed="8"/>
      <name val="HG丸ｺﾞｼｯｸM-PRO"/>
      <family val="3"/>
    </font>
    <font>
      <b/>
      <sz val="9"/>
      <color indexed="8"/>
      <name val="HG丸ｺﾞｼｯｸM-PRO"/>
      <family val="3"/>
    </font>
    <font>
      <sz val="9"/>
      <color indexed="8"/>
      <name val="HGPｺﾞｼｯｸM"/>
      <family val="3"/>
    </font>
    <font>
      <sz val="6"/>
      <color auto="1"/>
      <name val="ＭＳ Ｐ明朝"/>
      <family val="1"/>
    </font>
    <font>
      <sz val="9"/>
      <color auto="1"/>
      <name val="HG丸ｺﾞｼｯｸM-PRO"/>
      <family val="3"/>
    </font>
    <font>
      <sz val="10"/>
      <color auto="1"/>
      <name val="HG丸ｺﾞｼｯｸM-PRO"/>
      <family val="3"/>
    </font>
    <font>
      <sz val="14"/>
      <color indexed="8"/>
      <name val="HG丸ｺﾞｼｯｸM-PRO"/>
      <family val="3"/>
    </font>
  </fonts>
  <fills count="26">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44"/>
        <bgColor indexed="64"/>
      </patternFill>
    </fill>
    <fill>
      <patternFill patternType="solid">
        <fgColor rgb="FF99CCFF"/>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38" fontId="1" fillId="0" borderId="0" applyFont="0" applyFill="0" applyBorder="0" applyAlignment="0" applyProtection="0">
      <alignment vertical="center"/>
    </xf>
  </cellStyleXfs>
  <cellXfs count="197">
    <xf numFmtId="0" fontId="0" fillId="0" borderId="0" xfId="0">
      <alignment vertical="center"/>
    </xf>
    <xf numFmtId="0" fontId="19" fillId="0" borderId="0" xfId="0" applyFont="1" applyFill="1">
      <alignment vertical="center"/>
    </xf>
    <xf numFmtId="0" fontId="20" fillId="0" borderId="0" xfId="0" applyFont="1" applyFill="1">
      <alignment vertical="center"/>
    </xf>
    <xf numFmtId="0" fontId="19" fillId="0" borderId="0" xfId="0" applyFont="1" applyFill="1" applyAlignment="1">
      <alignment vertical="center" shrinkToFit="1"/>
    </xf>
    <xf numFmtId="0" fontId="21" fillId="0" borderId="0" xfId="0" applyFont="1" applyFill="1" applyAlignment="1">
      <alignment vertical="top"/>
    </xf>
    <xf numFmtId="0" fontId="22" fillId="0" borderId="0" xfId="0" applyFont="1" applyFill="1" applyAlignment="1">
      <alignment vertical="center" wrapText="1"/>
    </xf>
    <xf numFmtId="0" fontId="22" fillId="0" borderId="0" xfId="0" applyFont="1" applyFill="1" applyAlignment="1">
      <alignment horizontal="right" vertical="center" wrapText="1"/>
    </xf>
    <xf numFmtId="0" fontId="23" fillId="0" borderId="0" xfId="0" applyFont="1" applyFill="1" applyAlignment="1">
      <alignment vertical="center" wrapText="1"/>
    </xf>
    <xf numFmtId="0" fontId="19" fillId="0" borderId="10" xfId="0" applyFont="1" applyFill="1" applyBorder="1" applyAlignment="1">
      <alignment vertical="center"/>
    </xf>
    <xf numFmtId="0" fontId="19" fillId="0" borderId="11" xfId="0" applyFont="1" applyFill="1" applyBorder="1" applyAlignment="1">
      <alignment horizontal="center" vertical="center"/>
    </xf>
    <xf numFmtId="0" fontId="20" fillId="0" borderId="12" xfId="0" applyFont="1" applyFill="1" applyBorder="1" applyAlignment="1">
      <alignment horizontal="left" vertical="top" wrapText="1" shrinkToFit="1"/>
    </xf>
    <xf numFmtId="0" fontId="20" fillId="0" borderId="13" xfId="0" applyFont="1" applyFill="1" applyBorder="1" applyAlignment="1">
      <alignment horizontal="center" vertical="center" textRotation="255"/>
    </xf>
    <xf numFmtId="0" fontId="20" fillId="0" borderId="14" xfId="0" applyFont="1" applyFill="1" applyBorder="1" applyAlignment="1">
      <alignment horizontal="center" vertical="center" textRotation="255"/>
    </xf>
    <xf numFmtId="0" fontId="19" fillId="0" borderId="11" xfId="0" applyFont="1" applyFill="1" applyBorder="1" applyAlignment="1" applyProtection="1">
      <alignment horizontal="center" vertical="center" shrinkToFit="1"/>
      <protection locked="0"/>
    </xf>
    <xf numFmtId="0" fontId="19" fillId="0" borderId="13"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0" xfId="0" applyFont="1" applyFill="1" applyBorder="1" applyAlignment="1">
      <alignment horizontal="center" vertical="center"/>
    </xf>
    <xf numFmtId="0" fontId="21" fillId="0" borderId="16" xfId="0" applyFont="1" applyFill="1" applyBorder="1" applyAlignment="1">
      <alignment horizontal="left" vertical="center"/>
    </xf>
    <xf numFmtId="0" fontId="19" fillId="0" borderId="12" xfId="0" applyFont="1" applyFill="1" applyBorder="1" applyAlignment="1">
      <alignment horizontal="center" vertical="center"/>
    </xf>
    <xf numFmtId="0" fontId="20" fillId="0" borderId="17" xfId="0" applyFont="1" applyFill="1" applyBorder="1" applyAlignment="1">
      <alignment horizontal="center" vertical="center" textRotation="255"/>
    </xf>
    <xf numFmtId="0" fontId="20" fillId="0" borderId="18" xfId="0" applyFont="1" applyFill="1" applyBorder="1" applyAlignment="1">
      <alignment horizontal="center" vertical="center" textRotation="255"/>
    </xf>
    <xf numFmtId="0" fontId="19" fillId="0" borderId="19" xfId="0" applyFont="1" applyFill="1" applyBorder="1" applyAlignment="1" applyProtection="1">
      <alignment horizontal="center" vertical="center" shrinkToFit="1"/>
      <protection locked="0"/>
    </xf>
    <xf numFmtId="0" fontId="19" fillId="0" borderId="16" xfId="0" applyFont="1" applyFill="1" applyBorder="1" applyAlignment="1">
      <alignment horizontal="center" vertical="center"/>
    </xf>
    <xf numFmtId="0" fontId="19" fillId="0" borderId="10" xfId="0" applyFont="1" applyFill="1" applyBorder="1" applyAlignment="1">
      <alignment horizontal="center" vertical="center"/>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3" fillId="24" borderId="11" xfId="0" applyFont="1" applyFill="1" applyBorder="1" applyAlignment="1" applyProtection="1">
      <alignment horizontal="center" vertical="center" wrapText="1" shrinkToFit="1"/>
      <protection locked="0"/>
    </xf>
    <xf numFmtId="0" fontId="20" fillId="0" borderId="16"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3" fillId="24" borderId="12" xfId="0" applyFont="1" applyFill="1" applyBorder="1" applyAlignment="1" applyProtection="1">
      <alignment horizontal="center" vertical="center" wrapText="1" shrinkToFit="1"/>
      <protection locked="0"/>
    </xf>
    <xf numFmtId="0" fontId="20" fillId="0" borderId="17"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3" fillId="24" borderId="19" xfId="0" applyFont="1" applyFill="1" applyBorder="1" applyAlignment="1" applyProtection="1">
      <alignment horizontal="center" vertical="center" wrapText="1" shrinkToFit="1"/>
      <protection locked="0"/>
    </xf>
    <xf numFmtId="0" fontId="19" fillId="24" borderId="11" xfId="0" applyFont="1" applyFill="1" applyBorder="1" applyAlignment="1" applyProtection="1">
      <alignment horizontal="center" vertical="center" shrinkToFit="1"/>
      <protection locked="0"/>
    </xf>
    <xf numFmtId="0" fontId="19" fillId="24" borderId="19" xfId="0" applyFont="1" applyFill="1" applyBorder="1" applyAlignment="1" applyProtection="1">
      <alignment horizontal="center" vertical="center" shrinkToFit="1"/>
      <protection locked="0"/>
    </xf>
    <xf numFmtId="0" fontId="19" fillId="0" borderId="19" xfId="0" applyFont="1" applyFill="1" applyBorder="1" applyAlignment="1">
      <alignment horizontal="center" vertical="center"/>
    </xf>
    <xf numFmtId="0" fontId="20" fillId="0" borderId="13" xfId="0" applyFont="1" applyFill="1" applyBorder="1" applyAlignment="1">
      <alignment horizontal="center" vertical="center" textRotation="255" wrapText="1"/>
    </xf>
    <xf numFmtId="0" fontId="20" fillId="0" borderId="14" xfId="0" applyFont="1" applyFill="1" applyBorder="1" applyAlignment="1">
      <alignment horizontal="center" vertical="center" textRotation="255" wrapText="1"/>
    </xf>
    <xf numFmtId="0" fontId="19" fillId="24" borderId="11" xfId="0" applyFont="1" applyFill="1" applyBorder="1" applyAlignment="1" applyProtection="1">
      <alignment vertical="center" shrinkToFit="1"/>
      <protection locked="0"/>
    </xf>
    <xf numFmtId="0" fontId="20" fillId="24" borderId="11" xfId="0" applyFont="1" applyFill="1" applyBorder="1" applyAlignment="1" applyProtection="1">
      <alignment vertical="center" wrapText="1"/>
      <protection locked="0"/>
    </xf>
    <xf numFmtId="0" fontId="20" fillId="0" borderId="17" xfId="0" applyFont="1" applyFill="1" applyBorder="1" applyAlignment="1">
      <alignment horizontal="center" vertical="center" textRotation="255" wrapText="1"/>
    </xf>
    <xf numFmtId="0" fontId="20" fillId="0" borderId="18" xfId="0" applyFont="1" applyFill="1" applyBorder="1" applyAlignment="1">
      <alignment horizontal="center" vertical="center" textRotation="255" wrapText="1"/>
    </xf>
    <xf numFmtId="0" fontId="19" fillId="24" borderId="12" xfId="0" applyFont="1" applyFill="1" applyBorder="1" applyAlignment="1" applyProtection="1">
      <alignment vertical="center" shrinkToFit="1"/>
      <protection locked="0"/>
    </xf>
    <xf numFmtId="0" fontId="20" fillId="24" borderId="12" xfId="0" applyFont="1" applyFill="1" applyBorder="1" applyAlignment="1" applyProtection="1">
      <alignment vertical="center" wrapText="1"/>
      <protection locked="0"/>
    </xf>
    <xf numFmtId="0" fontId="20" fillId="0" borderId="11" xfId="0" applyFont="1" applyFill="1" applyBorder="1" applyAlignment="1">
      <alignment horizontal="center" vertical="center"/>
    </xf>
    <xf numFmtId="0" fontId="20" fillId="0" borderId="11" xfId="0" applyFont="1" applyFill="1" applyBorder="1" applyAlignment="1">
      <alignment horizontal="center" vertical="center" wrapText="1"/>
    </xf>
    <xf numFmtId="176" fontId="19" fillId="24" borderId="11" xfId="0" applyNumberFormat="1" applyFont="1" applyFill="1" applyBorder="1" applyAlignment="1" applyProtection="1">
      <alignment horizontal="right" vertical="center" shrinkToFit="1"/>
      <protection locked="0"/>
    </xf>
    <xf numFmtId="0" fontId="20" fillId="0" borderId="12" xfId="0" applyFont="1" applyFill="1" applyBorder="1" applyAlignment="1">
      <alignment horizontal="center" vertical="center"/>
    </xf>
    <xf numFmtId="0" fontId="20" fillId="0" borderId="19" xfId="0" applyFont="1" applyFill="1" applyBorder="1" applyAlignment="1">
      <alignment horizontal="center" vertical="center" wrapText="1"/>
    </xf>
    <xf numFmtId="176" fontId="19" fillId="24" borderId="19" xfId="0" applyNumberFormat="1" applyFont="1" applyFill="1" applyBorder="1" applyAlignment="1" applyProtection="1">
      <alignment horizontal="right" vertical="center" shrinkToFit="1"/>
      <protection locked="0"/>
    </xf>
    <xf numFmtId="0" fontId="19" fillId="24" borderId="11" xfId="0" applyFont="1" applyFill="1" applyBorder="1" applyAlignment="1" applyProtection="1">
      <alignment horizontal="right" vertical="center" shrinkToFit="1"/>
      <protection locked="0"/>
    </xf>
    <xf numFmtId="0" fontId="19" fillId="24" borderId="19" xfId="0" applyFont="1" applyFill="1" applyBorder="1" applyAlignment="1" applyProtection="1">
      <alignment horizontal="right" vertical="center" shrinkToFit="1"/>
      <protection locked="0"/>
    </xf>
    <xf numFmtId="0" fontId="20" fillId="0" borderId="19" xfId="0" applyFont="1" applyFill="1" applyBorder="1" applyAlignment="1">
      <alignment horizontal="center" vertical="center"/>
    </xf>
    <xf numFmtId="177" fontId="19" fillId="0" borderId="11" xfId="0" applyNumberFormat="1" applyFont="1" applyFill="1" applyBorder="1" applyAlignment="1">
      <alignment horizontal="right" vertical="center" shrinkToFit="1"/>
    </xf>
    <xf numFmtId="177" fontId="19" fillId="0" borderId="12" xfId="0" applyNumberFormat="1" applyFont="1" applyFill="1" applyBorder="1" applyAlignment="1">
      <alignment horizontal="right" vertical="center" shrinkToFit="1"/>
    </xf>
    <xf numFmtId="0" fontId="19" fillId="0" borderId="17"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18" xfId="0" applyFont="1" applyFill="1" applyBorder="1" applyAlignment="1">
      <alignment horizontal="center" vertical="center"/>
    </xf>
    <xf numFmtId="177" fontId="19" fillId="0" borderId="19" xfId="0" applyNumberFormat="1" applyFont="1" applyFill="1" applyBorder="1" applyAlignment="1">
      <alignment horizontal="right" vertical="center" shrinkToFit="1"/>
    </xf>
    <xf numFmtId="178" fontId="19" fillId="0" borderId="13" xfId="0" applyNumberFormat="1" applyFont="1" applyFill="1" applyBorder="1" applyAlignment="1">
      <alignment horizontal="right" vertical="center"/>
    </xf>
    <xf numFmtId="178" fontId="19" fillId="0" borderId="15" xfId="0" applyNumberFormat="1" applyFont="1" applyFill="1" applyBorder="1" applyAlignment="1">
      <alignment horizontal="right" vertical="center"/>
    </xf>
    <xf numFmtId="179" fontId="19" fillId="0" borderId="14" xfId="0" applyNumberFormat="1" applyFont="1" applyFill="1" applyBorder="1" applyAlignment="1">
      <alignment vertical="center" shrinkToFit="1"/>
    </xf>
    <xf numFmtId="179" fontId="19" fillId="0" borderId="0" xfId="0" applyNumberFormat="1" applyFont="1" applyFill="1" applyBorder="1" applyAlignment="1">
      <alignment vertical="center" shrinkToFit="1"/>
    </xf>
    <xf numFmtId="0" fontId="21" fillId="0" borderId="20" xfId="0" applyFont="1" applyFill="1" applyBorder="1" applyAlignment="1">
      <alignment vertical="top"/>
    </xf>
    <xf numFmtId="0" fontId="22" fillId="0" borderId="20" xfId="0" applyFont="1" applyFill="1" applyBorder="1" applyAlignment="1">
      <alignment vertical="center" wrapText="1"/>
    </xf>
    <xf numFmtId="0" fontId="22" fillId="0" borderId="20" xfId="0" applyFont="1" applyFill="1" applyBorder="1" applyAlignment="1">
      <alignment horizontal="right" vertical="center" wrapText="1"/>
    </xf>
    <xf numFmtId="0" fontId="23" fillId="0" borderId="20" xfId="0" applyFont="1" applyFill="1" applyBorder="1" applyAlignment="1">
      <alignment vertical="center" wrapText="1"/>
    </xf>
    <xf numFmtId="178" fontId="19" fillId="0" borderId="16" xfId="0" applyNumberFormat="1" applyFont="1" applyFill="1" applyBorder="1" applyAlignment="1">
      <alignment horizontal="right" vertical="center"/>
    </xf>
    <xf numFmtId="178" fontId="19" fillId="0" borderId="0" xfId="0" applyNumberFormat="1" applyFont="1" applyFill="1" applyBorder="1" applyAlignment="1">
      <alignment horizontal="right" vertical="center"/>
    </xf>
    <xf numFmtId="179" fontId="19" fillId="0" borderId="10" xfId="0" applyNumberFormat="1" applyFont="1" applyFill="1" applyBorder="1" applyAlignment="1">
      <alignment vertical="center" shrinkToFit="1"/>
    </xf>
    <xf numFmtId="0" fontId="21" fillId="0" borderId="13" xfId="0" applyFont="1" applyFill="1" applyBorder="1" applyAlignment="1">
      <alignment vertical="top"/>
    </xf>
    <xf numFmtId="0" fontId="21" fillId="24" borderId="15" xfId="0" applyFont="1" applyFill="1" applyBorder="1" applyAlignment="1" applyProtection="1">
      <alignment horizontal="center" vertical="top"/>
      <protection locked="0"/>
    </xf>
    <xf numFmtId="0" fontId="24" fillId="0" borderId="14" xfId="0" applyFont="1" applyFill="1" applyBorder="1" applyAlignment="1">
      <alignment horizontal="center" vertical="center"/>
    </xf>
    <xf numFmtId="0" fontId="21" fillId="0" borderId="16" xfId="0" applyFont="1" applyFill="1" applyBorder="1" applyAlignment="1">
      <alignment vertical="top"/>
    </xf>
    <xf numFmtId="0" fontId="21" fillId="24" borderId="0" xfId="0" applyFont="1" applyFill="1" applyBorder="1" applyAlignment="1" applyProtection="1">
      <alignment horizontal="center" vertical="top"/>
      <protection locked="0"/>
    </xf>
    <xf numFmtId="0" fontId="24" fillId="0" borderId="10" xfId="0" applyFont="1" applyFill="1" applyBorder="1" applyAlignment="1">
      <alignment horizontal="center" vertical="center"/>
    </xf>
    <xf numFmtId="180" fontId="19" fillId="0" borderId="11" xfId="0" applyNumberFormat="1" applyFont="1" applyFill="1" applyBorder="1" applyAlignment="1">
      <alignment horizontal="right" vertical="center" shrinkToFit="1"/>
    </xf>
    <xf numFmtId="180" fontId="19" fillId="0" borderId="12" xfId="0" applyNumberFormat="1" applyFont="1" applyFill="1" applyBorder="1" applyAlignment="1">
      <alignment horizontal="right" vertical="center" shrinkToFit="1"/>
    </xf>
    <xf numFmtId="0" fontId="21" fillId="24" borderId="10" xfId="0" applyFont="1" applyFill="1" applyBorder="1" applyAlignment="1" applyProtection="1">
      <alignment horizontal="center" vertical="top" shrinkToFit="1"/>
      <protection locked="0"/>
    </xf>
    <xf numFmtId="180" fontId="19" fillId="0" borderId="19" xfId="0" applyNumberFormat="1" applyFont="1" applyFill="1" applyBorder="1" applyAlignment="1">
      <alignment horizontal="right" vertical="center" shrinkToFit="1"/>
    </xf>
    <xf numFmtId="178" fontId="19" fillId="0" borderId="17" xfId="0" applyNumberFormat="1" applyFont="1" applyFill="1" applyBorder="1" applyAlignment="1">
      <alignment horizontal="right" vertical="center"/>
    </xf>
    <xf numFmtId="178" fontId="19" fillId="0" borderId="20" xfId="0" applyNumberFormat="1" applyFont="1" applyFill="1" applyBorder="1" applyAlignment="1">
      <alignment horizontal="right" vertical="center"/>
    </xf>
    <xf numFmtId="179" fontId="19" fillId="0" borderId="18" xfId="0" applyNumberFormat="1" applyFont="1" applyFill="1" applyBorder="1" applyAlignment="1">
      <alignment vertical="center" shrinkToFit="1"/>
    </xf>
    <xf numFmtId="0" fontId="19" fillId="0" borderId="0" xfId="0" applyFont="1" applyFill="1" applyBorder="1" applyAlignment="1">
      <alignment vertical="center"/>
    </xf>
    <xf numFmtId="0" fontId="20" fillId="0" borderId="21" xfId="0" applyFont="1" applyFill="1" applyBorder="1" applyAlignment="1">
      <alignment vertical="center" textRotation="255"/>
    </xf>
    <xf numFmtId="0" fontId="19" fillId="24" borderId="21" xfId="0" applyFont="1" applyFill="1" applyBorder="1" applyAlignment="1" applyProtection="1">
      <alignment vertical="center" shrinkToFit="1"/>
      <protection locked="0"/>
    </xf>
    <xf numFmtId="181" fontId="21" fillId="0" borderId="22" xfId="0" applyNumberFormat="1" applyFont="1" applyFill="1" applyBorder="1" applyAlignment="1">
      <alignment horizontal="center" vertical="center" wrapText="1"/>
    </xf>
    <xf numFmtId="181" fontId="21" fillId="0" borderId="23" xfId="0" applyNumberFormat="1" applyFont="1" applyFill="1" applyBorder="1" applyAlignment="1">
      <alignment horizontal="center" vertical="center" wrapText="1"/>
    </xf>
    <xf numFmtId="181" fontId="21" fillId="0" borderId="24" xfId="0" applyNumberFormat="1" applyFont="1" applyFill="1" applyBorder="1" applyAlignment="1">
      <alignment horizontal="center" vertical="center" wrapText="1"/>
    </xf>
    <xf numFmtId="181" fontId="21" fillId="0" borderId="0" xfId="0" applyNumberFormat="1" applyFont="1" applyFill="1" applyBorder="1" applyAlignment="1">
      <alignment horizontal="center" vertical="center" wrapText="1"/>
    </xf>
    <xf numFmtId="181" fontId="21" fillId="0" borderId="25" xfId="0" applyNumberFormat="1" applyFont="1" applyFill="1" applyBorder="1" applyAlignment="1">
      <alignment horizontal="center" vertical="center" wrapText="1"/>
    </xf>
    <xf numFmtId="181" fontId="21" fillId="0" borderId="26" xfId="0" applyNumberFormat="1" applyFont="1" applyFill="1" applyBorder="1" applyAlignment="1">
      <alignment horizontal="center" vertical="center" wrapText="1"/>
    </xf>
    <xf numFmtId="181" fontId="21" fillId="0" borderId="27" xfId="0" applyNumberFormat="1"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xf>
    <xf numFmtId="0" fontId="19" fillId="25" borderId="11" xfId="0" applyFont="1" applyFill="1" applyBorder="1" applyAlignment="1" applyProtection="1">
      <alignment vertical="center" shrinkToFit="1"/>
      <protection locked="0"/>
    </xf>
    <xf numFmtId="0" fontId="19" fillId="25" borderId="11" xfId="0" applyFont="1" applyFill="1" applyBorder="1" applyAlignment="1" applyProtection="1">
      <alignment vertical="center" wrapText="1" shrinkToFit="1"/>
      <protection locked="0"/>
    </xf>
    <xf numFmtId="182" fontId="19" fillId="0" borderId="28" xfId="0" applyNumberFormat="1" applyFont="1" applyFill="1" applyBorder="1">
      <alignment vertical="center"/>
    </xf>
    <xf numFmtId="182" fontId="19" fillId="0" borderId="29" xfId="0" applyNumberFormat="1" applyFont="1" applyFill="1" applyBorder="1">
      <alignment vertical="center"/>
    </xf>
    <xf numFmtId="182" fontId="19" fillId="0" borderId="30" xfId="0" applyNumberFormat="1" applyFont="1" applyFill="1" applyBorder="1">
      <alignment vertical="center"/>
    </xf>
    <xf numFmtId="182" fontId="19" fillId="0" borderId="0" xfId="0" applyNumberFormat="1" applyFont="1" applyFill="1" applyBorder="1">
      <alignment vertical="center"/>
    </xf>
    <xf numFmtId="0" fontId="21" fillId="0" borderId="16" xfId="0" applyFont="1" applyFill="1" applyBorder="1" applyAlignment="1">
      <alignment horizontal="center" vertical="center"/>
    </xf>
    <xf numFmtId="0" fontId="21" fillId="0" borderId="10" xfId="0" applyFont="1" applyFill="1" applyBorder="1" applyAlignment="1">
      <alignment horizontal="center" vertical="center"/>
    </xf>
    <xf numFmtId="0" fontId="19" fillId="25" borderId="12" xfId="0" applyFont="1" applyFill="1" applyBorder="1" applyAlignment="1" applyProtection="1">
      <alignment vertical="center" shrinkToFit="1"/>
      <protection locked="0"/>
    </xf>
    <xf numFmtId="182" fontId="19" fillId="0" borderId="31" xfId="0" applyNumberFormat="1" applyFont="1" applyFill="1" applyBorder="1">
      <alignment vertical="center"/>
    </xf>
    <xf numFmtId="182" fontId="19" fillId="0" borderId="32" xfId="0" applyNumberFormat="1" applyFont="1" applyFill="1" applyBorder="1">
      <alignment vertical="center"/>
    </xf>
    <xf numFmtId="182" fontId="19" fillId="0" borderId="33" xfId="0" applyNumberFormat="1" applyFont="1" applyFill="1" applyBorder="1">
      <alignment vertical="center"/>
    </xf>
    <xf numFmtId="0" fontId="25" fillId="0" borderId="16" xfId="0" applyFont="1" applyFill="1" applyBorder="1" applyAlignment="1">
      <alignment vertical="center"/>
    </xf>
    <xf numFmtId="0" fontId="21" fillId="0" borderId="17" xfId="0" applyFont="1" applyFill="1" applyBorder="1" applyAlignment="1">
      <alignment vertical="top"/>
    </xf>
    <xf numFmtId="0" fontId="21" fillId="24" borderId="20" xfId="0" applyFont="1" applyFill="1" applyBorder="1" applyAlignment="1" applyProtection="1">
      <alignment horizontal="center" vertical="top"/>
      <protection locked="0"/>
    </xf>
    <xf numFmtId="0" fontId="21" fillId="24" borderId="18" xfId="0" applyFont="1" applyFill="1" applyBorder="1" applyAlignment="1" applyProtection="1">
      <alignment horizontal="center" vertical="top" shrinkToFit="1"/>
      <protection locked="0"/>
    </xf>
    <xf numFmtId="0" fontId="19" fillId="24" borderId="19" xfId="0" applyFont="1" applyFill="1" applyBorder="1" applyAlignment="1" applyProtection="1">
      <alignment vertical="center" shrinkToFit="1"/>
      <protection locked="0"/>
    </xf>
    <xf numFmtId="0" fontId="20" fillId="24" borderId="19" xfId="0" applyFont="1" applyFill="1" applyBorder="1" applyAlignment="1" applyProtection="1">
      <alignment vertical="center" wrapText="1"/>
      <protection locked="0"/>
    </xf>
    <xf numFmtId="0" fontId="25" fillId="0" borderId="17" xfId="0" applyFont="1" applyFill="1" applyBorder="1" applyAlignment="1">
      <alignment vertical="center" shrinkToFit="1"/>
    </xf>
    <xf numFmtId="0" fontId="21" fillId="0" borderId="18" xfId="0" applyFont="1" applyFill="1" applyBorder="1" applyAlignment="1">
      <alignment horizontal="center" vertical="center"/>
    </xf>
    <xf numFmtId="0" fontId="19" fillId="25" borderId="19" xfId="0" applyFont="1" applyFill="1" applyBorder="1" applyAlignment="1" applyProtection="1">
      <alignment vertical="center" shrinkToFit="1"/>
      <protection locked="0"/>
    </xf>
    <xf numFmtId="182" fontId="19" fillId="0" borderId="34" xfId="0" applyNumberFormat="1" applyFont="1" applyFill="1" applyBorder="1">
      <alignment vertical="center"/>
    </xf>
    <xf numFmtId="182" fontId="19" fillId="0" borderId="35" xfId="0" applyNumberFormat="1" applyFont="1" applyFill="1" applyBorder="1">
      <alignment vertical="center"/>
    </xf>
    <xf numFmtId="182" fontId="19" fillId="0" borderId="36" xfId="0" applyNumberFormat="1" applyFont="1" applyFill="1" applyBorder="1">
      <alignment vertical="center"/>
    </xf>
    <xf numFmtId="180" fontId="19" fillId="0" borderId="0" xfId="0" applyNumberFormat="1" applyFont="1" applyFill="1" applyAlignment="1">
      <alignment vertical="center" shrinkToFit="1"/>
    </xf>
    <xf numFmtId="0" fontId="19" fillId="0" borderId="21" xfId="0" applyFont="1" applyFill="1" applyBorder="1" applyAlignment="1">
      <alignment horizontal="center" vertical="center"/>
    </xf>
    <xf numFmtId="0" fontId="20" fillId="0" borderId="12" xfId="0" applyFont="1" applyFill="1" applyBorder="1" applyAlignment="1">
      <alignment horizontal="left" wrapText="1" shrinkToFit="1"/>
    </xf>
    <xf numFmtId="0" fontId="20" fillId="0" borderId="21" xfId="0" applyFont="1" applyFill="1" applyBorder="1" applyAlignment="1">
      <alignment horizontal="center" vertical="center" textRotation="255"/>
    </xf>
    <xf numFmtId="0" fontId="22" fillId="0" borderId="0" xfId="0" applyFont="1" applyFill="1" applyAlignment="1">
      <alignment vertical="center"/>
    </xf>
    <xf numFmtId="0" fontId="22" fillId="0" borderId="0" xfId="0" applyFont="1" applyFill="1" applyAlignment="1">
      <alignment horizontal="right" vertical="center"/>
    </xf>
    <xf numFmtId="0" fontId="20" fillId="0" borderId="14" xfId="0" applyFont="1" applyFill="1" applyBorder="1" applyAlignment="1">
      <alignment horizontal="center" vertical="center"/>
    </xf>
    <xf numFmtId="0" fontId="23" fillId="24" borderId="11" xfId="0" applyFont="1" applyFill="1" applyBorder="1" applyAlignment="1" applyProtection="1">
      <alignment horizontal="center" vertical="center" wrapText="1"/>
      <protection locked="0"/>
    </xf>
    <xf numFmtId="0" fontId="20" fillId="0" borderId="16" xfId="0" applyFont="1" applyFill="1" applyBorder="1" applyAlignment="1">
      <alignment horizontal="center" vertical="center"/>
    </xf>
    <xf numFmtId="0" fontId="20" fillId="0" borderId="10" xfId="0" applyFont="1" applyFill="1" applyBorder="1" applyAlignment="1">
      <alignment horizontal="center" vertical="center"/>
    </xf>
    <xf numFmtId="0" fontId="23" fillId="24" borderId="12" xfId="0" applyFont="1" applyFill="1" applyBorder="1" applyAlignment="1" applyProtection="1">
      <alignment horizontal="center" vertical="center" wrapText="1"/>
      <protection locked="0"/>
    </xf>
    <xf numFmtId="0" fontId="20" fillId="0" borderId="17" xfId="0" applyFont="1" applyFill="1" applyBorder="1" applyAlignment="1">
      <alignment horizontal="center" vertical="center"/>
    </xf>
    <xf numFmtId="0" fontId="20" fillId="0" borderId="18" xfId="0" applyFont="1" applyFill="1" applyBorder="1" applyAlignment="1">
      <alignment horizontal="center" vertical="center"/>
    </xf>
    <xf numFmtId="0" fontId="23" fillId="24" borderId="19" xfId="0" applyFont="1" applyFill="1" applyBorder="1" applyAlignment="1" applyProtection="1">
      <alignment horizontal="center" vertical="center" wrapText="1"/>
      <protection locked="0"/>
    </xf>
    <xf numFmtId="0" fontId="20" fillId="24" borderId="21" xfId="0" applyFont="1" applyFill="1" applyBorder="1" applyAlignment="1" applyProtection="1">
      <alignment vertical="center" wrapText="1"/>
      <protection locked="0"/>
    </xf>
    <xf numFmtId="0" fontId="20" fillId="0" borderId="21" xfId="0" applyFont="1" applyFill="1" applyBorder="1" applyAlignment="1">
      <alignment horizontal="center" vertical="center" textRotation="255" wrapText="1"/>
    </xf>
    <xf numFmtId="0" fontId="19" fillId="24" borderId="21" xfId="0" applyFont="1" applyFill="1" applyBorder="1" applyAlignment="1" applyProtection="1">
      <alignment horizontal="center" vertical="center" shrinkToFit="1"/>
      <protection locked="0"/>
    </xf>
    <xf numFmtId="0" fontId="20" fillId="0" borderId="21" xfId="0" applyFont="1" applyFill="1" applyBorder="1" applyAlignment="1">
      <alignment horizontal="center" vertical="center" wrapText="1"/>
    </xf>
    <xf numFmtId="176" fontId="19" fillId="24" borderId="21" xfId="0" applyNumberFormat="1" applyFont="1" applyFill="1" applyBorder="1" applyAlignment="1" applyProtection="1">
      <alignment horizontal="right" vertical="center" shrinkToFit="1"/>
      <protection locked="0"/>
    </xf>
    <xf numFmtId="0" fontId="20" fillId="0" borderId="21" xfId="0" applyFont="1" applyFill="1" applyBorder="1" applyAlignment="1">
      <alignment horizontal="center" vertical="center"/>
    </xf>
    <xf numFmtId="0" fontId="19" fillId="24" borderId="21" xfId="0" applyFont="1" applyFill="1" applyBorder="1" applyAlignment="1" applyProtection="1">
      <alignment horizontal="right" vertical="center" shrinkToFit="1"/>
      <protection locked="0"/>
    </xf>
    <xf numFmtId="177" fontId="19" fillId="0" borderId="21" xfId="0" applyNumberFormat="1" applyFont="1" applyFill="1" applyBorder="1" applyAlignment="1">
      <alignment horizontal="right" vertical="center" shrinkToFit="1"/>
    </xf>
    <xf numFmtId="38" fontId="19" fillId="24" borderId="21" xfId="42" applyFont="1" applyFill="1" applyBorder="1" applyAlignment="1" applyProtection="1">
      <alignment horizontal="center" vertical="center" shrinkToFit="1"/>
      <protection locked="0"/>
    </xf>
    <xf numFmtId="180" fontId="19" fillId="0" borderId="11" xfId="0" applyNumberFormat="1" applyFont="1" applyFill="1" applyBorder="1" applyAlignment="1">
      <alignment horizontal="right" vertical="center"/>
    </xf>
    <xf numFmtId="180" fontId="19" fillId="0" borderId="16" xfId="0" applyNumberFormat="1" applyFont="1" applyFill="1" applyBorder="1" applyAlignment="1">
      <alignment horizontal="right" vertical="center"/>
    </xf>
    <xf numFmtId="180" fontId="19" fillId="0" borderId="12" xfId="0" applyNumberFormat="1" applyFont="1" applyFill="1" applyBorder="1" applyAlignment="1">
      <alignment horizontal="right" vertical="center"/>
    </xf>
    <xf numFmtId="180" fontId="19" fillId="0" borderId="19" xfId="0" applyNumberFormat="1" applyFont="1" applyFill="1" applyBorder="1" applyAlignment="1">
      <alignment horizontal="right" vertical="center"/>
    </xf>
    <xf numFmtId="0" fontId="19" fillId="25" borderId="11" xfId="0" applyFont="1" applyFill="1" applyBorder="1" applyAlignment="1" applyProtection="1">
      <alignment horizontal="left" vertical="center" shrinkToFit="1"/>
      <protection locked="0"/>
    </xf>
    <xf numFmtId="0" fontId="19" fillId="25" borderId="11" xfId="0" applyFont="1" applyFill="1" applyBorder="1" applyAlignment="1" applyProtection="1">
      <alignment horizontal="left" vertical="center" wrapText="1" shrinkToFit="1"/>
      <protection locked="0"/>
    </xf>
    <xf numFmtId="0" fontId="19" fillId="0" borderId="11" xfId="0" applyFont="1" applyFill="1" applyBorder="1" applyAlignment="1">
      <alignment horizontal="center" vertical="center" wrapText="1"/>
    </xf>
    <xf numFmtId="0" fontId="19" fillId="25" borderId="12" xfId="0" applyFont="1" applyFill="1" applyBorder="1" applyAlignment="1" applyProtection="1">
      <alignment horizontal="left" vertical="center" shrinkToFit="1"/>
      <protection locked="0"/>
    </xf>
    <xf numFmtId="0" fontId="19" fillId="0" borderId="37" xfId="0" applyFont="1" applyFill="1" applyBorder="1" applyAlignment="1">
      <alignment horizontal="center" vertical="center"/>
    </xf>
    <xf numFmtId="0" fontId="19" fillId="25" borderId="19" xfId="0" applyFont="1" applyFill="1" applyBorder="1" applyAlignment="1" applyProtection="1">
      <alignment horizontal="left" vertical="center" shrinkToFit="1"/>
      <protection locked="0"/>
    </xf>
    <xf numFmtId="0" fontId="19" fillId="0" borderId="0" xfId="0" applyFont="1" applyProtection="1">
      <alignment vertical="center"/>
    </xf>
    <xf numFmtId="0" fontId="27" fillId="0" borderId="16" xfId="0" applyFont="1" applyFill="1" applyBorder="1" applyAlignment="1">
      <alignment horizontal="left" vertical="center" wrapText="1" shrinkToFit="1"/>
    </xf>
    <xf numFmtId="0" fontId="20" fillId="0" borderId="38" xfId="0" applyFont="1" applyFill="1" applyBorder="1" applyAlignment="1">
      <alignment horizontal="center" vertical="center" textRotation="255"/>
    </xf>
    <xf numFmtId="0" fontId="19" fillId="0" borderId="21" xfId="0" applyFont="1" applyFill="1" applyBorder="1" applyAlignment="1" applyProtection="1">
      <alignment horizontal="center" vertical="center"/>
    </xf>
    <xf numFmtId="0" fontId="19" fillId="0" borderId="16" xfId="0" applyFont="1" applyFill="1" applyBorder="1" applyAlignment="1" applyProtection="1">
      <alignment horizontal="center" vertical="center"/>
    </xf>
    <xf numFmtId="0" fontId="28" fillId="0" borderId="16" xfId="0" applyFont="1" applyFill="1" applyBorder="1" applyAlignment="1">
      <alignment horizontal="left" vertical="center" shrinkToFit="1"/>
    </xf>
    <xf numFmtId="0" fontId="19" fillId="24" borderId="12" xfId="0" applyFont="1" applyFill="1" applyBorder="1" applyAlignment="1" applyProtection="1">
      <alignment horizontal="center" vertical="center" shrinkToFit="1"/>
      <protection locked="0"/>
    </xf>
    <xf numFmtId="0" fontId="19" fillId="0" borderId="21" xfId="0" applyFont="1" applyFill="1" applyBorder="1" applyAlignment="1">
      <alignment horizontal="center" vertical="center" wrapText="1"/>
    </xf>
    <xf numFmtId="0" fontId="19" fillId="0" borderId="38" xfId="0" applyFont="1" applyFill="1" applyBorder="1" applyAlignment="1">
      <alignment horizontal="center" vertical="center"/>
    </xf>
    <xf numFmtId="183" fontId="19" fillId="0" borderId="11" xfId="0" applyNumberFormat="1" applyFont="1" applyFill="1" applyBorder="1" applyAlignment="1" applyProtection="1">
      <alignment horizontal="right" vertical="center"/>
    </xf>
    <xf numFmtId="183" fontId="19" fillId="0" borderId="16" xfId="0" applyNumberFormat="1" applyFont="1" applyFill="1" applyBorder="1" applyAlignment="1" applyProtection="1">
      <alignment horizontal="right" vertical="center"/>
    </xf>
    <xf numFmtId="183" fontId="19" fillId="0" borderId="12" xfId="0" applyNumberFormat="1" applyFont="1" applyFill="1" applyBorder="1" applyAlignment="1" applyProtection="1">
      <alignment horizontal="right" vertical="center"/>
    </xf>
    <xf numFmtId="0" fontId="29" fillId="24" borderId="15" xfId="0" applyFont="1" applyFill="1" applyBorder="1" applyAlignment="1" applyProtection="1">
      <alignment horizontal="center" vertical="center"/>
      <protection locked="0"/>
    </xf>
    <xf numFmtId="0" fontId="29" fillId="24" borderId="0" xfId="0" applyFont="1" applyFill="1" applyBorder="1" applyAlignment="1" applyProtection="1">
      <alignment horizontal="center" vertical="center"/>
      <protection locked="0"/>
    </xf>
    <xf numFmtId="0" fontId="19" fillId="0" borderId="13" xfId="0" applyFont="1" applyFill="1" applyBorder="1" applyAlignment="1">
      <alignment horizontal="center" vertical="center" wrapText="1"/>
    </xf>
    <xf numFmtId="0" fontId="19" fillId="0" borderId="14" xfId="0" applyFont="1" applyFill="1" applyBorder="1" applyAlignment="1">
      <alignment horizontal="center" vertical="center" wrapText="1"/>
    </xf>
    <xf numFmtId="180" fontId="19" fillId="24" borderId="11" xfId="0" applyNumberFormat="1" applyFont="1" applyFill="1" applyBorder="1" applyAlignment="1" applyProtection="1">
      <alignment horizontal="right" vertical="center" shrinkToFit="1"/>
      <protection locked="0"/>
    </xf>
    <xf numFmtId="0" fontId="19" fillId="0" borderId="16" xfId="0" applyFont="1" applyFill="1" applyBorder="1" applyAlignment="1">
      <alignment horizontal="center" vertical="center" wrapText="1"/>
    </xf>
    <xf numFmtId="0" fontId="19" fillId="0" borderId="10" xfId="0" applyFont="1" applyFill="1" applyBorder="1" applyAlignment="1">
      <alignment horizontal="center" vertical="center" wrapText="1"/>
    </xf>
    <xf numFmtId="180" fontId="19" fillId="24" borderId="12" xfId="0" applyNumberFormat="1" applyFont="1" applyFill="1" applyBorder="1" applyAlignment="1" applyProtection="1">
      <alignment horizontal="right" vertical="center" shrinkToFit="1"/>
      <protection locked="0"/>
    </xf>
    <xf numFmtId="35" fontId="21" fillId="24" borderId="10" xfId="0" applyNumberFormat="1" applyFont="1" applyFill="1" applyBorder="1" applyAlignment="1" applyProtection="1">
      <alignment horizontal="center" vertical="center" shrinkToFit="1"/>
      <protection locked="0"/>
    </xf>
    <xf numFmtId="0" fontId="21" fillId="24" borderId="10" xfId="0" applyFont="1" applyFill="1" applyBorder="1" applyAlignment="1" applyProtection="1">
      <alignment horizontal="center" vertical="center" shrinkToFit="1"/>
      <protection locked="0"/>
    </xf>
    <xf numFmtId="180" fontId="19" fillId="24" borderId="19" xfId="0" applyNumberFormat="1" applyFont="1" applyFill="1" applyBorder="1" applyAlignment="1" applyProtection="1">
      <alignment horizontal="right" vertical="center" shrinkToFit="1"/>
      <protection locked="0"/>
    </xf>
    <xf numFmtId="183" fontId="19" fillId="0" borderId="19" xfId="0" applyNumberFormat="1" applyFont="1" applyFill="1" applyBorder="1" applyAlignment="1" applyProtection="1">
      <alignment horizontal="right" vertical="center"/>
    </xf>
    <xf numFmtId="0" fontId="20" fillId="0" borderId="13" xfId="0" applyFont="1" applyFill="1" applyBorder="1" applyAlignment="1" applyProtection="1">
      <alignment horizontal="center" vertical="center" wrapText="1"/>
    </xf>
    <xf numFmtId="0" fontId="20" fillId="0" borderId="14" xfId="0" applyFont="1" applyFill="1" applyBorder="1" applyAlignment="1" applyProtection="1">
      <alignment horizontal="center" vertical="center" wrapText="1"/>
    </xf>
    <xf numFmtId="0" fontId="19" fillId="25" borderId="14" xfId="0" applyFont="1" applyFill="1" applyBorder="1" applyAlignment="1" applyProtection="1">
      <alignment horizontal="center" vertical="center" shrinkToFit="1"/>
      <protection locked="0"/>
    </xf>
    <xf numFmtId="0" fontId="19" fillId="25" borderId="11" xfId="0" applyFont="1" applyFill="1" applyBorder="1" applyAlignment="1" applyProtection="1">
      <alignment horizontal="center" vertical="center" shrinkToFit="1"/>
      <protection locked="0"/>
    </xf>
    <xf numFmtId="0" fontId="19" fillId="0" borderId="11" xfId="0" applyFont="1" applyFill="1" applyBorder="1" applyAlignment="1" applyProtection="1">
      <alignment horizontal="center" vertical="center"/>
    </xf>
    <xf numFmtId="0" fontId="20" fillId="0" borderId="16" xfId="0" applyFont="1" applyFill="1" applyBorder="1" applyAlignment="1" applyProtection="1">
      <alignment horizontal="center" vertical="center" wrapText="1"/>
    </xf>
    <xf numFmtId="0" fontId="20" fillId="0" borderId="10" xfId="0" applyFont="1" applyFill="1" applyBorder="1" applyAlignment="1" applyProtection="1">
      <alignment horizontal="center" vertical="center" wrapText="1"/>
    </xf>
    <xf numFmtId="0" fontId="19" fillId="25" borderId="10" xfId="0" applyFont="1" applyFill="1" applyBorder="1" applyAlignment="1" applyProtection="1">
      <alignment horizontal="center" vertical="center" shrinkToFit="1"/>
      <protection locked="0"/>
    </xf>
    <xf numFmtId="0" fontId="19" fillId="25" borderId="12" xfId="0" applyFont="1" applyFill="1" applyBorder="1" applyAlignment="1" applyProtection="1">
      <alignment horizontal="center" vertical="center" shrinkToFit="1"/>
      <protection locked="0"/>
    </xf>
    <xf numFmtId="0" fontId="19" fillId="0" borderId="12" xfId="0" applyFont="1" applyFill="1" applyBorder="1" applyAlignment="1" applyProtection="1">
      <alignment horizontal="center" vertical="center"/>
    </xf>
    <xf numFmtId="0" fontId="25" fillId="0" borderId="16" xfId="0" applyFont="1" applyFill="1" applyBorder="1" applyAlignment="1" applyProtection="1">
      <alignment vertical="center"/>
    </xf>
    <xf numFmtId="0" fontId="29" fillId="24" borderId="20" xfId="0" applyFont="1" applyFill="1" applyBorder="1" applyAlignment="1" applyProtection="1">
      <alignment horizontal="center" vertical="center"/>
      <protection locked="0"/>
    </xf>
    <xf numFmtId="0" fontId="21" fillId="24" borderId="18" xfId="0" applyFont="1" applyFill="1" applyBorder="1" applyAlignment="1" applyProtection="1">
      <alignment horizontal="center" vertical="center" shrinkToFit="1"/>
      <protection locked="0"/>
    </xf>
    <xf numFmtId="0" fontId="25" fillId="0" borderId="17" xfId="0" applyFont="1" applyFill="1" applyBorder="1" applyAlignment="1" applyProtection="1">
      <alignment vertical="center" shrinkToFit="1"/>
    </xf>
    <xf numFmtId="0" fontId="20" fillId="0" borderId="18" xfId="0" applyFont="1" applyFill="1" applyBorder="1" applyAlignment="1" applyProtection="1">
      <alignment horizontal="center" vertical="center" wrapText="1"/>
    </xf>
    <xf numFmtId="0" fontId="19" fillId="25" borderId="18" xfId="0" applyFont="1" applyFill="1" applyBorder="1" applyAlignment="1" applyProtection="1">
      <alignment horizontal="center" vertical="center" shrinkToFit="1"/>
      <protection locked="0"/>
    </xf>
    <xf numFmtId="0" fontId="19" fillId="25" borderId="19" xfId="0" applyFont="1" applyFill="1" applyBorder="1" applyAlignment="1" applyProtection="1">
      <alignment horizontal="center" vertical="center" shrinkToFit="1"/>
      <protection locked="0"/>
    </xf>
    <xf numFmtId="0" fontId="19" fillId="0" borderId="19" xfId="0" applyFont="1" applyFill="1" applyBorder="1" applyAlignment="1" applyProtection="1">
      <alignment horizontal="center" vertical="center"/>
    </xf>
    <xf numFmtId="180" fontId="19" fillId="0" borderId="0" xfId="0" applyNumberFormat="1" applyFont="1" applyFill="1" applyAlignment="1" applyProtection="1">
      <alignment vertical="center" shrinkToFit="1"/>
    </xf>
    <xf numFmtId="0" fontId="19" fillId="0" borderId="0" xfId="0" applyFont="1" applyFill="1" applyBorder="1" applyAlignment="1">
      <alignment horizontal="center" vertical="center" wrapText="1"/>
    </xf>
  </cellXfs>
  <cellStyles count="4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 name="桁区切り" xfId="42" builtinId="6"/>
  </cellStyles>
  <tableStyles count="0" defaultTableStyle="TableStyleMedium2" defaultPivotStyle="PivotStyleLight16"/>
  <colors>
    <mruColors>
      <color rgb="FF99CCFF"/>
      <color rgb="FF57C0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3.vml" /><Relationship Id="rId3" Type="http://schemas.openxmlformats.org/officeDocument/2006/relationships/comments" Target="../comments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J259"/>
  <sheetViews>
    <sheetView showZeros="0" tabSelected="1" view="pageBreakPreview" zoomScale="115" zoomScaleSheetLayoutView="115" workbookViewId="0">
      <selection activeCell="AC12" sqref="AC12:AH12"/>
    </sheetView>
  </sheetViews>
  <sheetFormatPr defaultColWidth="4" defaultRowHeight="13"/>
  <cols>
    <col min="1" max="2" width="1.875" style="1" customWidth="1"/>
    <col min="3" max="15" width="2.5" style="1" customWidth="1"/>
    <col min="16" max="19" width="3" style="1" customWidth="1"/>
    <col min="20" max="21" width="1.875" style="1" customWidth="1"/>
    <col min="22" max="34" width="3" style="1" customWidth="1"/>
    <col min="35" max="35" width="4" style="1" bestFit="1" customWidth="0"/>
    <col min="36" max="36" width="4" style="1" hidden="1" customWidth="1"/>
    <col min="37" max="16384" width="4" style="1" bestFit="1" customWidth="0"/>
  </cols>
  <sheetData>
    <row r="1" spans="1:36" ht="13.9" customHeight="1">
      <c r="A1" s="4"/>
      <c r="B1" s="4"/>
      <c r="C1" s="4"/>
      <c r="D1" s="4"/>
      <c r="E1" s="4"/>
      <c r="F1" s="4"/>
      <c r="G1" s="4"/>
      <c r="H1" s="4"/>
      <c r="I1" s="4"/>
      <c r="J1" s="4"/>
      <c r="K1" s="4"/>
      <c r="L1" s="4"/>
      <c r="M1" s="4"/>
      <c r="N1" s="4"/>
      <c r="O1" s="4"/>
      <c r="P1" s="4"/>
      <c r="Q1" s="4"/>
      <c r="R1" s="4"/>
      <c r="S1" s="4"/>
      <c r="T1" s="64"/>
      <c r="U1" s="71" t="s">
        <v>1</v>
      </c>
      <c r="V1" s="74"/>
      <c r="W1" s="74"/>
      <c r="X1" s="74"/>
      <c r="Y1" s="74"/>
      <c r="Z1" s="74"/>
      <c r="AA1" s="74"/>
      <c r="AB1" s="74"/>
      <c r="AC1" s="74"/>
      <c r="AD1" s="74"/>
      <c r="AE1" s="74"/>
      <c r="AF1" s="74"/>
      <c r="AG1" s="74"/>
      <c r="AH1" s="109"/>
    </row>
    <row r="2" spans="1:36" ht="18.75" customHeight="1">
      <c r="A2" s="5" t="s">
        <v>33</v>
      </c>
      <c r="B2" s="5"/>
      <c r="C2" s="5"/>
      <c r="D2" s="5"/>
      <c r="E2" s="5"/>
      <c r="F2" s="5"/>
      <c r="G2" s="5"/>
      <c r="H2" s="5"/>
      <c r="I2" s="5"/>
      <c r="J2" s="5"/>
      <c r="K2" s="5"/>
      <c r="L2" s="5"/>
      <c r="M2" s="5"/>
      <c r="N2" s="5"/>
      <c r="O2" s="5"/>
      <c r="P2" s="5"/>
      <c r="Q2" s="5"/>
      <c r="R2" s="5"/>
      <c r="S2" s="5"/>
      <c r="T2" s="65"/>
      <c r="U2" s="72"/>
      <c r="V2" s="75"/>
      <c r="W2" s="75"/>
      <c r="X2" s="75"/>
      <c r="Y2" s="75"/>
      <c r="Z2" s="75"/>
      <c r="AA2" s="75"/>
      <c r="AB2" s="75"/>
      <c r="AC2" s="75"/>
      <c r="AD2" s="75"/>
      <c r="AE2" s="75"/>
      <c r="AF2" s="75"/>
      <c r="AG2" s="75"/>
      <c r="AH2" s="110"/>
    </row>
    <row r="3" spans="1:36" ht="22.9" customHeight="1">
      <c r="A3" s="6" t="s">
        <v>5</v>
      </c>
      <c r="B3" s="6"/>
      <c r="C3" s="6"/>
      <c r="D3" s="6"/>
      <c r="E3" s="6"/>
      <c r="F3" s="6"/>
      <c r="G3" s="6"/>
      <c r="H3" s="6"/>
      <c r="I3" s="6"/>
      <c r="J3" s="6"/>
      <c r="K3" s="6"/>
      <c r="L3" s="6"/>
      <c r="M3" s="6"/>
      <c r="N3" s="6"/>
      <c r="O3" s="6"/>
      <c r="P3" s="6"/>
      <c r="Q3" s="6"/>
      <c r="R3" s="6"/>
      <c r="S3" s="6"/>
      <c r="T3" s="66"/>
      <c r="U3" s="72"/>
      <c r="V3" s="75"/>
      <c r="W3" s="75"/>
      <c r="X3" s="75"/>
      <c r="Y3" s="75"/>
      <c r="Z3" s="75"/>
      <c r="AA3" s="75"/>
      <c r="AB3" s="75"/>
      <c r="AC3" s="75"/>
      <c r="AD3" s="75"/>
      <c r="AE3" s="75"/>
      <c r="AF3" s="75"/>
      <c r="AG3" s="75"/>
      <c r="AH3" s="110"/>
    </row>
    <row r="4" spans="1:36" ht="31.9" customHeight="1">
      <c r="A4" s="7" t="s">
        <v>41</v>
      </c>
      <c r="B4" s="7"/>
      <c r="C4" s="7"/>
      <c r="D4" s="7"/>
      <c r="E4" s="7"/>
      <c r="F4" s="7"/>
      <c r="G4" s="7"/>
      <c r="H4" s="7"/>
      <c r="I4" s="7"/>
      <c r="J4" s="7"/>
      <c r="K4" s="7"/>
      <c r="L4" s="7"/>
      <c r="M4" s="7"/>
      <c r="N4" s="7"/>
      <c r="O4" s="7"/>
      <c r="P4" s="7"/>
      <c r="Q4" s="7"/>
      <c r="R4" s="7"/>
      <c r="S4" s="7"/>
      <c r="T4" s="67"/>
      <c r="U4" s="72"/>
      <c r="V4" s="75"/>
      <c r="W4" s="75"/>
      <c r="X4" s="75"/>
      <c r="Y4" s="75"/>
      <c r="Z4" s="75"/>
      <c r="AA4" s="75"/>
      <c r="AB4" s="75"/>
      <c r="AC4" s="75"/>
      <c r="AD4" s="75"/>
      <c r="AE4" s="75"/>
      <c r="AF4" s="75"/>
      <c r="AG4" s="75"/>
      <c r="AH4" s="110"/>
    </row>
    <row r="5" spans="1:36" ht="23.45" customHeight="1">
      <c r="A5" s="7"/>
      <c r="B5" s="7"/>
      <c r="C5" s="7"/>
      <c r="D5" s="7"/>
      <c r="E5" s="7"/>
      <c r="F5" s="7"/>
      <c r="G5" s="7"/>
      <c r="H5" s="7"/>
      <c r="I5" s="7"/>
      <c r="J5" s="7"/>
      <c r="K5" s="7"/>
      <c r="L5" s="7"/>
      <c r="M5" s="7"/>
      <c r="N5" s="7"/>
      <c r="O5" s="7"/>
      <c r="P5" s="7"/>
      <c r="Q5" s="7"/>
      <c r="R5" s="7"/>
      <c r="S5" s="7"/>
      <c r="T5" s="67"/>
      <c r="U5" s="73" t="s">
        <v>7</v>
      </c>
      <c r="V5" s="76"/>
      <c r="W5" s="76"/>
      <c r="X5" s="76"/>
      <c r="Y5" s="79"/>
      <c r="Z5" s="79"/>
      <c r="AA5" s="79"/>
      <c r="AB5" s="79"/>
      <c r="AC5" s="79"/>
      <c r="AD5" s="79"/>
      <c r="AE5" s="79"/>
      <c r="AF5" s="79"/>
      <c r="AG5" s="79"/>
      <c r="AH5" s="111"/>
    </row>
    <row r="6" spans="1:36" s="2" customFormat="1" ht="15.6" customHeight="1">
      <c r="A6" s="8"/>
      <c r="B6" s="8"/>
      <c r="C6" s="8"/>
      <c r="D6" s="8"/>
      <c r="E6" s="8"/>
      <c r="F6" s="8"/>
      <c r="G6" s="8"/>
      <c r="H6" s="8"/>
      <c r="I6" s="8"/>
      <c r="J6" s="8"/>
      <c r="K6" s="8"/>
      <c r="L6" s="8"/>
      <c r="M6" s="8"/>
      <c r="N6" s="8"/>
      <c r="O6" s="8"/>
      <c r="P6" s="8"/>
      <c r="Q6" s="8"/>
      <c r="R6" s="8"/>
      <c r="S6" s="8"/>
      <c r="T6" s="8"/>
      <c r="U6" s="8"/>
      <c r="V6" s="8"/>
      <c r="W6" s="8"/>
      <c r="X6" s="8"/>
      <c r="Y6" s="8"/>
      <c r="Z6" s="8"/>
      <c r="AA6" s="84"/>
      <c r="AB6" s="84"/>
      <c r="AC6" s="84"/>
      <c r="AD6" s="84"/>
      <c r="AE6" s="84"/>
      <c r="AF6" s="1"/>
      <c r="AG6" s="1"/>
      <c r="AH6" s="1"/>
    </row>
    <row r="7" spans="1:36" s="2" customFormat="1" ht="21" customHeight="1">
      <c r="A7" s="9" t="s">
        <v>6</v>
      </c>
      <c r="B7" s="19"/>
      <c r="C7" s="19"/>
      <c r="D7" s="19"/>
      <c r="E7" s="19"/>
      <c r="F7" s="19"/>
      <c r="G7" s="19"/>
      <c r="H7" s="36"/>
      <c r="I7" s="39"/>
      <c r="J7" s="43"/>
      <c r="K7" s="43"/>
      <c r="L7" s="43"/>
      <c r="M7" s="43"/>
      <c r="N7" s="43"/>
      <c r="O7" s="43"/>
      <c r="P7" s="43"/>
      <c r="Q7" s="43"/>
      <c r="R7" s="43"/>
      <c r="S7" s="43"/>
      <c r="T7" s="43"/>
      <c r="U7" s="43"/>
      <c r="V7" s="43"/>
      <c r="W7" s="43"/>
      <c r="X7" s="43"/>
      <c r="Y7" s="43"/>
      <c r="Z7" s="43"/>
      <c r="AA7" s="43"/>
      <c r="AB7" s="43"/>
      <c r="AC7" s="43"/>
      <c r="AD7" s="43"/>
      <c r="AE7" s="43"/>
      <c r="AF7" s="43"/>
      <c r="AG7" s="43"/>
      <c r="AH7" s="112"/>
    </row>
    <row r="8" spans="1:36" s="3" customFormat="1" ht="31.15" customHeight="1">
      <c r="A8" s="9" t="s">
        <v>2</v>
      </c>
      <c r="B8" s="19"/>
      <c r="C8" s="19"/>
      <c r="D8" s="19"/>
      <c r="E8" s="19"/>
      <c r="F8" s="19"/>
      <c r="G8" s="19"/>
      <c r="H8" s="36"/>
      <c r="I8" s="40"/>
      <c r="J8" s="44"/>
      <c r="K8" s="44"/>
      <c r="L8" s="44"/>
      <c r="M8" s="44"/>
      <c r="N8" s="44"/>
      <c r="O8" s="44"/>
      <c r="P8" s="44"/>
      <c r="Q8" s="44"/>
      <c r="R8" s="44"/>
      <c r="S8" s="44"/>
      <c r="T8" s="44"/>
      <c r="U8" s="44"/>
      <c r="V8" s="44"/>
      <c r="W8" s="44"/>
      <c r="X8" s="44"/>
      <c r="Y8" s="44"/>
      <c r="Z8" s="44"/>
      <c r="AA8" s="44"/>
      <c r="AB8" s="44"/>
      <c r="AC8" s="44"/>
      <c r="AD8" s="44"/>
      <c r="AE8" s="44"/>
      <c r="AF8" s="44"/>
      <c r="AG8" s="44"/>
      <c r="AH8" s="113"/>
    </row>
    <row r="9" spans="1:36" ht="48.75" customHeight="1">
      <c r="A9" s="10" t="s" ph="1">
        <v>8</v>
      </c>
      <c r="B9" s="10" ph="1"/>
      <c r="C9" s="10" ph="1"/>
      <c r="D9" s="10" ph="1"/>
      <c r="E9" s="10" ph="1"/>
      <c r="F9" s="10" ph="1"/>
      <c r="G9" s="10" ph="1"/>
      <c r="H9" s="10" ph="1"/>
      <c r="I9" s="10" ph="1"/>
      <c r="J9" s="10" ph="1"/>
      <c r="K9" s="10" ph="1"/>
      <c r="L9" s="10" ph="1"/>
      <c r="M9" s="10" ph="1"/>
      <c r="N9" s="10" ph="1"/>
      <c r="O9" s="10" ph="1"/>
      <c r="P9" s="10" ph="1"/>
      <c r="Q9" s="10" ph="1"/>
      <c r="R9" s="10" ph="1"/>
      <c r="S9" s="10" ph="1"/>
      <c r="T9" s="10" ph="1"/>
      <c r="U9" s="10" ph="1"/>
      <c r="V9" s="10" ph="1"/>
      <c r="W9" s="10" ph="1"/>
      <c r="X9" s="10" ph="1"/>
      <c r="Y9" s="10" ph="1"/>
      <c r="Z9" s="10" ph="1"/>
      <c r="AA9" s="10" ph="1"/>
      <c r="AB9" s="10" ph="1"/>
      <c r="AC9" s="10" ph="1"/>
      <c r="AD9" s="10" ph="1"/>
      <c r="AE9" s="10" ph="1"/>
      <c r="AF9" s="10" ph="1"/>
      <c r="AG9" s="10" ph="1"/>
      <c r="AH9" s="10" ph="1"/>
    </row>
    <row r="10" spans="1:36" s="2" customFormat="1" ht="15.6" customHeight="1">
      <c r="A10" s="11" t="s">
        <v>9</v>
      </c>
      <c r="B10" s="20"/>
      <c r="C10" s="25" t="s">
        <v>11</v>
      </c>
      <c r="D10" s="28"/>
      <c r="E10" s="31"/>
      <c r="F10" s="11" t="s">
        <v>12</v>
      </c>
      <c r="G10" s="20"/>
      <c r="H10" s="37" t="s">
        <v>13</v>
      </c>
      <c r="I10" s="41"/>
      <c r="J10" s="45" t="s">
        <v>14</v>
      </c>
      <c r="K10" s="48"/>
      <c r="L10" s="48"/>
      <c r="M10" s="48"/>
      <c r="N10" s="48"/>
      <c r="O10" s="53"/>
      <c r="P10" s="25" t="s">
        <v>17</v>
      </c>
      <c r="Q10" s="28"/>
      <c r="R10" s="28"/>
      <c r="S10" s="31"/>
      <c r="T10" s="11" t="s">
        <v>18</v>
      </c>
      <c r="U10" s="20"/>
      <c r="V10" s="25" t="s">
        <v>20</v>
      </c>
      <c r="W10" s="28"/>
      <c r="X10" s="28"/>
      <c r="Y10" s="28"/>
      <c r="Z10" s="31"/>
      <c r="AA10" s="45" t="s">
        <v>19</v>
      </c>
      <c r="AB10" s="53"/>
      <c r="AC10" s="94"/>
      <c r="AD10" s="102"/>
      <c r="AE10" s="102"/>
      <c r="AF10" s="102"/>
      <c r="AG10" s="108">
        <v>1</v>
      </c>
      <c r="AH10" s="114" t="str">
        <f>"/"&amp;ROUNDUP(COUNTIF($AJ$7:$AJ$146,"&gt;0")/15,0)</f>
        <v>/0</v>
      </c>
    </row>
    <row r="11" spans="1:36" s="2" customFormat="1" ht="47.45" customHeight="1">
      <c r="A11" s="12"/>
      <c r="B11" s="21"/>
      <c r="C11" s="26"/>
      <c r="D11" s="29"/>
      <c r="E11" s="32"/>
      <c r="F11" s="12"/>
      <c r="G11" s="21"/>
      <c r="H11" s="38"/>
      <c r="I11" s="42"/>
      <c r="J11" s="46" t="s">
        <v>21</v>
      </c>
      <c r="K11" s="49"/>
      <c r="L11" s="46" t="s">
        <v>34</v>
      </c>
      <c r="M11" s="49"/>
      <c r="N11" s="46" t="s">
        <v>35</v>
      </c>
      <c r="O11" s="49"/>
      <c r="P11" s="26"/>
      <c r="Q11" s="29"/>
      <c r="R11" s="29"/>
      <c r="S11" s="32"/>
      <c r="T11" s="12"/>
      <c r="U11" s="21"/>
      <c r="V11" s="26"/>
      <c r="W11" s="29"/>
      <c r="X11" s="29"/>
      <c r="Y11" s="29"/>
      <c r="Z11" s="32"/>
      <c r="AA11" s="85" t="s">
        <v>24</v>
      </c>
      <c r="AB11" s="85" t="s">
        <v>25</v>
      </c>
      <c r="AC11" s="95" t="s">
        <v>32</v>
      </c>
      <c r="AD11" s="103"/>
      <c r="AE11" s="103"/>
      <c r="AF11" s="103"/>
      <c r="AG11" s="103"/>
      <c r="AH11" s="115"/>
    </row>
    <row r="12" spans="1:36" s="3" customFormat="1" ht="30" customHeight="1">
      <c r="A12" s="13">
        <v>1</v>
      </c>
      <c r="B12" s="22"/>
      <c r="C12" s="27"/>
      <c r="D12" s="30"/>
      <c r="E12" s="33"/>
      <c r="F12" s="34"/>
      <c r="G12" s="35"/>
      <c r="H12" s="34"/>
      <c r="I12" s="35"/>
      <c r="J12" s="47"/>
      <c r="K12" s="50"/>
      <c r="L12" s="51"/>
      <c r="M12" s="52"/>
      <c r="N12" s="51"/>
      <c r="O12" s="52"/>
      <c r="P12" s="54">
        <f t="shared" ref="P12:P26" si="0">SUM(ROUNDDOWN(J12,1)*ROUNDDOWN(L12,0)*ROUNDDOWN(N12,0))/1000000</f>
        <v>0</v>
      </c>
      <c r="Q12" s="55"/>
      <c r="R12" s="55"/>
      <c r="S12" s="59"/>
      <c r="T12" s="34"/>
      <c r="U12" s="35"/>
      <c r="V12" s="77">
        <f t="shared" ref="V12:V26" si="1">ROUNDDOWN(SUM(P12*T12),3)</f>
        <v>0</v>
      </c>
      <c r="W12" s="78"/>
      <c r="X12" s="78"/>
      <c r="Y12" s="78"/>
      <c r="Z12" s="80"/>
      <c r="AA12" s="86"/>
      <c r="AB12" s="86"/>
      <c r="AC12" s="96"/>
      <c r="AD12" s="104"/>
      <c r="AE12" s="104"/>
      <c r="AF12" s="104"/>
      <c r="AG12" s="104"/>
      <c r="AH12" s="116"/>
      <c r="AJ12" s="120">
        <f t="shared" ref="AJ12:AJ34" si="2">V12</f>
        <v>0</v>
      </c>
    </row>
    <row r="13" spans="1:36" s="3" customFormat="1" ht="30" customHeight="1">
      <c r="A13" s="13">
        <f t="shared" ref="A13:A26" si="3">A12+1</f>
        <v>2</v>
      </c>
      <c r="B13" s="22"/>
      <c r="C13" s="27"/>
      <c r="D13" s="30"/>
      <c r="E13" s="33"/>
      <c r="F13" s="34"/>
      <c r="G13" s="35"/>
      <c r="H13" s="34"/>
      <c r="I13" s="35"/>
      <c r="J13" s="47"/>
      <c r="K13" s="50"/>
      <c r="L13" s="51"/>
      <c r="M13" s="52"/>
      <c r="N13" s="51"/>
      <c r="O13" s="52"/>
      <c r="P13" s="54">
        <f t="shared" si="0"/>
        <v>0</v>
      </c>
      <c r="Q13" s="55"/>
      <c r="R13" s="55"/>
      <c r="S13" s="59"/>
      <c r="T13" s="34"/>
      <c r="U13" s="35"/>
      <c r="V13" s="77">
        <f t="shared" si="1"/>
        <v>0</v>
      </c>
      <c r="W13" s="78"/>
      <c r="X13" s="78"/>
      <c r="Y13" s="78"/>
      <c r="Z13" s="80"/>
      <c r="AA13" s="86"/>
      <c r="AB13" s="86"/>
      <c r="AC13" s="96"/>
      <c r="AD13" s="104"/>
      <c r="AE13" s="104"/>
      <c r="AF13" s="104"/>
      <c r="AG13" s="104"/>
      <c r="AH13" s="116"/>
      <c r="AJ13" s="120">
        <f t="shared" si="2"/>
        <v>0</v>
      </c>
    </row>
    <row r="14" spans="1:36" s="3" customFormat="1" ht="30" customHeight="1">
      <c r="A14" s="13">
        <f t="shared" si="3"/>
        <v>3</v>
      </c>
      <c r="B14" s="22"/>
      <c r="C14" s="27"/>
      <c r="D14" s="30"/>
      <c r="E14" s="33"/>
      <c r="F14" s="34"/>
      <c r="G14" s="35"/>
      <c r="H14" s="34"/>
      <c r="I14" s="35"/>
      <c r="J14" s="47"/>
      <c r="K14" s="50"/>
      <c r="L14" s="51"/>
      <c r="M14" s="52"/>
      <c r="N14" s="51"/>
      <c r="O14" s="52"/>
      <c r="P14" s="54">
        <f t="shared" si="0"/>
        <v>0</v>
      </c>
      <c r="Q14" s="55"/>
      <c r="R14" s="55"/>
      <c r="S14" s="59"/>
      <c r="T14" s="34"/>
      <c r="U14" s="35"/>
      <c r="V14" s="77">
        <f t="shared" si="1"/>
        <v>0</v>
      </c>
      <c r="W14" s="78"/>
      <c r="X14" s="78"/>
      <c r="Y14" s="78"/>
      <c r="Z14" s="80"/>
      <c r="AA14" s="86"/>
      <c r="AB14" s="86"/>
      <c r="AC14" s="96"/>
      <c r="AD14" s="104"/>
      <c r="AE14" s="104"/>
      <c r="AF14" s="104"/>
      <c r="AG14" s="104"/>
      <c r="AH14" s="116"/>
      <c r="AJ14" s="120">
        <f t="shared" si="2"/>
        <v>0</v>
      </c>
    </row>
    <row r="15" spans="1:36" s="3" customFormat="1" ht="30" customHeight="1">
      <c r="A15" s="13">
        <f t="shared" si="3"/>
        <v>4</v>
      </c>
      <c r="B15" s="22"/>
      <c r="C15" s="27"/>
      <c r="D15" s="30"/>
      <c r="E15" s="33"/>
      <c r="F15" s="34"/>
      <c r="G15" s="35"/>
      <c r="H15" s="34"/>
      <c r="I15" s="35"/>
      <c r="J15" s="47"/>
      <c r="K15" s="50"/>
      <c r="L15" s="51"/>
      <c r="M15" s="52"/>
      <c r="N15" s="51"/>
      <c r="O15" s="52"/>
      <c r="P15" s="54">
        <f t="shared" si="0"/>
        <v>0</v>
      </c>
      <c r="Q15" s="55"/>
      <c r="R15" s="55"/>
      <c r="S15" s="59"/>
      <c r="T15" s="34"/>
      <c r="U15" s="35"/>
      <c r="V15" s="77">
        <f t="shared" si="1"/>
        <v>0</v>
      </c>
      <c r="W15" s="78"/>
      <c r="X15" s="78"/>
      <c r="Y15" s="78"/>
      <c r="Z15" s="80"/>
      <c r="AA15" s="86"/>
      <c r="AB15" s="86"/>
      <c r="AC15" s="96"/>
      <c r="AD15" s="104"/>
      <c r="AE15" s="104"/>
      <c r="AF15" s="104"/>
      <c r="AG15" s="104"/>
      <c r="AH15" s="116"/>
      <c r="AJ15" s="120">
        <f t="shared" si="2"/>
        <v>0</v>
      </c>
    </row>
    <row r="16" spans="1:36" s="3" customFormat="1" ht="30" customHeight="1">
      <c r="A16" s="13">
        <f t="shared" si="3"/>
        <v>5</v>
      </c>
      <c r="B16" s="22"/>
      <c r="C16" s="27"/>
      <c r="D16" s="30"/>
      <c r="E16" s="33"/>
      <c r="F16" s="34"/>
      <c r="G16" s="35"/>
      <c r="H16" s="34"/>
      <c r="I16" s="35"/>
      <c r="J16" s="47"/>
      <c r="K16" s="50"/>
      <c r="L16" s="51"/>
      <c r="M16" s="52"/>
      <c r="N16" s="51"/>
      <c r="O16" s="52"/>
      <c r="P16" s="54">
        <f t="shared" si="0"/>
        <v>0</v>
      </c>
      <c r="Q16" s="55"/>
      <c r="R16" s="55"/>
      <c r="S16" s="59"/>
      <c r="T16" s="34"/>
      <c r="U16" s="35"/>
      <c r="V16" s="77">
        <f t="shared" si="1"/>
        <v>0</v>
      </c>
      <c r="W16" s="78"/>
      <c r="X16" s="78"/>
      <c r="Y16" s="78"/>
      <c r="Z16" s="80"/>
      <c r="AA16" s="86"/>
      <c r="AB16" s="86"/>
      <c r="AC16" s="96"/>
      <c r="AD16" s="104"/>
      <c r="AE16" s="104"/>
      <c r="AF16" s="104"/>
      <c r="AG16" s="104"/>
      <c r="AH16" s="116"/>
      <c r="AJ16" s="120">
        <f t="shared" si="2"/>
        <v>0</v>
      </c>
    </row>
    <row r="17" spans="1:36" s="3" customFormat="1" ht="30" customHeight="1">
      <c r="A17" s="13">
        <f t="shared" si="3"/>
        <v>6</v>
      </c>
      <c r="B17" s="22"/>
      <c r="C17" s="27"/>
      <c r="D17" s="30"/>
      <c r="E17" s="33"/>
      <c r="F17" s="34"/>
      <c r="G17" s="35"/>
      <c r="H17" s="34"/>
      <c r="I17" s="35"/>
      <c r="J17" s="47"/>
      <c r="K17" s="50"/>
      <c r="L17" s="51"/>
      <c r="M17" s="52"/>
      <c r="N17" s="51"/>
      <c r="O17" s="52"/>
      <c r="P17" s="54">
        <f t="shared" si="0"/>
        <v>0</v>
      </c>
      <c r="Q17" s="55"/>
      <c r="R17" s="55"/>
      <c r="S17" s="59"/>
      <c r="T17" s="34"/>
      <c r="U17" s="35"/>
      <c r="V17" s="77">
        <f t="shared" si="1"/>
        <v>0</v>
      </c>
      <c r="W17" s="78"/>
      <c r="X17" s="78"/>
      <c r="Y17" s="78"/>
      <c r="Z17" s="80"/>
      <c r="AA17" s="86"/>
      <c r="AB17" s="86"/>
      <c r="AC17" s="96"/>
      <c r="AD17" s="104"/>
      <c r="AE17" s="104"/>
      <c r="AF17" s="104"/>
      <c r="AG17" s="104"/>
      <c r="AH17" s="116"/>
      <c r="AJ17" s="120">
        <f t="shared" si="2"/>
        <v>0</v>
      </c>
    </row>
    <row r="18" spans="1:36" s="3" customFormat="1" ht="30" customHeight="1">
      <c r="A18" s="13">
        <f t="shared" si="3"/>
        <v>7</v>
      </c>
      <c r="B18" s="22"/>
      <c r="C18" s="27"/>
      <c r="D18" s="30"/>
      <c r="E18" s="33"/>
      <c r="F18" s="34"/>
      <c r="G18" s="35"/>
      <c r="H18" s="34"/>
      <c r="I18" s="35"/>
      <c r="J18" s="47"/>
      <c r="K18" s="50"/>
      <c r="L18" s="51"/>
      <c r="M18" s="52"/>
      <c r="N18" s="51"/>
      <c r="O18" s="52"/>
      <c r="P18" s="54">
        <f t="shared" si="0"/>
        <v>0</v>
      </c>
      <c r="Q18" s="55"/>
      <c r="R18" s="55"/>
      <c r="S18" s="59"/>
      <c r="T18" s="34"/>
      <c r="U18" s="35"/>
      <c r="V18" s="77">
        <f t="shared" si="1"/>
        <v>0</v>
      </c>
      <c r="W18" s="78"/>
      <c r="X18" s="78"/>
      <c r="Y18" s="78"/>
      <c r="Z18" s="80"/>
      <c r="AA18" s="86"/>
      <c r="AB18" s="86"/>
      <c r="AC18" s="97"/>
      <c r="AD18" s="104"/>
      <c r="AE18" s="104"/>
      <c r="AF18" s="104"/>
      <c r="AG18" s="104"/>
      <c r="AH18" s="116"/>
      <c r="AJ18" s="120">
        <f t="shared" si="2"/>
        <v>0</v>
      </c>
    </row>
    <row r="19" spans="1:36" s="3" customFormat="1" ht="30" customHeight="1">
      <c r="A19" s="13">
        <f t="shared" si="3"/>
        <v>8</v>
      </c>
      <c r="B19" s="22"/>
      <c r="C19" s="27"/>
      <c r="D19" s="30"/>
      <c r="E19" s="33"/>
      <c r="F19" s="34"/>
      <c r="G19" s="35"/>
      <c r="H19" s="34"/>
      <c r="I19" s="35"/>
      <c r="J19" s="47"/>
      <c r="K19" s="50"/>
      <c r="L19" s="51"/>
      <c r="M19" s="52"/>
      <c r="N19" s="51"/>
      <c r="O19" s="52"/>
      <c r="P19" s="54">
        <f t="shared" si="0"/>
        <v>0</v>
      </c>
      <c r="Q19" s="55"/>
      <c r="R19" s="55"/>
      <c r="S19" s="59"/>
      <c r="T19" s="34"/>
      <c r="U19" s="35"/>
      <c r="V19" s="77">
        <f t="shared" si="1"/>
        <v>0</v>
      </c>
      <c r="W19" s="78"/>
      <c r="X19" s="78"/>
      <c r="Y19" s="78"/>
      <c r="Z19" s="80"/>
      <c r="AA19" s="86"/>
      <c r="AB19" s="86"/>
      <c r="AC19" s="96"/>
      <c r="AD19" s="104"/>
      <c r="AE19" s="104"/>
      <c r="AF19" s="104"/>
      <c r="AG19" s="104"/>
      <c r="AH19" s="116"/>
      <c r="AJ19" s="120">
        <f t="shared" si="2"/>
        <v>0</v>
      </c>
    </row>
    <row r="20" spans="1:36" s="3" customFormat="1" ht="30" customHeight="1">
      <c r="A20" s="13">
        <f t="shared" si="3"/>
        <v>9</v>
      </c>
      <c r="B20" s="22"/>
      <c r="C20" s="27"/>
      <c r="D20" s="30"/>
      <c r="E20" s="33"/>
      <c r="F20" s="34"/>
      <c r="G20" s="35"/>
      <c r="H20" s="34"/>
      <c r="I20" s="35"/>
      <c r="J20" s="47"/>
      <c r="K20" s="50"/>
      <c r="L20" s="51"/>
      <c r="M20" s="52"/>
      <c r="N20" s="51"/>
      <c r="O20" s="52"/>
      <c r="P20" s="54">
        <f t="shared" si="0"/>
        <v>0</v>
      </c>
      <c r="Q20" s="55"/>
      <c r="R20" s="55"/>
      <c r="S20" s="59"/>
      <c r="T20" s="34"/>
      <c r="U20" s="35"/>
      <c r="V20" s="77">
        <f t="shared" si="1"/>
        <v>0</v>
      </c>
      <c r="W20" s="78"/>
      <c r="X20" s="78"/>
      <c r="Y20" s="78"/>
      <c r="Z20" s="80"/>
      <c r="AA20" s="86"/>
      <c r="AB20" s="86"/>
      <c r="AC20" s="96"/>
      <c r="AD20" s="104"/>
      <c r="AE20" s="104"/>
      <c r="AF20" s="104"/>
      <c r="AG20" s="104"/>
      <c r="AH20" s="116"/>
      <c r="AJ20" s="120">
        <f t="shared" si="2"/>
        <v>0</v>
      </c>
    </row>
    <row r="21" spans="1:36" s="3" customFormat="1" ht="30" customHeight="1">
      <c r="A21" s="13">
        <f t="shared" si="3"/>
        <v>10</v>
      </c>
      <c r="B21" s="22"/>
      <c r="C21" s="27"/>
      <c r="D21" s="30"/>
      <c r="E21" s="33"/>
      <c r="F21" s="34"/>
      <c r="G21" s="35"/>
      <c r="H21" s="34"/>
      <c r="I21" s="35"/>
      <c r="J21" s="47"/>
      <c r="K21" s="50"/>
      <c r="L21" s="51"/>
      <c r="M21" s="52"/>
      <c r="N21" s="51"/>
      <c r="O21" s="52"/>
      <c r="P21" s="54">
        <f t="shared" si="0"/>
        <v>0</v>
      </c>
      <c r="Q21" s="55"/>
      <c r="R21" s="55"/>
      <c r="S21" s="59"/>
      <c r="T21" s="34"/>
      <c r="U21" s="35"/>
      <c r="V21" s="77">
        <f t="shared" si="1"/>
        <v>0</v>
      </c>
      <c r="W21" s="78"/>
      <c r="X21" s="78"/>
      <c r="Y21" s="78"/>
      <c r="Z21" s="80"/>
      <c r="AA21" s="86"/>
      <c r="AB21" s="86"/>
      <c r="AC21" s="96"/>
      <c r="AD21" s="104"/>
      <c r="AE21" s="104"/>
      <c r="AF21" s="104"/>
      <c r="AG21" s="104"/>
      <c r="AH21" s="116"/>
      <c r="AJ21" s="120">
        <f t="shared" si="2"/>
        <v>0</v>
      </c>
    </row>
    <row r="22" spans="1:36" s="3" customFormat="1" ht="30" customHeight="1">
      <c r="A22" s="13">
        <f t="shared" si="3"/>
        <v>11</v>
      </c>
      <c r="B22" s="22"/>
      <c r="C22" s="27"/>
      <c r="D22" s="30"/>
      <c r="E22" s="33"/>
      <c r="F22" s="34"/>
      <c r="G22" s="35"/>
      <c r="H22" s="34"/>
      <c r="I22" s="35"/>
      <c r="J22" s="47"/>
      <c r="K22" s="50"/>
      <c r="L22" s="51"/>
      <c r="M22" s="52"/>
      <c r="N22" s="51"/>
      <c r="O22" s="52"/>
      <c r="P22" s="54">
        <f t="shared" si="0"/>
        <v>0</v>
      </c>
      <c r="Q22" s="55"/>
      <c r="R22" s="55"/>
      <c r="S22" s="59"/>
      <c r="T22" s="34"/>
      <c r="U22" s="35"/>
      <c r="V22" s="77">
        <f t="shared" si="1"/>
        <v>0</v>
      </c>
      <c r="W22" s="78"/>
      <c r="X22" s="78"/>
      <c r="Y22" s="78"/>
      <c r="Z22" s="80"/>
      <c r="AA22" s="86"/>
      <c r="AB22" s="86"/>
      <c r="AC22" s="96"/>
      <c r="AD22" s="104"/>
      <c r="AE22" s="104"/>
      <c r="AF22" s="104"/>
      <c r="AG22" s="104"/>
      <c r="AH22" s="116"/>
      <c r="AJ22" s="120">
        <f t="shared" si="2"/>
        <v>0</v>
      </c>
    </row>
    <row r="23" spans="1:36" s="3" customFormat="1" ht="30" customHeight="1">
      <c r="A23" s="13">
        <f t="shared" si="3"/>
        <v>12</v>
      </c>
      <c r="B23" s="22"/>
      <c r="C23" s="27"/>
      <c r="D23" s="30"/>
      <c r="E23" s="33"/>
      <c r="F23" s="34"/>
      <c r="G23" s="35"/>
      <c r="H23" s="34"/>
      <c r="I23" s="35"/>
      <c r="J23" s="47"/>
      <c r="K23" s="50"/>
      <c r="L23" s="51"/>
      <c r="M23" s="52"/>
      <c r="N23" s="51"/>
      <c r="O23" s="52"/>
      <c r="P23" s="54">
        <f t="shared" si="0"/>
        <v>0</v>
      </c>
      <c r="Q23" s="55"/>
      <c r="R23" s="55"/>
      <c r="S23" s="59"/>
      <c r="T23" s="34"/>
      <c r="U23" s="35"/>
      <c r="V23" s="77">
        <f t="shared" si="1"/>
        <v>0</v>
      </c>
      <c r="W23" s="78"/>
      <c r="X23" s="78"/>
      <c r="Y23" s="78"/>
      <c r="Z23" s="80"/>
      <c r="AA23" s="86"/>
      <c r="AB23" s="86"/>
      <c r="AC23" s="96"/>
      <c r="AD23" s="104"/>
      <c r="AE23" s="104"/>
      <c r="AF23" s="104"/>
      <c r="AG23" s="104"/>
      <c r="AH23" s="116"/>
      <c r="AJ23" s="120">
        <f t="shared" si="2"/>
        <v>0</v>
      </c>
    </row>
    <row r="24" spans="1:36" s="3" customFormat="1" ht="30" customHeight="1">
      <c r="A24" s="13">
        <f t="shared" si="3"/>
        <v>13</v>
      </c>
      <c r="B24" s="22"/>
      <c r="C24" s="27"/>
      <c r="D24" s="30"/>
      <c r="E24" s="33"/>
      <c r="F24" s="34"/>
      <c r="G24" s="35"/>
      <c r="H24" s="34"/>
      <c r="I24" s="35"/>
      <c r="J24" s="47"/>
      <c r="K24" s="50"/>
      <c r="L24" s="51"/>
      <c r="M24" s="52"/>
      <c r="N24" s="51"/>
      <c r="O24" s="52"/>
      <c r="P24" s="54">
        <f t="shared" si="0"/>
        <v>0</v>
      </c>
      <c r="Q24" s="55"/>
      <c r="R24" s="55"/>
      <c r="S24" s="59"/>
      <c r="T24" s="34"/>
      <c r="U24" s="35"/>
      <c r="V24" s="77">
        <f t="shared" si="1"/>
        <v>0</v>
      </c>
      <c r="W24" s="78"/>
      <c r="X24" s="78"/>
      <c r="Y24" s="78"/>
      <c r="Z24" s="80"/>
      <c r="AA24" s="86"/>
      <c r="AB24" s="86"/>
      <c r="AC24" s="96"/>
      <c r="AD24" s="104"/>
      <c r="AE24" s="104"/>
      <c r="AF24" s="104"/>
      <c r="AG24" s="104"/>
      <c r="AH24" s="116"/>
      <c r="AJ24" s="120">
        <f t="shared" si="2"/>
        <v>0</v>
      </c>
    </row>
    <row r="25" spans="1:36" s="3" customFormat="1" ht="30" customHeight="1">
      <c r="A25" s="13">
        <f t="shared" si="3"/>
        <v>14</v>
      </c>
      <c r="B25" s="22"/>
      <c r="C25" s="27"/>
      <c r="D25" s="30"/>
      <c r="E25" s="33"/>
      <c r="F25" s="34"/>
      <c r="G25" s="35"/>
      <c r="H25" s="34"/>
      <c r="I25" s="35"/>
      <c r="J25" s="47"/>
      <c r="K25" s="50"/>
      <c r="L25" s="51"/>
      <c r="M25" s="52"/>
      <c r="N25" s="51"/>
      <c r="O25" s="52"/>
      <c r="P25" s="54">
        <f t="shared" si="0"/>
        <v>0</v>
      </c>
      <c r="Q25" s="55"/>
      <c r="R25" s="55"/>
      <c r="S25" s="59"/>
      <c r="T25" s="34"/>
      <c r="U25" s="35"/>
      <c r="V25" s="77">
        <f t="shared" si="1"/>
        <v>0</v>
      </c>
      <c r="W25" s="78"/>
      <c r="X25" s="78"/>
      <c r="Y25" s="78"/>
      <c r="Z25" s="80"/>
      <c r="AA25" s="86"/>
      <c r="AB25" s="86"/>
      <c r="AC25" s="96"/>
      <c r="AD25" s="104"/>
      <c r="AE25" s="104"/>
      <c r="AF25" s="104"/>
      <c r="AG25" s="104"/>
      <c r="AH25" s="116"/>
      <c r="AJ25" s="120">
        <f t="shared" si="2"/>
        <v>0</v>
      </c>
    </row>
    <row r="26" spans="1:36" s="3" customFormat="1" ht="30" customHeight="1">
      <c r="A26" s="13">
        <f t="shared" si="3"/>
        <v>15</v>
      </c>
      <c r="B26" s="22"/>
      <c r="C26" s="27"/>
      <c r="D26" s="30"/>
      <c r="E26" s="33"/>
      <c r="F26" s="34"/>
      <c r="G26" s="35"/>
      <c r="H26" s="34"/>
      <c r="I26" s="35"/>
      <c r="J26" s="47"/>
      <c r="K26" s="50"/>
      <c r="L26" s="51"/>
      <c r="M26" s="52"/>
      <c r="N26" s="51"/>
      <c r="O26" s="52"/>
      <c r="P26" s="54">
        <f t="shared" si="0"/>
        <v>0</v>
      </c>
      <c r="Q26" s="55"/>
      <c r="R26" s="55"/>
      <c r="S26" s="59"/>
      <c r="T26" s="34"/>
      <c r="U26" s="35"/>
      <c r="V26" s="77">
        <f t="shared" si="1"/>
        <v>0</v>
      </c>
      <c r="W26" s="78"/>
      <c r="X26" s="78"/>
      <c r="Y26" s="78"/>
      <c r="Z26" s="80"/>
      <c r="AA26" s="86"/>
      <c r="AB26" s="86"/>
      <c r="AC26" s="96"/>
      <c r="AD26" s="104"/>
      <c r="AE26" s="104"/>
      <c r="AF26" s="104"/>
      <c r="AG26" s="104"/>
      <c r="AH26" s="116"/>
      <c r="AJ26" s="120">
        <f t="shared" si="2"/>
        <v>0</v>
      </c>
    </row>
    <row r="27" spans="1:36" ht="16.5" customHeight="1">
      <c r="A27" s="14" t="s">
        <v>26</v>
      </c>
      <c r="B27" s="23"/>
      <c r="C27" s="23"/>
      <c r="D27" s="23"/>
      <c r="E27" s="23"/>
      <c r="F27" s="23"/>
      <c r="G27" s="23"/>
      <c r="H27" s="23"/>
      <c r="I27" s="23"/>
      <c r="J27" s="23"/>
      <c r="K27" s="23"/>
      <c r="L27" s="23"/>
      <c r="M27" s="23"/>
      <c r="N27" s="23"/>
      <c r="O27" s="23"/>
      <c r="P27" s="23"/>
      <c r="Q27" s="23"/>
      <c r="R27" s="56"/>
      <c r="S27" s="60">
        <f>SUM(V12:Z26)</f>
        <v>0</v>
      </c>
      <c r="T27" s="68"/>
      <c r="U27" s="68"/>
      <c r="V27" s="68"/>
      <c r="W27" s="68"/>
      <c r="X27" s="68"/>
      <c r="Y27" s="68"/>
      <c r="Z27" s="81"/>
      <c r="AA27" s="87" t="s">
        <v>37</v>
      </c>
      <c r="AB27" s="91"/>
      <c r="AC27" s="98">
        <f>SUMPRODUCT(($C12:$D26="梁・桁")*($AA12:$AA26="○")*($V12:$V26))</f>
        <v>0</v>
      </c>
      <c r="AD27" s="105"/>
      <c r="AE27" s="105"/>
      <c r="AF27" s="105"/>
      <c r="AG27" s="105"/>
      <c r="AH27" s="117"/>
      <c r="AJ27" s="120">
        <f t="shared" si="2"/>
        <v>0</v>
      </c>
    </row>
    <row r="28" spans="1:36" ht="14.45" customHeight="1">
      <c r="A28" s="15"/>
      <c r="B28" s="17"/>
      <c r="C28" s="17"/>
      <c r="D28" s="17"/>
      <c r="E28" s="17"/>
      <c r="F28" s="17"/>
      <c r="G28" s="17"/>
      <c r="H28" s="17"/>
      <c r="I28" s="17"/>
      <c r="J28" s="17"/>
      <c r="K28" s="17"/>
      <c r="L28" s="17"/>
      <c r="M28" s="17"/>
      <c r="N28" s="17"/>
      <c r="O28" s="17"/>
      <c r="P28" s="17"/>
      <c r="Q28" s="17"/>
      <c r="R28" s="57"/>
      <c r="S28" s="61"/>
      <c r="T28" s="69"/>
      <c r="U28" s="69"/>
      <c r="V28" s="69"/>
      <c r="W28" s="69"/>
      <c r="X28" s="69"/>
      <c r="Y28" s="69"/>
      <c r="Z28" s="82"/>
      <c r="AA28" s="88" t="s">
        <v>38</v>
      </c>
      <c r="AB28" s="92"/>
      <c r="AC28" s="99">
        <f>SUMPRODUCT(((ISNUMBER(FIND("JAS",$AC12:$AD26)))+(ISNUMBER(FIND("集成材",$AC12:$AD26)))&gt;0)*($AA12:$AA26="○")*($V12:$V26))</f>
        <v>0</v>
      </c>
      <c r="AD28" s="106"/>
      <c r="AE28" s="106"/>
      <c r="AF28" s="106"/>
      <c r="AG28" s="106"/>
      <c r="AH28" s="118"/>
      <c r="AJ28" s="120">
        <f t="shared" si="2"/>
        <v>0</v>
      </c>
    </row>
    <row r="29" spans="1:36" ht="14.45" customHeight="1">
      <c r="A29" s="16"/>
      <c r="B29" s="24"/>
      <c r="C29" s="24"/>
      <c r="D29" s="24"/>
      <c r="E29" s="24"/>
      <c r="F29" s="24"/>
      <c r="G29" s="24"/>
      <c r="H29" s="24"/>
      <c r="I29" s="24"/>
      <c r="J29" s="24"/>
      <c r="K29" s="24"/>
      <c r="L29" s="24"/>
      <c r="M29" s="24"/>
      <c r="N29" s="24"/>
      <c r="O29" s="24"/>
      <c r="P29" s="24"/>
      <c r="Q29" s="24"/>
      <c r="R29" s="58"/>
      <c r="S29" s="62" t="str">
        <f>IF(ISERROR(AC29/S27),"",ROUNDDOWN(AC29/S27,4))</f>
        <v/>
      </c>
      <c r="T29" s="70"/>
      <c r="U29" s="70"/>
      <c r="V29" s="70"/>
      <c r="W29" s="70"/>
      <c r="X29" s="70"/>
      <c r="Y29" s="70"/>
      <c r="Z29" s="83"/>
      <c r="AA29" s="89" t="s">
        <v>0</v>
      </c>
      <c r="AB29" s="93"/>
      <c r="AC29" s="100">
        <f>SUMPRODUCT(($AA12:$AA26="○")*($V12:$V26))</f>
        <v>0</v>
      </c>
      <c r="AD29" s="107"/>
      <c r="AE29" s="107"/>
      <c r="AF29" s="107"/>
      <c r="AG29" s="107"/>
      <c r="AH29" s="119"/>
      <c r="AJ29" s="120">
        <f t="shared" si="2"/>
        <v>0</v>
      </c>
    </row>
    <row r="30" spans="1:36" ht="14.45" customHeight="1">
      <c r="A30" s="17"/>
      <c r="B30" s="17"/>
      <c r="C30" s="17"/>
      <c r="D30" s="17"/>
      <c r="E30" s="17"/>
      <c r="F30" s="17"/>
      <c r="G30" s="17"/>
      <c r="H30" s="17"/>
      <c r="I30" s="17"/>
      <c r="J30" s="17"/>
      <c r="K30" s="17"/>
      <c r="L30" s="17"/>
      <c r="M30" s="17"/>
      <c r="N30" s="17"/>
      <c r="O30" s="17"/>
      <c r="P30" s="17"/>
      <c r="Q30" s="17"/>
      <c r="R30" s="17"/>
      <c r="S30" s="63"/>
      <c r="T30" s="63"/>
      <c r="U30" s="63"/>
      <c r="V30" s="63"/>
      <c r="W30" s="63"/>
      <c r="X30" s="63"/>
      <c r="Y30" s="63"/>
      <c r="Z30" s="63"/>
      <c r="AA30" s="90"/>
      <c r="AB30" s="90"/>
      <c r="AC30" s="101"/>
      <c r="AD30" s="101"/>
      <c r="AE30" s="101"/>
      <c r="AF30" s="101"/>
      <c r="AG30" s="101"/>
      <c r="AH30" s="101"/>
      <c r="AJ30" s="120">
        <f t="shared" si="2"/>
        <v>0</v>
      </c>
    </row>
    <row r="31" spans="1:36" ht="13.5" customHeight="1">
      <c r="A31" s="14" t="s">
        <v>27</v>
      </c>
      <c r="B31" s="23"/>
      <c r="C31" s="23"/>
      <c r="D31" s="23"/>
      <c r="E31" s="23"/>
      <c r="F31" s="23"/>
      <c r="G31" s="23"/>
      <c r="H31" s="23"/>
      <c r="I31" s="23"/>
      <c r="J31" s="23"/>
      <c r="K31" s="23"/>
      <c r="L31" s="23"/>
      <c r="M31" s="23"/>
      <c r="N31" s="23"/>
      <c r="O31" s="23"/>
      <c r="P31" s="23"/>
      <c r="Q31" s="23"/>
      <c r="R31" s="56"/>
      <c r="S31" s="60">
        <f>SUM(S27)</f>
        <v>0</v>
      </c>
      <c r="T31" s="68"/>
      <c r="U31" s="68"/>
      <c r="V31" s="68"/>
      <c r="W31" s="68"/>
      <c r="X31" s="68"/>
      <c r="Y31" s="68"/>
      <c r="Z31" s="81"/>
      <c r="AA31" s="87" t="s">
        <v>37</v>
      </c>
      <c r="AB31" s="91"/>
      <c r="AC31" s="98">
        <f>SUM(AC27)</f>
        <v>0</v>
      </c>
      <c r="AD31" s="105"/>
      <c r="AE31" s="105"/>
      <c r="AF31" s="105"/>
      <c r="AG31" s="105"/>
      <c r="AH31" s="117"/>
      <c r="AJ31" s="120">
        <f t="shared" si="2"/>
        <v>0</v>
      </c>
    </row>
    <row r="32" spans="1:36" ht="13.5" customHeight="1">
      <c r="A32" s="15"/>
      <c r="B32" s="17"/>
      <c r="C32" s="17"/>
      <c r="D32" s="17"/>
      <c r="E32" s="17"/>
      <c r="F32" s="17"/>
      <c r="G32" s="17"/>
      <c r="H32" s="17"/>
      <c r="I32" s="17"/>
      <c r="J32" s="17"/>
      <c r="K32" s="17"/>
      <c r="L32" s="17"/>
      <c r="M32" s="17"/>
      <c r="N32" s="17"/>
      <c r="O32" s="17"/>
      <c r="P32" s="17"/>
      <c r="Q32" s="17"/>
      <c r="R32" s="57"/>
      <c r="S32" s="61"/>
      <c r="T32" s="69"/>
      <c r="U32" s="69"/>
      <c r="V32" s="69"/>
      <c r="W32" s="69"/>
      <c r="X32" s="69"/>
      <c r="Y32" s="69"/>
      <c r="Z32" s="82"/>
      <c r="AA32" s="88" t="s">
        <v>38</v>
      </c>
      <c r="AB32" s="92"/>
      <c r="AC32" s="99">
        <f>SUM(AC28)</f>
        <v>0</v>
      </c>
      <c r="AD32" s="106"/>
      <c r="AE32" s="106"/>
      <c r="AF32" s="106"/>
      <c r="AG32" s="106"/>
      <c r="AH32" s="118"/>
      <c r="AJ32" s="120">
        <f t="shared" si="2"/>
        <v>0</v>
      </c>
    </row>
    <row r="33" spans="1:36" ht="13.5" customHeight="1">
      <c r="A33" s="16"/>
      <c r="B33" s="24"/>
      <c r="C33" s="24"/>
      <c r="D33" s="24"/>
      <c r="E33" s="24"/>
      <c r="F33" s="24"/>
      <c r="G33" s="24"/>
      <c r="H33" s="24"/>
      <c r="I33" s="24"/>
      <c r="J33" s="24"/>
      <c r="K33" s="24"/>
      <c r="L33" s="24"/>
      <c r="M33" s="24"/>
      <c r="N33" s="24"/>
      <c r="O33" s="24"/>
      <c r="P33" s="24"/>
      <c r="Q33" s="24"/>
      <c r="R33" s="58"/>
      <c r="S33" s="62" t="str">
        <f>IF(ISERROR(AC33/S31),"",ROUNDDOWN(AC33/S31,4))</f>
        <v/>
      </c>
      <c r="T33" s="70"/>
      <c r="U33" s="70"/>
      <c r="V33" s="70"/>
      <c r="W33" s="70"/>
      <c r="X33" s="70"/>
      <c r="Y33" s="70"/>
      <c r="Z33" s="83"/>
      <c r="AA33" s="89" t="s">
        <v>0</v>
      </c>
      <c r="AB33" s="93"/>
      <c r="AC33" s="100">
        <f>SUM(AC29)</f>
        <v>0</v>
      </c>
      <c r="AD33" s="107"/>
      <c r="AE33" s="107"/>
      <c r="AF33" s="107"/>
      <c r="AG33" s="107"/>
      <c r="AH33" s="119"/>
      <c r="AJ33" s="120">
        <f t="shared" si="2"/>
        <v>0</v>
      </c>
    </row>
    <row r="34" spans="1:36">
      <c r="A34" s="18" t="s">
        <v>28</v>
      </c>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J34" s="120">
        <f t="shared" si="2"/>
        <v>0</v>
      </c>
    </row>
    <row r="35" spans="1:36" s="2" customFormat="1" ht="15.6" customHeight="1">
      <c r="A35" s="11" t="s">
        <v>9</v>
      </c>
      <c r="B35" s="20"/>
      <c r="C35" s="25" t="s">
        <v>11</v>
      </c>
      <c r="D35" s="28"/>
      <c r="E35" s="31"/>
      <c r="F35" s="11" t="s">
        <v>12</v>
      </c>
      <c r="G35" s="20"/>
      <c r="H35" s="37" t="s">
        <v>13</v>
      </c>
      <c r="I35" s="41"/>
      <c r="J35" s="45" t="s">
        <v>14</v>
      </c>
      <c r="K35" s="48"/>
      <c r="L35" s="48"/>
      <c r="M35" s="48"/>
      <c r="N35" s="48"/>
      <c r="O35" s="53"/>
      <c r="P35" s="25" t="s">
        <v>17</v>
      </c>
      <c r="Q35" s="28"/>
      <c r="R35" s="28"/>
      <c r="S35" s="31"/>
      <c r="T35" s="11" t="s">
        <v>18</v>
      </c>
      <c r="U35" s="20"/>
      <c r="V35" s="25" t="s">
        <v>20</v>
      </c>
      <c r="W35" s="28"/>
      <c r="X35" s="28"/>
      <c r="Y35" s="28"/>
      <c r="Z35" s="31"/>
      <c r="AA35" s="45" t="s">
        <v>19</v>
      </c>
      <c r="AB35" s="53"/>
      <c r="AC35" s="94"/>
      <c r="AD35" s="102"/>
      <c r="AE35" s="102"/>
      <c r="AF35" s="102"/>
      <c r="AG35" s="108">
        <f>AG10+1</f>
        <v>2</v>
      </c>
      <c r="AH35" s="114" t="str">
        <f>"/"&amp;ROUNDUP(COUNTIF($AJ$7:$AJ$146,"&gt;0")/15,0)</f>
        <v>/0</v>
      </c>
    </row>
    <row r="36" spans="1:36" s="2" customFormat="1" ht="47.45" customHeight="1">
      <c r="A36" s="12"/>
      <c r="B36" s="21"/>
      <c r="C36" s="26"/>
      <c r="D36" s="29"/>
      <c r="E36" s="32"/>
      <c r="F36" s="12"/>
      <c r="G36" s="21"/>
      <c r="H36" s="38"/>
      <c r="I36" s="42"/>
      <c r="J36" s="46" t="s">
        <v>21</v>
      </c>
      <c r="K36" s="49"/>
      <c r="L36" s="46" t="s">
        <v>30</v>
      </c>
      <c r="M36" s="49"/>
      <c r="N36" s="46" t="s">
        <v>29</v>
      </c>
      <c r="O36" s="49"/>
      <c r="P36" s="26"/>
      <c r="Q36" s="29"/>
      <c r="R36" s="29"/>
      <c r="S36" s="32"/>
      <c r="T36" s="12"/>
      <c r="U36" s="21"/>
      <c r="V36" s="26"/>
      <c r="W36" s="29"/>
      <c r="X36" s="29"/>
      <c r="Y36" s="29"/>
      <c r="Z36" s="32"/>
      <c r="AA36" s="85" t="s">
        <v>24</v>
      </c>
      <c r="AB36" s="85" t="s">
        <v>25</v>
      </c>
      <c r="AC36" s="95" t="s">
        <v>32</v>
      </c>
      <c r="AD36" s="103"/>
      <c r="AE36" s="103"/>
      <c r="AF36" s="103"/>
      <c r="AG36" s="103"/>
      <c r="AH36" s="115"/>
    </row>
    <row r="37" spans="1:36" s="3" customFormat="1" ht="30" customHeight="1">
      <c r="A37" s="13">
        <f>A26+1</f>
        <v>16</v>
      </c>
      <c r="B37" s="22"/>
      <c r="C37" s="27"/>
      <c r="D37" s="30"/>
      <c r="E37" s="33"/>
      <c r="F37" s="34"/>
      <c r="G37" s="35"/>
      <c r="H37" s="34"/>
      <c r="I37" s="35"/>
      <c r="J37" s="47"/>
      <c r="K37" s="50"/>
      <c r="L37" s="51"/>
      <c r="M37" s="52"/>
      <c r="N37" s="51"/>
      <c r="O37" s="52"/>
      <c r="P37" s="54">
        <f t="shared" ref="P37:P51" si="4">SUM(ROUNDDOWN(J37,1)*ROUNDDOWN(L37,0)*ROUNDDOWN(N37,0))/1000000</f>
        <v>0</v>
      </c>
      <c r="Q37" s="55"/>
      <c r="R37" s="55"/>
      <c r="S37" s="59"/>
      <c r="T37" s="34"/>
      <c r="U37" s="35"/>
      <c r="V37" s="77">
        <f t="shared" ref="V37:V51" si="5">ROUNDDOWN(SUM(P37*T37),3)</f>
        <v>0</v>
      </c>
      <c r="W37" s="78"/>
      <c r="X37" s="78"/>
      <c r="Y37" s="78"/>
      <c r="Z37" s="80"/>
      <c r="AA37" s="86"/>
      <c r="AB37" s="86"/>
      <c r="AC37" s="96"/>
      <c r="AD37" s="104"/>
      <c r="AE37" s="104"/>
      <c r="AF37" s="104"/>
      <c r="AG37" s="104"/>
      <c r="AH37" s="116"/>
      <c r="AJ37" s="120">
        <f t="shared" ref="AJ37:AJ59" si="6">V37</f>
        <v>0</v>
      </c>
    </row>
    <row r="38" spans="1:36" s="3" customFormat="1" ht="30" customHeight="1">
      <c r="A38" s="13">
        <f t="shared" ref="A38:A51" si="7">A37+1</f>
        <v>17</v>
      </c>
      <c r="B38" s="22"/>
      <c r="C38" s="27"/>
      <c r="D38" s="30"/>
      <c r="E38" s="33"/>
      <c r="F38" s="34"/>
      <c r="G38" s="35"/>
      <c r="H38" s="34"/>
      <c r="I38" s="35"/>
      <c r="J38" s="47"/>
      <c r="K38" s="50"/>
      <c r="L38" s="51"/>
      <c r="M38" s="52"/>
      <c r="N38" s="51"/>
      <c r="O38" s="52"/>
      <c r="P38" s="54">
        <f t="shared" si="4"/>
        <v>0</v>
      </c>
      <c r="Q38" s="55"/>
      <c r="R38" s="55"/>
      <c r="S38" s="59"/>
      <c r="T38" s="34"/>
      <c r="U38" s="35"/>
      <c r="V38" s="77">
        <f t="shared" si="5"/>
        <v>0</v>
      </c>
      <c r="W38" s="78"/>
      <c r="X38" s="78"/>
      <c r="Y38" s="78"/>
      <c r="Z38" s="80"/>
      <c r="AA38" s="86"/>
      <c r="AB38" s="86"/>
      <c r="AC38" s="96"/>
      <c r="AD38" s="104"/>
      <c r="AE38" s="104"/>
      <c r="AF38" s="104"/>
      <c r="AG38" s="104"/>
      <c r="AH38" s="116"/>
      <c r="AJ38" s="120">
        <f t="shared" si="6"/>
        <v>0</v>
      </c>
    </row>
    <row r="39" spans="1:36" s="3" customFormat="1" ht="30" customHeight="1">
      <c r="A39" s="13">
        <f t="shared" si="7"/>
        <v>18</v>
      </c>
      <c r="B39" s="22"/>
      <c r="C39" s="27"/>
      <c r="D39" s="30"/>
      <c r="E39" s="33"/>
      <c r="F39" s="34"/>
      <c r="G39" s="35"/>
      <c r="H39" s="34"/>
      <c r="I39" s="35"/>
      <c r="J39" s="47"/>
      <c r="K39" s="50"/>
      <c r="L39" s="51"/>
      <c r="M39" s="52"/>
      <c r="N39" s="51"/>
      <c r="O39" s="52"/>
      <c r="P39" s="54">
        <f t="shared" si="4"/>
        <v>0</v>
      </c>
      <c r="Q39" s="55"/>
      <c r="R39" s="55"/>
      <c r="S39" s="59"/>
      <c r="T39" s="34"/>
      <c r="U39" s="35"/>
      <c r="V39" s="77">
        <f t="shared" si="5"/>
        <v>0</v>
      </c>
      <c r="W39" s="78"/>
      <c r="X39" s="78"/>
      <c r="Y39" s="78"/>
      <c r="Z39" s="80"/>
      <c r="AA39" s="86"/>
      <c r="AB39" s="86"/>
      <c r="AC39" s="96"/>
      <c r="AD39" s="104"/>
      <c r="AE39" s="104"/>
      <c r="AF39" s="104"/>
      <c r="AG39" s="104"/>
      <c r="AH39" s="116"/>
      <c r="AJ39" s="120">
        <f t="shared" si="6"/>
        <v>0</v>
      </c>
    </row>
    <row r="40" spans="1:36" s="3" customFormat="1" ht="30" customHeight="1">
      <c r="A40" s="13">
        <f t="shared" si="7"/>
        <v>19</v>
      </c>
      <c r="B40" s="22"/>
      <c r="C40" s="27"/>
      <c r="D40" s="30"/>
      <c r="E40" s="33"/>
      <c r="F40" s="34"/>
      <c r="G40" s="35"/>
      <c r="H40" s="34"/>
      <c r="I40" s="35"/>
      <c r="J40" s="47"/>
      <c r="K40" s="50"/>
      <c r="L40" s="51"/>
      <c r="M40" s="52"/>
      <c r="N40" s="51"/>
      <c r="O40" s="52"/>
      <c r="P40" s="54">
        <f t="shared" si="4"/>
        <v>0</v>
      </c>
      <c r="Q40" s="55"/>
      <c r="R40" s="55"/>
      <c r="S40" s="59"/>
      <c r="T40" s="34"/>
      <c r="U40" s="35"/>
      <c r="V40" s="77">
        <f t="shared" si="5"/>
        <v>0</v>
      </c>
      <c r="W40" s="78"/>
      <c r="X40" s="78"/>
      <c r="Y40" s="78"/>
      <c r="Z40" s="80"/>
      <c r="AA40" s="86"/>
      <c r="AB40" s="86"/>
      <c r="AC40" s="96"/>
      <c r="AD40" s="104"/>
      <c r="AE40" s="104"/>
      <c r="AF40" s="104"/>
      <c r="AG40" s="104"/>
      <c r="AH40" s="116"/>
      <c r="AJ40" s="120">
        <f t="shared" si="6"/>
        <v>0</v>
      </c>
    </row>
    <row r="41" spans="1:36" s="3" customFormat="1" ht="30" customHeight="1">
      <c r="A41" s="13">
        <f t="shared" si="7"/>
        <v>20</v>
      </c>
      <c r="B41" s="22"/>
      <c r="C41" s="27"/>
      <c r="D41" s="30"/>
      <c r="E41" s="33"/>
      <c r="F41" s="34"/>
      <c r="G41" s="35"/>
      <c r="H41" s="34"/>
      <c r="I41" s="35"/>
      <c r="J41" s="47"/>
      <c r="K41" s="50"/>
      <c r="L41" s="51"/>
      <c r="M41" s="52"/>
      <c r="N41" s="51"/>
      <c r="O41" s="52"/>
      <c r="P41" s="54">
        <f t="shared" si="4"/>
        <v>0</v>
      </c>
      <c r="Q41" s="55"/>
      <c r="R41" s="55"/>
      <c r="S41" s="59"/>
      <c r="T41" s="34"/>
      <c r="U41" s="35"/>
      <c r="V41" s="77">
        <f t="shared" si="5"/>
        <v>0</v>
      </c>
      <c r="W41" s="78"/>
      <c r="X41" s="78"/>
      <c r="Y41" s="78"/>
      <c r="Z41" s="80"/>
      <c r="AA41" s="86"/>
      <c r="AB41" s="86"/>
      <c r="AC41" s="96"/>
      <c r="AD41" s="104"/>
      <c r="AE41" s="104"/>
      <c r="AF41" s="104"/>
      <c r="AG41" s="104"/>
      <c r="AH41" s="116"/>
      <c r="AJ41" s="120">
        <f t="shared" si="6"/>
        <v>0</v>
      </c>
    </row>
    <row r="42" spans="1:36" s="3" customFormat="1" ht="30" customHeight="1">
      <c r="A42" s="13">
        <f t="shared" si="7"/>
        <v>21</v>
      </c>
      <c r="B42" s="22"/>
      <c r="C42" s="27"/>
      <c r="D42" s="30"/>
      <c r="E42" s="33"/>
      <c r="F42" s="34"/>
      <c r="G42" s="35"/>
      <c r="H42" s="34"/>
      <c r="I42" s="35"/>
      <c r="J42" s="47"/>
      <c r="K42" s="50"/>
      <c r="L42" s="51"/>
      <c r="M42" s="52"/>
      <c r="N42" s="51"/>
      <c r="O42" s="52"/>
      <c r="P42" s="54">
        <f t="shared" si="4"/>
        <v>0</v>
      </c>
      <c r="Q42" s="55"/>
      <c r="R42" s="55"/>
      <c r="S42" s="59"/>
      <c r="T42" s="34"/>
      <c r="U42" s="35"/>
      <c r="V42" s="77">
        <f t="shared" si="5"/>
        <v>0</v>
      </c>
      <c r="W42" s="78"/>
      <c r="X42" s="78"/>
      <c r="Y42" s="78"/>
      <c r="Z42" s="80"/>
      <c r="AA42" s="86"/>
      <c r="AB42" s="86"/>
      <c r="AC42" s="96"/>
      <c r="AD42" s="104"/>
      <c r="AE42" s="104"/>
      <c r="AF42" s="104"/>
      <c r="AG42" s="104"/>
      <c r="AH42" s="116"/>
      <c r="AJ42" s="120">
        <f t="shared" si="6"/>
        <v>0</v>
      </c>
    </row>
    <row r="43" spans="1:36" s="3" customFormat="1" ht="30" customHeight="1">
      <c r="A43" s="13">
        <f t="shared" si="7"/>
        <v>22</v>
      </c>
      <c r="B43" s="22"/>
      <c r="C43" s="27"/>
      <c r="D43" s="30"/>
      <c r="E43" s="33"/>
      <c r="F43" s="34"/>
      <c r="G43" s="35"/>
      <c r="H43" s="34"/>
      <c r="I43" s="35"/>
      <c r="J43" s="47"/>
      <c r="K43" s="50"/>
      <c r="L43" s="51"/>
      <c r="M43" s="52"/>
      <c r="N43" s="51"/>
      <c r="O43" s="52"/>
      <c r="P43" s="54">
        <f t="shared" si="4"/>
        <v>0</v>
      </c>
      <c r="Q43" s="55"/>
      <c r="R43" s="55"/>
      <c r="S43" s="59"/>
      <c r="T43" s="34"/>
      <c r="U43" s="35"/>
      <c r="V43" s="77">
        <f t="shared" si="5"/>
        <v>0</v>
      </c>
      <c r="W43" s="78"/>
      <c r="X43" s="78"/>
      <c r="Y43" s="78"/>
      <c r="Z43" s="80"/>
      <c r="AA43" s="86"/>
      <c r="AB43" s="86"/>
      <c r="AC43" s="96"/>
      <c r="AD43" s="104"/>
      <c r="AE43" s="104"/>
      <c r="AF43" s="104"/>
      <c r="AG43" s="104"/>
      <c r="AH43" s="116"/>
      <c r="AJ43" s="120">
        <f t="shared" si="6"/>
        <v>0</v>
      </c>
    </row>
    <row r="44" spans="1:36" s="3" customFormat="1" ht="30" customHeight="1">
      <c r="A44" s="13">
        <f t="shared" si="7"/>
        <v>23</v>
      </c>
      <c r="B44" s="22"/>
      <c r="C44" s="27"/>
      <c r="D44" s="30"/>
      <c r="E44" s="33"/>
      <c r="F44" s="34"/>
      <c r="G44" s="35"/>
      <c r="H44" s="34"/>
      <c r="I44" s="35"/>
      <c r="J44" s="47"/>
      <c r="K44" s="50"/>
      <c r="L44" s="51"/>
      <c r="M44" s="52"/>
      <c r="N44" s="51"/>
      <c r="O44" s="52"/>
      <c r="P44" s="54">
        <f t="shared" si="4"/>
        <v>0</v>
      </c>
      <c r="Q44" s="55"/>
      <c r="R44" s="55"/>
      <c r="S44" s="59"/>
      <c r="T44" s="34"/>
      <c r="U44" s="35"/>
      <c r="V44" s="77">
        <f t="shared" si="5"/>
        <v>0</v>
      </c>
      <c r="W44" s="78"/>
      <c r="X44" s="78"/>
      <c r="Y44" s="78"/>
      <c r="Z44" s="80"/>
      <c r="AA44" s="86"/>
      <c r="AB44" s="86"/>
      <c r="AC44" s="96"/>
      <c r="AD44" s="104"/>
      <c r="AE44" s="104"/>
      <c r="AF44" s="104"/>
      <c r="AG44" s="104"/>
      <c r="AH44" s="116"/>
      <c r="AJ44" s="120">
        <f t="shared" si="6"/>
        <v>0</v>
      </c>
    </row>
    <row r="45" spans="1:36" s="3" customFormat="1" ht="30" customHeight="1">
      <c r="A45" s="13">
        <f t="shared" si="7"/>
        <v>24</v>
      </c>
      <c r="B45" s="22"/>
      <c r="C45" s="27"/>
      <c r="D45" s="30"/>
      <c r="E45" s="33"/>
      <c r="F45" s="34"/>
      <c r="G45" s="35"/>
      <c r="H45" s="34"/>
      <c r="I45" s="35"/>
      <c r="J45" s="47"/>
      <c r="K45" s="50"/>
      <c r="L45" s="51"/>
      <c r="M45" s="52"/>
      <c r="N45" s="51"/>
      <c r="O45" s="52"/>
      <c r="P45" s="54">
        <f t="shared" si="4"/>
        <v>0</v>
      </c>
      <c r="Q45" s="55"/>
      <c r="R45" s="55"/>
      <c r="S45" s="59"/>
      <c r="T45" s="34"/>
      <c r="U45" s="35"/>
      <c r="V45" s="77">
        <f t="shared" si="5"/>
        <v>0</v>
      </c>
      <c r="W45" s="78"/>
      <c r="X45" s="78"/>
      <c r="Y45" s="78"/>
      <c r="Z45" s="80"/>
      <c r="AA45" s="86"/>
      <c r="AB45" s="86"/>
      <c r="AC45" s="96"/>
      <c r="AD45" s="104"/>
      <c r="AE45" s="104"/>
      <c r="AF45" s="104"/>
      <c r="AG45" s="104"/>
      <c r="AH45" s="116"/>
      <c r="AJ45" s="120">
        <f t="shared" si="6"/>
        <v>0</v>
      </c>
    </row>
    <row r="46" spans="1:36" s="3" customFormat="1" ht="30" customHeight="1">
      <c r="A46" s="13">
        <f t="shared" si="7"/>
        <v>25</v>
      </c>
      <c r="B46" s="22"/>
      <c r="C46" s="27"/>
      <c r="D46" s="30"/>
      <c r="E46" s="33"/>
      <c r="F46" s="34"/>
      <c r="G46" s="35"/>
      <c r="H46" s="34"/>
      <c r="I46" s="35"/>
      <c r="J46" s="47"/>
      <c r="K46" s="50"/>
      <c r="L46" s="51"/>
      <c r="M46" s="52"/>
      <c r="N46" s="51"/>
      <c r="O46" s="52"/>
      <c r="P46" s="54">
        <f t="shared" si="4"/>
        <v>0</v>
      </c>
      <c r="Q46" s="55"/>
      <c r="R46" s="55"/>
      <c r="S46" s="59"/>
      <c r="T46" s="34"/>
      <c r="U46" s="35"/>
      <c r="V46" s="77">
        <f t="shared" si="5"/>
        <v>0</v>
      </c>
      <c r="W46" s="78"/>
      <c r="X46" s="78"/>
      <c r="Y46" s="78"/>
      <c r="Z46" s="80"/>
      <c r="AA46" s="86"/>
      <c r="AB46" s="86"/>
      <c r="AC46" s="96"/>
      <c r="AD46" s="104"/>
      <c r="AE46" s="104"/>
      <c r="AF46" s="104"/>
      <c r="AG46" s="104"/>
      <c r="AH46" s="116"/>
      <c r="AJ46" s="120">
        <f t="shared" si="6"/>
        <v>0</v>
      </c>
    </row>
    <row r="47" spans="1:36" s="3" customFormat="1" ht="30" customHeight="1">
      <c r="A47" s="13">
        <f t="shared" si="7"/>
        <v>26</v>
      </c>
      <c r="B47" s="22"/>
      <c r="C47" s="27"/>
      <c r="D47" s="30"/>
      <c r="E47" s="33"/>
      <c r="F47" s="34"/>
      <c r="G47" s="35"/>
      <c r="H47" s="34"/>
      <c r="I47" s="35"/>
      <c r="J47" s="47"/>
      <c r="K47" s="50"/>
      <c r="L47" s="51"/>
      <c r="M47" s="52"/>
      <c r="N47" s="51"/>
      <c r="O47" s="52"/>
      <c r="P47" s="54">
        <f t="shared" si="4"/>
        <v>0</v>
      </c>
      <c r="Q47" s="55"/>
      <c r="R47" s="55"/>
      <c r="S47" s="59"/>
      <c r="T47" s="34"/>
      <c r="U47" s="35"/>
      <c r="V47" s="77">
        <f t="shared" si="5"/>
        <v>0</v>
      </c>
      <c r="W47" s="78"/>
      <c r="X47" s="78"/>
      <c r="Y47" s="78"/>
      <c r="Z47" s="80"/>
      <c r="AA47" s="86"/>
      <c r="AB47" s="86"/>
      <c r="AC47" s="96"/>
      <c r="AD47" s="104"/>
      <c r="AE47" s="104"/>
      <c r="AF47" s="104"/>
      <c r="AG47" s="104"/>
      <c r="AH47" s="116"/>
      <c r="AJ47" s="120">
        <f t="shared" si="6"/>
        <v>0</v>
      </c>
    </row>
    <row r="48" spans="1:36" s="3" customFormat="1" ht="30" customHeight="1">
      <c r="A48" s="13">
        <f t="shared" si="7"/>
        <v>27</v>
      </c>
      <c r="B48" s="22"/>
      <c r="C48" s="27"/>
      <c r="D48" s="30"/>
      <c r="E48" s="33"/>
      <c r="F48" s="34"/>
      <c r="G48" s="35"/>
      <c r="H48" s="34"/>
      <c r="I48" s="35"/>
      <c r="J48" s="47"/>
      <c r="K48" s="50"/>
      <c r="L48" s="51"/>
      <c r="M48" s="52"/>
      <c r="N48" s="51"/>
      <c r="O48" s="52"/>
      <c r="P48" s="54">
        <f t="shared" si="4"/>
        <v>0</v>
      </c>
      <c r="Q48" s="55"/>
      <c r="R48" s="55"/>
      <c r="S48" s="59"/>
      <c r="T48" s="34"/>
      <c r="U48" s="35"/>
      <c r="V48" s="77">
        <f t="shared" si="5"/>
        <v>0</v>
      </c>
      <c r="W48" s="78"/>
      <c r="X48" s="78"/>
      <c r="Y48" s="78"/>
      <c r="Z48" s="80"/>
      <c r="AA48" s="86"/>
      <c r="AB48" s="86"/>
      <c r="AC48" s="96"/>
      <c r="AD48" s="104"/>
      <c r="AE48" s="104"/>
      <c r="AF48" s="104"/>
      <c r="AG48" s="104"/>
      <c r="AH48" s="116"/>
      <c r="AJ48" s="120">
        <f t="shared" si="6"/>
        <v>0</v>
      </c>
    </row>
    <row r="49" spans="1:36" s="3" customFormat="1" ht="30" customHeight="1">
      <c r="A49" s="13">
        <f t="shared" si="7"/>
        <v>28</v>
      </c>
      <c r="B49" s="22"/>
      <c r="C49" s="27"/>
      <c r="D49" s="30"/>
      <c r="E49" s="33"/>
      <c r="F49" s="34"/>
      <c r="G49" s="35"/>
      <c r="H49" s="34"/>
      <c r="I49" s="35"/>
      <c r="J49" s="47"/>
      <c r="K49" s="50"/>
      <c r="L49" s="51"/>
      <c r="M49" s="52"/>
      <c r="N49" s="51"/>
      <c r="O49" s="52"/>
      <c r="P49" s="54">
        <f t="shared" si="4"/>
        <v>0</v>
      </c>
      <c r="Q49" s="55"/>
      <c r="R49" s="55"/>
      <c r="S49" s="59"/>
      <c r="T49" s="34"/>
      <c r="U49" s="35"/>
      <c r="V49" s="77">
        <f t="shared" si="5"/>
        <v>0</v>
      </c>
      <c r="W49" s="78"/>
      <c r="X49" s="78"/>
      <c r="Y49" s="78"/>
      <c r="Z49" s="80"/>
      <c r="AA49" s="86"/>
      <c r="AB49" s="86"/>
      <c r="AC49" s="96"/>
      <c r="AD49" s="104"/>
      <c r="AE49" s="104"/>
      <c r="AF49" s="104"/>
      <c r="AG49" s="104"/>
      <c r="AH49" s="116"/>
      <c r="AJ49" s="120">
        <f t="shared" si="6"/>
        <v>0</v>
      </c>
    </row>
    <row r="50" spans="1:36" s="3" customFormat="1" ht="30" customHeight="1">
      <c r="A50" s="13">
        <f t="shared" si="7"/>
        <v>29</v>
      </c>
      <c r="B50" s="22"/>
      <c r="C50" s="27"/>
      <c r="D50" s="30"/>
      <c r="E50" s="33"/>
      <c r="F50" s="34"/>
      <c r="G50" s="35"/>
      <c r="H50" s="34"/>
      <c r="I50" s="35"/>
      <c r="J50" s="47"/>
      <c r="K50" s="50"/>
      <c r="L50" s="51"/>
      <c r="M50" s="52"/>
      <c r="N50" s="51"/>
      <c r="O50" s="52"/>
      <c r="P50" s="54">
        <f t="shared" si="4"/>
        <v>0</v>
      </c>
      <c r="Q50" s="55"/>
      <c r="R50" s="55"/>
      <c r="S50" s="59"/>
      <c r="T50" s="34"/>
      <c r="U50" s="35"/>
      <c r="V50" s="77">
        <f t="shared" si="5"/>
        <v>0</v>
      </c>
      <c r="W50" s="78"/>
      <c r="X50" s="78"/>
      <c r="Y50" s="78"/>
      <c r="Z50" s="80"/>
      <c r="AA50" s="86"/>
      <c r="AB50" s="86"/>
      <c r="AC50" s="96"/>
      <c r="AD50" s="104"/>
      <c r="AE50" s="104"/>
      <c r="AF50" s="104"/>
      <c r="AG50" s="104"/>
      <c r="AH50" s="116"/>
      <c r="AJ50" s="120">
        <f t="shared" si="6"/>
        <v>0</v>
      </c>
    </row>
    <row r="51" spans="1:36" s="3" customFormat="1" ht="30" customHeight="1">
      <c r="A51" s="13">
        <f t="shared" si="7"/>
        <v>30</v>
      </c>
      <c r="B51" s="22"/>
      <c r="C51" s="27"/>
      <c r="D51" s="30"/>
      <c r="E51" s="33"/>
      <c r="F51" s="34"/>
      <c r="G51" s="35"/>
      <c r="H51" s="34"/>
      <c r="I51" s="35"/>
      <c r="J51" s="47"/>
      <c r="K51" s="50"/>
      <c r="L51" s="51"/>
      <c r="M51" s="52"/>
      <c r="N51" s="51"/>
      <c r="O51" s="52"/>
      <c r="P51" s="54">
        <f t="shared" si="4"/>
        <v>0</v>
      </c>
      <c r="Q51" s="55"/>
      <c r="R51" s="55"/>
      <c r="S51" s="59"/>
      <c r="T51" s="34"/>
      <c r="U51" s="35"/>
      <c r="V51" s="77">
        <f t="shared" si="5"/>
        <v>0</v>
      </c>
      <c r="W51" s="78"/>
      <c r="X51" s="78"/>
      <c r="Y51" s="78"/>
      <c r="Z51" s="80"/>
      <c r="AA51" s="86"/>
      <c r="AB51" s="86"/>
      <c r="AC51" s="96"/>
      <c r="AD51" s="104"/>
      <c r="AE51" s="104"/>
      <c r="AF51" s="104"/>
      <c r="AG51" s="104"/>
      <c r="AH51" s="116"/>
      <c r="AJ51" s="120">
        <f t="shared" si="6"/>
        <v>0</v>
      </c>
    </row>
    <row r="52" spans="1:36" ht="16.5" customHeight="1">
      <c r="A52" s="14" t="s">
        <v>26</v>
      </c>
      <c r="B52" s="23"/>
      <c r="C52" s="23"/>
      <c r="D52" s="23"/>
      <c r="E52" s="23"/>
      <c r="F52" s="23"/>
      <c r="G52" s="23"/>
      <c r="H52" s="23"/>
      <c r="I52" s="23"/>
      <c r="J52" s="23"/>
      <c r="K52" s="23"/>
      <c r="L52" s="23"/>
      <c r="M52" s="23"/>
      <c r="N52" s="23"/>
      <c r="O52" s="23"/>
      <c r="P52" s="23"/>
      <c r="Q52" s="23"/>
      <c r="R52" s="56"/>
      <c r="S52" s="60">
        <f>SUM(V37:Z51)</f>
        <v>0</v>
      </c>
      <c r="T52" s="68"/>
      <c r="U52" s="68"/>
      <c r="V52" s="68"/>
      <c r="W52" s="68"/>
      <c r="X52" s="68"/>
      <c r="Y52" s="68"/>
      <c r="Z52" s="81"/>
      <c r="AA52" s="87" t="s">
        <v>37</v>
      </c>
      <c r="AB52" s="91"/>
      <c r="AC52" s="98">
        <f>SUMPRODUCT(($C37:$D51="梁・桁")*($AA37:$AA51="○")*($V37:$V51))</f>
        <v>0</v>
      </c>
      <c r="AD52" s="105"/>
      <c r="AE52" s="105"/>
      <c r="AF52" s="105"/>
      <c r="AG52" s="105"/>
      <c r="AH52" s="117"/>
      <c r="AJ52" s="120">
        <f t="shared" si="6"/>
        <v>0</v>
      </c>
    </row>
    <row r="53" spans="1:36" ht="14.45" customHeight="1">
      <c r="A53" s="15"/>
      <c r="B53" s="17"/>
      <c r="C53" s="17"/>
      <c r="D53" s="17"/>
      <c r="E53" s="17"/>
      <c r="F53" s="17"/>
      <c r="G53" s="17"/>
      <c r="H53" s="17"/>
      <c r="I53" s="17"/>
      <c r="J53" s="17"/>
      <c r="K53" s="17"/>
      <c r="L53" s="17"/>
      <c r="M53" s="17"/>
      <c r="N53" s="17"/>
      <c r="O53" s="17"/>
      <c r="P53" s="17"/>
      <c r="Q53" s="17"/>
      <c r="R53" s="57"/>
      <c r="S53" s="61"/>
      <c r="T53" s="69"/>
      <c r="U53" s="69"/>
      <c r="V53" s="69"/>
      <c r="W53" s="69"/>
      <c r="X53" s="69"/>
      <c r="Y53" s="69"/>
      <c r="Z53" s="82"/>
      <c r="AA53" s="88" t="s">
        <v>38</v>
      </c>
      <c r="AB53" s="92"/>
      <c r="AC53" s="99">
        <f>SUMPRODUCT(((ISNUMBER(FIND("JAS",$AC37:$AD51)))+(ISNUMBER(FIND("集成材",$AC37:$AD51)))&gt;0)*($AA37:$AA51="○")*($V37:$V51))</f>
        <v>0</v>
      </c>
      <c r="AD53" s="106"/>
      <c r="AE53" s="106"/>
      <c r="AF53" s="106"/>
      <c r="AG53" s="106"/>
      <c r="AH53" s="118"/>
      <c r="AJ53" s="120">
        <f t="shared" si="6"/>
        <v>0</v>
      </c>
    </row>
    <row r="54" spans="1:36" ht="14.45" customHeight="1">
      <c r="A54" s="16"/>
      <c r="B54" s="24"/>
      <c r="C54" s="24"/>
      <c r="D54" s="24"/>
      <c r="E54" s="24"/>
      <c r="F54" s="24"/>
      <c r="G54" s="24"/>
      <c r="H54" s="24"/>
      <c r="I54" s="24"/>
      <c r="J54" s="24"/>
      <c r="K54" s="24"/>
      <c r="L54" s="24"/>
      <c r="M54" s="24"/>
      <c r="N54" s="24"/>
      <c r="O54" s="24"/>
      <c r="P54" s="24"/>
      <c r="Q54" s="24"/>
      <c r="R54" s="58"/>
      <c r="S54" s="62" t="str">
        <f>IF(ISERROR(AC54/S52),"",ROUNDDOWN(AC54/S52,4))</f>
        <v/>
      </c>
      <c r="T54" s="70"/>
      <c r="U54" s="70"/>
      <c r="V54" s="70"/>
      <c r="W54" s="70"/>
      <c r="X54" s="70"/>
      <c r="Y54" s="70"/>
      <c r="Z54" s="83"/>
      <c r="AA54" s="89" t="s">
        <v>0</v>
      </c>
      <c r="AB54" s="93"/>
      <c r="AC54" s="100">
        <f>SUMPRODUCT(($AA37:$AA51="○")*($V37:$V51))</f>
        <v>0</v>
      </c>
      <c r="AD54" s="107"/>
      <c r="AE54" s="107"/>
      <c r="AF54" s="107"/>
      <c r="AG54" s="107"/>
      <c r="AH54" s="119"/>
      <c r="AJ54" s="120">
        <f t="shared" si="6"/>
        <v>0</v>
      </c>
    </row>
    <row r="55" spans="1:36">
      <c r="A55" s="17"/>
      <c r="B55" s="17"/>
      <c r="C55" s="17"/>
      <c r="D55" s="17"/>
      <c r="E55" s="17"/>
      <c r="F55" s="17"/>
      <c r="G55" s="17"/>
      <c r="H55" s="17"/>
      <c r="I55" s="17"/>
      <c r="J55" s="17"/>
      <c r="K55" s="17"/>
      <c r="L55" s="17"/>
      <c r="M55" s="17"/>
      <c r="N55" s="17"/>
      <c r="O55" s="17"/>
      <c r="P55" s="17"/>
      <c r="Q55" s="17"/>
      <c r="R55" s="17"/>
      <c r="S55" s="63"/>
      <c r="T55" s="63"/>
      <c r="U55" s="63"/>
      <c r="V55" s="63"/>
      <c r="W55" s="63"/>
      <c r="X55" s="63"/>
      <c r="Y55" s="63"/>
      <c r="Z55" s="63"/>
      <c r="AA55" s="90"/>
      <c r="AB55" s="90"/>
      <c r="AC55" s="101"/>
      <c r="AD55" s="101"/>
      <c r="AE55" s="101"/>
      <c r="AF55" s="101"/>
      <c r="AG55" s="101"/>
      <c r="AH55" s="101"/>
      <c r="AJ55" s="120">
        <f t="shared" si="6"/>
        <v>0</v>
      </c>
    </row>
    <row r="56" spans="1:36" ht="13.5" customHeight="1">
      <c r="A56" s="14" t="s">
        <v>27</v>
      </c>
      <c r="B56" s="23"/>
      <c r="C56" s="23"/>
      <c r="D56" s="23"/>
      <c r="E56" s="23"/>
      <c r="F56" s="23"/>
      <c r="G56" s="23"/>
      <c r="H56" s="23"/>
      <c r="I56" s="23"/>
      <c r="J56" s="23"/>
      <c r="K56" s="23"/>
      <c r="L56" s="23"/>
      <c r="M56" s="23"/>
      <c r="N56" s="23"/>
      <c r="O56" s="23"/>
      <c r="P56" s="23"/>
      <c r="Q56" s="23"/>
      <c r="R56" s="56"/>
      <c r="S56" s="60">
        <f>SUM(S31,S52)</f>
        <v>0</v>
      </c>
      <c r="T56" s="68"/>
      <c r="U56" s="68"/>
      <c r="V56" s="68"/>
      <c r="W56" s="68"/>
      <c r="X56" s="68"/>
      <c r="Y56" s="68"/>
      <c r="Z56" s="81"/>
      <c r="AA56" s="87" t="s">
        <v>37</v>
      </c>
      <c r="AB56" s="91"/>
      <c r="AC56" s="98">
        <f>SUM(AC31,AC52)</f>
        <v>0</v>
      </c>
      <c r="AD56" s="105"/>
      <c r="AE56" s="105"/>
      <c r="AF56" s="105"/>
      <c r="AG56" s="105"/>
      <c r="AH56" s="117"/>
      <c r="AJ56" s="120">
        <f t="shared" si="6"/>
        <v>0</v>
      </c>
    </row>
    <row r="57" spans="1:36" ht="13.5" customHeight="1">
      <c r="A57" s="15"/>
      <c r="B57" s="17"/>
      <c r="C57" s="17"/>
      <c r="D57" s="17"/>
      <c r="E57" s="17"/>
      <c r="F57" s="17"/>
      <c r="G57" s="17"/>
      <c r="H57" s="17"/>
      <c r="I57" s="17"/>
      <c r="J57" s="17"/>
      <c r="K57" s="17"/>
      <c r="L57" s="17"/>
      <c r="M57" s="17"/>
      <c r="N57" s="17"/>
      <c r="O57" s="17"/>
      <c r="P57" s="17"/>
      <c r="Q57" s="17"/>
      <c r="R57" s="57"/>
      <c r="S57" s="61"/>
      <c r="T57" s="69"/>
      <c r="U57" s="69"/>
      <c r="V57" s="69"/>
      <c r="W57" s="69"/>
      <c r="X57" s="69"/>
      <c r="Y57" s="69"/>
      <c r="Z57" s="82"/>
      <c r="AA57" s="88" t="s">
        <v>38</v>
      </c>
      <c r="AB57" s="92"/>
      <c r="AC57" s="99">
        <f>SUM(AC32,AC53)</f>
        <v>0</v>
      </c>
      <c r="AD57" s="106"/>
      <c r="AE57" s="106"/>
      <c r="AF57" s="106"/>
      <c r="AG57" s="106"/>
      <c r="AH57" s="118"/>
      <c r="AJ57" s="120">
        <f t="shared" si="6"/>
        <v>0</v>
      </c>
    </row>
    <row r="58" spans="1:36" ht="13.5" customHeight="1">
      <c r="A58" s="16"/>
      <c r="B58" s="24"/>
      <c r="C58" s="24"/>
      <c r="D58" s="24"/>
      <c r="E58" s="24"/>
      <c r="F58" s="24"/>
      <c r="G58" s="24"/>
      <c r="H58" s="24"/>
      <c r="I58" s="24"/>
      <c r="J58" s="24"/>
      <c r="K58" s="24"/>
      <c r="L58" s="24"/>
      <c r="M58" s="24"/>
      <c r="N58" s="24"/>
      <c r="O58" s="24"/>
      <c r="P58" s="24"/>
      <c r="Q58" s="24"/>
      <c r="R58" s="58"/>
      <c r="S58" s="62" t="str">
        <f>IF(ISERROR(AC58/S56),"",ROUNDDOWN(AC58/S56,4))</f>
        <v/>
      </c>
      <c r="T58" s="70"/>
      <c r="U58" s="70"/>
      <c r="V58" s="70"/>
      <c r="W58" s="70"/>
      <c r="X58" s="70"/>
      <c r="Y58" s="70"/>
      <c r="Z58" s="83"/>
      <c r="AA58" s="89" t="s">
        <v>0</v>
      </c>
      <c r="AB58" s="93"/>
      <c r="AC58" s="100">
        <f>SUM(AC33,AC54)</f>
        <v>0</v>
      </c>
      <c r="AD58" s="107"/>
      <c r="AE58" s="107"/>
      <c r="AF58" s="107"/>
      <c r="AG58" s="107"/>
      <c r="AH58" s="119"/>
      <c r="AJ58" s="120">
        <f t="shared" si="6"/>
        <v>0</v>
      </c>
    </row>
    <row r="59" spans="1:36">
      <c r="A59" s="18" t="s">
        <v>28</v>
      </c>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J59" s="120">
        <f t="shared" si="6"/>
        <v>0</v>
      </c>
    </row>
    <row r="60" spans="1:36" s="2" customFormat="1" ht="15.6" customHeight="1">
      <c r="A60" s="11" t="s">
        <v>9</v>
      </c>
      <c r="B60" s="20"/>
      <c r="C60" s="25" t="s">
        <v>11</v>
      </c>
      <c r="D60" s="28"/>
      <c r="E60" s="31"/>
      <c r="F60" s="11" t="s">
        <v>12</v>
      </c>
      <c r="G60" s="20"/>
      <c r="H60" s="37" t="s">
        <v>13</v>
      </c>
      <c r="I60" s="41"/>
      <c r="J60" s="45" t="s">
        <v>14</v>
      </c>
      <c r="K60" s="48"/>
      <c r="L60" s="48"/>
      <c r="M60" s="48"/>
      <c r="N60" s="48"/>
      <c r="O60" s="53"/>
      <c r="P60" s="25" t="s">
        <v>17</v>
      </c>
      <c r="Q60" s="28"/>
      <c r="R60" s="28"/>
      <c r="S60" s="31"/>
      <c r="T60" s="11" t="s">
        <v>18</v>
      </c>
      <c r="U60" s="20"/>
      <c r="V60" s="25" t="s">
        <v>20</v>
      </c>
      <c r="W60" s="28"/>
      <c r="X60" s="28"/>
      <c r="Y60" s="28"/>
      <c r="Z60" s="31"/>
      <c r="AA60" s="45" t="s">
        <v>19</v>
      </c>
      <c r="AB60" s="53"/>
      <c r="AC60" s="94"/>
      <c r="AD60" s="102"/>
      <c r="AE60" s="102"/>
      <c r="AF60" s="102"/>
      <c r="AG60" s="108">
        <f>AG35+1</f>
        <v>3</v>
      </c>
      <c r="AH60" s="114" t="str">
        <f>"/"&amp;ROUNDUP(COUNTIF($AJ$7:$AJ$146,"&gt;0")/15,0)</f>
        <v>/0</v>
      </c>
    </row>
    <row r="61" spans="1:36" s="2" customFormat="1" ht="47.45" customHeight="1">
      <c r="A61" s="12"/>
      <c r="B61" s="21"/>
      <c r="C61" s="26"/>
      <c r="D61" s="29"/>
      <c r="E61" s="32"/>
      <c r="F61" s="12"/>
      <c r="G61" s="21"/>
      <c r="H61" s="38"/>
      <c r="I61" s="42"/>
      <c r="J61" s="46" t="s">
        <v>21</v>
      </c>
      <c r="K61" s="49"/>
      <c r="L61" s="46" t="s">
        <v>30</v>
      </c>
      <c r="M61" s="49"/>
      <c r="N61" s="46" t="s">
        <v>29</v>
      </c>
      <c r="O61" s="49"/>
      <c r="P61" s="26"/>
      <c r="Q61" s="29"/>
      <c r="R61" s="29"/>
      <c r="S61" s="32"/>
      <c r="T61" s="12"/>
      <c r="U61" s="21"/>
      <c r="V61" s="26"/>
      <c r="W61" s="29"/>
      <c r="X61" s="29"/>
      <c r="Y61" s="29"/>
      <c r="Z61" s="32"/>
      <c r="AA61" s="85" t="s">
        <v>24</v>
      </c>
      <c r="AB61" s="85" t="s">
        <v>25</v>
      </c>
      <c r="AC61" s="95" t="s">
        <v>32</v>
      </c>
      <c r="AD61" s="103"/>
      <c r="AE61" s="103"/>
      <c r="AF61" s="103"/>
      <c r="AG61" s="103"/>
      <c r="AH61" s="115"/>
    </row>
    <row r="62" spans="1:36" s="3" customFormat="1" ht="30" customHeight="1">
      <c r="A62" s="13">
        <f>A51+1</f>
        <v>31</v>
      </c>
      <c r="B62" s="22"/>
      <c r="C62" s="27"/>
      <c r="D62" s="30"/>
      <c r="E62" s="33"/>
      <c r="F62" s="34"/>
      <c r="G62" s="35"/>
      <c r="H62" s="34"/>
      <c r="I62" s="35"/>
      <c r="J62" s="47"/>
      <c r="K62" s="50"/>
      <c r="L62" s="51"/>
      <c r="M62" s="52"/>
      <c r="N62" s="51"/>
      <c r="O62" s="52"/>
      <c r="P62" s="54">
        <f t="shared" ref="P62:P76" si="8">SUM(ROUNDDOWN(J62,1)*ROUNDDOWN(L62,0)*ROUNDDOWN(N62,0))/1000000</f>
        <v>0</v>
      </c>
      <c r="Q62" s="55"/>
      <c r="R62" s="55"/>
      <c r="S62" s="59"/>
      <c r="T62" s="34"/>
      <c r="U62" s="35"/>
      <c r="V62" s="77">
        <f t="shared" ref="V62:V76" si="9">ROUNDDOWN(SUM(P62*T62),3)</f>
        <v>0</v>
      </c>
      <c r="W62" s="78"/>
      <c r="X62" s="78"/>
      <c r="Y62" s="78"/>
      <c r="Z62" s="80"/>
      <c r="AA62" s="86"/>
      <c r="AB62" s="86"/>
      <c r="AC62" s="96"/>
      <c r="AD62" s="104"/>
      <c r="AE62" s="104"/>
      <c r="AF62" s="104"/>
      <c r="AG62" s="104"/>
      <c r="AH62" s="116"/>
      <c r="AJ62" s="120">
        <f t="shared" ref="AJ62:AJ84" si="10">V62</f>
        <v>0</v>
      </c>
    </row>
    <row r="63" spans="1:36" s="3" customFormat="1" ht="30" customHeight="1">
      <c r="A63" s="13">
        <f t="shared" ref="A63:A76" si="11">A62+1</f>
        <v>32</v>
      </c>
      <c r="B63" s="22"/>
      <c r="C63" s="27"/>
      <c r="D63" s="30"/>
      <c r="E63" s="33"/>
      <c r="F63" s="34"/>
      <c r="G63" s="35"/>
      <c r="H63" s="34"/>
      <c r="I63" s="35"/>
      <c r="J63" s="47"/>
      <c r="K63" s="50"/>
      <c r="L63" s="51"/>
      <c r="M63" s="52"/>
      <c r="N63" s="51"/>
      <c r="O63" s="52"/>
      <c r="P63" s="54">
        <f t="shared" si="8"/>
        <v>0</v>
      </c>
      <c r="Q63" s="55"/>
      <c r="R63" s="55"/>
      <c r="S63" s="59"/>
      <c r="T63" s="34"/>
      <c r="U63" s="35"/>
      <c r="V63" s="77">
        <f t="shared" si="9"/>
        <v>0</v>
      </c>
      <c r="W63" s="78"/>
      <c r="X63" s="78"/>
      <c r="Y63" s="78"/>
      <c r="Z63" s="80"/>
      <c r="AA63" s="86"/>
      <c r="AB63" s="86"/>
      <c r="AC63" s="96"/>
      <c r="AD63" s="104"/>
      <c r="AE63" s="104"/>
      <c r="AF63" s="104"/>
      <c r="AG63" s="104"/>
      <c r="AH63" s="116"/>
      <c r="AJ63" s="120">
        <f t="shared" si="10"/>
        <v>0</v>
      </c>
    </row>
    <row r="64" spans="1:36" s="3" customFormat="1" ht="30" customHeight="1">
      <c r="A64" s="13">
        <f t="shared" si="11"/>
        <v>33</v>
      </c>
      <c r="B64" s="22"/>
      <c r="C64" s="27"/>
      <c r="D64" s="30"/>
      <c r="E64" s="33"/>
      <c r="F64" s="34"/>
      <c r="G64" s="35"/>
      <c r="H64" s="34"/>
      <c r="I64" s="35"/>
      <c r="J64" s="47"/>
      <c r="K64" s="50"/>
      <c r="L64" s="51"/>
      <c r="M64" s="52"/>
      <c r="N64" s="51"/>
      <c r="O64" s="52"/>
      <c r="P64" s="54">
        <f t="shared" si="8"/>
        <v>0</v>
      </c>
      <c r="Q64" s="55"/>
      <c r="R64" s="55"/>
      <c r="S64" s="59"/>
      <c r="T64" s="34"/>
      <c r="U64" s="35"/>
      <c r="V64" s="77">
        <f t="shared" si="9"/>
        <v>0</v>
      </c>
      <c r="W64" s="78"/>
      <c r="X64" s="78"/>
      <c r="Y64" s="78"/>
      <c r="Z64" s="80"/>
      <c r="AA64" s="86"/>
      <c r="AB64" s="86"/>
      <c r="AC64" s="96"/>
      <c r="AD64" s="104"/>
      <c r="AE64" s="104"/>
      <c r="AF64" s="104"/>
      <c r="AG64" s="104"/>
      <c r="AH64" s="116"/>
      <c r="AJ64" s="120">
        <f t="shared" si="10"/>
        <v>0</v>
      </c>
    </row>
    <row r="65" spans="1:36" s="3" customFormat="1" ht="30" customHeight="1">
      <c r="A65" s="13">
        <f t="shared" si="11"/>
        <v>34</v>
      </c>
      <c r="B65" s="22"/>
      <c r="C65" s="27"/>
      <c r="D65" s="30"/>
      <c r="E65" s="33"/>
      <c r="F65" s="34"/>
      <c r="G65" s="35"/>
      <c r="H65" s="34"/>
      <c r="I65" s="35"/>
      <c r="J65" s="47"/>
      <c r="K65" s="50"/>
      <c r="L65" s="51"/>
      <c r="M65" s="52"/>
      <c r="N65" s="51"/>
      <c r="O65" s="52"/>
      <c r="P65" s="54">
        <f t="shared" si="8"/>
        <v>0</v>
      </c>
      <c r="Q65" s="55"/>
      <c r="R65" s="55"/>
      <c r="S65" s="59"/>
      <c r="T65" s="34"/>
      <c r="U65" s="35"/>
      <c r="V65" s="77">
        <f t="shared" si="9"/>
        <v>0</v>
      </c>
      <c r="W65" s="78"/>
      <c r="X65" s="78"/>
      <c r="Y65" s="78"/>
      <c r="Z65" s="80"/>
      <c r="AA65" s="86"/>
      <c r="AB65" s="86"/>
      <c r="AC65" s="96"/>
      <c r="AD65" s="104"/>
      <c r="AE65" s="104"/>
      <c r="AF65" s="104"/>
      <c r="AG65" s="104"/>
      <c r="AH65" s="116"/>
      <c r="AJ65" s="120">
        <f t="shared" si="10"/>
        <v>0</v>
      </c>
    </row>
    <row r="66" spans="1:36" s="3" customFormat="1" ht="30" customHeight="1">
      <c r="A66" s="13">
        <f t="shared" si="11"/>
        <v>35</v>
      </c>
      <c r="B66" s="22"/>
      <c r="C66" s="27"/>
      <c r="D66" s="30"/>
      <c r="E66" s="33"/>
      <c r="F66" s="34"/>
      <c r="G66" s="35"/>
      <c r="H66" s="34"/>
      <c r="I66" s="35"/>
      <c r="J66" s="47"/>
      <c r="K66" s="50"/>
      <c r="L66" s="51"/>
      <c r="M66" s="52"/>
      <c r="N66" s="51"/>
      <c r="O66" s="52"/>
      <c r="P66" s="54">
        <f t="shared" si="8"/>
        <v>0</v>
      </c>
      <c r="Q66" s="55"/>
      <c r="R66" s="55"/>
      <c r="S66" s="59"/>
      <c r="T66" s="34"/>
      <c r="U66" s="35"/>
      <c r="V66" s="77">
        <f t="shared" si="9"/>
        <v>0</v>
      </c>
      <c r="W66" s="78"/>
      <c r="X66" s="78"/>
      <c r="Y66" s="78"/>
      <c r="Z66" s="80"/>
      <c r="AA66" s="86"/>
      <c r="AB66" s="86"/>
      <c r="AC66" s="96"/>
      <c r="AD66" s="104"/>
      <c r="AE66" s="104"/>
      <c r="AF66" s="104"/>
      <c r="AG66" s="104"/>
      <c r="AH66" s="116"/>
      <c r="AJ66" s="120">
        <f t="shared" si="10"/>
        <v>0</v>
      </c>
    </row>
    <row r="67" spans="1:36" s="3" customFormat="1" ht="30" customHeight="1">
      <c r="A67" s="13">
        <f t="shared" si="11"/>
        <v>36</v>
      </c>
      <c r="B67" s="22"/>
      <c r="C67" s="27"/>
      <c r="D67" s="30"/>
      <c r="E67" s="33"/>
      <c r="F67" s="34"/>
      <c r="G67" s="35"/>
      <c r="H67" s="34"/>
      <c r="I67" s="35"/>
      <c r="J67" s="47"/>
      <c r="K67" s="50"/>
      <c r="L67" s="51"/>
      <c r="M67" s="52"/>
      <c r="N67" s="51"/>
      <c r="O67" s="52"/>
      <c r="P67" s="54">
        <f t="shared" si="8"/>
        <v>0</v>
      </c>
      <c r="Q67" s="55"/>
      <c r="R67" s="55"/>
      <c r="S67" s="59"/>
      <c r="T67" s="34"/>
      <c r="U67" s="35"/>
      <c r="V67" s="77">
        <f t="shared" si="9"/>
        <v>0</v>
      </c>
      <c r="W67" s="78"/>
      <c r="X67" s="78"/>
      <c r="Y67" s="78"/>
      <c r="Z67" s="80"/>
      <c r="AA67" s="86"/>
      <c r="AB67" s="86"/>
      <c r="AC67" s="96"/>
      <c r="AD67" s="104"/>
      <c r="AE67" s="104"/>
      <c r="AF67" s="104"/>
      <c r="AG67" s="104"/>
      <c r="AH67" s="116"/>
      <c r="AJ67" s="120">
        <f t="shared" si="10"/>
        <v>0</v>
      </c>
    </row>
    <row r="68" spans="1:36" s="3" customFormat="1" ht="30" customHeight="1">
      <c r="A68" s="13">
        <f t="shared" si="11"/>
        <v>37</v>
      </c>
      <c r="B68" s="22"/>
      <c r="C68" s="27"/>
      <c r="D68" s="30"/>
      <c r="E68" s="33"/>
      <c r="F68" s="34"/>
      <c r="G68" s="35"/>
      <c r="H68" s="34"/>
      <c r="I68" s="35"/>
      <c r="J68" s="47"/>
      <c r="K68" s="50"/>
      <c r="L68" s="51"/>
      <c r="M68" s="52"/>
      <c r="N68" s="51"/>
      <c r="O68" s="52"/>
      <c r="P68" s="54">
        <f t="shared" si="8"/>
        <v>0</v>
      </c>
      <c r="Q68" s="55"/>
      <c r="R68" s="55"/>
      <c r="S68" s="59"/>
      <c r="T68" s="34"/>
      <c r="U68" s="35"/>
      <c r="V68" s="77">
        <f t="shared" si="9"/>
        <v>0</v>
      </c>
      <c r="W68" s="78"/>
      <c r="X68" s="78"/>
      <c r="Y68" s="78"/>
      <c r="Z68" s="80"/>
      <c r="AA68" s="86"/>
      <c r="AB68" s="86"/>
      <c r="AC68" s="96"/>
      <c r="AD68" s="104"/>
      <c r="AE68" s="104"/>
      <c r="AF68" s="104"/>
      <c r="AG68" s="104"/>
      <c r="AH68" s="116"/>
      <c r="AJ68" s="120">
        <f t="shared" si="10"/>
        <v>0</v>
      </c>
    </row>
    <row r="69" spans="1:36" s="3" customFormat="1" ht="30" customHeight="1">
      <c r="A69" s="13">
        <f t="shared" si="11"/>
        <v>38</v>
      </c>
      <c r="B69" s="22"/>
      <c r="C69" s="27"/>
      <c r="D69" s="30"/>
      <c r="E69" s="33"/>
      <c r="F69" s="34"/>
      <c r="G69" s="35"/>
      <c r="H69" s="34"/>
      <c r="I69" s="35"/>
      <c r="J69" s="47"/>
      <c r="K69" s="50"/>
      <c r="L69" s="51"/>
      <c r="M69" s="52"/>
      <c r="N69" s="51"/>
      <c r="O69" s="52"/>
      <c r="P69" s="54">
        <f t="shared" si="8"/>
        <v>0</v>
      </c>
      <c r="Q69" s="55"/>
      <c r="R69" s="55"/>
      <c r="S69" s="59"/>
      <c r="T69" s="34"/>
      <c r="U69" s="35"/>
      <c r="V69" s="77">
        <f t="shared" si="9"/>
        <v>0</v>
      </c>
      <c r="W69" s="78"/>
      <c r="X69" s="78"/>
      <c r="Y69" s="78"/>
      <c r="Z69" s="80"/>
      <c r="AA69" s="86"/>
      <c r="AB69" s="86"/>
      <c r="AC69" s="96"/>
      <c r="AD69" s="104"/>
      <c r="AE69" s="104"/>
      <c r="AF69" s="104"/>
      <c r="AG69" s="104"/>
      <c r="AH69" s="116"/>
      <c r="AJ69" s="120">
        <f t="shared" si="10"/>
        <v>0</v>
      </c>
    </row>
    <row r="70" spans="1:36" s="3" customFormat="1" ht="30" customHeight="1">
      <c r="A70" s="13">
        <f t="shared" si="11"/>
        <v>39</v>
      </c>
      <c r="B70" s="22"/>
      <c r="C70" s="27"/>
      <c r="D70" s="30"/>
      <c r="E70" s="33"/>
      <c r="F70" s="34"/>
      <c r="G70" s="35"/>
      <c r="H70" s="34"/>
      <c r="I70" s="35"/>
      <c r="J70" s="47"/>
      <c r="K70" s="50"/>
      <c r="L70" s="51"/>
      <c r="M70" s="52"/>
      <c r="N70" s="51"/>
      <c r="O70" s="52"/>
      <c r="P70" s="54">
        <f t="shared" si="8"/>
        <v>0</v>
      </c>
      <c r="Q70" s="55"/>
      <c r="R70" s="55"/>
      <c r="S70" s="59"/>
      <c r="T70" s="34"/>
      <c r="U70" s="35"/>
      <c r="V70" s="77">
        <f t="shared" si="9"/>
        <v>0</v>
      </c>
      <c r="W70" s="78"/>
      <c r="X70" s="78"/>
      <c r="Y70" s="78"/>
      <c r="Z70" s="80"/>
      <c r="AA70" s="86"/>
      <c r="AB70" s="86"/>
      <c r="AC70" s="96"/>
      <c r="AD70" s="104"/>
      <c r="AE70" s="104"/>
      <c r="AF70" s="104"/>
      <c r="AG70" s="104"/>
      <c r="AH70" s="116"/>
      <c r="AJ70" s="120">
        <f t="shared" si="10"/>
        <v>0</v>
      </c>
    </row>
    <row r="71" spans="1:36" s="3" customFormat="1" ht="30" customHeight="1">
      <c r="A71" s="13">
        <f t="shared" si="11"/>
        <v>40</v>
      </c>
      <c r="B71" s="22"/>
      <c r="C71" s="27"/>
      <c r="D71" s="30"/>
      <c r="E71" s="33"/>
      <c r="F71" s="34"/>
      <c r="G71" s="35"/>
      <c r="H71" s="34"/>
      <c r="I71" s="35"/>
      <c r="J71" s="47"/>
      <c r="K71" s="50"/>
      <c r="L71" s="51"/>
      <c r="M71" s="52"/>
      <c r="N71" s="51"/>
      <c r="O71" s="52"/>
      <c r="P71" s="54">
        <f t="shared" si="8"/>
        <v>0</v>
      </c>
      <c r="Q71" s="55"/>
      <c r="R71" s="55"/>
      <c r="S71" s="59"/>
      <c r="T71" s="34"/>
      <c r="U71" s="35"/>
      <c r="V71" s="77">
        <f t="shared" si="9"/>
        <v>0</v>
      </c>
      <c r="W71" s="78"/>
      <c r="X71" s="78"/>
      <c r="Y71" s="78"/>
      <c r="Z71" s="80"/>
      <c r="AA71" s="86"/>
      <c r="AB71" s="86"/>
      <c r="AC71" s="96"/>
      <c r="AD71" s="104"/>
      <c r="AE71" s="104"/>
      <c r="AF71" s="104"/>
      <c r="AG71" s="104"/>
      <c r="AH71" s="116"/>
      <c r="AJ71" s="120">
        <f t="shared" si="10"/>
        <v>0</v>
      </c>
    </row>
    <row r="72" spans="1:36" s="3" customFormat="1" ht="30" customHeight="1">
      <c r="A72" s="13">
        <f t="shared" si="11"/>
        <v>41</v>
      </c>
      <c r="B72" s="22"/>
      <c r="C72" s="27"/>
      <c r="D72" s="30"/>
      <c r="E72" s="33"/>
      <c r="F72" s="34"/>
      <c r="G72" s="35"/>
      <c r="H72" s="34"/>
      <c r="I72" s="35"/>
      <c r="J72" s="47"/>
      <c r="K72" s="50"/>
      <c r="L72" s="51"/>
      <c r="M72" s="52"/>
      <c r="N72" s="51"/>
      <c r="O72" s="52"/>
      <c r="P72" s="54">
        <f t="shared" si="8"/>
        <v>0</v>
      </c>
      <c r="Q72" s="55"/>
      <c r="R72" s="55"/>
      <c r="S72" s="59"/>
      <c r="T72" s="34"/>
      <c r="U72" s="35"/>
      <c r="V72" s="77">
        <f t="shared" si="9"/>
        <v>0</v>
      </c>
      <c r="W72" s="78"/>
      <c r="X72" s="78"/>
      <c r="Y72" s="78"/>
      <c r="Z72" s="80"/>
      <c r="AA72" s="86"/>
      <c r="AB72" s="86"/>
      <c r="AC72" s="96"/>
      <c r="AD72" s="104"/>
      <c r="AE72" s="104"/>
      <c r="AF72" s="104"/>
      <c r="AG72" s="104"/>
      <c r="AH72" s="116"/>
      <c r="AJ72" s="120">
        <f t="shared" si="10"/>
        <v>0</v>
      </c>
    </row>
    <row r="73" spans="1:36" s="3" customFormat="1" ht="30" customHeight="1">
      <c r="A73" s="13">
        <f t="shared" si="11"/>
        <v>42</v>
      </c>
      <c r="B73" s="22"/>
      <c r="C73" s="27"/>
      <c r="D73" s="30"/>
      <c r="E73" s="33"/>
      <c r="F73" s="34"/>
      <c r="G73" s="35"/>
      <c r="H73" s="34"/>
      <c r="I73" s="35"/>
      <c r="J73" s="47"/>
      <c r="K73" s="50"/>
      <c r="L73" s="51"/>
      <c r="M73" s="52"/>
      <c r="N73" s="51"/>
      <c r="O73" s="52"/>
      <c r="P73" s="54">
        <f t="shared" si="8"/>
        <v>0</v>
      </c>
      <c r="Q73" s="55"/>
      <c r="R73" s="55"/>
      <c r="S73" s="59"/>
      <c r="T73" s="34"/>
      <c r="U73" s="35"/>
      <c r="V73" s="77">
        <f t="shared" si="9"/>
        <v>0</v>
      </c>
      <c r="W73" s="78"/>
      <c r="X73" s="78"/>
      <c r="Y73" s="78"/>
      <c r="Z73" s="80"/>
      <c r="AA73" s="86"/>
      <c r="AB73" s="86"/>
      <c r="AC73" s="96"/>
      <c r="AD73" s="104"/>
      <c r="AE73" s="104"/>
      <c r="AF73" s="104"/>
      <c r="AG73" s="104"/>
      <c r="AH73" s="116"/>
      <c r="AJ73" s="120">
        <f t="shared" si="10"/>
        <v>0</v>
      </c>
    </row>
    <row r="74" spans="1:36" s="3" customFormat="1" ht="30" customHeight="1">
      <c r="A74" s="13">
        <f t="shared" si="11"/>
        <v>43</v>
      </c>
      <c r="B74" s="22"/>
      <c r="C74" s="27"/>
      <c r="D74" s="30"/>
      <c r="E74" s="33"/>
      <c r="F74" s="34"/>
      <c r="G74" s="35"/>
      <c r="H74" s="34"/>
      <c r="I74" s="35"/>
      <c r="J74" s="47"/>
      <c r="K74" s="50"/>
      <c r="L74" s="51"/>
      <c r="M74" s="52"/>
      <c r="N74" s="51"/>
      <c r="O74" s="52"/>
      <c r="P74" s="54">
        <f t="shared" si="8"/>
        <v>0</v>
      </c>
      <c r="Q74" s="55"/>
      <c r="R74" s="55"/>
      <c r="S74" s="59"/>
      <c r="T74" s="34"/>
      <c r="U74" s="35"/>
      <c r="V74" s="77">
        <f t="shared" si="9"/>
        <v>0</v>
      </c>
      <c r="W74" s="78"/>
      <c r="X74" s="78"/>
      <c r="Y74" s="78"/>
      <c r="Z74" s="80"/>
      <c r="AA74" s="86"/>
      <c r="AB74" s="86"/>
      <c r="AC74" s="96"/>
      <c r="AD74" s="104"/>
      <c r="AE74" s="104"/>
      <c r="AF74" s="104"/>
      <c r="AG74" s="104"/>
      <c r="AH74" s="116"/>
      <c r="AJ74" s="120">
        <f t="shared" si="10"/>
        <v>0</v>
      </c>
    </row>
    <row r="75" spans="1:36" s="3" customFormat="1" ht="30" customHeight="1">
      <c r="A75" s="13">
        <f t="shared" si="11"/>
        <v>44</v>
      </c>
      <c r="B75" s="22"/>
      <c r="C75" s="27"/>
      <c r="D75" s="30"/>
      <c r="E75" s="33"/>
      <c r="F75" s="34"/>
      <c r="G75" s="35"/>
      <c r="H75" s="34"/>
      <c r="I75" s="35"/>
      <c r="J75" s="47"/>
      <c r="K75" s="50"/>
      <c r="L75" s="51"/>
      <c r="M75" s="52"/>
      <c r="N75" s="51"/>
      <c r="O75" s="52"/>
      <c r="P75" s="54">
        <f t="shared" si="8"/>
        <v>0</v>
      </c>
      <c r="Q75" s="55"/>
      <c r="R75" s="55"/>
      <c r="S75" s="59"/>
      <c r="T75" s="34"/>
      <c r="U75" s="35"/>
      <c r="V75" s="77">
        <f t="shared" si="9"/>
        <v>0</v>
      </c>
      <c r="W75" s="78"/>
      <c r="X75" s="78"/>
      <c r="Y75" s="78"/>
      <c r="Z75" s="80"/>
      <c r="AA75" s="86"/>
      <c r="AB75" s="86"/>
      <c r="AC75" s="96"/>
      <c r="AD75" s="104"/>
      <c r="AE75" s="104"/>
      <c r="AF75" s="104"/>
      <c r="AG75" s="104"/>
      <c r="AH75" s="116"/>
      <c r="AJ75" s="120">
        <f t="shared" si="10"/>
        <v>0</v>
      </c>
    </row>
    <row r="76" spans="1:36" s="3" customFormat="1" ht="30" customHeight="1">
      <c r="A76" s="13">
        <f t="shared" si="11"/>
        <v>45</v>
      </c>
      <c r="B76" s="22"/>
      <c r="C76" s="27"/>
      <c r="D76" s="30"/>
      <c r="E76" s="33"/>
      <c r="F76" s="34"/>
      <c r="G76" s="35"/>
      <c r="H76" s="34"/>
      <c r="I76" s="35"/>
      <c r="J76" s="47"/>
      <c r="K76" s="50"/>
      <c r="L76" s="51"/>
      <c r="M76" s="52"/>
      <c r="N76" s="51"/>
      <c r="O76" s="52"/>
      <c r="P76" s="54">
        <f t="shared" si="8"/>
        <v>0</v>
      </c>
      <c r="Q76" s="55"/>
      <c r="R76" s="55"/>
      <c r="S76" s="59"/>
      <c r="T76" s="34"/>
      <c r="U76" s="35"/>
      <c r="V76" s="77">
        <f t="shared" si="9"/>
        <v>0</v>
      </c>
      <c r="W76" s="78"/>
      <c r="X76" s="78"/>
      <c r="Y76" s="78"/>
      <c r="Z76" s="80"/>
      <c r="AA76" s="86"/>
      <c r="AB76" s="86"/>
      <c r="AC76" s="96"/>
      <c r="AD76" s="104"/>
      <c r="AE76" s="104"/>
      <c r="AF76" s="104"/>
      <c r="AG76" s="104"/>
      <c r="AH76" s="116"/>
      <c r="AJ76" s="120">
        <f t="shared" si="10"/>
        <v>0</v>
      </c>
    </row>
    <row r="77" spans="1:36" ht="16.5" customHeight="1">
      <c r="A77" s="14" t="s">
        <v>26</v>
      </c>
      <c r="B77" s="23"/>
      <c r="C77" s="23"/>
      <c r="D77" s="23"/>
      <c r="E77" s="23"/>
      <c r="F77" s="23"/>
      <c r="G77" s="23"/>
      <c r="H77" s="23"/>
      <c r="I77" s="23"/>
      <c r="J77" s="23"/>
      <c r="K77" s="23"/>
      <c r="L77" s="23"/>
      <c r="M77" s="23"/>
      <c r="N77" s="23"/>
      <c r="O77" s="23"/>
      <c r="P77" s="23"/>
      <c r="Q77" s="23"/>
      <c r="R77" s="56"/>
      <c r="S77" s="60">
        <f>SUM(V62:Z76)</f>
        <v>0</v>
      </c>
      <c r="T77" s="68"/>
      <c r="U77" s="68"/>
      <c r="V77" s="68"/>
      <c r="W77" s="68"/>
      <c r="X77" s="68"/>
      <c r="Y77" s="68"/>
      <c r="Z77" s="81"/>
      <c r="AA77" s="87" t="s">
        <v>37</v>
      </c>
      <c r="AB77" s="91"/>
      <c r="AC77" s="98">
        <f>SUMPRODUCT(($C62:$D76="梁・桁")*($AA62:$AA76="○")*($V62:$V76))</f>
        <v>0</v>
      </c>
      <c r="AD77" s="105"/>
      <c r="AE77" s="105"/>
      <c r="AF77" s="105"/>
      <c r="AG77" s="105"/>
      <c r="AH77" s="117"/>
      <c r="AJ77" s="120">
        <f t="shared" si="10"/>
        <v>0</v>
      </c>
    </row>
    <row r="78" spans="1:36" ht="14.45" customHeight="1">
      <c r="A78" s="15"/>
      <c r="B78" s="17"/>
      <c r="C78" s="17"/>
      <c r="D78" s="17"/>
      <c r="E78" s="17"/>
      <c r="F78" s="17"/>
      <c r="G78" s="17"/>
      <c r="H78" s="17"/>
      <c r="I78" s="17"/>
      <c r="J78" s="17"/>
      <c r="K78" s="17"/>
      <c r="L78" s="17"/>
      <c r="M78" s="17"/>
      <c r="N78" s="17"/>
      <c r="O78" s="17"/>
      <c r="P78" s="17"/>
      <c r="Q78" s="17"/>
      <c r="R78" s="57"/>
      <c r="S78" s="61"/>
      <c r="T78" s="69"/>
      <c r="U78" s="69"/>
      <c r="V78" s="69"/>
      <c r="W78" s="69"/>
      <c r="X78" s="69"/>
      <c r="Y78" s="69"/>
      <c r="Z78" s="82"/>
      <c r="AA78" s="88" t="s">
        <v>38</v>
      </c>
      <c r="AB78" s="92"/>
      <c r="AC78" s="99">
        <f>SUMPRODUCT(((ISNUMBER(FIND("JAS",$AC62:$AD76)))+(ISNUMBER(FIND("集成材",$AC62:$AD76)))&gt;0)*($AA62:$AA76="○")*($V62:$V76))</f>
        <v>0</v>
      </c>
      <c r="AD78" s="106"/>
      <c r="AE78" s="106"/>
      <c r="AF78" s="106"/>
      <c r="AG78" s="106"/>
      <c r="AH78" s="118"/>
      <c r="AJ78" s="120">
        <f t="shared" si="10"/>
        <v>0</v>
      </c>
    </row>
    <row r="79" spans="1:36" ht="14.45" customHeight="1">
      <c r="A79" s="16"/>
      <c r="B79" s="24"/>
      <c r="C79" s="24"/>
      <c r="D79" s="24"/>
      <c r="E79" s="24"/>
      <c r="F79" s="24"/>
      <c r="G79" s="24"/>
      <c r="H79" s="24"/>
      <c r="I79" s="24"/>
      <c r="J79" s="24"/>
      <c r="K79" s="24"/>
      <c r="L79" s="24"/>
      <c r="M79" s="24"/>
      <c r="N79" s="24"/>
      <c r="O79" s="24"/>
      <c r="P79" s="24"/>
      <c r="Q79" s="24"/>
      <c r="R79" s="58"/>
      <c r="S79" s="62" t="str">
        <f>IF(ISERROR(AC79/S77),"",ROUNDDOWN(AC79/S77,4))</f>
        <v/>
      </c>
      <c r="T79" s="70"/>
      <c r="U79" s="70"/>
      <c r="V79" s="70"/>
      <c r="W79" s="70"/>
      <c r="X79" s="70"/>
      <c r="Y79" s="70"/>
      <c r="Z79" s="83"/>
      <c r="AA79" s="89" t="s">
        <v>0</v>
      </c>
      <c r="AB79" s="93"/>
      <c r="AC79" s="100">
        <f>SUMPRODUCT(($AA62:$AA76="○")*($V62:$V76))</f>
        <v>0</v>
      </c>
      <c r="AD79" s="107"/>
      <c r="AE79" s="107"/>
      <c r="AF79" s="107"/>
      <c r="AG79" s="107"/>
      <c r="AH79" s="119"/>
      <c r="AJ79" s="120">
        <f t="shared" si="10"/>
        <v>0</v>
      </c>
    </row>
    <row r="80" spans="1:36">
      <c r="A80" s="17"/>
      <c r="B80" s="17"/>
      <c r="C80" s="17"/>
      <c r="D80" s="17"/>
      <c r="E80" s="17"/>
      <c r="F80" s="17"/>
      <c r="G80" s="17"/>
      <c r="H80" s="17"/>
      <c r="I80" s="17"/>
      <c r="J80" s="17"/>
      <c r="K80" s="17"/>
      <c r="L80" s="17"/>
      <c r="M80" s="17"/>
      <c r="N80" s="17"/>
      <c r="O80" s="17"/>
      <c r="P80" s="17"/>
      <c r="Q80" s="17"/>
      <c r="R80" s="17"/>
      <c r="S80" s="63"/>
      <c r="T80" s="63"/>
      <c r="U80" s="63"/>
      <c r="V80" s="63"/>
      <c r="W80" s="63"/>
      <c r="X80" s="63"/>
      <c r="Y80" s="63"/>
      <c r="Z80" s="63"/>
      <c r="AA80" s="90"/>
      <c r="AB80" s="90"/>
      <c r="AC80" s="101"/>
      <c r="AD80" s="101"/>
      <c r="AE80" s="101"/>
      <c r="AF80" s="101"/>
      <c r="AG80" s="101"/>
      <c r="AH80" s="101"/>
      <c r="AJ80" s="120">
        <f t="shared" si="10"/>
        <v>0</v>
      </c>
    </row>
    <row r="81" spans="1:36" ht="13.5" customHeight="1">
      <c r="A81" s="14" t="s">
        <v>27</v>
      </c>
      <c r="B81" s="23"/>
      <c r="C81" s="23"/>
      <c r="D81" s="23"/>
      <c r="E81" s="23"/>
      <c r="F81" s="23"/>
      <c r="G81" s="23"/>
      <c r="H81" s="23"/>
      <c r="I81" s="23"/>
      <c r="J81" s="23"/>
      <c r="K81" s="23"/>
      <c r="L81" s="23"/>
      <c r="M81" s="23"/>
      <c r="N81" s="23"/>
      <c r="O81" s="23"/>
      <c r="P81" s="23"/>
      <c r="Q81" s="23"/>
      <c r="R81" s="56"/>
      <c r="S81" s="60">
        <f>SUM(S56,S77)</f>
        <v>0</v>
      </c>
      <c r="T81" s="68"/>
      <c r="U81" s="68"/>
      <c r="V81" s="68"/>
      <c r="W81" s="68"/>
      <c r="X81" s="68"/>
      <c r="Y81" s="68"/>
      <c r="Z81" s="81"/>
      <c r="AA81" s="87" t="s">
        <v>37</v>
      </c>
      <c r="AB81" s="91"/>
      <c r="AC81" s="98">
        <f>SUM(AC56,AC77)</f>
        <v>0</v>
      </c>
      <c r="AD81" s="105"/>
      <c r="AE81" s="105"/>
      <c r="AF81" s="105"/>
      <c r="AG81" s="105"/>
      <c r="AH81" s="117"/>
      <c r="AJ81" s="120">
        <f t="shared" si="10"/>
        <v>0</v>
      </c>
    </row>
    <row r="82" spans="1:36" ht="13.5" customHeight="1">
      <c r="A82" s="15"/>
      <c r="B82" s="17"/>
      <c r="C82" s="17"/>
      <c r="D82" s="17"/>
      <c r="E82" s="17"/>
      <c r="F82" s="17"/>
      <c r="G82" s="17"/>
      <c r="H82" s="17"/>
      <c r="I82" s="17"/>
      <c r="J82" s="17"/>
      <c r="K82" s="17"/>
      <c r="L82" s="17"/>
      <c r="M82" s="17"/>
      <c r="N82" s="17"/>
      <c r="O82" s="17"/>
      <c r="P82" s="17"/>
      <c r="Q82" s="17"/>
      <c r="R82" s="57"/>
      <c r="S82" s="61"/>
      <c r="T82" s="69"/>
      <c r="U82" s="69"/>
      <c r="V82" s="69"/>
      <c r="W82" s="69"/>
      <c r="X82" s="69"/>
      <c r="Y82" s="69"/>
      <c r="Z82" s="82"/>
      <c r="AA82" s="88" t="s">
        <v>38</v>
      </c>
      <c r="AB82" s="92"/>
      <c r="AC82" s="99">
        <f>SUM(AC57,AC78)</f>
        <v>0</v>
      </c>
      <c r="AD82" s="106"/>
      <c r="AE82" s="106"/>
      <c r="AF82" s="106"/>
      <c r="AG82" s="106"/>
      <c r="AH82" s="118"/>
      <c r="AJ82" s="120">
        <f t="shared" si="10"/>
        <v>0</v>
      </c>
    </row>
    <row r="83" spans="1:36" ht="13.5" customHeight="1">
      <c r="A83" s="16"/>
      <c r="B83" s="24"/>
      <c r="C83" s="24"/>
      <c r="D83" s="24"/>
      <c r="E83" s="24"/>
      <c r="F83" s="24"/>
      <c r="G83" s="24"/>
      <c r="H83" s="24"/>
      <c r="I83" s="24"/>
      <c r="J83" s="24"/>
      <c r="K83" s="24"/>
      <c r="L83" s="24"/>
      <c r="M83" s="24"/>
      <c r="N83" s="24"/>
      <c r="O83" s="24"/>
      <c r="P83" s="24"/>
      <c r="Q83" s="24"/>
      <c r="R83" s="58"/>
      <c r="S83" s="62" t="str">
        <f>IF(ISERROR(AC83/S81),"",ROUNDDOWN(AC83/S81,4))</f>
        <v/>
      </c>
      <c r="T83" s="70"/>
      <c r="U83" s="70"/>
      <c r="V83" s="70"/>
      <c r="W83" s="70"/>
      <c r="X83" s="70"/>
      <c r="Y83" s="70"/>
      <c r="Z83" s="83"/>
      <c r="AA83" s="89" t="s">
        <v>0</v>
      </c>
      <c r="AB83" s="93"/>
      <c r="AC83" s="100">
        <f>SUM(AC58,AC79)</f>
        <v>0</v>
      </c>
      <c r="AD83" s="107"/>
      <c r="AE83" s="107"/>
      <c r="AF83" s="107"/>
      <c r="AG83" s="107"/>
      <c r="AH83" s="119"/>
      <c r="AJ83" s="120">
        <f t="shared" si="10"/>
        <v>0</v>
      </c>
    </row>
    <row r="84" spans="1:36">
      <c r="A84" s="18" t="s">
        <v>28</v>
      </c>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J84" s="120">
        <f t="shared" si="10"/>
        <v>0</v>
      </c>
    </row>
    <row r="85" spans="1:36" s="2" customFormat="1" ht="15.6" customHeight="1">
      <c r="A85" s="11" t="s">
        <v>9</v>
      </c>
      <c r="B85" s="20"/>
      <c r="C85" s="25" t="s">
        <v>11</v>
      </c>
      <c r="D85" s="28"/>
      <c r="E85" s="31"/>
      <c r="F85" s="11" t="s">
        <v>12</v>
      </c>
      <c r="G85" s="20"/>
      <c r="H85" s="37" t="s">
        <v>13</v>
      </c>
      <c r="I85" s="41"/>
      <c r="J85" s="45" t="s">
        <v>14</v>
      </c>
      <c r="K85" s="48"/>
      <c r="L85" s="48"/>
      <c r="M85" s="48"/>
      <c r="N85" s="48"/>
      <c r="O85" s="53"/>
      <c r="P85" s="25" t="s">
        <v>17</v>
      </c>
      <c r="Q85" s="28"/>
      <c r="R85" s="28"/>
      <c r="S85" s="31"/>
      <c r="T85" s="11" t="s">
        <v>18</v>
      </c>
      <c r="U85" s="20"/>
      <c r="V85" s="25" t="s">
        <v>20</v>
      </c>
      <c r="W85" s="28"/>
      <c r="X85" s="28"/>
      <c r="Y85" s="28"/>
      <c r="Z85" s="31"/>
      <c r="AA85" s="45" t="s">
        <v>19</v>
      </c>
      <c r="AB85" s="53"/>
      <c r="AC85" s="94"/>
      <c r="AD85" s="102"/>
      <c r="AE85" s="102"/>
      <c r="AF85" s="102"/>
      <c r="AG85" s="108">
        <f>AG60+1</f>
        <v>4</v>
      </c>
      <c r="AH85" s="114" t="str">
        <f>"/"&amp;ROUNDUP(COUNTIF($AJ$7:$AJ$146,"&gt;0")/15,0)</f>
        <v>/0</v>
      </c>
    </row>
    <row r="86" spans="1:36" s="2" customFormat="1" ht="47.45" customHeight="1">
      <c r="A86" s="12"/>
      <c r="B86" s="21"/>
      <c r="C86" s="26"/>
      <c r="D86" s="29"/>
      <c r="E86" s="32"/>
      <c r="F86" s="12"/>
      <c r="G86" s="21"/>
      <c r="H86" s="38"/>
      <c r="I86" s="42"/>
      <c r="J86" s="46" t="s">
        <v>21</v>
      </c>
      <c r="K86" s="49"/>
      <c r="L86" s="46" t="s">
        <v>30</v>
      </c>
      <c r="M86" s="49"/>
      <c r="N86" s="46" t="s">
        <v>29</v>
      </c>
      <c r="O86" s="49"/>
      <c r="P86" s="26"/>
      <c r="Q86" s="29"/>
      <c r="R86" s="29"/>
      <c r="S86" s="32"/>
      <c r="T86" s="12"/>
      <c r="U86" s="21"/>
      <c r="V86" s="26"/>
      <c r="W86" s="29"/>
      <c r="X86" s="29"/>
      <c r="Y86" s="29"/>
      <c r="Z86" s="32"/>
      <c r="AA86" s="85" t="s">
        <v>24</v>
      </c>
      <c r="AB86" s="85" t="s">
        <v>25</v>
      </c>
      <c r="AC86" s="95" t="s">
        <v>32</v>
      </c>
      <c r="AD86" s="103"/>
      <c r="AE86" s="103"/>
      <c r="AF86" s="103"/>
      <c r="AG86" s="103"/>
      <c r="AH86" s="115"/>
    </row>
    <row r="87" spans="1:36" s="3" customFormat="1" ht="30" customHeight="1">
      <c r="A87" s="13">
        <f>A76+1</f>
        <v>46</v>
      </c>
      <c r="B87" s="22"/>
      <c r="C87" s="27"/>
      <c r="D87" s="30"/>
      <c r="E87" s="33"/>
      <c r="F87" s="34"/>
      <c r="G87" s="35"/>
      <c r="H87" s="34"/>
      <c r="I87" s="35"/>
      <c r="J87" s="47"/>
      <c r="K87" s="50"/>
      <c r="L87" s="51"/>
      <c r="M87" s="52"/>
      <c r="N87" s="51"/>
      <c r="O87" s="52"/>
      <c r="P87" s="54">
        <f t="shared" ref="P87:P101" si="12">SUM(ROUNDDOWN(J87,1)*ROUNDDOWN(L87,0)*ROUNDDOWN(N87,0))/1000000</f>
        <v>0</v>
      </c>
      <c r="Q87" s="55"/>
      <c r="R87" s="55"/>
      <c r="S87" s="59"/>
      <c r="T87" s="34"/>
      <c r="U87" s="35"/>
      <c r="V87" s="77">
        <f t="shared" ref="V87:V101" si="13">ROUNDDOWN(SUM(P87*T87),3)</f>
        <v>0</v>
      </c>
      <c r="W87" s="78"/>
      <c r="X87" s="78"/>
      <c r="Y87" s="78"/>
      <c r="Z87" s="80"/>
      <c r="AA87" s="86"/>
      <c r="AB87" s="86"/>
      <c r="AC87" s="96"/>
      <c r="AD87" s="104"/>
      <c r="AE87" s="104"/>
      <c r="AF87" s="104"/>
      <c r="AG87" s="104"/>
      <c r="AH87" s="116"/>
      <c r="AJ87" s="120">
        <f t="shared" ref="AJ87:AJ109" si="14">V87</f>
        <v>0</v>
      </c>
    </row>
    <row r="88" spans="1:36" s="3" customFormat="1" ht="30" customHeight="1">
      <c r="A88" s="13">
        <f t="shared" ref="A88:A101" si="15">A87+1</f>
        <v>47</v>
      </c>
      <c r="B88" s="22"/>
      <c r="C88" s="27"/>
      <c r="D88" s="30"/>
      <c r="E88" s="33"/>
      <c r="F88" s="34"/>
      <c r="G88" s="35"/>
      <c r="H88" s="34"/>
      <c r="I88" s="35"/>
      <c r="J88" s="47"/>
      <c r="K88" s="50"/>
      <c r="L88" s="51"/>
      <c r="M88" s="52"/>
      <c r="N88" s="51"/>
      <c r="O88" s="52"/>
      <c r="P88" s="54">
        <f t="shared" si="12"/>
        <v>0</v>
      </c>
      <c r="Q88" s="55"/>
      <c r="R88" s="55"/>
      <c r="S88" s="59"/>
      <c r="T88" s="34"/>
      <c r="U88" s="35"/>
      <c r="V88" s="77">
        <f t="shared" si="13"/>
        <v>0</v>
      </c>
      <c r="W88" s="78"/>
      <c r="X88" s="78"/>
      <c r="Y88" s="78"/>
      <c r="Z88" s="80"/>
      <c r="AA88" s="86"/>
      <c r="AB88" s="86"/>
      <c r="AC88" s="96"/>
      <c r="AD88" s="104"/>
      <c r="AE88" s="104"/>
      <c r="AF88" s="104"/>
      <c r="AG88" s="104"/>
      <c r="AH88" s="116"/>
      <c r="AJ88" s="120">
        <f t="shared" si="14"/>
        <v>0</v>
      </c>
    </row>
    <row r="89" spans="1:36" s="3" customFormat="1" ht="30" customHeight="1">
      <c r="A89" s="13">
        <f t="shared" si="15"/>
        <v>48</v>
      </c>
      <c r="B89" s="22"/>
      <c r="C89" s="27"/>
      <c r="D89" s="30"/>
      <c r="E89" s="33"/>
      <c r="F89" s="34"/>
      <c r="G89" s="35"/>
      <c r="H89" s="34"/>
      <c r="I89" s="35"/>
      <c r="J89" s="47"/>
      <c r="K89" s="50"/>
      <c r="L89" s="51"/>
      <c r="M89" s="52"/>
      <c r="N89" s="51"/>
      <c r="O89" s="52"/>
      <c r="P89" s="54">
        <f t="shared" si="12"/>
        <v>0</v>
      </c>
      <c r="Q89" s="55"/>
      <c r="R89" s="55"/>
      <c r="S89" s="59"/>
      <c r="T89" s="34"/>
      <c r="U89" s="35"/>
      <c r="V89" s="77">
        <f t="shared" si="13"/>
        <v>0</v>
      </c>
      <c r="W89" s="78"/>
      <c r="X89" s="78"/>
      <c r="Y89" s="78"/>
      <c r="Z89" s="80"/>
      <c r="AA89" s="86"/>
      <c r="AB89" s="86"/>
      <c r="AC89" s="96"/>
      <c r="AD89" s="104"/>
      <c r="AE89" s="104"/>
      <c r="AF89" s="104"/>
      <c r="AG89" s="104"/>
      <c r="AH89" s="116"/>
      <c r="AJ89" s="120">
        <f t="shared" si="14"/>
        <v>0</v>
      </c>
    </row>
    <row r="90" spans="1:36" s="3" customFormat="1" ht="30" customHeight="1">
      <c r="A90" s="13">
        <f t="shared" si="15"/>
        <v>49</v>
      </c>
      <c r="B90" s="22"/>
      <c r="C90" s="27"/>
      <c r="D90" s="30"/>
      <c r="E90" s="33"/>
      <c r="F90" s="34"/>
      <c r="G90" s="35"/>
      <c r="H90" s="34"/>
      <c r="I90" s="35"/>
      <c r="J90" s="47"/>
      <c r="K90" s="50"/>
      <c r="L90" s="51"/>
      <c r="M90" s="52"/>
      <c r="N90" s="51"/>
      <c r="O90" s="52"/>
      <c r="P90" s="54">
        <f t="shared" si="12"/>
        <v>0</v>
      </c>
      <c r="Q90" s="55"/>
      <c r="R90" s="55"/>
      <c r="S90" s="59"/>
      <c r="T90" s="34"/>
      <c r="U90" s="35"/>
      <c r="V90" s="77">
        <f t="shared" si="13"/>
        <v>0</v>
      </c>
      <c r="W90" s="78"/>
      <c r="X90" s="78"/>
      <c r="Y90" s="78"/>
      <c r="Z90" s="80"/>
      <c r="AA90" s="86"/>
      <c r="AB90" s="86"/>
      <c r="AC90" s="96"/>
      <c r="AD90" s="104"/>
      <c r="AE90" s="104"/>
      <c r="AF90" s="104"/>
      <c r="AG90" s="104"/>
      <c r="AH90" s="116"/>
      <c r="AJ90" s="120">
        <f t="shared" si="14"/>
        <v>0</v>
      </c>
    </row>
    <row r="91" spans="1:36" s="3" customFormat="1" ht="30" customHeight="1">
      <c r="A91" s="13">
        <f t="shared" si="15"/>
        <v>50</v>
      </c>
      <c r="B91" s="22"/>
      <c r="C91" s="27"/>
      <c r="D91" s="30"/>
      <c r="E91" s="33"/>
      <c r="F91" s="34"/>
      <c r="G91" s="35"/>
      <c r="H91" s="34"/>
      <c r="I91" s="35"/>
      <c r="J91" s="47"/>
      <c r="K91" s="50"/>
      <c r="L91" s="51"/>
      <c r="M91" s="52"/>
      <c r="N91" s="51"/>
      <c r="O91" s="52"/>
      <c r="P91" s="54">
        <f t="shared" si="12"/>
        <v>0</v>
      </c>
      <c r="Q91" s="55"/>
      <c r="R91" s="55"/>
      <c r="S91" s="59"/>
      <c r="T91" s="34"/>
      <c r="U91" s="35"/>
      <c r="V91" s="77">
        <f t="shared" si="13"/>
        <v>0</v>
      </c>
      <c r="W91" s="78"/>
      <c r="X91" s="78"/>
      <c r="Y91" s="78"/>
      <c r="Z91" s="80"/>
      <c r="AA91" s="86"/>
      <c r="AB91" s="86"/>
      <c r="AC91" s="96"/>
      <c r="AD91" s="104"/>
      <c r="AE91" s="104"/>
      <c r="AF91" s="104"/>
      <c r="AG91" s="104"/>
      <c r="AH91" s="116"/>
      <c r="AJ91" s="120">
        <f t="shared" si="14"/>
        <v>0</v>
      </c>
    </row>
    <row r="92" spans="1:36" s="3" customFormat="1" ht="30" customHeight="1">
      <c r="A92" s="13">
        <f t="shared" si="15"/>
        <v>51</v>
      </c>
      <c r="B92" s="22"/>
      <c r="C92" s="27"/>
      <c r="D92" s="30"/>
      <c r="E92" s="33"/>
      <c r="F92" s="34"/>
      <c r="G92" s="35"/>
      <c r="H92" s="34"/>
      <c r="I92" s="35"/>
      <c r="J92" s="47"/>
      <c r="K92" s="50"/>
      <c r="L92" s="51"/>
      <c r="M92" s="52"/>
      <c r="N92" s="51"/>
      <c r="O92" s="52"/>
      <c r="P92" s="54">
        <f t="shared" si="12"/>
        <v>0</v>
      </c>
      <c r="Q92" s="55"/>
      <c r="R92" s="55"/>
      <c r="S92" s="59"/>
      <c r="T92" s="34"/>
      <c r="U92" s="35"/>
      <c r="V92" s="77">
        <f t="shared" si="13"/>
        <v>0</v>
      </c>
      <c r="W92" s="78"/>
      <c r="X92" s="78"/>
      <c r="Y92" s="78"/>
      <c r="Z92" s="80"/>
      <c r="AA92" s="86"/>
      <c r="AB92" s="86"/>
      <c r="AC92" s="96"/>
      <c r="AD92" s="104"/>
      <c r="AE92" s="104"/>
      <c r="AF92" s="104"/>
      <c r="AG92" s="104"/>
      <c r="AH92" s="116"/>
      <c r="AJ92" s="120">
        <f t="shared" si="14"/>
        <v>0</v>
      </c>
    </row>
    <row r="93" spans="1:36" s="3" customFormat="1" ht="30" customHeight="1">
      <c r="A93" s="13">
        <f t="shared" si="15"/>
        <v>52</v>
      </c>
      <c r="B93" s="22"/>
      <c r="C93" s="27"/>
      <c r="D93" s="30"/>
      <c r="E93" s="33"/>
      <c r="F93" s="34"/>
      <c r="G93" s="35"/>
      <c r="H93" s="34"/>
      <c r="I93" s="35"/>
      <c r="J93" s="47"/>
      <c r="K93" s="50"/>
      <c r="L93" s="51"/>
      <c r="M93" s="52"/>
      <c r="N93" s="51"/>
      <c r="O93" s="52"/>
      <c r="P93" s="54">
        <f t="shared" si="12"/>
        <v>0</v>
      </c>
      <c r="Q93" s="55"/>
      <c r="R93" s="55"/>
      <c r="S93" s="59"/>
      <c r="T93" s="34"/>
      <c r="U93" s="35"/>
      <c r="V93" s="77">
        <f t="shared" si="13"/>
        <v>0</v>
      </c>
      <c r="W93" s="78"/>
      <c r="X93" s="78"/>
      <c r="Y93" s="78"/>
      <c r="Z93" s="80"/>
      <c r="AA93" s="86"/>
      <c r="AB93" s="86"/>
      <c r="AC93" s="96"/>
      <c r="AD93" s="104"/>
      <c r="AE93" s="104"/>
      <c r="AF93" s="104"/>
      <c r="AG93" s="104"/>
      <c r="AH93" s="116"/>
      <c r="AJ93" s="120">
        <f t="shared" si="14"/>
        <v>0</v>
      </c>
    </row>
    <row r="94" spans="1:36" s="3" customFormat="1" ht="30" customHeight="1">
      <c r="A94" s="13">
        <f t="shared" si="15"/>
        <v>53</v>
      </c>
      <c r="B94" s="22"/>
      <c r="C94" s="27"/>
      <c r="D94" s="30"/>
      <c r="E94" s="33"/>
      <c r="F94" s="34"/>
      <c r="G94" s="35"/>
      <c r="H94" s="34"/>
      <c r="I94" s="35"/>
      <c r="J94" s="47"/>
      <c r="K94" s="50"/>
      <c r="L94" s="51"/>
      <c r="M94" s="52"/>
      <c r="N94" s="51"/>
      <c r="O94" s="52"/>
      <c r="P94" s="54">
        <f t="shared" si="12"/>
        <v>0</v>
      </c>
      <c r="Q94" s="55"/>
      <c r="R94" s="55"/>
      <c r="S94" s="59"/>
      <c r="T94" s="34"/>
      <c r="U94" s="35"/>
      <c r="V94" s="77">
        <f t="shared" si="13"/>
        <v>0</v>
      </c>
      <c r="W94" s="78"/>
      <c r="X94" s="78"/>
      <c r="Y94" s="78"/>
      <c r="Z94" s="80"/>
      <c r="AA94" s="86"/>
      <c r="AB94" s="86"/>
      <c r="AC94" s="96"/>
      <c r="AD94" s="104"/>
      <c r="AE94" s="104"/>
      <c r="AF94" s="104"/>
      <c r="AG94" s="104"/>
      <c r="AH94" s="116"/>
      <c r="AJ94" s="120">
        <f t="shared" si="14"/>
        <v>0</v>
      </c>
    </row>
    <row r="95" spans="1:36" s="3" customFormat="1" ht="30" customHeight="1">
      <c r="A95" s="13">
        <f t="shared" si="15"/>
        <v>54</v>
      </c>
      <c r="B95" s="22"/>
      <c r="C95" s="27"/>
      <c r="D95" s="30"/>
      <c r="E95" s="33"/>
      <c r="F95" s="34"/>
      <c r="G95" s="35"/>
      <c r="H95" s="34"/>
      <c r="I95" s="35"/>
      <c r="J95" s="47"/>
      <c r="K95" s="50"/>
      <c r="L95" s="51"/>
      <c r="M95" s="52"/>
      <c r="N95" s="51"/>
      <c r="O95" s="52"/>
      <c r="P95" s="54">
        <f t="shared" si="12"/>
        <v>0</v>
      </c>
      <c r="Q95" s="55"/>
      <c r="R95" s="55"/>
      <c r="S95" s="59"/>
      <c r="T95" s="34"/>
      <c r="U95" s="35"/>
      <c r="V95" s="77">
        <f t="shared" si="13"/>
        <v>0</v>
      </c>
      <c r="W95" s="78"/>
      <c r="X95" s="78"/>
      <c r="Y95" s="78"/>
      <c r="Z95" s="80"/>
      <c r="AA95" s="86"/>
      <c r="AB95" s="86"/>
      <c r="AC95" s="96"/>
      <c r="AD95" s="104"/>
      <c r="AE95" s="104"/>
      <c r="AF95" s="104"/>
      <c r="AG95" s="104"/>
      <c r="AH95" s="116"/>
      <c r="AJ95" s="120">
        <f t="shared" si="14"/>
        <v>0</v>
      </c>
    </row>
    <row r="96" spans="1:36" s="3" customFormat="1" ht="30" customHeight="1">
      <c r="A96" s="13">
        <f t="shared" si="15"/>
        <v>55</v>
      </c>
      <c r="B96" s="22"/>
      <c r="C96" s="27"/>
      <c r="D96" s="30"/>
      <c r="E96" s="33"/>
      <c r="F96" s="34"/>
      <c r="G96" s="35"/>
      <c r="H96" s="34"/>
      <c r="I96" s="35"/>
      <c r="J96" s="47"/>
      <c r="K96" s="50"/>
      <c r="L96" s="51"/>
      <c r="M96" s="52"/>
      <c r="N96" s="51"/>
      <c r="O96" s="52"/>
      <c r="P96" s="54">
        <f t="shared" si="12"/>
        <v>0</v>
      </c>
      <c r="Q96" s="55"/>
      <c r="R96" s="55"/>
      <c r="S96" s="59"/>
      <c r="T96" s="34"/>
      <c r="U96" s="35"/>
      <c r="V96" s="77">
        <f t="shared" si="13"/>
        <v>0</v>
      </c>
      <c r="W96" s="78"/>
      <c r="X96" s="78"/>
      <c r="Y96" s="78"/>
      <c r="Z96" s="80"/>
      <c r="AA96" s="86"/>
      <c r="AB96" s="86"/>
      <c r="AC96" s="96"/>
      <c r="AD96" s="104"/>
      <c r="AE96" s="104"/>
      <c r="AF96" s="104"/>
      <c r="AG96" s="104"/>
      <c r="AH96" s="116"/>
      <c r="AJ96" s="120">
        <f t="shared" si="14"/>
        <v>0</v>
      </c>
    </row>
    <row r="97" spans="1:36" s="3" customFormat="1" ht="30" customHeight="1">
      <c r="A97" s="13">
        <f t="shared" si="15"/>
        <v>56</v>
      </c>
      <c r="B97" s="22"/>
      <c r="C97" s="27"/>
      <c r="D97" s="30"/>
      <c r="E97" s="33"/>
      <c r="F97" s="34"/>
      <c r="G97" s="35"/>
      <c r="H97" s="34"/>
      <c r="I97" s="35"/>
      <c r="J97" s="47"/>
      <c r="K97" s="50"/>
      <c r="L97" s="51"/>
      <c r="M97" s="52"/>
      <c r="N97" s="51"/>
      <c r="O97" s="52"/>
      <c r="P97" s="54">
        <f t="shared" si="12"/>
        <v>0</v>
      </c>
      <c r="Q97" s="55"/>
      <c r="R97" s="55"/>
      <c r="S97" s="59"/>
      <c r="T97" s="34"/>
      <c r="U97" s="35"/>
      <c r="V97" s="77">
        <f t="shared" si="13"/>
        <v>0</v>
      </c>
      <c r="W97" s="78"/>
      <c r="X97" s="78"/>
      <c r="Y97" s="78"/>
      <c r="Z97" s="80"/>
      <c r="AA97" s="86"/>
      <c r="AB97" s="86"/>
      <c r="AC97" s="96"/>
      <c r="AD97" s="104"/>
      <c r="AE97" s="104"/>
      <c r="AF97" s="104"/>
      <c r="AG97" s="104"/>
      <c r="AH97" s="116"/>
      <c r="AJ97" s="120">
        <f t="shared" si="14"/>
        <v>0</v>
      </c>
    </row>
    <row r="98" spans="1:36" s="3" customFormat="1" ht="30" customHeight="1">
      <c r="A98" s="13">
        <f t="shared" si="15"/>
        <v>57</v>
      </c>
      <c r="B98" s="22"/>
      <c r="C98" s="27"/>
      <c r="D98" s="30"/>
      <c r="E98" s="33"/>
      <c r="F98" s="34"/>
      <c r="G98" s="35"/>
      <c r="H98" s="34"/>
      <c r="I98" s="35"/>
      <c r="J98" s="47"/>
      <c r="K98" s="50"/>
      <c r="L98" s="51"/>
      <c r="M98" s="52"/>
      <c r="N98" s="51"/>
      <c r="O98" s="52"/>
      <c r="P98" s="54">
        <f t="shared" si="12"/>
        <v>0</v>
      </c>
      <c r="Q98" s="55"/>
      <c r="R98" s="55"/>
      <c r="S98" s="59"/>
      <c r="T98" s="34"/>
      <c r="U98" s="35"/>
      <c r="V98" s="77">
        <f t="shared" si="13"/>
        <v>0</v>
      </c>
      <c r="W98" s="78"/>
      <c r="X98" s="78"/>
      <c r="Y98" s="78"/>
      <c r="Z98" s="80"/>
      <c r="AA98" s="86"/>
      <c r="AB98" s="86"/>
      <c r="AC98" s="96"/>
      <c r="AD98" s="104"/>
      <c r="AE98" s="104"/>
      <c r="AF98" s="104"/>
      <c r="AG98" s="104"/>
      <c r="AH98" s="116"/>
      <c r="AJ98" s="120">
        <f t="shared" si="14"/>
        <v>0</v>
      </c>
    </row>
    <row r="99" spans="1:36" s="3" customFormat="1" ht="30" customHeight="1">
      <c r="A99" s="13">
        <f t="shared" si="15"/>
        <v>58</v>
      </c>
      <c r="B99" s="22"/>
      <c r="C99" s="27"/>
      <c r="D99" s="30"/>
      <c r="E99" s="33"/>
      <c r="F99" s="34"/>
      <c r="G99" s="35"/>
      <c r="H99" s="34"/>
      <c r="I99" s="35"/>
      <c r="J99" s="47"/>
      <c r="K99" s="50"/>
      <c r="L99" s="51"/>
      <c r="M99" s="52"/>
      <c r="N99" s="51"/>
      <c r="O99" s="52"/>
      <c r="P99" s="54">
        <f t="shared" si="12"/>
        <v>0</v>
      </c>
      <c r="Q99" s="55"/>
      <c r="R99" s="55"/>
      <c r="S99" s="59"/>
      <c r="T99" s="34"/>
      <c r="U99" s="35"/>
      <c r="V99" s="77">
        <f t="shared" si="13"/>
        <v>0</v>
      </c>
      <c r="W99" s="78"/>
      <c r="X99" s="78"/>
      <c r="Y99" s="78"/>
      <c r="Z99" s="80"/>
      <c r="AA99" s="86"/>
      <c r="AB99" s="86"/>
      <c r="AC99" s="96"/>
      <c r="AD99" s="104"/>
      <c r="AE99" s="104"/>
      <c r="AF99" s="104"/>
      <c r="AG99" s="104"/>
      <c r="AH99" s="116"/>
      <c r="AJ99" s="120">
        <f t="shared" si="14"/>
        <v>0</v>
      </c>
    </row>
    <row r="100" spans="1:36" s="3" customFormat="1" ht="30" customHeight="1">
      <c r="A100" s="13">
        <f t="shared" si="15"/>
        <v>59</v>
      </c>
      <c r="B100" s="22"/>
      <c r="C100" s="27"/>
      <c r="D100" s="30"/>
      <c r="E100" s="33"/>
      <c r="F100" s="34"/>
      <c r="G100" s="35"/>
      <c r="H100" s="34"/>
      <c r="I100" s="35"/>
      <c r="J100" s="47"/>
      <c r="K100" s="50"/>
      <c r="L100" s="51"/>
      <c r="M100" s="52"/>
      <c r="N100" s="51"/>
      <c r="O100" s="52"/>
      <c r="P100" s="54">
        <f t="shared" si="12"/>
        <v>0</v>
      </c>
      <c r="Q100" s="55"/>
      <c r="R100" s="55"/>
      <c r="S100" s="59"/>
      <c r="T100" s="34"/>
      <c r="U100" s="35"/>
      <c r="V100" s="77">
        <f t="shared" si="13"/>
        <v>0</v>
      </c>
      <c r="W100" s="78"/>
      <c r="X100" s="78"/>
      <c r="Y100" s="78"/>
      <c r="Z100" s="80"/>
      <c r="AA100" s="86"/>
      <c r="AB100" s="86"/>
      <c r="AC100" s="96"/>
      <c r="AD100" s="104"/>
      <c r="AE100" s="104"/>
      <c r="AF100" s="104"/>
      <c r="AG100" s="104"/>
      <c r="AH100" s="116"/>
      <c r="AJ100" s="120">
        <f t="shared" si="14"/>
        <v>0</v>
      </c>
    </row>
    <row r="101" spans="1:36" s="3" customFormat="1" ht="30" customHeight="1">
      <c r="A101" s="13">
        <f t="shared" si="15"/>
        <v>60</v>
      </c>
      <c r="B101" s="22"/>
      <c r="C101" s="27"/>
      <c r="D101" s="30"/>
      <c r="E101" s="33"/>
      <c r="F101" s="34"/>
      <c r="G101" s="35"/>
      <c r="H101" s="34"/>
      <c r="I101" s="35"/>
      <c r="J101" s="47"/>
      <c r="K101" s="50"/>
      <c r="L101" s="51"/>
      <c r="M101" s="52"/>
      <c r="N101" s="51"/>
      <c r="O101" s="52"/>
      <c r="P101" s="54">
        <f t="shared" si="12"/>
        <v>0</v>
      </c>
      <c r="Q101" s="55"/>
      <c r="R101" s="55"/>
      <c r="S101" s="59"/>
      <c r="T101" s="34"/>
      <c r="U101" s="35"/>
      <c r="V101" s="77">
        <f t="shared" si="13"/>
        <v>0</v>
      </c>
      <c r="W101" s="78"/>
      <c r="X101" s="78"/>
      <c r="Y101" s="78"/>
      <c r="Z101" s="80"/>
      <c r="AA101" s="86"/>
      <c r="AB101" s="86"/>
      <c r="AC101" s="96"/>
      <c r="AD101" s="104"/>
      <c r="AE101" s="104"/>
      <c r="AF101" s="104"/>
      <c r="AG101" s="104"/>
      <c r="AH101" s="116"/>
      <c r="AJ101" s="120">
        <f t="shared" si="14"/>
        <v>0</v>
      </c>
    </row>
    <row r="102" spans="1:36" ht="16.5" customHeight="1">
      <c r="A102" s="14" t="s">
        <v>26</v>
      </c>
      <c r="B102" s="23"/>
      <c r="C102" s="23"/>
      <c r="D102" s="23"/>
      <c r="E102" s="23"/>
      <c r="F102" s="23"/>
      <c r="G102" s="23"/>
      <c r="H102" s="23"/>
      <c r="I102" s="23"/>
      <c r="J102" s="23"/>
      <c r="K102" s="23"/>
      <c r="L102" s="23"/>
      <c r="M102" s="23"/>
      <c r="N102" s="23"/>
      <c r="O102" s="23"/>
      <c r="P102" s="23"/>
      <c r="Q102" s="23"/>
      <c r="R102" s="56"/>
      <c r="S102" s="60">
        <f>SUM(V87:Z101)</f>
        <v>0</v>
      </c>
      <c r="T102" s="68"/>
      <c r="U102" s="68"/>
      <c r="V102" s="68"/>
      <c r="W102" s="68"/>
      <c r="X102" s="68"/>
      <c r="Y102" s="68"/>
      <c r="Z102" s="81"/>
      <c r="AA102" s="87" t="s">
        <v>37</v>
      </c>
      <c r="AB102" s="91"/>
      <c r="AC102" s="98">
        <f>SUMPRODUCT(($C87:$D101="梁・桁")*($AA87:$AA101="○")*($V87:$V101))</f>
        <v>0</v>
      </c>
      <c r="AD102" s="105"/>
      <c r="AE102" s="105"/>
      <c r="AF102" s="105"/>
      <c r="AG102" s="105"/>
      <c r="AH102" s="117"/>
      <c r="AJ102" s="120">
        <f t="shared" si="14"/>
        <v>0</v>
      </c>
    </row>
    <row r="103" spans="1:36" ht="14.45" customHeight="1">
      <c r="A103" s="15"/>
      <c r="B103" s="17"/>
      <c r="C103" s="17"/>
      <c r="D103" s="17"/>
      <c r="E103" s="17"/>
      <c r="F103" s="17"/>
      <c r="G103" s="17"/>
      <c r="H103" s="17"/>
      <c r="I103" s="17"/>
      <c r="J103" s="17"/>
      <c r="K103" s="17"/>
      <c r="L103" s="17"/>
      <c r="M103" s="17"/>
      <c r="N103" s="17"/>
      <c r="O103" s="17"/>
      <c r="P103" s="17"/>
      <c r="Q103" s="17"/>
      <c r="R103" s="57"/>
      <c r="S103" s="61"/>
      <c r="T103" s="69"/>
      <c r="U103" s="69"/>
      <c r="V103" s="69"/>
      <c r="W103" s="69"/>
      <c r="X103" s="69"/>
      <c r="Y103" s="69"/>
      <c r="Z103" s="82"/>
      <c r="AA103" s="88" t="s">
        <v>38</v>
      </c>
      <c r="AB103" s="92"/>
      <c r="AC103" s="99">
        <f>SUMPRODUCT(((ISNUMBER(FIND("JAS",$AC87:$AD101)))+(ISNUMBER(FIND("集成材",$AC87:$AD101)))&gt;0)*($AA87:$AA101="○")*($V87:$V101))</f>
        <v>0</v>
      </c>
      <c r="AD103" s="106"/>
      <c r="AE103" s="106"/>
      <c r="AF103" s="106"/>
      <c r="AG103" s="106"/>
      <c r="AH103" s="118"/>
      <c r="AJ103" s="120">
        <f t="shared" si="14"/>
        <v>0</v>
      </c>
    </row>
    <row r="104" spans="1:36" ht="14.45" customHeight="1">
      <c r="A104" s="16"/>
      <c r="B104" s="24"/>
      <c r="C104" s="24"/>
      <c r="D104" s="24"/>
      <c r="E104" s="24"/>
      <c r="F104" s="24"/>
      <c r="G104" s="24"/>
      <c r="H104" s="24"/>
      <c r="I104" s="24"/>
      <c r="J104" s="24"/>
      <c r="K104" s="24"/>
      <c r="L104" s="24"/>
      <c r="M104" s="24"/>
      <c r="N104" s="24"/>
      <c r="O104" s="24"/>
      <c r="P104" s="24"/>
      <c r="Q104" s="24"/>
      <c r="R104" s="58"/>
      <c r="S104" s="62" t="str">
        <f>IF(ISERROR(AC104/S102),"",ROUNDDOWN(AC104/S102,4))</f>
        <v/>
      </c>
      <c r="T104" s="70"/>
      <c r="U104" s="70"/>
      <c r="V104" s="70"/>
      <c r="W104" s="70"/>
      <c r="X104" s="70"/>
      <c r="Y104" s="70"/>
      <c r="Z104" s="83"/>
      <c r="AA104" s="89" t="s">
        <v>0</v>
      </c>
      <c r="AB104" s="93"/>
      <c r="AC104" s="100">
        <f>SUMPRODUCT(($AA87:$AA101="○")*($V87:$V101))</f>
        <v>0</v>
      </c>
      <c r="AD104" s="107"/>
      <c r="AE104" s="107"/>
      <c r="AF104" s="107"/>
      <c r="AG104" s="107"/>
      <c r="AH104" s="119"/>
      <c r="AJ104" s="120">
        <f t="shared" si="14"/>
        <v>0</v>
      </c>
    </row>
    <row r="105" spans="1:36">
      <c r="A105" s="17"/>
      <c r="B105" s="17"/>
      <c r="C105" s="17"/>
      <c r="D105" s="17"/>
      <c r="E105" s="17"/>
      <c r="F105" s="17"/>
      <c r="G105" s="17"/>
      <c r="H105" s="17"/>
      <c r="I105" s="17"/>
      <c r="J105" s="17"/>
      <c r="K105" s="17"/>
      <c r="L105" s="17"/>
      <c r="M105" s="17"/>
      <c r="N105" s="17"/>
      <c r="O105" s="17"/>
      <c r="P105" s="17"/>
      <c r="Q105" s="17"/>
      <c r="R105" s="17"/>
      <c r="S105" s="63"/>
      <c r="T105" s="63"/>
      <c r="U105" s="63"/>
      <c r="V105" s="63"/>
      <c r="W105" s="63"/>
      <c r="X105" s="63"/>
      <c r="Y105" s="63"/>
      <c r="Z105" s="63"/>
      <c r="AA105" s="90"/>
      <c r="AB105" s="90"/>
      <c r="AC105" s="101"/>
      <c r="AD105" s="101"/>
      <c r="AE105" s="101"/>
      <c r="AF105" s="101"/>
      <c r="AG105" s="101"/>
      <c r="AH105" s="101"/>
      <c r="AJ105" s="120">
        <f t="shared" si="14"/>
        <v>0</v>
      </c>
    </row>
    <row r="106" spans="1:36" ht="13.5" customHeight="1">
      <c r="A106" s="14" t="s">
        <v>27</v>
      </c>
      <c r="B106" s="23"/>
      <c r="C106" s="23"/>
      <c r="D106" s="23"/>
      <c r="E106" s="23"/>
      <c r="F106" s="23"/>
      <c r="G106" s="23"/>
      <c r="H106" s="23"/>
      <c r="I106" s="23"/>
      <c r="J106" s="23"/>
      <c r="K106" s="23"/>
      <c r="L106" s="23"/>
      <c r="M106" s="23"/>
      <c r="N106" s="23"/>
      <c r="O106" s="23"/>
      <c r="P106" s="23"/>
      <c r="Q106" s="23"/>
      <c r="R106" s="56"/>
      <c r="S106" s="60">
        <f>SUM(S81,S102)</f>
        <v>0</v>
      </c>
      <c r="T106" s="68"/>
      <c r="U106" s="68"/>
      <c r="V106" s="68"/>
      <c r="W106" s="68"/>
      <c r="X106" s="68"/>
      <c r="Y106" s="68"/>
      <c r="Z106" s="81"/>
      <c r="AA106" s="87" t="s">
        <v>37</v>
      </c>
      <c r="AB106" s="91"/>
      <c r="AC106" s="98">
        <f>SUM(AC81,AC102)</f>
        <v>0</v>
      </c>
      <c r="AD106" s="105"/>
      <c r="AE106" s="105"/>
      <c r="AF106" s="105"/>
      <c r="AG106" s="105"/>
      <c r="AH106" s="117"/>
      <c r="AJ106" s="120">
        <f t="shared" si="14"/>
        <v>0</v>
      </c>
    </row>
    <row r="107" spans="1:36" ht="13.5" customHeight="1">
      <c r="A107" s="15"/>
      <c r="B107" s="17"/>
      <c r="C107" s="17"/>
      <c r="D107" s="17"/>
      <c r="E107" s="17"/>
      <c r="F107" s="17"/>
      <c r="G107" s="17"/>
      <c r="H107" s="17"/>
      <c r="I107" s="17"/>
      <c r="J107" s="17"/>
      <c r="K107" s="17"/>
      <c r="L107" s="17"/>
      <c r="M107" s="17"/>
      <c r="N107" s="17"/>
      <c r="O107" s="17"/>
      <c r="P107" s="17"/>
      <c r="Q107" s="17"/>
      <c r="R107" s="57"/>
      <c r="S107" s="61"/>
      <c r="T107" s="69"/>
      <c r="U107" s="69"/>
      <c r="V107" s="69"/>
      <c r="W107" s="69"/>
      <c r="X107" s="69"/>
      <c r="Y107" s="69"/>
      <c r="Z107" s="82"/>
      <c r="AA107" s="88" t="s">
        <v>38</v>
      </c>
      <c r="AB107" s="92"/>
      <c r="AC107" s="99">
        <f>SUM(AC82,AC103)</f>
        <v>0</v>
      </c>
      <c r="AD107" s="106"/>
      <c r="AE107" s="106"/>
      <c r="AF107" s="106"/>
      <c r="AG107" s="106"/>
      <c r="AH107" s="118"/>
      <c r="AJ107" s="120">
        <f t="shared" si="14"/>
        <v>0</v>
      </c>
    </row>
    <row r="108" spans="1:36" ht="13.5" customHeight="1">
      <c r="A108" s="16"/>
      <c r="B108" s="24"/>
      <c r="C108" s="24"/>
      <c r="D108" s="24"/>
      <c r="E108" s="24"/>
      <c r="F108" s="24"/>
      <c r="G108" s="24"/>
      <c r="H108" s="24"/>
      <c r="I108" s="24"/>
      <c r="J108" s="24"/>
      <c r="K108" s="24"/>
      <c r="L108" s="24"/>
      <c r="M108" s="24"/>
      <c r="N108" s="24"/>
      <c r="O108" s="24"/>
      <c r="P108" s="24"/>
      <c r="Q108" s="24"/>
      <c r="R108" s="58"/>
      <c r="S108" s="62" t="str">
        <f>IF(ISERROR(AC108/S106),"",ROUNDDOWN(AC108/S106,4))</f>
        <v/>
      </c>
      <c r="T108" s="70"/>
      <c r="U108" s="70"/>
      <c r="V108" s="70"/>
      <c r="W108" s="70"/>
      <c r="X108" s="70"/>
      <c r="Y108" s="70"/>
      <c r="Z108" s="83"/>
      <c r="AA108" s="89" t="s">
        <v>0</v>
      </c>
      <c r="AB108" s="93"/>
      <c r="AC108" s="100">
        <f>SUM(AC83,AC104)</f>
        <v>0</v>
      </c>
      <c r="AD108" s="107"/>
      <c r="AE108" s="107"/>
      <c r="AF108" s="107"/>
      <c r="AG108" s="107"/>
      <c r="AH108" s="119"/>
      <c r="AJ108" s="120">
        <f t="shared" si="14"/>
        <v>0</v>
      </c>
    </row>
    <row r="109" spans="1:36">
      <c r="A109" s="18" t="s">
        <v>28</v>
      </c>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J109" s="120">
        <f t="shared" si="14"/>
        <v>0</v>
      </c>
    </row>
    <row r="110" spans="1:36" s="2" customFormat="1" ht="15.6" customHeight="1">
      <c r="A110" s="11" t="s">
        <v>9</v>
      </c>
      <c r="B110" s="20"/>
      <c r="C110" s="25" t="s">
        <v>11</v>
      </c>
      <c r="D110" s="28"/>
      <c r="E110" s="31"/>
      <c r="F110" s="11" t="s">
        <v>12</v>
      </c>
      <c r="G110" s="20"/>
      <c r="H110" s="37" t="s">
        <v>13</v>
      </c>
      <c r="I110" s="41"/>
      <c r="J110" s="45" t="s">
        <v>14</v>
      </c>
      <c r="K110" s="48"/>
      <c r="L110" s="48"/>
      <c r="M110" s="48"/>
      <c r="N110" s="48"/>
      <c r="O110" s="53"/>
      <c r="P110" s="25" t="s">
        <v>17</v>
      </c>
      <c r="Q110" s="28"/>
      <c r="R110" s="28"/>
      <c r="S110" s="31"/>
      <c r="T110" s="11" t="s">
        <v>18</v>
      </c>
      <c r="U110" s="20"/>
      <c r="V110" s="25" t="s">
        <v>20</v>
      </c>
      <c r="W110" s="28"/>
      <c r="X110" s="28"/>
      <c r="Y110" s="28"/>
      <c r="Z110" s="31"/>
      <c r="AA110" s="45" t="s">
        <v>19</v>
      </c>
      <c r="AB110" s="53"/>
      <c r="AC110" s="94"/>
      <c r="AD110" s="102"/>
      <c r="AE110" s="102"/>
      <c r="AF110" s="102"/>
      <c r="AG110" s="108">
        <f>AG85+1</f>
        <v>5</v>
      </c>
      <c r="AH110" s="114" t="str">
        <f>"/"&amp;ROUNDUP(COUNTIF($AJ$7:$AJ$146,"&gt;0")/15,0)</f>
        <v>/0</v>
      </c>
    </row>
    <row r="111" spans="1:36" s="2" customFormat="1" ht="47.45" customHeight="1">
      <c r="A111" s="12"/>
      <c r="B111" s="21"/>
      <c r="C111" s="26"/>
      <c r="D111" s="29"/>
      <c r="E111" s="32"/>
      <c r="F111" s="12"/>
      <c r="G111" s="21"/>
      <c r="H111" s="38"/>
      <c r="I111" s="42"/>
      <c r="J111" s="46" t="s">
        <v>21</v>
      </c>
      <c r="K111" s="49"/>
      <c r="L111" s="46" t="s">
        <v>30</v>
      </c>
      <c r="M111" s="49"/>
      <c r="N111" s="46" t="s">
        <v>29</v>
      </c>
      <c r="O111" s="49"/>
      <c r="P111" s="26"/>
      <c r="Q111" s="29"/>
      <c r="R111" s="29"/>
      <c r="S111" s="32"/>
      <c r="T111" s="12"/>
      <c r="U111" s="21"/>
      <c r="V111" s="26"/>
      <c r="W111" s="29"/>
      <c r="X111" s="29"/>
      <c r="Y111" s="29"/>
      <c r="Z111" s="32"/>
      <c r="AA111" s="85" t="s">
        <v>24</v>
      </c>
      <c r="AB111" s="85" t="s">
        <v>25</v>
      </c>
      <c r="AC111" s="95" t="s">
        <v>32</v>
      </c>
      <c r="AD111" s="103"/>
      <c r="AE111" s="103"/>
      <c r="AF111" s="103"/>
      <c r="AG111" s="103"/>
      <c r="AH111" s="115"/>
    </row>
    <row r="112" spans="1:36" s="3" customFormat="1" ht="30" customHeight="1">
      <c r="A112" s="13">
        <f>A101+1</f>
        <v>61</v>
      </c>
      <c r="B112" s="22"/>
      <c r="C112" s="27"/>
      <c r="D112" s="30"/>
      <c r="E112" s="33"/>
      <c r="F112" s="34"/>
      <c r="G112" s="35"/>
      <c r="H112" s="34"/>
      <c r="I112" s="35"/>
      <c r="J112" s="47"/>
      <c r="K112" s="50"/>
      <c r="L112" s="51"/>
      <c r="M112" s="52"/>
      <c r="N112" s="51"/>
      <c r="O112" s="52"/>
      <c r="P112" s="54">
        <f t="shared" ref="P112:P126" si="16">SUM(ROUNDDOWN(J112,1)*ROUNDDOWN(L112,0)*ROUNDDOWN(N112,0))/1000000</f>
        <v>0</v>
      </c>
      <c r="Q112" s="55"/>
      <c r="R112" s="55"/>
      <c r="S112" s="59"/>
      <c r="T112" s="34"/>
      <c r="U112" s="35"/>
      <c r="V112" s="77">
        <f t="shared" ref="V112:V126" si="17">ROUNDDOWN(SUM(P112*T112),3)</f>
        <v>0</v>
      </c>
      <c r="W112" s="78"/>
      <c r="X112" s="78"/>
      <c r="Y112" s="78"/>
      <c r="Z112" s="80"/>
      <c r="AA112" s="86"/>
      <c r="AB112" s="86"/>
      <c r="AC112" s="96"/>
      <c r="AD112" s="104"/>
      <c r="AE112" s="104"/>
      <c r="AF112" s="104"/>
      <c r="AG112" s="104"/>
      <c r="AH112" s="116"/>
      <c r="AJ112" s="120">
        <f t="shared" ref="AJ112:AJ134" si="18">V112</f>
        <v>0</v>
      </c>
    </row>
    <row r="113" spans="1:36" s="3" customFormat="1" ht="30" customHeight="1">
      <c r="A113" s="13">
        <f t="shared" ref="A113:A126" si="19">A112+1</f>
        <v>62</v>
      </c>
      <c r="B113" s="22"/>
      <c r="C113" s="27"/>
      <c r="D113" s="30"/>
      <c r="E113" s="33"/>
      <c r="F113" s="34"/>
      <c r="G113" s="35"/>
      <c r="H113" s="34"/>
      <c r="I113" s="35"/>
      <c r="J113" s="47"/>
      <c r="K113" s="50"/>
      <c r="L113" s="51"/>
      <c r="M113" s="52"/>
      <c r="N113" s="51"/>
      <c r="O113" s="52"/>
      <c r="P113" s="54">
        <f t="shared" si="16"/>
        <v>0</v>
      </c>
      <c r="Q113" s="55"/>
      <c r="R113" s="55"/>
      <c r="S113" s="59"/>
      <c r="T113" s="34"/>
      <c r="U113" s="35"/>
      <c r="V113" s="77">
        <f t="shared" si="17"/>
        <v>0</v>
      </c>
      <c r="W113" s="78"/>
      <c r="X113" s="78"/>
      <c r="Y113" s="78"/>
      <c r="Z113" s="80"/>
      <c r="AA113" s="86"/>
      <c r="AB113" s="86"/>
      <c r="AC113" s="96"/>
      <c r="AD113" s="104"/>
      <c r="AE113" s="104"/>
      <c r="AF113" s="104"/>
      <c r="AG113" s="104"/>
      <c r="AH113" s="116"/>
      <c r="AJ113" s="120">
        <f t="shared" si="18"/>
        <v>0</v>
      </c>
    </row>
    <row r="114" spans="1:36" s="3" customFormat="1" ht="30" customHeight="1">
      <c r="A114" s="13">
        <f t="shared" si="19"/>
        <v>63</v>
      </c>
      <c r="B114" s="22"/>
      <c r="C114" s="27"/>
      <c r="D114" s="30"/>
      <c r="E114" s="33"/>
      <c r="F114" s="34"/>
      <c r="G114" s="35"/>
      <c r="H114" s="34"/>
      <c r="I114" s="35"/>
      <c r="J114" s="47"/>
      <c r="K114" s="50"/>
      <c r="L114" s="51"/>
      <c r="M114" s="52"/>
      <c r="N114" s="51"/>
      <c r="O114" s="52"/>
      <c r="P114" s="54">
        <f t="shared" si="16"/>
        <v>0</v>
      </c>
      <c r="Q114" s="55"/>
      <c r="R114" s="55"/>
      <c r="S114" s="59"/>
      <c r="T114" s="34"/>
      <c r="U114" s="35"/>
      <c r="V114" s="77">
        <f t="shared" si="17"/>
        <v>0</v>
      </c>
      <c r="W114" s="78"/>
      <c r="X114" s="78"/>
      <c r="Y114" s="78"/>
      <c r="Z114" s="80"/>
      <c r="AA114" s="86"/>
      <c r="AB114" s="86"/>
      <c r="AC114" s="96"/>
      <c r="AD114" s="104"/>
      <c r="AE114" s="104"/>
      <c r="AF114" s="104"/>
      <c r="AG114" s="104"/>
      <c r="AH114" s="116"/>
      <c r="AJ114" s="120">
        <f t="shared" si="18"/>
        <v>0</v>
      </c>
    </row>
    <row r="115" spans="1:36" s="3" customFormat="1" ht="30" customHeight="1">
      <c r="A115" s="13">
        <f t="shared" si="19"/>
        <v>64</v>
      </c>
      <c r="B115" s="22"/>
      <c r="C115" s="27"/>
      <c r="D115" s="30"/>
      <c r="E115" s="33"/>
      <c r="F115" s="34"/>
      <c r="G115" s="35"/>
      <c r="H115" s="34"/>
      <c r="I115" s="35"/>
      <c r="J115" s="47"/>
      <c r="K115" s="50"/>
      <c r="L115" s="51"/>
      <c r="M115" s="52"/>
      <c r="N115" s="51"/>
      <c r="O115" s="52"/>
      <c r="P115" s="54">
        <f t="shared" si="16"/>
        <v>0</v>
      </c>
      <c r="Q115" s="55"/>
      <c r="R115" s="55"/>
      <c r="S115" s="59"/>
      <c r="T115" s="34"/>
      <c r="U115" s="35"/>
      <c r="V115" s="77">
        <f t="shared" si="17"/>
        <v>0</v>
      </c>
      <c r="W115" s="78"/>
      <c r="X115" s="78"/>
      <c r="Y115" s="78"/>
      <c r="Z115" s="80"/>
      <c r="AA115" s="86"/>
      <c r="AB115" s="86"/>
      <c r="AC115" s="96"/>
      <c r="AD115" s="104"/>
      <c r="AE115" s="104"/>
      <c r="AF115" s="104"/>
      <c r="AG115" s="104"/>
      <c r="AH115" s="116"/>
      <c r="AJ115" s="120">
        <f t="shared" si="18"/>
        <v>0</v>
      </c>
    </row>
    <row r="116" spans="1:36" s="3" customFormat="1" ht="30" customHeight="1">
      <c r="A116" s="13">
        <f t="shared" si="19"/>
        <v>65</v>
      </c>
      <c r="B116" s="22"/>
      <c r="C116" s="27"/>
      <c r="D116" s="30"/>
      <c r="E116" s="33"/>
      <c r="F116" s="34"/>
      <c r="G116" s="35"/>
      <c r="H116" s="34"/>
      <c r="I116" s="35"/>
      <c r="J116" s="47"/>
      <c r="K116" s="50"/>
      <c r="L116" s="51"/>
      <c r="M116" s="52"/>
      <c r="N116" s="51"/>
      <c r="O116" s="52"/>
      <c r="P116" s="54">
        <f t="shared" si="16"/>
        <v>0</v>
      </c>
      <c r="Q116" s="55"/>
      <c r="R116" s="55"/>
      <c r="S116" s="59"/>
      <c r="T116" s="34"/>
      <c r="U116" s="35"/>
      <c r="V116" s="77">
        <f t="shared" si="17"/>
        <v>0</v>
      </c>
      <c r="W116" s="78"/>
      <c r="X116" s="78"/>
      <c r="Y116" s="78"/>
      <c r="Z116" s="80"/>
      <c r="AA116" s="86"/>
      <c r="AB116" s="86"/>
      <c r="AC116" s="96"/>
      <c r="AD116" s="104"/>
      <c r="AE116" s="104"/>
      <c r="AF116" s="104"/>
      <c r="AG116" s="104"/>
      <c r="AH116" s="116"/>
      <c r="AJ116" s="120">
        <f t="shared" si="18"/>
        <v>0</v>
      </c>
    </row>
    <row r="117" spans="1:36" s="3" customFormat="1" ht="30" customHeight="1">
      <c r="A117" s="13">
        <f t="shared" si="19"/>
        <v>66</v>
      </c>
      <c r="B117" s="22"/>
      <c r="C117" s="27"/>
      <c r="D117" s="30"/>
      <c r="E117" s="33"/>
      <c r="F117" s="34"/>
      <c r="G117" s="35"/>
      <c r="H117" s="34"/>
      <c r="I117" s="35"/>
      <c r="J117" s="47"/>
      <c r="K117" s="50"/>
      <c r="L117" s="51"/>
      <c r="M117" s="52"/>
      <c r="N117" s="51"/>
      <c r="O117" s="52"/>
      <c r="P117" s="54">
        <f t="shared" si="16"/>
        <v>0</v>
      </c>
      <c r="Q117" s="55"/>
      <c r="R117" s="55"/>
      <c r="S117" s="59"/>
      <c r="T117" s="34"/>
      <c r="U117" s="35"/>
      <c r="V117" s="77">
        <f t="shared" si="17"/>
        <v>0</v>
      </c>
      <c r="W117" s="78"/>
      <c r="X117" s="78"/>
      <c r="Y117" s="78"/>
      <c r="Z117" s="80"/>
      <c r="AA117" s="86"/>
      <c r="AB117" s="86"/>
      <c r="AC117" s="96"/>
      <c r="AD117" s="104"/>
      <c r="AE117" s="104"/>
      <c r="AF117" s="104"/>
      <c r="AG117" s="104"/>
      <c r="AH117" s="116"/>
      <c r="AJ117" s="120">
        <f t="shared" si="18"/>
        <v>0</v>
      </c>
    </row>
    <row r="118" spans="1:36" s="3" customFormat="1" ht="30" customHeight="1">
      <c r="A118" s="13">
        <f t="shared" si="19"/>
        <v>67</v>
      </c>
      <c r="B118" s="22"/>
      <c r="C118" s="27"/>
      <c r="D118" s="30"/>
      <c r="E118" s="33"/>
      <c r="F118" s="34"/>
      <c r="G118" s="35"/>
      <c r="H118" s="34"/>
      <c r="I118" s="35"/>
      <c r="J118" s="47"/>
      <c r="K118" s="50"/>
      <c r="L118" s="51"/>
      <c r="M118" s="52"/>
      <c r="N118" s="51"/>
      <c r="O118" s="52"/>
      <c r="P118" s="54">
        <f t="shared" si="16"/>
        <v>0</v>
      </c>
      <c r="Q118" s="55"/>
      <c r="R118" s="55"/>
      <c r="S118" s="59"/>
      <c r="T118" s="34"/>
      <c r="U118" s="35"/>
      <c r="V118" s="77">
        <f t="shared" si="17"/>
        <v>0</v>
      </c>
      <c r="W118" s="78"/>
      <c r="X118" s="78"/>
      <c r="Y118" s="78"/>
      <c r="Z118" s="80"/>
      <c r="AA118" s="86"/>
      <c r="AB118" s="86"/>
      <c r="AC118" s="96"/>
      <c r="AD118" s="104"/>
      <c r="AE118" s="104"/>
      <c r="AF118" s="104"/>
      <c r="AG118" s="104"/>
      <c r="AH118" s="116"/>
      <c r="AJ118" s="120">
        <f t="shared" si="18"/>
        <v>0</v>
      </c>
    </row>
    <row r="119" spans="1:36" s="3" customFormat="1" ht="30" customHeight="1">
      <c r="A119" s="13">
        <f t="shared" si="19"/>
        <v>68</v>
      </c>
      <c r="B119" s="22"/>
      <c r="C119" s="27"/>
      <c r="D119" s="30"/>
      <c r="E119" s="33"/>
      <c r="F119" s="34"/>
      <c r="G119" s="35"/>
      <c r="H119" s="34"/>
      <c r="I119" s="35"/>
      <c r="J119" s="47"/>
      <c r="K119" s="50"/>
      <c r="L119" s="51"/>
      <c r="M119" s="52"/>
      <c r="N119" s="51"/>
      <c r="O119" s="52"/>
      <c r="P119" s="54">
        <f t="shared" si="16"/>
        <v>0</v>
      </c>
      <c r="Q119" s="55"/>
      <c r="R119" s="55"/>
      <c r="S119" s="59"/>
      <c r="T119" s="34"/>
      <c r="U119" s="35"/>
      <c r="V119" s="77">
        <f t="shared" si="17"/>
        <v>0</v>
      </c>
      <c r="W119" s="78"/>
      <c r="X119" s="78"/>
      <c r="Y119" s="78"/>
      <c r="Z119" s="80"/>
      <c r="AA119" s="86"/>
      <c r="AB119" s="86"/>
      <c r="AC119" s="96"/>
      <c r="AD119" s="104"/>
      <c r="AE119" s="104"/>
      <c r="AF119" s="104"/>
      <c r="AG119" s="104"/>
      <c r="AH119" s="116"/>
      <c r="AJ119" s="120">
        <f t="shared" si="18"/>
        <v>0</v>
      </c>
    </row>
    <row r="120" spans="1:36" s="3" customFormat="1" ht="30" customHeight="1">
      <c r="A120" s="13">
        <f t="shared" si="19"/>
        <v>69</v>
      </c>
      <c r="B120" s="22"/>
      <c r="C120" s="27"/>
      <c r="D120" s="30"/>
      <c r="E120" s="33"/>
      <c r="F120" s="34"/>
      <c r="G120" s="35"/>
      <c r="H120" s="34"/>
      <c r="I120" s="35"/>
      <c r="J120" s="47"/>
      <c r="K120" s="50"/>
      <c r="L120" s="51"/>
      <c r="M120" s="52"/>
      <c r="N120" s="51"/>
      <c r="O120" s="52"/>
      <c r="P120" s="54">
        <f t="shared" si="16"/>
        <v>0</v>
      </c>
      <c r="Q120" s="55"/>
      <c r="R120" s="55"/>
      <c r="S120" s="59"/>
      <c r="T120" s="34"/>
      <c r="U120" s="35"/>
      <c r="V120" s="77">
        <f t="shared" si="17"/>
        <v>0</v>
      </c>
      <c r="W120" s="78"/>
      <c r="X120" s="78"/>
      <c r="Y120" s="78"/>
      <c r="Z120" s="80"/>
      <c r="AA120" s="86"/>
      <c r="AB120" s="86"/>
      <c r="AC120" s="96"/>
      <c r="AD120" s="104"/>
      <c r="AE120" s="104"/>
      <c r="AF120" s="104"/>
      <c r="AG120" s="104"/>
      <c r="AH120" s="116"/>
      <c r="AJ120" s="120">
        <f t="shared" si="18"/>
        <v>0</v>
      </c>
    </row>
    <row r="121" spans="1:36" s="3" customFormat="1" ht="30" customHeight="1">
      <c r="A121" s="13">
        <f t="shared" si="19"/>
        <v>70</v>
      </c>
      <c r="B121" s="22"/>
      <c r="C121" s="27"/>
      <c r="D121" s="30"/>
      <c r="E121" s="33"/>
      <c r="F121" s="34"/>
      <c r="G121" s="35"/>
      <c r="H121" s="34"/>
      <c r="I121" s="35"/>
      <c r="J121" s="47"/>
      <c r="K121" s="50"/>
      <c r="L121" s="51"/>
      <c r="M121" s="52"/>
      <c r="N121" s="51"/>
      <c r="O121" s="52"/>
      <c r="P121" s="54">
        <f t="shared" si="16"/>
        <v>0</v>
      </c>
      <c r="Q121" s="55"/>
      <c r="R121" s="55"/>
      <c r="S121" s="59"/>
      <c r="T121" s="34"/>
      <c r="U121" s="35"/>
      <c r="V121" s="77">
        <f t="shared" si="17"/>
        <v>0</v>
      </c>
      <c r="W121" s="78"/>
      <c r="X121" s="78"/>
      <c r="Y121" s="78"/>
      <c r="Z121" s="80"/>
      <c r="AA121" s="86"/>
      <c r="AB121" s="86"/>
      <c r="AC121" s="96"/>
      <c r="AD121" s="104"/>
      <c r="AE121" s="104"/>
      <c r="AF121" s="104"/>
      <c r="AG121" s="104"/>
      <c r="AH121" s="116"/>
      <c r="AJ121" s="120">
        <f t="shared" si="18"/>
        <v>0</v>
      </c>
    </row>
    <row r="122" spans="1:36" s="3" customFormat="1" ht="30" customHeight="1">
      <c r="A122" s="13">
        <f t="shared" si="19"/>
        <v>71</v>
      </c>
      <c r="B122" s="22"/>
      <c r="C122" s="27"/>
      <c r="D122" s="30"/>
      <c r="E122" s="33"/>
      <c r="F122" s="34"/>
      <c r="G122" s="35"/>
      <c r="H122" s="34"/>
      <c r="I122" s="35"/>
      <c r="J122" s="47"/>
      <c r="K122" s="50"/>
      <c r="L122" s="51"/>
      <c r="M122" s="52"/>
      <c r="N122" s="51"/>
      <c r="O122" s="52"/>
      <c r="P122" s="54">
        <f t="shared" si="16"/>
        <v>0</v>
      </c>
      <c r="Q122" s="55"/>
      <c r="R122" s="55"/>
      <c r="S122" s="59"/>
      <c r="T122" s="34"/>
      <c r="U122" s="35"/>
      <c r="V122" s="77">
        <f t="shared" si="17"/>
        <v>0</v>
      </c>
      <c r="W122" s="78"/>
      <c r="X122" s="78"/>
      <c r="Y122" s="78"/>
      <c r="Z122" s="80"/>
      <c r="AA122" s="86"/>
      <c r="AB122" s="86"/>
      <c r="AC122" s="96"/>
      <c r="AD122" s="104"/>
      <c r="AE122" s="104"/>
      <c r="AF122" s="104"/>
      <c r="AG122" s="104"/>
      <c r="AH122" s="116"/>
      <c r="AJ122" s="120">
        <f t="shared" si="18"/>
        <v>0</v>
      </c>
    </row>
    <row r="123" spans="1:36" s="3" customFormat="1" ht="30" customHeight="1">
      <c r="A123" s="13">
        <f t="shared" si="19"/>
        <v>72</v>
      </c>
      <c r="B123" s="22"/>
      <c r="C123" s="27"/>
      <c r="D123" s="30"/>
      <c r="E123" s="33"/>
      <c r="F123" s="34"/>
      <c r="G123" s="35"/>
      <c r="H123" s="34"/>
      <c r="I123" s="35"/>
      <c r="J123" s="47"/>
      <c r="K123" s="50"/>
      <c r="L123" s="51"/>
      <c r="M123" s="52"/>
      <c r="N123" s="51"/>
      <c r="O123" s="52"/>
      <c r="P123" s="54">
        <f t="shared" si="16"/>
        <v>0</v>
      </c>
      <c r="Q123" s="55"/>
      <c r="R123" s="55"/>
      <c r="S123" s="59"/>
      <c r="T123" s="34"/>
      <c r="U123" s="35"/>
      <c r="V123" s="77">
        <f t="shared" si="17"/>
        <v>0</v>
      </c>
      <c r="W123" s="78"/>
      <c r="X123" s="78"/>
      <c r="Y123" s="78"/>
      <c r="Z123" s="80"/>
      <c r="AA123" s="86"/>
      <c r="AB123" s="86"/>
      <c r="AC123" s="96"/>
      <c r="AD123" s="104"/>
      <c r="AE123" s="104"/>
      <c r="AF123" s="104"/>
      <c r="AG123" s="104"/>
      <c r="AH123" s="116"/>
      <c r="AJ123" s="120">
        <f t="shared" si="18"/>
        <v>0</v>
      </c>
    </row>
    <row r="124" spans="1:36" s="3" customFormat="1" ht="30" customHeight="1">
      <c r="A124" s="13">
        <f t="shared" si="19"/>
        <v>73</v>
      </c>
      <c r="B124" s="22"/>
      <c r="C124" s="27"/>
      <c r="D124" s="30"/>
      <c r="E124" s="33"/>
      <c r="F124" s="34"/>
      <c r="G124" s="35"/>
      <c r="H124" s="34"/>
      <c r="I124" s="35"/>
      <c r="J124" s="47"/>
      <c r="K124" s="50"/>
      <c r="L124" s="51"/>
      <c r="M124" s="52"/>
      <c r="N124" s="51"/>
      <c r="O124" s="52"/>
      <c r="P124" s="54">
        <f t="shared" si="16"/>
        <v>0</v>
      </c>
      <c r="Q124" s="55"/>
      <c r="R124" s="55"/>
      <c r="S124" s="59"/>
      <c r="T124" s="34"/>
      <c r="U124" s="35"/>
      <c r="V124" s="77">
        <f t="shared" si="17"/>
        <v>0</v>
      </c>
      <c r="W124" s="78"/>
      <c r="X124" s="78"/>
      <c r="Y124" s="78"/>
      <c r="Z124" s="80"/>
      <c r="AA124" s="86"/>
      <c r="AB124" s="86"/>
      <c r="AC124" s="96"/>
      <c r="AD124" s="104"/>
      <c r="AE124" s="104"/>
      <c r="AF124" s="104"/>
      <c r="AG124" s="104"/>
      <c r="AH124" s="116"/>
      <c r="AJ124" s="120">
        <f t="shared" si="18"/>
        <v>0</v>
      </c>
    </row>
    <row r="125" spans="1:36" s="3" customFormat="1" ht="30" customHeight="1">
      <c r="A125" s="13">
        <f t="shared" si="19"/>
        <v>74</v>
      </c>
      <c r="B125" s="22"/>
      <c r="C125" s="27"/>
      <c r="D125" s="30"/>
      <c r="E125" s="33"/>
      <c r="F125" s="34"/>
      <c r="G125" s="35"/>
      <c r="H125" s="34"/>
      <c r="I125" s="35"/>
      <c r="J125" s="47"/>
      <c r="K125" s="50"/>
      <c r="L125" s="51"/>
      <c r="M125" s="52"/>
      <c r="N125" s="51"/>
      <c r="O125" s="52"/>
      <c r="P125" s="54">
        <f t="shared" si="16"/>
        <v>0</v>
      </c>
      <c r="Q125" s="55"/>
      <c r="R125" s="55"/>
      <c r="S125" s="59"/>
      <c r="T125" s="34"/>
      <c r="U125" s="35"/>
      <c r="V125" s="77">
        <f t="shared" si="17"/>
        <v>0</v>
      </c>
      <c r="W125" s="78"/>
      <c r="X125" s="78"/>
      <c r="Y125" s="78"/>
      <c r="Z125" s="80"/>
      <c r="AA125" s="86"/>
      <c r="AB125" s="86"/>
      <c r="AC125" s="96"/>
      <c r="AD125" s="104"/>
      <c r="AE125" s="104"/>
      <c r="AF125" s="104"/>
      <c r="AG125" s="104"/>
      <c r="AH125" s="116"/>
      <c r="AJ125" s="120">
        <f t="shared" si="18"/>
        <v>0</v>
      </c>
    </row>
    <row r="126" spans="1:36" s="3" customFormat="1" ht="30" customHeight="1">
      <c r="A126" s="13">
        <f t="shared" si="19"/>
        <v>75</v>
      </c>
      <c r="B126" s="22"/>
      <c r="C126" s="27"/>
      <c r="D126" s="30"/>
      <c r="E126" s="33"/>
      <c r="F126" s="34"/>
      <c r="G126" s="35"/>
      <c r="H126" s="34"/>
      <c r="I126" s="35"/>
      <c r="J126" s="47"/>
      <c r="K126" s="50"/>
      <c r="L126" s="51"/>
      <c r="M126" s="52"/>
      <c r="N126" s="51"/>
      <c r="O126" s="52"/>
      <c r="P126" s="54">
        <f t="shared" si="16"/>
        <v>0</v>
      </c>
      <c r="Q126" s="55"/>
      <c r="R126" s="55"/>
      <c r="S126" s="59"/>
      <c r="T126" s="34"/>
      <c r="U126" s="35"/>
      <c r="V126" s="77">
        <f t="shared" si="17"/>
        <v>0</v>
      </c>
      <c r="W126" s="78"/>
      <c r="X126" s="78"/>
      <c r="Y126" s="78"/>
      <c r="Z126" s="80"/>
      <c r="AA126" s="86"/>
      <c r="AB126" s="86"/>
      <c r="AC126" s="96"/>
      <c r="AD126" s="104"/>
      <c r="AE126" s="104"/>
      <c r="AF126" s="104"/>
      <c r="AG126" s="104"/>
      <c r="AH126" s="116"/>
      <c r="AJ126" s="120">
        <f t="shared" si="18"/>
        <v>0</v>
      </c>
    </row>
    <row r="127" spans="1:36" ht="16.5" customHeight="1">
      <c r="A127" s="14" t="s">
        <v>26</v>
      </c>
      <c r="B127" s="23"/>
      <c r="C127" s="23"/>
      <c r="D127" s="23"/>
      <c r="E127" s="23"/>
      <c r="F127" s="23"/>
      <c r="G127" s="23"/>
      <c r="H127" s="23"/>
      <c r="I127" s="23"/>
      <c r="J127" s="23"/>
      <c r="K127" s="23"/>
      <c r="L127" s="23"/>
      <c r="M127" s="23"/>
      <c r="N127" s="23"/>
      <c r="O127" s="23"/>
      <c r="P127" s="23"/>
      <c r="Q127" s="23"/>
      <c r="R127" s="56"/>
      <c r="S127" s="60">
        <f>SUM(V112:Z126)</f>
        <v>0</v>
      </c>
      <c r="T127" s="68"/>
      <c r="U127" s="68"/>
      <c r="V127" s="68"/>
      <c r="W127" s="68"/>
      <c r="X127" s="68"/>
      <c r="Y127" s="68"/>
      <c r="Z127" s="81"/>
      <c r="AA127" s="87" t="s">
        <v>37</v>
      </c>
      <c r="AB127" s="91"/>
      <c r="AC127" s="98">
        <f>SUMPRODUCT(($C112:$D126="梁・桁")*($AA112:$AA126="○")*($V112:$V126))</f>
        <v>0</v>
      </c>
      <c r="AD127" s="105"/>
      <c r="AE127" s="105"/>
      <c r="AF127" s="105"/>
      <c r="AG127" s="105"/>
      <c r="AH127" s="117"/>
      <c r="AJ127" s="120">
        <f t="shared" si="18"/>
        <v>0</v>
      </c>
    </row>
    <row r="128" spans="1:36" ht="14.45" customHeight="1">
      <c r="A128" s="15"/>
      <c r="B128" s="17"/>
      <c r="C128" s="17"/>
      <c r="D128" s="17"/>
      <c r="E128" s="17"/>
      <c r="F128" s="17"/>
      <c r="G128" s="17"/>
      <c r="H128" s="17"/>
      <c r="I128" s="17"/>
      <c r="J128" s="17"/>
      <c r="K128" s="17"/>
      <c r="L128" s="17"/>
      <c r="M128" s="17"/>
      <c r="N128" s="17"/>
      <c r="O128" s="17"/>
      <c r="P128" s="17"/>
      <c r="Q128" s="17"/>
      <c r="R128" s="57"/>
      <c r="S128" s="61"/>
      <c r="T128" s="69"/>
      <c r="U128" s="69"/>
      <c r="V128" s="69"/>
      <c r="W128" s="69"/>
      <c r="X128" s="69"/>
      <c r="Y128" s="69"/>
      <c r="Z128" s="82"/>
      <c r="AA128" s="88" t="s">
        <v>38</v>
      </c>
      <c r="AB128" s="92"/>
      <c r="AC128" s="99">
        <f>SUMPRODUCT(((ISNUMBER(FIND("JAS",$AC112:$AD126)))+(ISNUMBER(FIND("集成材",$AC112:$AD126)))&gt;0)*($AA112:$AA126="○")*($V112:$V126))</f>
        <v>0</v>
      </c>
      <c r="AD128" s="106"/>
      <c r="AE128" s="106"/>
      <c r="AF128" s="106"/>
      <c r="AG128" s="106"/>
      <c r="AH128" s="118"/>
      <c r="AJ128" s="120">
        <f t="shared" si="18"/>
        <v>0</v>
      </c>
    </row>
    <row r="129" spans="1:36" ht="14.45" customHeight="1">
      <c r="A129" s="16"/>
      <c r="B129" s="24"/>
      <c r="C129" s="24"/>
      <c r="D129" s="24"/>
      <c r="E129" s="24"/>
      <c r="F129" s="24"/>
      <c r="G129" s="24"/>
      <c r="H129" s="24"/>
      <c r="I129" s="24"/>
      <c r="J129" s="24"/>
      <c r="K129" s="24"/>
      <c r="L129" s="24"/>
      <c r="M129" s="24"/>
      <c r="N129" s="24"/>
      <c r="O129" s="24"/>
      <c r="P129" s="24"/>
      <c r="Q129" s="24"/>
      <c r="R129" s="58"/>
      <c r="S129" s="62" t="str">
        <f>IF(ISERROR(AC129/S127),"",ROUNDDOWN(AC129/S127,4))</f>
        <v/>
      </c>
      <c r="T129" s="70"/>
      <c r="U129" s="70"/>
      <c r="V129" s="70"/>
      <c r="W129" s="70"/>
      <c r="X129" s="70"/>
      <c r="Y129" s="70"/>
      <c r="Z129" s="83"/>
      <c r="AA129" s="89" t="s">
        <v>0</v>
      </c>
      <c r="AB129" s="93"/>
      <c r="AC129" s="100">
        <f>SUMPRODUCT(($AA112:$AA126="○")*($V112:$V126))</f>
        <v>0</v>
      </c>
      <c r="AD129" s="107"/>
      <c r="AE129" s="107"/>
      <c r="AF129" s="107"/>
      <c r="AG129" s="107"/>
      <c r="AH129" s="119"/>
      <c r="AJ129" s="120">
        <f t="shared" si="18"/>
        <v>0</v>
      </c>
    </row>
    <row r="130" spans="1:36">
      <c r="A130" s="17"/>
      <c r="B130" s="17"/>
      <c r="C130" s="17"/>
      <c r="D130" s="17"/>
      <c r="E130" s="17"/>
      <c r="F130" s="17"/>
      <c r="G130" s="17"/>
      <c r="H130" s="17"/>
      <c r="I130" s="17"/>
      <c r="J130" s="17"/>
      <c r="K130" s="17"/>
      <c r="L130" s="17"/>
      <c r="M130" s="17"/>
      <c r="N130" s="17"/>
      <c r="O130" s="17"/>
      <c r="P130" s="17"/>
      <c r="Q130" s="17"/>
      <c r="R130" s="17"/>
      <c r="S130" s="63"/>
      <c r="T130" s="63"/>
      <c r="U130" s="63"/>
      <c r="V130" s="63"/>
      <c r="W130" s="63"/>
      <c r="X130" s="63"/>
      <c r="Y130" s="63"/>
      <c r="Z130" s="63"/>
      <c r="AA130" s="90"/>
      <c r="AB130" s="90"/>
      <c r="AC130" s="101"/>
      <c r="AD130" s="101"/>
      <c r="AE130" s="101"/>
      <c r="AF130" s="101"/>
      <c r="AG130" s="101"/>
      <c r="AH130" s="101"/>
      <c r="AJ130" s="120">
        <f t="shared" si="18"/>
        <v>0</v>
      </c>
    </row>
    <row r="131" spans="1:36" ht="13.5" customHeight="1">
      <c r="A131" s="14" t="s">
        <v>27</v>
      </c>
      <c r="B131" s="23"/>
      <c r="C131" s="23"/>
      <c r="D131" s="23"/>
      <c r="E131" s="23"/>
      <c r="F131" s="23"/>
      <c r="G131" s="23"/>
      <c r="H131" s="23"/>
      <c r="I131" s="23"/>
      <c r="J131" s="23"/>
      <c r="K131" s="23"/>
      <c r="L131" s="23"/>
      <c r="M131" s="23"/>
      <c r="N131" s="23"/>
      <c r="O131" s="23"/>
      <c r="P131" s="23"/>
      <c r="Q131" s="23"/>
      <c r="R131" s="56"/>
      <c r="S131" s="60">
        <f>SUM(S106,S127)</f>
        <v>0</v>
      </c>
      <c r="T131" s="68"/>
      <c r="U131" s="68"/>
      <c r="V131" s="68"/>
      <c r="W131" s="68"/>
      <c r="X131" s="68"/>
      <c r="Y131" s="68"/>
      <c r="Z131" s="81"/>
      <c r="AA131" s="87" t="s">
        <v>37</v>
      </c>
      <c r="AB131" s="91"/>
      <c r="AC131" s="98">
        <f>SUM(AC106,AC127)</f>
        <v>0</v>
      </c>
      <c r="AD131" s="105"/>
      <c r="AE131" s="105"/>
      <c r="AF131" s="105"/>
      <c r="AG131" s="105"/>
      <c r="AH131" s="117"/>
      <c r="AJ131" s="120">
        <f t="shared" si="18"/>
        <v>0</v>
      </c>
    </row>
    <row r="132" spans="1:36" ht="13.5" customHeight="1">
      <c r="A132" s="15"/>
      <c r="B132" s="17"/>
      <c r="C132" s="17"/>
      <c r="D132" s="17"/>
      <c r="E132" s="17"/>
      <c r="F132" s="17"/>
      <c r="G132" s="17"/>
      <c r="H132" s="17"/>
      <c r="I132" s="17"/>
      <c r="J132" s="17"/>
      <c r="K132" s="17"/>
      <c r="L132" s="17"/>
      <c r="M132" s="17"/>
      <c r="N132" s="17"/>
      <c r="O132" s="17"/>
      <c r="P132" s="17"/>
      <c r="Q132" s="17"/>
      <c r="R132" s="57"/>
      <c r="S132" s="61"/>
      <c r="T132" s="69"/>
      <c r="U132" s="69"/>
      <c r="V132" s="69"/>
      <c r="W132" s="69"/>
      <c r="X132" s="69"/>
      <c r="Y132" s="69"/>
      <c r="Z132" s="82"/>
      <c r="AA132" s="88" t="s">
        <v>38</v>
      </c>
      <c r="AB132" s="92"/>
      <c r="AC132" s="99">
        <f>SUM(AC107,AC128)</f>
        <v>0</v>
      </c>
      <c r="AD132" s="106"/>
      <c r="AE132" s="106"/>
      <c r="AF132" s="106"/>
      <c r="AG132" s="106"/>
      <c r="AH132" s="118"/>
      <c r="AJ132" s="120">
        <f t="shared" si="18"/>
        <v>0</v>
      </c>
    </row>
    <row r="133" spans="1:36" ht="13.5" customHeight="1">
      <c r="A133" s="16"/>
      <c r="B133" s="24"/>
      <c r="C133" s="24"/>
      <c r="D133" s="24"/>
      <c r="E133" s="24"/>
      <c r="F133" s="24"/>
      <c r="G133" s="24"/>
      <c r="H133" s="24"/>
      <c r="I133" s="24"/>
      <c r="J133" s="24"/>
      <c r="K133" s="24"/>
      <c r="L133" s="24"/>
      <c r="M133" s="24"/>
      <c r="N133" s="24"/>
      <c r="O133" s="24"/>
      <c r="P133" s="24"/>
      <c r="Q133" s="24"/>
      <c r="R133" s="58"/>
      <c r="S133" s="62" t="str">
        <f>IF(ISERROR(AC133/S131),"",ROUNDDOWN(AC133/S131,4))</f>
        <v/>
      </c>
      <c r="T133" s="70"/>
      <c r="U133" s="70"/>
      <c r="V133" s="70"/>
      <c r="W133" s="70"/>
      <c r="X133" s="70"/>
      <c r="Y133" s="70"/>
      <c r="Z133" s="83"/>
      <c r="AA133" s="89" t="s">
        <v>0</v>
      </c>
      <c r="AB133" s="93"/>
      <c r="AC133" s="100">
        <f>SUM(AC108,AC129)</f>
        <v>0</v>
      </c>
      <c r="AD133" s="107"/>
      <c r="AE133" s="107"/>
      <c r="AF133" s="107"/>
      <c r="AG133" s="107"/>
      <c r="AH133" s="119"/>
      <c r="AJ133" s="120">
        <f t="shared" si="18"/>
        <v>0</v>
      </c>
    </row>
    <row r="134" spans="1:36">
      <c r="A134" s="18" t="s">
        <v>28</v>
      </c>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J134" s="120">
        <f t="shared" si="18"/>
        <v>0</v>
      </c>
    </row>
    <row r="135" spans="1:36" s="2" customFormat="1" ht="15.6" customHeight="1">
      <c r="A135" s="11" t="s">
        <v>9</v>
      </c>
      <c r="B135" s="20"/>
      <c r="C135" s="25" t="s">
        <v>11</v>
      </c>
      <c r="D135" s="28"/>
      <c r="E135" s="31"/>
      <c r="F135" s="11" t="s">
        <v>12</v>
      </c>
      <c r="G135" s="20"/>
      <c r="H135" s="37" t="s">
        <v>13</v>
      </c>
      <c r="I135" s="41"/>
      <c r="J135" s="45" t="s">
        <v>14</v>
      </c>
      <c r="K135" s="48"/>
      <c r="L135" s="48"/>
      <c r="M135" s="48"/>
      <c r="N135" s="48"/>
      <c r="O135" s="53"/>
      <c r="P135" s="25" t="s">
        <v>17</v>
      </c>
      <c r="Q135" s="28"/>
      <c r="R135" s="28"/>
      <c r="S135" s="31"/>
      <c r="T135" s="11" t="s">
        <v>18</v>
      </c>
      <c r="U135" s="20"/>
      <c r="V135" s="25" t="s">
        <v>20</v>
      </c>
      <c r="W135" s="28"/>
      <c r="X135" s="28"/>
      <c r="Y135" s="28"/>
      <c r="Z135" s="31"/>
      <c r="AA135" s="45" t="s">
        <v>19</v>
      </c>
      <c r="AB135" s="53"/>
      <c r="AC135" s="94"/>
      <c r="AD135" s="102"/>
      <c r="AE135" s="102"/>
      <c r="AF135" s="102"/>
      <c r="AG135" s="108">
        <f>AG110+1</f>
        <v>6</v>
      </c>
      <c r="AH135" s="114" t="str">
        <f>"/"&amp;ROUNDUP(COUNTIF($AJ$7:$AJ$146,"&gt;0")/15,0)</f>
        <v>/0</v>
      </c>
    </row>
    <row r="136" spans="1:36" s="2" customFormat="1" ht="47.45" customHeight="1">
      <c r="A136" s="12"/>
      <c r="B136" s="21"/>
      <c r="C136" s="26"/>
      <c r="D136" s="29"/>
      <c r="E136" s="32"/>
      <c r="F136" s="12"/>
      <c r="G136" s="21"/>
      <c r="H136" s="38"/>
      <c r="I136" s="42"/>
      <c r="J136" s="46" t="s">
        <v>21</v>
      </c>
      <c r="K136" s="49"/>
      <c r="L136" s="46" t="s">
        <v>30</v>
      </c>
      <c r="M136" s="49"/>
      <c r="N136" s="46" t="s">
        <v>29</v>
      </c>
      <c r="O136" s="49"/>
      <c r="P136" s="26"/>
      <c r="Q136" s="29"/>
      <c r="R136" s="29"/>
      <c r="S136" s="32"/>
      <c r="T136" s="12"/>
      <c r="U136" s="21"/>
      <c r="V136" s="26"/>
      <c r="W136" s="29"/>
      <c r="X136" s="29"/>
      <c r="Y136" s="29"/>
      <c r="Z136" s="32"/>
      <c r="AA136" s="85" t="s">
        <v>24</v>
      </c>
      <c r="AB136" s="85" t="s">
        <v>25</v>
      </c>
      <c r="AC136" s="95" t="s">
        <v>32</v>
      </c>
      <c r="AD136" s="103"/>
      <c r="AE136" s="103"/>
      <c r="AF136" s="103"/>
      <c r="AG136" s="103"/>
      <c r="AH136" s="115"/>
    </row>
    <row r="137" spans="1:36" s="3" customFormat="1" ht="30" customHeight="1">
      <c r="A137" s="13">
        <f>A126+1</f>
        <v>76</v>
      </c>
      <c r="B137" s="22"/>
      <c r="C137" s="27"/>
      <c r="D137" s="30"/>
      <c r="E137" s="33"/>
      <c r="F137" s="34"/>
      <c r="G137" s="35"/>
      <c r="H137" s="34"/>
      <c r="I137" s="35"/>
      <c r="J137" s="47"/>
      <c r="K137" s="50"/>
      <c r="L137" s="51"/>
      <c r="M137" s="52"/>
      <c r="N137" s="51"/>
      <c r="O137" s="52"/>
      <c r="P137" s="54">
        <f t="shared" ref="P137:P151" si="20">SUM(ROUNDDOWN(J137,1)*ROUNDDOWN(L137,0)*ROUNDDOWN(N137,0))/1000000</f>
        <v>0</v>
      </c>
      <c r="Q137" s="55"/>
      <c r="R137" s="55"/>
      <c r="S137" s="59"/>
      <c r="T137" s="34"/>
      <c r="U137" s="35"/>
      <c r="V137" s="77">
        <f t="shared" ref="V137:V151" si="21">ROUNDDOWN(SUM(P137*T137),3)</f>
        <v>0</v>
      </c>
      <c r="W137" s="78"/>
      <c r="X137" s="78"/>
      <c r="Y137" s="78"/>
      <c r="Z137" s="80"/>
      <c r="AA137" s="86"/>
      <c r="AB137" s="86"/>
      <c r="AC137" s="96"/>
      <c r="AD137" s="104"/>
      <c r="AE137" s="104"/>
      <c r="AF137" s="104"/>
      <c r="AG137" s="104"/>
      <c r="AH137" s="116"/>
      <c r="AJ137" s="120">
        <f t="shared" ref="AJ137:AJ159" si="22">V137</f>
        <v>0</v>
      </c>
    </row>
    <row r="138" spans="1:36" s="3" customFormat="1" ht="30" customHeight="1">
      <c r="A138" s="13">
        <f t="shared" ref="A138:A151" si="23">A137+1</f>
        <v>77</v>
      </c>
      <c r="B138" s="22"/>
      <c r="C138" s="27"/>
      <c r="D138" s="30"/>
      <c r="E138" s="33"/>
      <c r="F138" s="34"/>
      <c r="G138" s="35"/>
      <c r="H138" s="34"/>
      <c r="I138" s="35"/>
      <c r="J138" s="47"/>
      <c r="K138" s="50"/>
      <c r="L138" s="51"/>
      <c r="M138" s="52"/>
      <c r="N138" s="51"/>
      <c r="O138" s="52"/>
      <c r="P138" s="54">
        <f t="shared" si="20"/>
        <v>0</v>
      </c>
      <c r="Q138" s="55"/>
      <c r="R138" s="55"/>
      <c r="S138" s="59"/>
      <c r="T138" s="34"/>
      <c r="U138" s="35"/>
      <c r="V138" s="77">
        <f t="shared" si="21"/>
        <v>0</v>
      </c>
      <c r="W138" s="78"/>
      <c r="X138" s="78"/>
      <c r="Y138" s="78"/>
      <c r="Z138" s="80"/>
      <c r="AA138" s="86"/>
      <c r="AB138" s="86"/>
      <c r="AC138" s="96"/>
      <c r="AD138" s="104"/>
      <c r="AE138" s="104"/>
      <c r="AF138" s="104"/>
      <c r="AG138" s="104"/>
      <c r="AH138" s="116"/>
      <c r="AJ138" s="120">
        <f t="shared" si="22"/>
        <v>0</v>
      </c>
    </row>
    <row r="139" spans="1:36" s="3" customFormat="1" ht="30" customHeight="1">
      <c r="A139" s="13">
        <f t="shared" si="23"/>
        <v>78</v>
      </c>
      <c r="B139" s="22"/>
      <c r="C139" s="27"/>
      <c r="D139" s="30"/>
      <c r="E139" s="33"/>
      <c r="F139" s="34"/>
      <c r="G139" s="35"/>
      <c r="H139" s="34"/>
      <c r="I139" s="35"/>
      <c r="J139" s="47"/>
      <c r="K139" s="50"/>
      <c r="L139" s="51"/>
      <c r="M139" s="52"/>
      <c r="N139" s="51"/>
      <c r="O139" s="52"/>
      <c r="P139" s="54">
        <f t="shared" si="20"/>
        <v>0</v>
      </c>
      <c r="Q139" s="55"/>
      <c r="R139" s="55"/>
      <c r="S139" s="59"/>
      <c r="T139" s="34"/>
      <c r="U139" s="35"/>
      <c r="V139" s="77">
        <f t="shared" si="21"/>
        <v>0</v>
      </c>
      <c r="W139" s="78"/>
      <c r="X139" s="78"/>
      <c r="Y139" s="78"/>
      <c r="Z139" s="80"/>
      <c r="AA139" s="86"/>
      <c r="AB139" s="86"/>
      <c r="AC139" s="96"/>
      <c r="AD139" s="104"/>
      <c r="AE139" s="104"/>
      <c r="AF139" s="104"/>
      <c r="AG139" s="104"/>
      <c r="AH139" s="116"/>
      <c r="AJ139" s="120">
        <f t="shared" si="22"/>
        <v>0</v>
      </c>
    </row>
    <row r="140" spans="1:36" s="3" customFormat="1" ht="30" customHeight="1">
      <c r="A140" s="13">
        <f t="shared" si="23"/>
        <v>79</v>
      </c>
      <c r="B140" s="22"/>
      <c r="C140" s="27"/>
      <c r="D140" s="30"/>
      <c r="E140" s="33"/>
      <c r="F140" s="34"/>
      <c r="G140" s="35"/>
      <c r="H140" s="34"/>
      <c r="I140" s="35"/>
      <c r="J140" s="47"/>
      <c r="K140" s="50"/>
      <c r="L140" s="51"/>
      <c r="M140" s="52"/>
      <c r="N140" s="51"/>
      <c r="O140" s="52"/>
      <c r="P140" s="54">
        <f t="shared" si="20"/>
        <v>0</v>
      </c>
      <c r="Q140" s="55"/>
      <c r="R140" s="55"/>
      <c r="S140" s="59"/>
      <c r="T140" s="34"/>
      <c r="U140" s="35"/>
      <c r="V140" s="77">
        <f t="shared" si="21"/>
        <v>0</v>
      </c>
      <c r="W140" s="78"/>
      <c r="X140" s="78"/>
      <c r="Y140" s="78"/>
      <c r="Z140" s="80"/>
      <c r="AA140" s="86"/>
      <c r="AB140" s="86"/>
      <c r="AC140" s="96"/>
      <c r="AD140" s="104"/>
      <c r="AE140" s="104"/>
      <c r="AF140" s="104"/>
      <c r="AG140" s="104"/>
      <c r="AH140" s="116"/>
      <c r="AJ140" s="120">
        <f t="shared" si="22"/>
        <v>0</v>
      </c>
    </row>
    <row r="141" spans="1:36" s="3" customFormat="1" ht="30" customHeight="1">
      <c r="A141" s="13">
        <f t="shared" si="23"/>
        <v>80</v>
      </c>
      <c r="B141" s="22"/>
      <c r="C141" s="27"/>
      <c r="D141" s="30"/>
      <c r="E141" s="33"/>
      <c r="F141" s="34"/>
      <c r="G141" s="35"/>
      <c r="H141" s="34"/>
      <c r="I141" s="35"/>
      <c r="J141" s="47"/>
      <c r="K141" s="50"/>
      <c r="L141" s="51"/>
      <c r="M141" s="52"/>
      <c r="N141" s="51"/>
      <c r="O141" s="52"/>
      <c r="P141" s="54">
        <f t="shared" si="20"/>
        <v>0</v>
      </c>
      <c r="Q141" s="55"/>
      <c r="R141" s="55"/>
      <c r="S141" s="59"/>
      <c r="T141" s="34"/>
      <c r="U141" s="35"/>
      <c r="V141" s="77">
        <f t="shared" si="21"/>
        <v>0</v>
      </c>
      <c r="W141" s="78"/>
      <c r="X141" s="78"/>
      <c r="Y141" s="78"/>
      <c r="Z141" s="80"/>
      <c r="AA141" s="86"/>
      <c r="AB141" s="86"/>
      <c r="AC141" s="96"/>
      <c r="AD141" s="104"/>
      <c r="AE141" s="104"/>
      <c r="AF141" s="104"/>
      <c r="AG141" s="104"/>
      <c r="AH141" s="116"/>
      <c r="AJ141" s="120">
        <f t="shared" si="22"/>
        <v>0</v>
      </c>
    </row>
    <row r="142" spans="1:36" s="3" customFormat="1" ht="30" customHeight="1">
      <c r="A142" s="13">
        <f t="shared" si="23"/>
        <v>81</v>
      </c>
      <c r="B142" s="22"/>
      <c r="C142" s="27"/>
      <c r="D142" s="30"/>
      <c r="E142" s="33"/>
      <c r="F142" s="34"/>
      <c r="G142" s="35"/>
      <c r="H142" s="34"/>
      <c r="I142" s="35"/>
      <c r="J142" s="47"/>
      <c r="K142" s="50"/>
      <c r="L142" s="51"/>
      <c r="M142" s="52"/>
      <c r="N142" s="51"/>
      <c r="O142" s="52"/>
      <c r="P142" s="54">
        <f t="shared" si="20"/>
        <v>0</v>
      </c>
      <c r="Q142" s="55"/>
      <c r="R142" s="55"/>
      <c r="S142" s="59"/>
      <c r="T142" s="34"/>
      <c r="U142" s="35"/>
      <c r="V142" s="77">
        <f t="shared" si="21"/>
        <v>0</v>
      </c>
      <c r="W142" s="78"/>
      <c r="X142" s="78"/>
      <c r="Y142" s="78"/>
      <c r="Z142" s="80"/>
      <c r="AA142" s="86"/>
      <c r="AB142" s="86"/>
      <c r="AC142" s="96"/>
      <c r="AD142" s="104"/>
      <c r="AE142" s="104"/>
      <c r="AF142" s="104"/>
      <c r="AG142" s="104"/>
      <c r="AH142" s="116"/>
      <c r="AJ142" s="120">
        <f t="shared" si="22"/>
        <v>0</v>
      </c>
    </row>
    <row r="143" spans="1:36" s="3" customFormat="1" ht="30" customHeight="1">
      <c r="A143" s="13">
        <f t="shared" si="23"/>
        <v>82</v>
      </c>
      <c r="B143" s="22"/>
      <c r="C143" s="27"/>
      <c r="D143" s="30"/>
      <c r="E143" s="33"/>
      <c r="F143" s="34"/>
      <c r="G143" s="35"/>
      <c r="H143" s="34"/>
      <c r="I143" s="35"/>
      <c r="J143" s="47"/>
      <c r="K143" s="50"/>
      <c r="L143" s="51"/>
      <c r="M143" s="52"/>
      <c r="N143" s="51"/>
      <c r="O143" s="52"/>
      <c r="P143" s="54">
        <f t="shared" si="20"/>
        <v>0</v>
      </c>
      <c r="Q143" s="55"/>
      <c r="R143" s="55"/>
      <c r="S143" s="59"/>
      <c r="T143" s="34"/>
      <c r="U143" s="35"/>
      <c r="V143" s="77">
        <f t="shared" si="21"/>
        <v>0</v>
      </c>
      <c r="W143" s="78"/>
      <c r="X143" s="78"/>
      <c r="Y143" s="78"/>
      <c r="Z143" s="80"/>
      <c r="AA143" s="86"/>
      <c r="AB143" s="86"/>
      <c r="AC143" s="96"/>
      <c r="AD143" s="104"/>
      <c r="AE143" s="104"/>
      <c r="AF143" s="104"/>
      <c r="AG143" s="104"/>
      <c r="AH143" s="116"/>
      <c r="AJ143" s="120">
        <f t="shared" si="22"/>
        <v>0</v>
      </c>
    </row>
    <row r="144" spans="1:36" s="3" customFormat="1" ht="30" customHeight="1">
      <c r="A144" s="13">
        <f t="shared" si="23"/>
        <v>83</v>
      </c>
      <c r="B144" s="22"/>
      <c r="C144" s="27"/>
      <c r="D144" s="30"/>
      <c r="E144" s="33"/>
      <c r="F144" s="34"/>
      <c r="G144" s="35"/>
      <c r="H144" s="34"/>
      <c r="I144" s="35"/>
      <c r="J144" s="47"/>
      <c r="K144" s="50"/>
      <c r="L144" s="51"/>
      <c r="M144" s="52"/>
      <c r="N144" s="51"/>
      <c r="O144" s="52"/>
      <c r="P144" s="54">
        <f t="shared" si="20"/>
        <v>0</v>
      </c>
      <c r="Q144" s="55"/>
      <c r="R144" s="55"/>
      <c r="S144" s="59"/>
      <c r="T144" s="34"/>
      <c r="U144" s="35"/>
      <c r="V144" s="77">
        <f t="shared" si="21"/>
        <v>0</v>
      </c>
      <c r="W144" s="78"/>
      <c r="X144" s="78"/>
      <c r="Y144" s="78"/>
      <c r="Z144" s="80"/>
      <c r="AA144" s="86"/>
      <c r="AB144" s="86"/>
      <c r="AC144" s="96"/>
      <c r="AD144" s="104"/>
      <c r="AE144" s="104"/>
      <c r="AF144" s="104"/>
      <c r="AG144" s="104"/>
      <c r="AH144" s="116"/>
      <c r="AJ144" s="120">
        <f t="shared" si="22"/>
        <v>0</v>
      </c>
    </row>
    <row r="145" spans="1:36" s="3" customFormat="1" ht="30" customHeight="1">
      <c r="A145" s="13">
        <f t="shared" si="23"/>
        <v>84</v>
      </c>
      <c r="B145" s="22"/>
      <c r="C145" s="27"/>
      <c r="D145" s="30"/>
      <c r="E145" s="33"/>
      <c r="F145" s="34"/>
      <c r="G145" s="35"/>
      <c r="H145" s="34"/>
      <c r="I145" s="35"/>
      <c r="J145" s="47"/>
      <c r="K145" s="50"/>
      <c r="L145" s="51"/>
      <c r="M145" s="52"/>
      <c r="N145" s="51"/>
      <c r="O145" s="52"/>
      <c r="P145" s="54">
        <f t="shared" si="20"/>
        <v>0</v>
      </c>
      <c r="Q145" s="55"/>
      <c r="R145" s="55"/>
      <c r="S145" s="59"/>
      <c r="T145" s="34"/>
      <c r="U145" s="35"/>
      <c r="V145" s="77">
        <f t="shared" si="21"/>
        <v>0</v>
      </c>
      <c r="W145" s="78"/>
      <c r="X145" s="78"/>
      <c r="Y145" s="78"/>
      <c r="Z145" s="80"/>
      <c r="AA145" s="86"/>
      <c r="AB145" s="86"/>
      <c r="AC145" s="96"/>
      <c r="AD145" s="104"/>
      <c r="AE145" s="104"/>
      <c r="AF145" s="104"/>
      <c r="AG145" s="104"/>
      <c r="AH145" s="116"/>
      <c r="AJ145" s="120">
        <f t="shared" si="22"/>
        <v>0</v>
      </c>
    </row>
    <row r="146" spans="1:36" s="3" customFormat="1" ht="30" customHeight="1">
      <c r="A146" s="13">
        <f t="shared" si="23"/>
        <v>85</v>
      </c>
      <c r="B146" s="22"/>
      <c r="C146" s="27"/>
      <c r="D146" s="30"/>
      <c r="E146" s="33"/>
      <c r="F146" s="34"/>
      <c r="G146" s="35"/>
      <c r="H146" s="34"/>
      <c r="I146" s="35"/>
      <c r="J146" s="47"/>
      <c r="K146" s="50"/>
      <c r="L146" s="51"/>
      <c r="M146" s="52"/>
      <c r="N146" s="51"/>
      <c r="O146" s="52"/>
      <c r="P146" s="54">
        <f t="shared" si="20"/>
        <v>0</v>
      </c>
      <c r="Q146" s="55"/>
      <c r="R146" s="55"/>
      <c r="S146" s="59"/>
      <c r="T146" s="34"/>
      <c r="U146" s="35"/>
      <c r="V146" s="77">
        <f t="shared" si="21"/>
        <v>0</v>
      </c>
      <c r="W146" s="78"/>
      <c r="X146" s="78"/>
      <c r="Y146" s="78"/>
      <c r="Z146" s="80"/>
      <c r="AA146" s="86"/>
      <c r="AB146" s="86"/>
      <c r="AC146" s="96"/>
      <c r="AD146" s="104"/>
      <c r="AE146" s="104"/>
      <c r="AF146" s="104"/>
      <c r="AG146" s="104"/>
      <c r="AH146" s="116"/>
      <c r="AJ146" s="120">
        <f t="shared" si="22"/>
        <v>0</v>
      </c>
    </row>
    <row r="147" spans="1:36" s="3" customFormat="1" ht="30" customHeight="1">
      <c r="A147" s="13">
        <f t="shared" si="23"/>
        <v>86</v>
      </c>
      <c r="B147" s="22"/>
      <c r="C147" s="27"/>
      <c r="D147" s="30"/>
      <c r="E147" s="33"/>
      <c r="F147" s="34"/>
      <c r="G147" s="35"/>
      <c r="H147" s="34"/>
      <c r="I147" s="35"/>
      <c r="J147" s="47"/>
      <c r="K147" s="50"/>
      <c r="L147" s="51"/>
      <c r="M147" s="52"/>
      <c r="N147" s="51"/>
      <c r="O147" s="52"/>
      <c r="P147" s="54">
        <f t="shared" si="20"/>
        <v>0</v>
      </c>
      <c r="Q147" s="55"/>
      <c r="R147" s="55"/>
      <c r="S147" s="59"/>
      <c r="T147" s="34"/>
      <c r="U147" s="35"/>
      <c r="V147" s="77">
        <f t="shared" si="21"/>
        <v>0</v>
      </c>
      <c r="W147" s="78"/>
      <c r="X147" s="78"/>
      <c r="Y147" s="78"/>
      <c r="Z147" s="80"/>
      <c r="AA147" s="86"/>
      <c r="AB147" s="86"/>
      <c r="AC147" s="96"/>
      <c r="AD147" s="104"/>
      <c r="AE147" s="104"/>
      <c r="AF147" s="104"/>
      <c r="AG147" s="104"/>
      <c r="AH147" s="116"/>
      <c r="AJ147" s="120">
        <f t="shared" si="22"/>
        <v>0</v>
      </c>
    </row>
    <row r="148" spans="1:36" s="3" customFormat="1" ht="30" customHeight="1">
      <c r="A148" s="13">
        <f t="shared" si="23"/>
        <v>87</v>
      </c>
      <c r="B148" s="22"/>
      <c r="C148" s="27"/>
      <c r="D148" s="30"/>
      <c r="E148" s="33"/>
      <c r="F148" s="34"/>
      <c r="G148" s="35"/>
      <c r="H148" s="34"/>
      <c r="I148" s="35"/>
      <c r="J148" s="47"/>
      <c r="K148" s="50"/>
      <c r="L148" s="51"/>
      <c r="M148" s="52"/>
      <c r="N148" s="51"/>
      <c r="O148" s="52"/>
      <c r="P148" s="54">
        <f t="shared" si="20"/>
        <v>0</v>
      </c>
      <c r="Q148" s="55"/>
      <c r="R148" s="55"/>
      <c r="S148" s="59"/>
      <c r="T148" s="34"/>
      <c r="U148" s="35"/>
      <c r="V148" s="77">
        <f t="shared" si="21"/>
        <v>0</v>
      </c>
      <c r="W148" s="78"/>
      <c r="X148" s="78"/>
      <c r="Y148" s="78"/>
      <c r="Z148" s="80"/>
      <c r="AA148" s="86"/>
      <c r="AB148" s="86"/>
      <c r="AC148" s="96"/>
      <c r="AD148" s="104"/>
      <c r="AE148" s="104"/>
      <c r="AF148" s="104"/>
      <c r="AG148" s="104"/>
      <c r="AH148" s="116"/>
      <c r="AJ148" s="120">
        <f t="shared" si="22"/>
        <v>0</v>
      </c>
    </row>
    <row r="149" spans="1:36" s="3" customFormat="1" ht="30" customHeight="1">
      <c r="A149" s="13">
        <f t="shared" si="23"/>
        <v>88</v>
      </c>
      <c r="B149" s="22"/>
      <c r="C149" s="27"/>
      <c r="D149" s="30"/>
      <c r="E149" s="33"/>
      <c r="F149" s="34"/>
      <c r="G149" s="35"/>
      <c r="H149" s="34"/>
      <c r="I149" s="35"/>
      <c r="J149" s="47"/>
      <c r="K149" s="50"/>
      <c r="L149" s="51"/>
      <c r="M149" s="52"/>
      <c r="N149" s="51"/>
      <c r="O149" s="52"/>
      <c r="P149" s="54">
        <f t="shared" si="20"/>
        <v>0</v>
      </c>
      <c r="Q149" s="55"/>
      <c r="R149" s="55"/>
      <c r="S149" s="59"/>
      <c r="T149" s="34"/>
      <c r="U149" s="35"/>
      <c r="V149" s="77">
        <f t="shared" si="21"/>
        <v>0</v>
      </c>
      <c r="W149" s="78"/>
      <c r="X149" s="78"/>
      <c r="Y149" s="78"/>
      <c r="Z149" s="80"/>
      <c r="AA149" s="86"/>
      <c r="AB149" s="86"/>
      <c r="AC149" s="96"/>
      <c r="AD149" s="104"/>
      <c r="AE149" s="104"/>
      <c r="AF149" s="104"/>
      <c r="AG149" s="104"/>
      <c r="AH149" s="116"/>
      <c r="AJ149" s="120">
        <f t="shared" si="22"/>
        <v>0</v>
      </c>
    </row>
    <row r="150" spans="1:36" s="3" customFormat="1" ht="30" customHeight="1">
      <c r="A150" s="13">
        <f t="shared" si="23"/>
        <v>89</v>
      </c>
      <c r="B150" s="22"/>
      <c r="C150" s="27"/>
      <c r="D150" s="30"/>
      <c r="E150" s="33"/>
      <c r="F150" s="34"/>
      <c r="G150" s="35"/>
      <c r="H150" s="34"/>
      <c r="I150" s="35"/>
      <c r="J150" s="47"/>
      <c r="K150" s="50"/>
      <c r="L150" s="51"/>
      <c r="M150" s="52"/>
      <c r="N150" s="51"/>
      <c r="O150" s="52"/>
      <c r="P150" s="54">
        <f t="shared" si="20"/>
        <v>0</v>
      </c>
      <c r="Q150" s="55"/>
      <c r="R150" s="55"/>
      <c r="S150" s="59"/>
      <c r="T150" s="34"/>
      <c r="U150" s="35"/>
      <c r="V150" s="77">
        <f t="shared" si="21"/>
        <v>0</v>
      </c>
      <c r="W150" s="78"/>
      <c r="X150" s="78"/>
      <c r="Y150" s="78"/>
      <c r="Z150" s="80"/>
      <c r="AA150" s="86"/>
      <c r="AB150" s="86"/>
      <c r="AC150" s="96"/>
      <c r="AD150" s="104"/>
      <c r="AE150" s="104"/>
      <c r="AF150" s="104"/>
      <c r="AG150" s="104"/>
      <c r="AH150" s="116"/>
      <c r="AJ150" s="120">
        <f t="shared" si="22"/>
        <v>0</v>
      </c>
    </row>
    <row r="151" spans="1:36" s="3" customFormat="1" ht="30" customHeight="1">
      <c r="A151" s="13">
        <f t="shared" si="23"/>
        <v>90</v>
      </c>
      <c r="B151" s="22"/>
      <c r="C151" s="27"/>
      <c r="D151" s="30"/>
      <c r="E151" s="33"/>
      <c r="F151" s="34"/>
      <c r="G151" s="35"/>
      <c r="H151" s="34"/>
      <c r="I151" s="35"/>
      <c r="J151" s="47"/>
      <c r="K151" s="50"/>
      <c r="L151" s="51"/>
      <c r="M151" s="52"/>
      <c r="N151" s="51"/>
      <c r="O151" s="52"/>
      <c r="P151" s="54">
        <f t="shared" si="20"/>
        <v>0</v>
      </c>
      <c r="Q151" s="55"/>
      <c r="R151" s="55"/>
      <c r="S151" s="59"/>
      <c r="T151" s="34"/>
      <c r="U151" s="35"/>
      <c r="V151" s="77">
        <f t="shared" si="21"/>
        <v>0</v>
      </c>
      <c r="W151" s="78"/>
      <c r="X151" s="78"/>
      <c r="Y151" s="78"/>
      <c r="Z151" s="80"/>
      <c r="AA151" s="86"/>
      <c r="AB151" s="86"/>
      <c r="AC151" s="96"/>
      <c r="AD151" s="104"/>
      <c r="AE151" s="104"/>
      <c r="AF151" s="104"/>
      <c r="AG151" s="104"/>
      <c r="AH151" s="116"/>
      <c r="AJ151" s="120">
        <f t="shared" si="22"/>
        <v>0</v>
      </c>
    </row>
    <row r="152" spans="1:36" ht="16.5" customHeight="1">
      <c r="A152" s="14" t="s">
        <v>26</v>
      </c>
      <c r="B152" s="23"/>
      <c r="C152" s="23"/>
      <c r="D152" s="23"/>
      <c r="E152" s="23"/>
      <c r="F152" s="23"/>
      <c r="G152" s="23"/>
      <c r="H152" s="23"/>
      <c r="I152" s="23"/>
      <c r="J152" s="23"/>
      <c r="K152" s="23"/>
      <c r="L152" s="23"/>
      <c r="M152" s="23"/>
      <c r="N152" s="23"/>
      <c r="O152" s="23"/>
      <c r="P152" s="23"/>
      <c r="Q152" s="23"/>
      <c r="R152" s="56"/>
      <c r="S152" s="60">
        <f>SUM(V137:Z151)</f>
        <v>0</v>
      </c>
      <c r="T152" s="68"/>
      <c r="U152" s="68"/>
      <c r="V152" s="68"/>
      <c r="W152" s="68"/>
      <c r="X152" s="68"/>
      <c r="Y152" s="68"/>
      <c r="Z152" s="81"/>
      <c r="AA152" s="87" t="s">
        <v>37</v>
      </c>
      <c r="AB152" s="91"/>
      <c r="AC152" s="98">
        <f>SUMPRODUCT(($C137:$D151="梁・桁")*($AA137:$AA151="○")*($V137:$V151))</f>
        <v>0</v>
      </c>
      <c r="AD152" s="105"/>
      <c r="AE152" s="105"/>
      <c r="AF152" s="105"/>
      <c r="AG152" s="105"/>
      <c r="AH152" s="117"/>
      <c r="AJ152" s="120">
        <f t="shared" si="22"/>
        <v>0</v>
      </c>
    </row>
    <row r="153" spans="1:36" ht="14.45" customHeight="1">
      <c r="A153" s="15"/>
      <c r="B153" s="17"/>
      <c r="C153" s="17"/>
      <c r="D153" s="17"/>
      <c r="E153" s="17"/>
      <c r="F153" s="17"/>
      <c r="G153" s="17"/>
      <c r="H153" s="17"/>
      <c r="I153" s="17"/>
      <c r="J153" s="17"/>
      <c r="K153" s="17"/>
      <c r="L153" s="17"/>
      <c r="M153" s="17"/>
      <c r="N153" s="17"/>
      <c r="O153" s="17"/>
      <c r="P153" s="17"/>
      <c r="Q153" s="17"/>
      <c r="R153" s="57"/>
      <c r="S153" s="61"/>
      <c r="T153" s="69"/>
      <c r="U153" s="69"/>
      <c r="V153" s="69"/>
      <c r="W153" s="69"/>
      <c r="X153" s="69"/>
      <c r="Y153" s="69"/>
      <c r="Z153" s="82"/>
      <c r="AA153" s="88" t="s">
        <v>38</v>
      </c>
      <c r="AB153" s="92"/>
      <c r="AC153" s="99">
        <f>SUMPRODUCT(((ISNUMBER(FIND("JAS",$AC137:$AD151)))+(ISNUMBER(FIND("集成材",$AC137:$AD151)))&gt;0)*($AA137:$AA151="○")*($V137:$V151))</f>
        <v>0</v>
      </c>
      <c r="AD153" s="106"/>
      <c r="AE153" s="106"/>
      <c r="AF153" s="106"/>
      <c r="AG153" s="106"/>
      <c r="AH153" s="118"/>
      <c r="AJ153" s="120">
        <f t="shared" si="22"/>
        <v>0</v>
      </c>
    </row>
    <row r="154" spans="1:36" ht="14.45" customHeight="1">
      <c r="A154" s="16"/>
      <c r="B154" s="24"/>
      <c r="C154" s="24"/>
      <c r="D154" s="24"/>
      <c r="E154" s="24"/>
      <c r="F154" s="24"/>
      <c r="G154" s="24"/>
      <c r="H154" s="24"/>
      <c r="I154" s="24"/>
      <c r="J154" s="24"/>
      <c r="K154" s="24"/>
      <c r="L154" s="24"/>
      <c r="M154" s="24"/>
      <c r="N154" s="24"/>
      <c r="O154" s="24"/>
      <c r="P154" s="24"/>
      <c r="Q154" s="24"/>
      <c r="R154" s="58"/>
      <c r="S154" s="62" t="str">
        <f>IF(ISERROR(AC154/S152),"",ROUNDDOWN(AC154/S152,4))</f>
        <v/>
      </c>
      <c r="T154" s="70"/>
      <c r="U154" s="70"/>
      <c r="V154" s="70"/>
      <c r="W154" s="70"/>
      <c r="X154" s="70"/>
      <c r="Y154" s="70"/>
      <c r="Z154" s="83"/>
      <c r="AA154" s="89" t="s">
        <v>0</v>
      </c>
      <c r="AB154" s="93"/>
      <c r="AC154" s="100">
        <f>SUMPRODUCT(($AA137:$AA151="○")*($V137:$V151))</f>
        <v>0</v>
      </c>
      <c r="AD154" s="107"/>
      <c r="AE154" s="107"/>
      <c r="AF154" s="107"/>
      <c r="AG154" s="107"/>
      <c r="AH154" s="119"/>
      <c r="AJ154" s="120">
        <f t="shared" si="22"/>
        <v>0</v>
      </c>
    </row>
    <row r="155" spans="1:36">
      <c r="A155" s="17"/>
      <c r="B155" s="17"/>
      <c r="C155" s="17"/>
      <c r="D155" s="17"/>
      <c r="E155" s="17"/>
      <c r="F155" s="17"/>
      <c r="G155" s="17"/>
      <c r="H155" s="17"/>
      <c r="I155" s="17"/>
      <c r="J155" s="17"/>
      <c r="K155" s="17"/>
      <c r="L155" s="17"/>
      <c r="M155" s="17"/>
      <c r="N155" s="17"/>
      <c r="O155" s="17"/>
      <c r="P155" s="17"/>
      <c r="Q155" s="17"/>
      <c r="R155" s="17"/>
      <c r="S155" s="63"/>
      <c r="T155" s="63"/>
      <c r="U155" s="63"/>
      <c r="V155" s="63"/>
      <c r="W155" s="63"/>
      <c r="X155" s="63"/>
      <c r="Y155" s="63"/>
      <c r="Z155" s="63"/>
      <c r="AA155" s="90"/>
      <c r="AB155" s="90"/>
      <c r="AC155" s="101"/>
      <c r="AD155" s="101"/>
      <c r="AE155" s="101"/>
      <c r="AF155" s="101"/>
      <c r="AG155" s="101"/>
      <c r="AH155" s="101"/>
      <c r="AJ155" s="120">
        <f t="shared" si="22"/>
        <v>0</v>
      </c>
    </row>
    <row r="156" spans="1:36" ht="13.5" customHeight="1">
      <c r="A156" s="14" t="s">
        <v>27</v>
      </c>
      <c r="B156" s="23"/>
      <c r="C156" s="23"/>
      <c r="D156" s="23"/>
      <c r="E156" s="23"/>
      <c r="F156" s="23"/>
      <c r="G156" s="23"/>
      <c r="H156" s="23"/>
      <c r="I156" s="23"/>
      <c r="J156" s="23"/>
      <c r="K156" s="23"/>
      <c r="L156" s="23"/>
      <c r="M156" s="23"/>
      <c r="N156" s="23"/>
      <c r="O156" s="23"/>
      <c r="P156" s="23"/>
      <c r="Q156" s="23"/>
      <c r="R156" s="56"/>
      <c r="S156" s="60">
        <f>SUM(S131,S152)</f>
        <v>0</v>
      </c>
      <c r="T156" s="68"/>
      <c r="U156" s="68"/>
      <c r="V156" s="68"/>
      <c r="W156" s="68"/>
      <c r="X156" s="68"/>
      <c r="Y156" s="68"/>
      <c r="Z156" s="81"/>
      <c r="AA156" s="87" t="s">
        <v>37</v>
      </c>
      <c r="AB156" s="91"/>
      <c r="AC156" s="98">
        <f>SUM(AC131,AC152)</f>
        <v>0</v>
      </c>
      <c r="AD156" s="105"/>
      <c r="AE156" s="105"/>
      <c r="AF156" s="105"/>
      <c r="AG156" s="105"/>
      <c r="AH156" s="117"/>
      <c r="AJ156" s="120">
        <f t="shared" si="22"/>
        <v>0</v>
      </c>
    </row>
    <row r="157" spans="1:36" ht="13.5" customHeight="1">
      <c r="A157" s="15"/>
      <c r="B157" s="17"/>
      <c r="C157" s="17"/>
      <c r="D157" s="17"/>
      <c r="E157" s="17"/>
      <c r="F157" s="17"/>
      <c r="G157" s="17"/>
      <c r="H157" s="17"/>
      <c r="I157" s="17"/>
      <c r="J157" s="17"/>
      <c r="K157" s="17"/>
      <c r="L157" s="17"/>
      <c r="M157" s="17"/>
      <c r="N157" s="17"/>
      <c r="O157" s="17"/>
      <c r="P157" s="17"/>
      <c r="Q157" s="17"/>
      <c r="R157" s="57"/>
      <c r="S157" s="61"/>
      <c r="T157" s="69"/>
      <c r="U157" s="69"/>
      <c r="V157" s="69"/>
      <c r="W157" s="69"/>
      <c r="X157" s="69"/>
      <c r="Y157" s="69"/>
      <c r="Z157" s="82"/>
      <c r="AA157" s="88" t="s">
        <v>38</v>
      </c>
      <c r="AB157" s="92"/>
      <c r="AC157" s="99">
        <f>SUM(AC132,AC153)</f>
        <v>0</v>
      </c>
      <c r="AD157" s="106"/>
      <c r="AE157" s="106"/>
      <c r="AF157" s="106"/>
      <c r="AG157" s="106"/>
      <c r="AH157" s="118"/>
      <c r="AJ157" s="120">
        <f t="shared" si="22"/>
        <v>0</v>
      </c>
    </row>
    <row r="158" spans="1:36" ht="13.5" customHeight="1">
      <c r="A158" s="16"/>
      <c r="B158" s="24"/>
      <c r="C158" s="24"/>
      <c r="D158" s="24"/>
      <c r="E158" s="24"/>
      <c r="F158" s="24"/>
      <c r="G158" s="24"/>
      <c r="H158" s="24"/>
      <c r="I158" s="24"/>
      <c r="J158" s="24"/>
      <c r="K158" s="24"/>
      <c r="L158" s="24"/>
      <c r="M158" s="24"/>
      <c r="N158" s="24"/>
      <c r="O158" s="24"/>
      <c r="P158" s="24"/>
      <c r="Q158" s="24"/>
      <c r="R158" s="58"/>
      <c r="S158" s="62" t="str">
        <f>IF(ISERROR(AC158/S156),"",ROUNDDOWN(AC158/S156,4))</f>
        <v/>
      </c>
      <c r="T158" s="70"/>
      <c r="U158" s="70"/>
      <c r="V158" s="70"/>
      <c r="W158" s="70"/>
      <c r="X158" s="70"/>
      <c r="Y158" s="70"/>
      <c r="Z158" s="83"/>
      <c r="AA158" s="89" t="s">
        <v>0</v>
      </c>
      <c r="AB158" s="93"/>
      <c r="AC158" s="100">
        <f>SUM(AC133,AC154)</f>
        <v>0</v>
      </c>
      <c r="AD158" s="107"/>
      <c r="AE158" s="107"/>
      <c r="AF158" s="107"/>
      <c r="AG158" s="107"/>
      <c r="AH158" s="119"/>
      <c r="AJ158" s="120">
        <f t="shared" si="22"/>
        <v>0</v>
      </c>
    </row>
    <row r="159" spans="1:36">
      <c r="A159" s="18" t="s">
        <v>28</v>
      </c>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J159" s="120">
        <f t="shared" si="22"/>
        <v>0</v>
      </c>
    </row>
    <row r="160" spans="1:36" s="2" customFormat="1" ht="15.6" customHeight="1">
      <c r="A160" s="11" t="s">
        <v>9</v>
      </c>
      <c r="B160" s="20"/>
      <c r="C160" s="25" t="s">
        <v>11</v>
      </c>
      <c r="D160" s="28"/>
      <c r="E160" s="31"/>
      <c r="F160" s="11" t="s">
        <v>12</v>
      </c>
      <c r="G160" s="20"/>
      <c r="H160" s="37" t="s">
        <v>13</v>
      </c>
      <c r="I160" s="41"/>
      <c r="J160" s="45" t="s">
        <v>14</v>
      </c>
      <c r="K160" s="48"/>
      <c r="L160" s="48"/>
      <c r="M160" s="48"/>
      <c r="N160" s="48"/>
      <c r="O160" s="53"/>
      <c r="P160" s="25" t="s">
        <v>17</v>
      </c>
      <c r="Q160" s="28"/>
      <c r="R160" s="28"/>
      <c r="S160" s="31"/>
      <c r="T160" s="11" t="s">
        <v>18</v>
      </c>
      <c r="U160" s="20"/>
      <c r="V160" s="25" t="s">
        <v>20</v>
      </c>
      <c r="W160" s="28"/>
      <c r="X160" s="28"/>
      <c r="Y160" s="28"/>
      <c r="Z160" s="31"/>
      <c r="AA160" s="45" t="s">
        <v>19</v>
      </c>
      <c r="AB160" s="53"/>
      <c r="AC160" s="94"/>
      <c r="AD160" s="102"/>
      <c r="AE160" s="102"/>
      <c r="AF160" s="102"/>
      <c r="AG160" s="108">
        <f>AG135+1</f>
        <v>7</v>
      </c>
      <c r="AH160" s="114" t="str">
        <f>"/"&amp;ROUNDUP(COUNTIF($AJ$7:$AJ$146,"&gt;0")/15,0)</f>
        <v>/0</v>
      </c>
    </row>
    <row r="161" spans="1:36" s="2" customFormat="1" ht="47.45" customHeight="1">
      <c r="A161" s="12"/>
      <c r="B161" s="21"/>
      <c r="C161" s="26"/>
      <c r="D161" s="29"/>
      <c r="E161" s="32"/>
      <c r="F161" s="12"/>
      <c r="G161" s="21"/>
      <c r="H161" s="38"/>
      <c r="I161" s="42"/>
      <c r="J161" s="46" t="s">
        <v>21</v>
      </c>
      <c r="K161" s="49"/>
      <c r="L161" s="46" t="s">
        <v>30</v>
      </c>
      <c r="M161" s="49"/>
      <c r="N161" s="46" t="s">
        <v>29</v>
      </c>
      <c r="O161" s="49"/>
      <c r="P161" s="26"/>
      <c r="Q161" s="29"/>
      <c r="R161" s="29"/>
      <c r="S161" s="32"/>
      <c r="T161" s="12"/>
      <c r="U161" s="21"/>
      <c r="V161" s="26"/>
      <c r="W161" s="29"/>
      <c r="X161" s="29"/>
      <c r="Y161" s="29"/>
      <c r="Z161" s="32"/>
      <c r="AA161" s="85" t="s">
        <v>24</v>
      </c>
      <c r="AB161" s="85" t="s">
        <v>25</v>
      </c>
      <c r="AC161" s="95" t="s">
        <v>32</v>
      </c>
      <c r="AD161" s="103"/>
      <c r="AE161" s="103"/>
      <c r="AF161" s="103"/>
      <c r="AG161" s="103"/>
      <c r="AH161" s="115"/>
    </row>
    <row r="162" spans="1:36" s="3" customFormat="1" ht="30" customHeight="1">
      <c r="A162" s="13">
        <f>A151+1</f>
        <v>91</v>
      </c>
      <c r="B162" s="22"/>
      <c r="C162" s="27"/>
      <c r="D162" s="30"/>
      <c r="E162" s="33"/>
      <c r="F162" s="34"/>
      <c r="G162" s="35"/>
      <c r="H162" s="34"/>
      <c r="I162" s="35"/>
      <c r="J162" s="47"/>
      <c r="K162" s="50"/>
      <c r="L162" s="51"/>
      <c r="M162" s="52"/>
      <c r="N162" s="51"/>
      <c r="O162" s="52"/>
      <c r="P162" s="54">
        <f t="shared" ref="P162:P176" si="24">SUM(ROUNDDOWN(J162,1)*ROUNDDOWN(L162,0)*ROUNDDOWN(N162,0))/1000000</f>
        <v>0</v>
      </c>
      <c r="Q162" s="55"/>
      <c r="R162" s="55"/>
      <c r="S162" s="59"/>
      <c r="T162" s="34"/>
      <c r="U162" s="35"/>
      <c r="V162" s="77">
        <f t="shared" ref="V162:V176" si="25">ROUNDDOWN(SUM(P162*T162),3)</f>
        <v>0</v>
      </c>
      <c r="W162" s="78"/>
      <c r="X162" s="78"/>
      <c r="Y162" s="78"/>
      <c r="Z162" s="80"/>
      <c r="AA162" s="86"/>
      <c r="AB162" s="86"/>
      <c r="AC162" s="96"/>
      <c r="AD162" s="104"/>
      <c r="AE162" s="104"/>
      <c r="AF162" s="104"/>
      <c r="AG162" s="104"/>
      <c r="AH162" s="116"/>
      <c r="AJ162" s="120">
        <f t="shared" ref="AJ162:AJ184" si="26">V162</f>
        <v>0</v>
      </c>
    </row>
    <row r="163" spans="1:36" s="3" customFormat="1" ht="30" customHeight="1">
      <c r="A163" s="13">
        <f t="shared" ref="A163:A176" si="27">A162+1</f>
        <v>92</v>
      </c>
      <c r="B163" s="22"/>
      <c r="C163" s="27"/>
      <c r="D163" s="30"/>
      <c r="E163" s="33"/>
      <c r="F163" s="34"/>
      <c r="G163" s="35"/>
      <c r="H163" s="34"/>
      <c r="I163" s="35"/>
      <c r="J163" s="47"/>
      <c r="K163" s="50"/>
      <c r="L163" s="51"/>
      <c r="M163" s="52"/>
      <c r="N163" s="51"/>
      <c r="O163" s="52"/>
      <c r="P163" s="54">
        <f t="shared" si="24"/>
        <v>0</v>
      </c>
      <c r="Q163" s="55"/>
      <c r="R163" s="55"/>
      <c r="S163" s="59"/>
      <c r="T163" s="34"/>
      <c r="U163" s="35"/>
      <c r="V163" s="77">
        <f t="shared" si="25"/>
        <v>0</v>
      </c>
      <c r="W163" s="78"/>
      <c r="X163" s="78"/>
      <c r="Y163" s="78"/>
      <c r="Z163" s="80"/>
      <c r="AA163" s="86"/>
      <c r="AB163" s="86"/>
      <c r="AC163" s="96"/>
      <c r="AD163" s="104"/>
      <c r="AE163" s="104"/>
      <c r="AF163" s="104"/>
      <c r="AG163" s="104"/>
      <c r="AH163" s="116"/>
      <c r="AJ163" s="120">
        <f t="shared" si="26"/>
        <v>0</v>
      </c>
    </row>
    <row r="164" spans="1:36" s="3" customFormat="1" ht="30" customHeight="1">
      <c r="A164" s="13">
        <f t="shared" si="27"/>
        <v>93</v>
      </c>
      <c r="B164" s="22"/>
      <c r="C164" s="27"/>
      <c r="D164" s="30"/>
      <c r="E164" s="33"/>
      <c r="F164" s="34"/>
      <c r="G164" s="35"/>
      <c r="H164" s="34"/>
      <c r="I164" s="35"/>
      <c r="J164" s="47"/>
      <c r="K164" s="50"/>
      <c r="L164" s="51"/>
      <c r="M164" s="52"/>
      <c r="N164" s="51"/>
      <c r="O164" s="52"/>
      <c r="P164" s="54">
        <f t="shared" si="24"/>
        <v>0</v>
      </c>
      <c r="Q164" s="55"/>
      <c r="R164" s="55"/>
      <c r="S164" s="59"/>
      <c r="T164" s="34"/>
      <c r="U164" s="35"/>
      <c r="V164" s="77">
        <f t="shared" si="25"/>
        <v>0</v>
      </c>
      <c r="W164" s="78"/>
      <c r="X164" s="78"/>
      <c r="Y164" s="78"/>
      <c r="Z164" s="80"/>
      <c r="AA164" s="86"/>
      <c r="AB164" s="86"/>
      <c r="AC164" s="96"/>
      <c r="AD164" s="104"/>
      <c r="AE164" s="104"/>
      <c r="AF164" s="104"/>
      <c r="AG164" s="104"/>
      <c r="AH164" s="116"/>
      <c r="AJ164" s="120">
        <f t="shared" si="26"/>
        <v>0</v>
      </c>
    </row>
    <row r="165" spans="1:36" s="3" customFormat="1" ht="30" customHeight="1">
      <c r="A165" s="13">
        <f t="shared" si="27"/>
        <v>94</v>
      </c>
      <c r="B165" s="22"/>
      <c r="C165" s="27"/>
      <c r="D165" s="30"/>
      <c r="E165" s="33"/>
      <c r="F165" s="34"/>
      <c r="G165" s="35"/>
      <c r="H165" s="34"/>
      <c r="I165" s="35"/>
      <c r="J165" s="47"/>
      <c r="K165" s="50"/>
      <c r="L165" s="51"/>
      <c r="M165" s="52"/>
      <c r="N165" s="51"/>
      <c r="O165" s="52"/>
      <c r="P165" s="54">
        <f t="shared" si="24"/>
        <v>0</v>
      </c>
      <c r="Q165" s="55"/>
      <c r="R165" s="55"/>
      <c r="S165" s="59"/>
      <c r="T165" s="34"/>
      <c r="U165" s="35"/>
      <c r="V165" s="77">
        <f t="shared" si="25"/>
        <v>0</v>
      </c>
      <c r="W165" s="78"/>
      <c r="X165" s="78"/>
      <c r="Y165" s="78"/>
      <c r="Z165" s="80"/>
      <c r="AA165" s="86"/>
      <c r="AB165" s="86"/>
      <c r="AC165" s="96"/>
      <c r="AD165" s="104"/>
      <c r="AE165" s="104"/>
      <c r="AF165" s="104"/>
      <c r="AG165" s="104"/>
      <c r="AH165" s="116"/>
      <c r="AJ165" s="120">
        <f t="shared" si="26"/>
        <v>0</v>
      </c>
    </row>
    <row r="166" spans="1:36" s="3" customFormat="1" ht="30" customHeight="1">
      <c r="A166" s="13">
        <f t="shared" si="27"/>
        <v>95</v>
      </c>
      <c r="B166" s="22"/>
      <c r="C166" s="27"/>
      <c r="D166" s="30"/>
      <c r="E166" s="33"/>
      <c r="F166" s="34"/>
      <c r="G166" s="35"/>
      <c r="H166" s="34"/>
      <c r="I166" s="35"/>
      <c r="J166" s="47"/>
      <c r="K166" s="50"/>
      <c r="L166" s="51"/>
      <c r="M166" s="52"/>
      <c r="N166" s="51"/>
      <c r="O166" s="52"/>
      <c r="P166" s="54">
        <f t="shared" si="24"/>
        <v>0</v>
      </c>
      <c r="Q166" s="55"/>
      <c r="R166" s="55"/>
      <c r="S166" s="59"/>
      <c r="T166" s="34"/>
      <c r="U166" s="35"/>
      <c r="V166" s="77">
        <f t="shared" si="25"/>
        <v>0</v>
      </c>
      <c r="W166" s="78"/>
      <c r="X166" s="78"/>
      <c r="Y166" s="78"/>
      <c r="Z166" s="80"/>
      <c r="AA166" s="86"/>
      <c r="AB166" s="86"/>
      <c r="AC166" s="96"/>
      <c r="AD166" s="104"/>
      <c r="AE166" s="104"/>
      <c r="AF166" s="104"/>
      <c r="AG166" s="104"/>
      <c r="AH166" s="116"/>
      <c r="AJ166" s="120">
        <f t="shared" si="26"/>
        <v>0</v>
      </c>
    </row>
    <row r="167" spans="1:36" s="3" customFormat="1" ht="30" customHeight="1">
      <c r="A167" s="13">
        <f t="shared" si="27"/>
        <v>96</v>
      </c>
      <c r="B167" s="22"/>
      <c r="C167" s="27"/>
      <c r="D167" s="30"/>
      <c r="E167" s="33"/>
      <c r="F167" s="34"/>
      <c r="G167" s="35"/>
      <c r="H167" s="34"/>
      <c r="I167" s="35"/>
      <c r="J167" s="47"/>
      <c r="K167" s="50"/>
      <c r="L167" s="51"/>
      <c r="M167" s="52"/>
      <c r="N167" s="51"/>
      <c r="O167" s="52"/>
      <c r="P167" s="54">
        <f t="shared" si="24"/>
        <v>0</v>
      </c>
      <c r="Q167" s="55"/>
      <c r="R167" s="55"/>
      <c r="S167" s="59"/>
      <c r="T167" s="34"/>
      <c r="U167" s="35"/>
      <c r="V167" s="77">
        <f t="shared" si="25"/>
        <v>0</v>
      </c>
      <c r="W167" s="78"/>
      <c r="X167" s="78"/>
      <c r="Y167" s="78"/>
      <c r="Z167" s="80"/>
      <c r="AA167" s="86"/>
      <c r="AB167" s="86"/>
      <c r="AC167" s="96"/>
      <c r="AD167" s="104"/>
      <c r="AE167" s="104"/>
      <c r="AF167" s="104"/>
      <c r="AG167" s="104"/>
      <c r="AH167" s="116"/>
      <c r="AJ167" s="120">
        <f t="shared" si="26"/>
        <v>0</v>
      </c>
    </row>
    <row r="168" spans="1:36" s="3" customFormat="1" ht="30" customHeight="1">
      <c r="A168" s="13">
        <f t="shared" si="27"/>
        <v>97</v>
      </c>
      <c r="B168" s="22"/>
      <c r="C168" s="27"/>
      <c r="D168" s="30"/>
      <c r="E168" s="33"/>
      <c r="F168" s="34"/>
      <c r="G168" s="35"/>
      <c r="H168" s="34"/>
      <c r="I168" s="35"/>
      <c r="J168" s="47"/>
      <c r="K168" s="50"/>
      <c r="L168" s="51"/>
      <c r="M168" s="52"/>
      <c r="N168" s="51"/>
      <c r="O168" s="52"/>
      <c r="P168" s="54">
        <f t="shared" si="24"/>
        <v>0</v>
      </c>
      <c r="Q168" s="55"/>
      <c r="R168" s="55"/>
      <c r="S168" s="59"/>
      <c r="T168" s="34"/>
      <c r="U168" s="35"/>
      <c r="V168" s="77">
        <f t="shared" si="25"/>
        <v>0</v>
      </c>
      <c r="W168" s="78"/>
      <c r="X168" s="78"/>
      <c r="Y168" s="78"/>
      <c r="Z168" s="80"/>
      <c r="AA168" s="86"/>
      <c r="AB168" s="86"/>
      <c r="AC168" s="96"/>
      <c r="AD168" s="104"/>
      <c r="AE168" s="104"/>
      <c r="AF168" s="104"/>
      <c r="AG168" s="104"/>
      <c r="AH168" s="116"/>
      <c r="AJ168" s="120">
        <f t="shared" si="26"/>
        <v>0</v>
      </c>
    </row>
    <row r="169" spans="1:36" s="3" customFormat="1" ht="30" customHeight="1">
      <c r="A169" s="13">
        <f t="shared" si="27"/>
        <v>98</v>
      </c>
      <c r="B169" s="22"/>
      <c r="C169" s="27"/>
      <c r="D169" s="30"/>
      <c r="E169" s="33"/>
      <c r="F169" s="34"/>
      <c r="G169" s="35"/>
      <c r="H169" s="34"/>
      <c r="I169" s="35"/>
      <c r="J169" s="47"/>
      <c r="K169" s="50"/>
      <c r="L169" s="51"/>
      <c r="M169" s="52"/>
      <c r="N169" s="51"/>
      <c r="O169" s="52"/>
      <c r="P169" s="54">
        <f t="shared" si="24"/>
        <v>0</v>
      </c>
      <c r="Q169" s="55"/>
      <c r="R169" s="55"/>
      <c r="S169" s="59"/>
      <c r="T169" s="34"/>
      <c r="U169" s="35"/>
      <c r="V169" s="77">
        <f t="shared" si="25"/>
        <v>0</v>
      </c>
      <c r="W169" s="78"/>
      <c r="X169" s="78"/>
      <c r="Y169" s="78"/>
      <c r="Z169" s="80"/>
      <c r="AA169" s="86"/>
      <c r="AB169" s="86"/>
      <c r="AC169" s="96"/>
      <c r="AD169" s="104"/>
      <c r="AE169" s="104"/>
      <c r="AF169" s="104"/>
      <c r="AG169" s="104"/>
      <c r="AH169" s="116"/>
      <c r="AJ169" s="120">
        <f t="shared" si="26"/>
        <v>0</v>
      </c>
    </row>
    <row r="170" spans="1:36" s="3" customFormat="1" ht="30" customHeight="1">
      <c r="A170" s="13">
        <f t="shared" si="27"/>
        <v>99</v>
      </c>
      <c r="B170" s="22"/>
      <c r="C170" s="27"/>
      <c r="D170" s="30"/>
      <c r="E170" s="33"/>
      <c r="F170" s="34"/>
      <c r="G170" s="35"/>
      <c r="H170" s="34"/>
      <c r="I170" s="35"/>
      <c r="J170" s="47"/>
      <c r="K170" s="50"/>
      <c r="L170" s="51"/>
      <c r="M170" s="52"/>
      <c r="N170" s="51"/>
      <c r="O170" s="52"/>
      <c r="P170" s="54">
        <f t="shared" si="24"/>
        <v>0</v>
      </c>
      <c r="Q170" s="55"/>
      <c r="R170" s="55"/>
      <c r="S170" s="59"/>
      <c r="T170" s="34"/>
      <c r="U170" s="35"/>
      <c r="V170" s="77">
        <f t="shared" si="25"/>
        <v>0</v>
      </c>
      <c r="W170" s="78"/>
      <c r="X170" s="78"/>
      <c r="Y170" s="78"/>
      <c r="Z170" s="80"/>
      <c r="AA170" s="86"/>
      <c r="AB170" s="86"/>
      <c r="AC170" s="96"/>
      <c r="AD170" s="104"/>
      <c r="AE170" s="104"/>
      <c r="AF170" s="104"/>
      <c r="AG170" s="104"/>
      <c r="AH170" s="116"/>
      <c r="AJ170" s="120">
        <f t="shared" si="26"/>
        <v>0</v>
      </c>
    </row>
    <row r="171" spans="1:36" s="3" customFormat="1" ht="30" customHeight="1">
      <c r="A171" s="13">
        <f t="shared" si="27"/>
        <v>100</v>
      </c>
      <c r="B171" s="22"/>
      <c r="C171" s="27"/>
      <c r="D171" s="30"/>
      <c r="E171" s="33"/>
      <c r="F171" s="34"/>
      <c r="G171" s="35"/>
      <c r="H171" s="34"/>
      <c r="I171" s="35"/>
      <c r="J171" s="47"/>
      <c r="K171" s="50"/>
      <c r="L171" s="51"/>
      <c r="M171" s="52"/>
      <c r="N171" s="51"/>
      <c r="O171" s="52"/>
      <c r="P171" s="54">
        <f t="shared" si="24"/>
        <v>0</v>
      </c>
      <c r="Q171" s="55"/>
      <c r="R171" s="55"/>
      <c r="S171" s="59"/>
      <c r="T171" s="34"/>
      <c r="U171" s="35"/>
      <c r="V171" s="77">
        <f t="shared" si="25"/>
        <v>0</v>
      </c>
      <c r="W171" s="78"/>
      <c r="X171" s="78"/>
      <c r="Y171" s="78"/>
      <c r="Z171" s="80"/>
      <c r="AA171" s="86"/>
      <c r="AB171" s="86"/>
      <c r="AC171" s="96"/>
      <c r="AD171" s="104"/>
      <c r="AE171" s="104"/>
      <c r="AF171" s="104"/>
      <c r="AG171" s="104"/>
      <c r="AH171" s="116"/>
      <c r="AJ171" s="120">
        <f t="shared" si="26"/>
        <v>0</v>
      </c>
    </row>
    <row r="172" spans="1:36" s="3" customFormat="1" ht="30" customHeight="1">
      <c r="A172" s="13">
        <f t="shared" si="27"/>
        <v>101</v>
      </c>
      <c r="B172" s="22"/>
      <c r="C172" s="27"/>
      <c r="D172" s="30"/>
      <c r="E172" s="33"/>
      <c r="F172" s="34"/>
      <c r="G172" s="35"/>
      <c r="H172" s="34"/>
      <c r="I172" s="35"/>
      <c r="J172" s="47"/>
      <c r="K172" s="50"/>
      <c r="L172" s="51"/>
      <c r="M172" s="52"/>
      <c r="N172" s="51"/>
      <c r="O172" s="52"/>
      <c r="P172" s="54">
        <f t="shared" si="24"/>
        <v>0</v>
      </c>
      <c r="Q172" s="55"/>
      <c r="R172" s="55"/>
      <c r="S172" s="59"/>
      <c r="T172" s="34"/>
      <c r="U172" s="35"/>
      <c r="V172" s="77">
        <f t="shared" si="25"/>
        <v>0</v>
      </c>
      <c r="W172" s="78"/>
      <c r="X172" s="78"/>
      <c r="Y172" s="78"/>
      <c r="Z172" s="80"/>
      <c r="AA172" s="86"/>
      <c r="AB172" s="86"/>
      <c r="AC172" s="96"/>
      <c r="AD172" s="104"/>
      <c r="AE172" s="104"/>
      <c r="AF172" s="104"/>
      <c r="AG172" s="104"/>
      <c r="AH172" s="116"/>
      <c r="AJ172" s="120">
        <f t="shared" si="26"/>
        <v>0</v>
      </c>
    </row>
    <row r="173" spans="1:36" s="3" customFormat="1" ht="30" customHeight="1">
      <c r="A173" s="13">
        <f t="shared" si="27"/>
        <v>102</v>
      </c>
      <c r="B173" s="22"/>
      <c r="C173" s="27"/>
      <c r="D173" s="30"/>
      <c r="E173" s="33"/>
      <c r="F173" s="34"/>
      <c r="G173" s="35"/>
      <c r="H173" s="34"/>
      <c r="I173" s="35"/>
      <c r="J173" s="47"/>
      <c r="K173" s="50"/>
      <c r="L173" s="51"/>
      <c r="M173" s="52"/>
      <c r="N173" s="51"/>
      <c r="O173" s="52"/>
      <c r="P173" s="54">
        <f t="shared" si="24"/>
        <v>0</v>
      </c>
      <c r="Q173" s="55"/>
      <c r="R173" s="55"/>
      <c r="S173" s="59"/>
      <c r="T173" s="34"/>
      <c r="U173" s="35"/>
      <c r="V173" s="77">
        <f t="shared" si="25"/>
        <v>0</v>
      </c>
      <c r="W173" s="78"/>
      <c r="X173" s="78"/>
      <c r="Y173" s="78"/>
      <c r="Z173" s="80"/>
      <c r="AA173" s="86"/>
      <c r="AB173" s="86"/>
      <c r="AC173" s="96"/>
      <c r="AD173" s="104"/>
      <c r="AE173" s="104"/>
      <c r="AF173" s="104"/>
      <c r="AG173" s="104"/>
      <c r="AH173" s="116"/>
      <c r="AJ173" s="120">
        <f t="shared" si="26"/>
        <v>0</v>
      </c>
    </row>
    <row r="174" spans="1:36" s="3" customFormat="1" ht="30" customHeight="1">
      <c r="A174" s="13">
        <f t="shared" si="27"/>
        <v>103</v>
      </c>
      <c r="B174" s="22"/>
      <c r="C174" s="27"/>
      <c r="D174" s="30"/>
      <c r="E174" s="33"/>
      <c r="F174" s="34"/>
      <c r="G174" s="35"/>
      <c r="H174" s="34"/>
      <c r="I174" s="35"/>
      <c r="J174" s="47"/>
      <c r="K174" s="50"/>
      <c r="L174" s="51"/>
      <c r="M174" s="52"/>
      <c r="N174" s="51"/>
      <c r="O174" s="52"/>
      <c r="P174" s="54">
        <f t="shared" si="24"/>
        <v>0</v>
      </c>
      <c r="Q174" s="55"/>
      <c r="R174" s="55"/>
      <c r="S174" s="59"/>
      <c r="T174" s="34"/>
      <c r="U174" s="35"/>
      <c r="V174" s="77">
        <f t="shared" si="25"/>
        <v>0</v>
      </c>
      <c r="W174" s="78"/>
      <c r="X174" s="78"/>
      <c r="Y174" s="78"/>
      <c r="Z174" s="80"/>
      <c r="AA174" s="86"/>
      <c r="AB174" s="86"/>
      <c r="AC174" s="96"/>
      <c r="AD174" s="104"/>
      <c r="AE174" s="104"/>
      <c r="AF174" s="104"/>
      <c r="AG174" s="104"/>
      <c r="AH174" s="116"/>
      <c r="AJ174" s="120">
        <f t="shared" si="26"/>
        <v>0</v>
      </c>
    </row>
    <row r="175" spans="1:36" s="3" customFormat="1" ht="30" customHeight="1">
      <c r="A175" s="13">
        <f t="shared" si="27"/>
        <v>104</v>
      </c>
      <c r="B175" s="22"/>
      <c r="C175" s="27"/>
      <c r="D175" s="30"/>
      <c r="E175" s="33"/>
      <c r="F175" s="34"/>
      <c r="G175" s="35"/>
      <c r="H175" s="34"/>
      <c r="I175" s="35"/>
      <c r="J175" s="47"/>
      <c r="K175" s="50"/>
      <c r="L175" s="51"/>
      <c r="M175" s="52"/>
      <c r="N175" s="51"/>
      <c r="O175" s="52"/>
      <c r="P175" s="54">
        <f t="shared" si="24"/>
        <v>0</v>
      </c>
      <c r="Q175" s="55"/>
      <c r="R175" s="55"/>
      <c r="S175" s="59"/>
      <c r="T175" s="34"/>
      <c r="U175" s="35"/>
      <c r="V175" s="77">
        <f t="shared" si="25"/>
        <v>0</v>
      </c>
      <c r="W175" s="78"/>
      <c r="X175" s="78"/>
      <c r="Y175" s="78"/>
      <c r="Z175" s="80"/>
      <c r="AA175" s="86"/>
      <c r="AB175" s="86"/>
      <c r="AC175" s="96"/>
      <c r="AD175" s="104"/>
      <c r="AE175" s="104"/>
      <c r="AF175" s="104"/>
      <c r="AG175" s="104"/>
      <c r="AH175" s="116"/>
      <c r="AJ175" s="120">
        <f t="shared" si="26"/>
        <v>0</v>
      </c>
    </row>
    <row r="176" spans="1:36" s="3" customFormat="1" ht="30" customHeight="1">
      <c r="A176" s="13">
        <f t="shared" si="27"/>
        <v>105</v>
      </c>
      <c r="B176" s="22"/>
      <c r="C176" s="27"/>
      <c r="D176" s="30"/>
      <c r="E176" s="33"/>
      <c r="F176" s="34"/>
      <c r="G176" s="35"/>
      <c r="H176" s="34"/>
      <c r="I176" s="35"/>
      <c r="J176" s="47"/>
      <c r="K176" s="50"/>
      <c r="L176" s="51"/>
      <c r="M176" s="52"/>
      <c r="N176" s="51"/>
      <c r="O176" s="52"/>
      <c r="P176" s="54">
        <f t="shared" si="24"/>
        <v>0</v>
      </c>
      <c r="Q176" s="55"/>
      <c r="R176" s="55"/>
      <c r="S176" s="59"/>
      <c r="T176" s="34"/>
      <c r="U176" s="35"/>
      <c r="V176" s="77">
        <f t="shared" si="25"/>
        <v>0</v>
      </c>
      <c r="W176" s="78"/>
      <c r="X176" s="78"/>
      <c r="Y176" s="78"/>
      <c r="Z176" s="80"/>
      <c r="AA176" s="86"/>
      <c r="AB176" s="86"/>
      <c r="AC176" s="96"/>
      <c r="AD176" s="104"/>
      <c r="AE176" s="104"/>
      <c r="AF176" s="104"/>
      <c r="AG176" s="104"/>
      <c r="AH176" s="116"/>
      <c r="AJ176" s="120">
        <f t="shared" si="26"/>
        <v>0</v>
      </c>
    </row>
    <row r="177" spans="1:36" ht="16.5" customHeight="1">
      <c r="A177" s="14" t="s">
        <v>26</v>
      </c>
      <c r="B177" s="23"/>
      <c r="C177" s="23"/>
      <c r="D177" s="23"/>
      <c r="E177" s="23"/>
      <c r="F177" s="23"/>
      <c r="G177" s="23"/>
      <c r="H177" s="23"/>
      <c r="I177" s="23"/>
      <c r="J177" s="23"/>
      <c r="K177" s="23"/>
      <c r="L177" s="23"/>
      <c r="M177" s="23"/>
      <c r="N177" s="23"/>
      <c r="O177" s="23"/>
      <c r="P177" s="23"/>
      <c r="Q177" s="23"/>
      <c r="R177" s="56"/>
      <c r="S177" s="60">
        <f>SUM(V162:Z176)</f>
        <v>0</v>
      </c>
      <c r="T177" s="68"/>
      <c r="U177" s="68"/>
      <c r="V177" s="68"/>
      <c r="W177" s="68"/>
      <c r="X177" s="68"/>
      <c r="Y177" s="68"/>
      <c r="Z177" s="81"/>
      <c r="AA177" s="87" t="s">
        <v>37</v>
      </c>
      <c r="AB177" s="91"/>
      <c r="AC177" s="98">
        <f>SUMPRODUCT(($C162:$D176="梁・桁")*($AA162:$AA176="○")*($V162:$V176))</f>
        <v>0</v>
      </c>
      <c r="AD177" s="105"/>
      <c r="AE177" s="105"/>
      <c r="AF177" s="105"/>
      <c r="AG177" s="105"/>
      <c r="AH177" s="117"/>
      <c r="AJ177" s="120">
        <f t="shared" si="26"/>
        <v>0</v>
      </c>
    </row>
    <row r="178" spans="1:36" ht="14.45" customHeight="1">
      <c r="A178" s="15"/>
      <c r="B178" s="17"/>
      <c r="C178" s="17"/>
      <c r="D178" s="17"/>
      <c r="E178" s="17"/>
      <c r="F178" s="17"/>
      <c r="G178" s="17"/>
      <c r="H178" s="17"/>
      <c r="I178" s="17"/>
      <c r="J178" s="17"/>
      <c r="K178" s="17"/>
      <c r="L178" s="17"/>
      <c r="M178" s="17"/>
      <c r="N178" s="17"/>
      <c r="O178" s="17"/>
      <c r="P178" s="17"/>
      <c r="Q178" s="17"/>
      <c r="R178" s="57"/>
      <c r="S178" s="61"/>
      <c r="T178" s="69"/>
      <c r="U178" s="69"/>
      <c r="V178" s="69"/>
      <c r="W178" s="69"/>
      <c r="X178" s="69"/>
      <c r="Y178" s="69"/>
      <c r="Z178" s="82"/>
      <c r="AA178" s="88" t="s">
        <v>38</v>
      </c>
      <c r="AB178" s="92"/>
      <c r="AC178" s="99">
        <f>SUMPRODUCT(((ISNUMBER(FIND("JAS",$AC162:$AD176)))+(ISNUMBER(FIND("集成材",$AC162:$AD176)))&gt;0)*($AA162:$AA176="○")*($V162:$V176))</f>
        <v>0</v>
      </c>
      <c r="AD178" s="106"/>
      <c r="AE178" s="106"/>
      <c r="AF178" s="106"/>
      <c r="AG178" s="106"/>
      <c r="AH178" s="118"/>
      <c r="AJ178" s="120">
        <f t="shared" si="26"/>
        <v>0</v>
      </c>
    </row>
    <row r="179" spans="1:36" ht="14.45" customHeight="1">
      <c r="A179" s="16"/>
      <c r="B179" s="24"/>
      <c r="C179" s="24"/>
      <c r="D179" s="24"/>
      <c r="E179" s="24"/>
      <c r="F179" s="24"/>
      <c r="G179" s="24"/>
      <c r="H179" s="24"/>
      <c r="I179" s="24"/>
      <c r="J179" s="24"/>
      <c r="K179" s="24"/>
      <c r="L179" s="24"/>
      <c r="M179" s="24"/>
      <c r="N179" s="24"/>
      <c r="O179" s="24"/>
      <c r="P179" s="24"/>
      <c r="Q179" s="24"/>
      <c r="R179" s="58"/>
      <c r="S179" s="62" t="str">
        <f>IF(ISERROR(AC179/S177),"",ROUNDDOWN(AC179/S177,4))</f>
        <v/>
      </c>
      <c r="T179" s="70"/>
      <c r="U179" s="70"/>
      <c r="V179" s="70"/>
      <c r="W179" s="70"/>
      <c r="X179" s="70"/>
      <c r="Y179" s="70"/>
      <c r="Z179" s="83"/>
      <c r="AA179" s="89" t="s">
        <v>0</v>
      </c>
      <c r="AB179" s="93"/>
      <c r="AC179" s="100">
        <f>SUMPRODUCT(($AA162:$AA176="○")*($V162:$V176))</f>
        <v>0</v>
      </c>
      <c r="AD179" s="107"/>
      <c r="AE179" s="107"/>
      <c r="AF179" s="107"/>
      <c r="AG179" s="107"/>
      <c r="AH179" s="119"/>
      <c r="AJ179" s="120">
        <f t="shared" si="26"/>
        <v>0</v>
      </c>
    </row>
    <row r="180" spans="1:36">
      <c r="A180" s="17"/>
      <c r="B180" s="17"/>
      <c r="C180" s="17"/>
      <c r="D180" s="17"/>
      <c r="E180" s="17"/>
      <c r="F180" s="17"/>
      <c r="G180" s="17"/>
      <c r="H180" s="17"/>
      <c r="I180" s="17"/>
      <c r="J180" s="17"/>
      <c r="K180" s="17"/>
      <c r="L180" s="17"/>
      <c r="M180" s="17"/>
      <c r="N180" s="17"/>
      <c r="O180" s="17"/>
      <c r="P180" s="17"/>
      <c r="Q180" s="17"/>
      <c r="R180" s="17"/>
      <c r="S180" s="63"/>
      <c r="T180" s="63"/>
      <c r="U180" s="63"/>
      <c r="V180" s="63"/>
      <c r="W180" s="63"/>
      <c r="X180" s="63"/>
      <c r="Y180" s="63"/>
      <c r="Z180" s="63"/>
      <c r="AA180" s="90"/>
      <c r="AB180" s="90"/>
      <c r="AC180" s="101"/>
      <c r="AD180" s="101"/>
      <c r="AE180" s="101"/>
      <c r="AF180" s="101"/>
      <c r="AG180" s="101"/>
      <c r="AH180" s="101"/>
      <c r="AJ180" s="120">
        <f t="shared" si="26"/>
        <v>0</v>
      </c>
    </row>
    <row r="181" spans="1:36" ht="13.5" customHeight="1">
      <c r="A181" s="14" t="s">
        <v>27</v>
      </c>
      <c r="B181" s="23"/>
      <c r="C181" s="23"/>
      <c r="D181" s="23"/>
      <c r="E181" s="23"/>
      <c r="F181" s="23"/>
      <c r="G181" s="23"/>
      <c r="H181" s="23"/>
      <c r="I181" s="23"/>
      <c r="J181" s="23"/>
      <c r="K181" s="23"/>
      <c r="L181" s="23"/>
      <c r="M181" s="23"/>
      <c r="N181" s="23"/>
      <c r="O181" s="23"/>
      <c r="P181" s="23"/>
      <c r="Q181" s="23"/>
      <c r="R181" s="56"/>
      <c r="S181" s="60">
        <f>SUM(S156,S177)</f>
        <v>0</v>
      </c>
      <c r="T181" s="68"/>
      <c r="U181" s="68"/>
      <c r="V181" s="68"/>
      <c r="W181" s="68"/>
      <c r="X181" s="68"/>
      <c r="Y181" s="68"/>
      <c r="Z181" s="81"/>
      <c r="AA181" s="87" t="s">
        <v>37</v>
      </c>
      <c r="AB181" s="91"/>
      <c r="AC181" s="98">
        <f>SUM(AC156,AC177)</f>
        <v>0</v>
      </c>
      <c r="AD181" s="105"/>
      <c r="AE181" s="105"/>
      <c r="AF181" s="105"/>
      <c r="AG181" s="105"/>
      <c r="AH181" s="117"/>
      <c r="AJ181" s="120">
        <f t="shared" si="26"/>
        <v>0</v>
      </c>
    </row>
    <row r="182" spans="1:36" ht="13.5" customHeight="1">
      <c r="A182" s="15"/>
      <c r="B182" s="17"/>
      <c r="C182" s="17"/>
      <c r="D182" s="17"/>
      <c r="E182" s="17"/>
      <c r="F182" s="17"/>
      <c r="G182" s="17"/>
      <c r="H182" s="17"/>
      <c r="I182" s="17"/>
      <c r="J182" s="17"/>
      <c r="K182" s="17"/>
      <c r="L182" s="17"/>
      <c r="M182" s="17"/>
      <c r="N182" s="17"/>
      <c r="O182" s="17"/>
      <c r="P182" s="17"/>
      <c r="Q182" s="17"/>
      <c r="R182" s="57"/>
      <c r="S182" s="61"/>
      <c r="T182" s="69"/>
      <c r="U182" s="69"/>
      <c r="V182" s="69"/>
      <c r="W182" s="69"/>
      <c r="X182" s="69"/>
      <c r="Y182" s="69"/>
      <c r="Z182" s="82"/>
      <c r="AA182" s="88" t="s">
        <v>38</v>
      </c>
      <c r="AB182" s="92"/>
      <c r="AC182" s="99">
        <f>SUM(AC157,AC178)</f>
        <v>0</v>
      </c>
      <c r="AD182" s="106"/>
      <c r="AE182" s="106"/>
      <c r="AF182" s="106"/>
      <c r="AG182" s="106"/>
      <c r="AH182" s="118"/>
      <c r="AJ182" s="120">
        <f t="shared" si="26"/>
        <v>0</v>
      </c>
    </row>
    <row r="183" spans="1:36" ht="13.5" customHeight="1">
      <c r="A183" s="16"/>
      <c r="B183" s="24"/>
      <c r="C183" s="24"/>
      <c r="D183" s="24"/>
      <c r="E183" s="24"/>
      <c r="F183" s="24"/>
      <c r="G183" s="24"/>
      <c r="H183" s="24"/>
      <c r="I183" s="24"/>
      <c r="J183" s="24"/>
      <c r="K183" s="24"/>
      <c r="L183" s="24"/>
      <c r="M183" s="24"/>
      <c r="N183" s="24"/>
      <c r="O183" s="24"/>
      <c r="P183" s="24"/>
      <c r="Q183" s="24"/>
      <c r="R183" s="58"/>
      <c r="S183" s="62" t="str">
        <f>IF(ISERROR(AC183/S181),"",ROUNDDOWN(AC183/S181,4))</f>
        <v/>
      </c>
      <c r="T183" s="70"/>
      <c r="U183" s="70"/>
      <c r="V183" s="70"/>
      <c r="W183" s="70"/>
      <c r="X183" s="70"/>
      <c r="Y183" s="70"/>
      <c r="Z183" s="83"/>
      <c r="AA183" s="89" t="s">
        <v>0</v>
      </c>
      <c r="AB183" s="93"/>
      <c r="AC183" s="100">
        <f>SUM(AC158,AC179)</f>
        <v>0</v>
      </c>
      <c r="AD183" s="107"/>
      <c r="AE183" s="107"/>
      <c r="AF183" s="107"/>
      <c r="AG183" s="107"/>
      <c r="AH183" s="119"/>
      <c r="AJ183" s="120">
        <f t="shared" si="26"/>
        <v>0</v>
      </c>
    </row>
    <row r="184" spans="1:36">
      <c r="A184" s="18" t="s">
        <v>28</v>
      </c>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J184" s="120">
        <f t="shared" si="26"/>
        <v>0</v>
      </c>
    </row>
    <row r="185" spans="1:36" s="2" customFormat="1" ht="15.6" customHeight="1">
      <c r="A185" s="11" t="s">
        <v>9</v>
      </c>
      <c r="B185" s="20"/>
      <c r="C185" s="25" t="s">
        <v>11</v>
      </c>
      <c r="D185" s="28"/>
      <c r="E185" s="31"/>
      <c r="F185" s="11" t="s">
        <v>12</v>
      </c>
      <c r="G185" s="20"/>
      <c r="H185" s="37" t="s">
        <v>13</v>
      </c>
      <c r="I185" s="41"/>
      <c r="J185" s="45" t="s">
        <v>14</v>
      </c>
      <c r="K185" s="48"/>
      <c r="L185" s="48"/>
      <c r="M185" s="48"/>
      <c r="N185" s="48"/>
      <c r="O185" s="53"/>
      <c r="P185" s="25" t="s">
        <v>17</v>
      </c>
      <c r="Q185" s="28"/>
      <c r="R185" s="28"/>
      <c r="S185" s="31"/>
      <c r="T185" s="11" t="s">
        <v>18</v>
      </c>
      <c r="U185" s="20"/>
      <c r="V185" s="25" t="s">
        <v>20</v>
      </c>
      <c r="W185" s="28"/>
      <c r="X185" s="28"/>
      <c r="Y185" s="28"/>
      <c r="Z185" s="31"/>
      <c r="AA185" s="45" t="s">
        <v>19</v>
      </c>
      <c r="AB185" s="53"/>
      <c r="AC185" s="94"/>
      <c r="AD185" s="102"/>
      <c r="AE185" s="102"/>
      <c r="AF185" s="102"/>
      <c r="AG185" s="108">
        <f>AG160+1</f>
        <v>8</v>
      </c>
      <c r="AH185" s="114" t="str">
        <f>"/"&amp;ROUNDUP(COUNTIF($AJ$7:$AJ$146,"&gt;0")/15,0)</f>
        <v>/0</v>
      </c>
    </row>
    <row r="186" spans="1:36" s="2" customFormat="1" ht="47.45" customHeight="1">
      <c r="A186" s="12"/>
      <c r="B186" s="21"/>
      <c r="C186" s="26"/>
      <c r="D186" s="29"/>
      <c r="E186" s="32"/>
      <c r="F186" s="12"/>
      <c r="G186" s="21"/>
      <c r="H186" s="38"/>
      <c r="I186" s="42"/>
      <c r="J186" s="46" t="s">
        <v>21</v>
      </c>
      <c r="K186" s="49"/>
      <c r="L186" s="46" t="s">
        <v>30</v>
      </c>
      <c r="M186" s="49"/>
      <c r="N186" s="46" t="s">
        <v>29</v>
      </c>
      <c r="O186" s="49"/>
      <c r="P186" s="26"/>
      <c r="Q186" s="29"/>
      <c r="R186" s="29"/>
      <c r="S186" s="32"/>
      <c r="T186" s="12"/>
      <c r="U186" s="21"/>
      <c r="V186" s="26"/>
      <c r="W186" s="29"/>
      <c r="X186" s="29"/>
      <c r="Y186" s="29"/>
      <c r="Z186" s="32"/>
      <c r="AA186" s="85" t="s">
        <v>24</v>
      </c>
      <c r="AB186" s="85" t="s">
        <v>25</v>
      </c>
      <c r="AC186" s="95" t="s">
        <v>32</v>
      </c>
      <c r="AD186" s="103"/>
      <c r="AE186" s="103"/>
      <c r="AF186" s="103"/>
      <c r="AG186" s="103"/>
      <c r="AH186" s="115"/>
    </row>
    <row r="187" spans="1:36" s="3" customFormat="1" ht="30" customHeight="1">
      <c r="A187" s="13">
        <f>A176+1</f>
        <v>106</v>
      </c>
      <c r="B187" s="22"/>
      <c r="C187" s="27"/>
      <c r="D187" s="30"/>
      <c r="E187" s="33"/>
      <c r="F187" s="34"/>
      <c r="G187" s="35"/>
      <c r="H187" s="34"/>
      <c r="I187" s="35"/>
      <c r="J187" s="47"/>
      <c r="K187" s="50"/>
      <c r="L187" s="51"/>
      <c r="M187" s="52"/>
      <c r="N187" s="51"/>
      <c r="O187" s="52"/>
      <c r="P187" s="54">
        <f t="shared" ref="P187:P201" si="28">SUM(ROUNDDOWN(J187,1)*ROUNDDOWN(L187,0)*ROUNDDOWN(N187,0))/1000000</f>
        <v>0</v>
      </c>
      <c r="Q187" s="55"/>
      <c r="R187" s="55"/>
      <c r="S187" s="59"/>
      <c r="T187" s="34"/>
      <c r="U187" s="35"/>
      <c r="V187" s="77">
        <f t="shared" ref="V187:V201" si="29">ROUNDDOWN(SUM(P187*T187),3)</f>
        <v>0</v>
      </c>
      <c r="W187" s="78"/>
      <c r="X187" s="78"/>
      <c r="Y187" s="78"/>
      <c r="Z187" s="80"/>
      <c r="AA187" s="86"/>
      <c r="AB187" s="86"/>
      <c r="AC187" s="96"/>
      <c r="AD187" s="104"/>
      <c r="AE187" s="104"/>
      <c r="AF187" s="104"/>
      <c r="AG187" s="104"/>
      <c r="AH187" s="116"/>
      <c r="AJ187" s="120">
        <f t="shared" ref="AJ187:AJ209" si="30">V187</f>
        <v>0</v>
      </c>
    </row>
    <row r="188" spans="1:36" s="3" customFormat="1" ht="30" customHeight="1">
      <c r="A188" s="13">
        <f t="shared" ref="A188:A201" si="31">A187+1</f>
        <v>107</v>
      </c>
      <c r="B188" s="22"/>
      <c r="C188" s="27"/>
      <c r="D188" s="30"/>
      <c r="E188" s="33"/>
      <c r="F188" s="34"/>
      <c r="G188" s="35"/>
      <c r="H188" s="34"/>
      <c r="I188" s="35"/>
      <c r="J188" s="47"/>
      <c r="K188" s="50"/>
      <c r="L188" s="51"/>
      <c r="M188" s="52"/>
      <c r="N188" s="51"/>
      <c r="O188" s="52"/>
      <c r="P188" s="54">
        <f t="shared" si="28"/>
        <v>0</v>
      </c>
      <c r="Q188" s="55"/>
      <c r="R188" s="55"/>
      <c r="S188" s="59"/>
      <c r="T188" s="34"/>
      <c r="U188" s="35"/>
      <c r="V188" s="77">
        <f t="shared" si="29"/>
        <v>0</v>
      </c>
      <c r="W188" s="78"/>
      <c r="X188" s="78"/>
      <c r="Y188" s="78"/>
      <c r="Z188" s="80"/>
      <c r="AA188" s="86"/>
      <c r="AB188" s="86"/>
      <c r="AC188" s="96"/>
      <c r="AD188" s="104"/>
      <c r="AE188" s="104"/>
      <c r="AF188" s="104"/>
      <c r="AG188" s="104"/>
      <c r="AH188" s="116"/>
      <c r="AJ188" s="120">
        <f t="shared" si="30"/>
        <v>0</v>
      </c>
    </row>
    <row r="189" spans="1:36" s="3" customFormat="1" ht="30" customHeight="1">
      <c r="A189" s="13">
        <f t="shared" si="31"/>
        <v>108</v>
      </c>
      <c r="B189" s="22"/>
      <c r="C189" s="27"/>
      <c r="D189" s="30"/>
      <c r="E189" s="33"/>
      <c r="F189" s="34"/>
      <c r="G189" s="35"/>
      <c r="H189" s="34"/>
      <c r="I189" s="35"/>
      <c r="J189" s="47"/>
      <c r="K189" s="50"/>
      <c r="L189" s="51"/>
      <c r="M189" s="52"/>
      <c r="N189" s="51"/>
      <c r="O189" s="52"/>
      <c r="P189" s="54">
        <f t="shared" si="28"/>
        <v>0</v>
      </c>
      <c r="Q189" s="55"/>
      <c r="R189" s="55"/>
      <c r="S189" s="59"/>
      <c r="T189" s="34"/>
      <c r="U189" s="35"/>
      <c r="V189" s="77">
        <f t="shared" si="29"/>
        <v>0</v>
      </c>
      <c r="W189" s="78"/>
      <c r="X189" s="78"/>
      <c r="Y189" s="78"/>
      <c r="Z189" s="80"/>
      <c r="AA189" s="86"/>
      <c r="AB189" s="86"/>
      <c r="AC189" s="96"/>
      <c r="AD189" s="104"/>
      <c r="AE189" s="104"/>
      <c r="AF189" s="104"/>
      <c r="AG189" s="104"/>
      <c r="AH189" s="116"/>
      <c r="AJ189" s="120">
        <f t="shared" si="30"/>
        <v>0</v>
      </c>
    </row>
    <row r="190" spans="1:36" s="3" customFormat="1" ht="30" customHeight="1">
      <c r="A190" s="13">
        <f t="shared" si="31"/>
        <v>109</v>
      </c>
      <c r="B190" s="22"/>
      <c r="C190" s="27"/>
      <c r="D190" s="30"/>
      <c r="E190" s="33"/>
      <c r="F190" s="34"/>
      <c r="G190" s="35"/>
      <c r="H190" s="34"/>
      <c r="I190" s="35"/>
      <c r="J190" s="47"/>
      <c r="K190" s="50"/>
      <c r="L190" s="51"/>
      <c r="M190" s="52"/>
      <c r="N190" s="51"/>
      <c r="O190" s="52"/>
      <c r="P190" s="54">
        <f t="shared" si="28"/>
        <v>0</v>
      </c>
      <c r="Q190" s="55"/>
      <c r="R190" s="55"/>
      <c r="S190" s="59"/>
      <c r="T190" s="34"/>
      <c r="U190" s="35"/>
      <c r="V190" s="77">
        <f t="shared" si="29"/>
        <v>0</v>
      </c>
      <c r="W190" s="78"/>
      <c r="X190" s="78"/>
      <c r="Y190" s="78"/>
      <c r="Z190" s="80"/>
      <c r="AA190" s="86"/>
      <c r="AB190" s="86"/>
      <c r="AC190" s="96"/>
      <c r="AD190" s="104"/>
      <c r="AE190" s="104"/>
      <c r="AF190" s="104"/>
      <c r="AG190" s="104"/>
      <c r="AH190" s="116"/>
      <c r="AJ190" s="120">
        <f t="shared" si="30"/>
        <v>0</v>
      </c>
    </row>
    <row r="191" spans="1:36" s="3" customFormat="1" ht="30" customHeight="1">
      <c r="A191" s="13">
        <f t="shared" si="31"/>
        <v>110</v>
      </c>
      <c r="B191" s="22"/>
      <c r="C191" s="27"/>
      <c r="D191" s="30"/>
      <c r="E191" s="33"/>
      <c r="F191" s="34"/>
      <c r="G191" s="35"/>
      <c r="H191" s="34"/>
      <c r="I191" s="35"/>
      <c r="J191" s="47"/>
      <c r="K191" s="50"/>
      <c r="L191" s="51"/>
      <c r="M191" s="52"/>
      <c r="N191" s="51"/>
      <c r="O191" s="52"/>
      <c r="P191" s="54">
        <f t="shared" si="28"/>
        <v>0</v>
      </c>
      <c r="Q191" s="55"/>
      <c r="R191" s="55"/>
      <c r="S191" s="59"/>
      <c r="T191" s="34"/>
      <c r="U191" s="35"/>
      <c r="V191" s="77">
        <f t="shared" si="29"/>
        <v>0</v>
      </c>
      <c r="W191" s="78"/>
      <c r="X191" s="78"/>
      <c r="Y191" s="78"/>
      <c r="Z191" s="80"/>
      <c r="AA191" s="86"/>
      <c r="AB191" s="86"/>
      <c r="AC191" s="96"/>
      <c r="AD191" s="104"/>
      <c r="AE191" s="104"/>
      <c r="AF191" s="104"/>
      <c r="AG191" s="104"/>
      <c r="AH191" s="116"/>
      <c r="AJ191" s="120">
        <f t="shared" si="30"/>
        <v>0</v>
      </c>
    </row>
    <row r="192" spans="1:36" s="3" customFormat="1" ht="30" customHeight="1">
      <c r="A192" s="13">
        <f t="shared" si="31"/>
        <v>111</v>
      </c>
      <c r="B192" s="22"/>
      <c r="C192" s="27"/>
      <c r="D192" s="30"/>
      <c r="E192" s="33"/>
      <c r="F192" s="34"/>
      <c r="G192" s="35"/>
      <c r="H192" s="34"/>
      <c r="I192" s="35"/>
      <c r="J192" s="47"/>
      <c r="K192" s="50"/>
      <c r="L192" s="51"/>
      <c r="M192" s="52"/>
      <c r="N192" s="51"/>
      <c r="O192" s="52"/>
      <c r="P192" s="54">
        <f t="shared" si="28"/>
        <v>0</v>
      </c>
      <c r="Q192" s="55"/>
      <c r="R192" s="55"/>
      <c r="S192" s="59"/>
      <c r="T192" s="34"/>
      <c r="U192" s="35"/>
      <c r="V192" s="77">
        <f t="shared" si="29"/>
        <v>0</v>
      </c>
      <c r="W192" s="78"/>
      <c r="X192" s="78"/>
      <c r="Y192" s="78"/>
      <c r="Z192" s="80"/>
      <c r="AA192" s="86"/>
      <c r="AB192" s="86"/>
      <c r="AC192" s="96"/>
      <c r="AD192" s="104"/>
      <c r="AE192" s="104"/>
      <c r="AF192" s="104"/>
      <c r="AG192" s="104"/>
      <c r="AH192" s="116"/>
      <c r="AJ192" s="120">
        <f t="shared" si="30"/>
        <v>0</v>
      </c>
    </row>
    <row r="193" spans="1:36" s="3" customFormat="1" ht="30" customHeight="1">
      <c r="A193" s="13">
        <f t="shared" si="31"/>
        <v>112</v>
      </c>
      <c r="B193" s="22"/>
      <c r="C193" s="27"/>
      <c r="D193" s="30"/>
      <c r="E193" s="33"/>
      <c r="F193" s="34"/>
      <c r="G193" s="35"/>
      <c r="H193" s="34"/>
      <c r="I193" s="35"/>
      <c r="J193" s="47"/>
      <c r="K193" s="50"/>
      <c r="L193" s="51"/>
      <c r="M193" s="52"/>
      <c r="N193" s="51"/>
      <c r="O193" s="52"/>
      <c r="P193" s="54">
        <f t="shared" si="28"/>
        <v>0</v>
      </c>
      <c r="Q193" s="55"/>
      <c r="R193" s="55"/>
      <c r="S193" s="59"/>
      <c r="T193" s="34"/>
      <c r="U193" s="35"/>
      <c r="V193" s="77">
        <f t="shared" si="29"/>
        <v>0</v>
      </c>
      <c r="W193" s="78"/>
      <c r="X193" s="78"/>
      <c r="Y193" s="78"/>
      <c r="Z193" s="80"/>
      <c r="AA193" s="86"/>
      <c r="AB193" s="86"/>
      <c r="AC193" s="96"/>
      <c r="AD193" s="104"/>
      <c r="AE193" s="104"/>
      <c r="AF193" s="104"/>
      <c r="AG193" s="104"/>
      <c r="AH193" s="116"/>
      <c r="AJ193" s="120">
        <f t="shared" si="30"/>
        <v>0</v>
      </c>
    </row>
    <row r="194" spans="1:36" s="3" customFormat="1" ht="30" customHeight="1">
      <c r="A194" s="13">
        <f t="shared" si="31"/>
        <v>113</v>
      </c>
      <c r="B194" s="22"/>
      <c r="C194" s="27"/>
      <c r="D194" s="30"/>
      <c r="E194" s="33"/>
      <c r="F194" s="34"/>
      <c r="G194" s="35"/>
      <c r="H194" s="34"/>
      <c r="I194" s="35"/>
      <c r="J194" s="47"/>
      <c r="K194" s="50"/>
      <c r="L194" s="51"/>
      <c r="M194" s="52"/>
      <c r="N194" s="51"/>
      <c r="O194" s="52"/>
      <c r="P194" s="54">
        <f t="shared" si="28"/>
        <v>0</v>
      </c>
      <c r="Q194" s="55"/>
      <c r="R194" s="55"/>
      <c r="S194" s="59"/>
      <c r="T194" s="34"/>
      <c r="U194" s="35"/>
      <c r="V194" s="77">
        <f t="shared" si="29"/>
        <v>0</v>
      </c>
      <c r="W194" s="78"/>
      <c r="X194" s="78"/>
      <c r="Y194" s="78"/>
      <c r="Z194" s="80"/>
      <c r="AA194" s="86"/>
      <c r="AB194" s="86"/>
      <c r="AC194" s="96"/>
      <c r="AD194" s="104"/>
      <c r="AE194" s="104"/>
      <c r="AF194" s="104"/>
      <c r="AG194" s="104"/>
      <c r="AH194" s="116"/>
      <c r="AJ194" s="120">
        <f t="shared" si="30"/>
        <v>0</v>
      </c>
    </row>
    <row r="195" spans="1:36" s="3" customFormat="1" ht="30" customHeight="1">
      <c r="A195" s="13">
        <f t="shared" si="31"/>
        <v>114</v>
      </c>
      <c r="B195" s="22"/>
      <c r="C195" s="27"/>
      <c r="D195" s="30"/>
      <c r="E195" s="33"/>
      <c r="F195" s="34"/>
      <c r="G195" s="35"/>
      <c r="H195" s="34"/>
      <c r="I195" s="35"/>
      <c r="J195" s="47"/>
      <c r="K195" s="50"/>
      <c r="L195" s="51"/>
      <c r="M195" s="52"/>
      <c r="N195" s="51"/>
      <c r="O195" s="52"/>
      <c r="P195" s="54">
        <f t="shared" si="28"/>
        <v>0</v>
      </c>
      <c r="Q195" s="55"/>
      <c r="R195" s="55"/>
      <c r="S195" s="59"/>
      <c r="T195" s="34"/>
      <c r="U195" s="35"/>
      <c r="V195" s="77">
        <f t="shared" si="29"/>
        <v>0</v>
      </c>
      <c r="W195" s="78"/>
      <c r="X195" s="78"/>
      <c r="Y195" s="78"/>
      <c r="Z195" s="80"/>
      <c r="AA195" s="86"/>
      <c r="AB195" s="86"/>
      <c r="AC195" s="96"/>
      <c r="AD195" s="104"/>
      <c r="AE195" s="104"/>
      <c r="AF195" s="104"/>
      <c r="AG195" s="104"/>
      <c r="AH195" s="116"/>
      <c r="AJ195" s="120">
        <f t="shared" si="30"/>
        <v>0</v>
      </c>
    </row>
    <row r="196" spans="1:36" s="3" customFormat="1" ht="30" customHeight="1">
      <c r="A196" s="13">
        <f t="shared" si="31"/>
        <v>115</v>
      </c>
      <c r="B196" s="22"/>
      <c r="C196" s="27"/>
      <c r="D196" s="30"/>
      <c r="E196" s="33"/>
      <c r="F196" s="34"/>
      <c r="G196" s="35"/>
      <c r="H196" s="34"/>
      <c r="I196" s="35"/>
      <c r="J196" s="47"/>
      <c r="K196" s="50"/>
      <c r="L196" s="51"/>
      <c r="M196" s="52"/>
      <c r="N196" s="51"/>
      <c r="O196" s="52"/>
      <c r="P196" s="54">
        <f t="shared" si="28"/>
        <v>0</v>
      </c>
      <c r="Q196" s="55"/>
      <c r="R196" s="55"/>
      <c r="S196" s="59"/>
      <c r="T196" s="34"/>
      <c r="U196" s="35"/>
      <c r="V196" s="77">
        <f t="shared" si="29"/>
        <v>0</v>
      </c>
      <c r="W196" s="78"/>
      <c r="X196" s="78"/>
      <c r="Y196" s="78"/>
      <c r="Z196" s="80"/>
      <c r="AA196" s="86"/>
      <c r="AB196" s="86"/>
      <c r="AC196" s="96"/>
      <c r="AD196" s="104"/>
      <c r="AE196" s="104"/>
      <c r="AF196" s="104"/>
      <c r="AG196" s="104"/>
      <c r="AH196" s="116"/>
      <c r="AJ196" s="120">
        <f t="shared" si="30"/>
        <v>0</v>
      </c>
    </row>
    <row r="197" spans="1:36" s="3" customFormat="1" ht="30" customHeight="1">
      <c r="A197" s="13">
        <f t="shared" si="31"/>
        <v>116</v>
      </c>
      <c r="B197" s="22"/>
      <c r="C197" s="27"/>
      <c r="D197" s="30"/>
      <c r="E197" s="33"/>
      <c r="F197" s="34"/>
      <c r="G197" s="35"/>
      <c r="H197" s="34"/>
      <c r="I197" s="35"/>
      <c r="J197" s="47"/>
      <c r="K197" s="50"/>
      <c r="L197" s="51"/>
      <c r="M197" s="52"/>
      <c r="N197" s="51"/>
      <c r="O197" s="52"/>
      <c r="P197" s="54">
        <f t="shared" si="28"/>
        <v>0</v>
      </c>
      <c r="Q197" s="55"/>
      <c r="R197" s="55"/>
      <c r="S197" s="59"/>
      <c r="T197" s="34"/>
      <c r="U197" s="35"/>
      <c r="V197" s="77">
        <f t="shared" si="29"/>
        <v>0</v>
      </c>
      <c r="W197" s="78"/>
      <c r="X197" s="78"/>
      <c r="Y197" s="78"/>
      <c r="Z197" s="80"/>
      <c r="AA197" s="86"/>
      <c r="AB197" s="86"/>
      <c r="AC197" s="96"/>
      <c r="AD197" s="104"/>
      <c r="AE197" s="104"/>
      <c r="AF197" s="104"/>
      <c r="AG197" s="104"/>
      <c r="AH197" s="116"/>
      <c r="AJ197" s="120">
        <f t="shared" si="30"/>
        <v>0</v>
      </c>
    </row>
    <row r="198" spans="1:36" s="3" customFormat="1" ht="30" customHeight="1">
      <c r="A198" s="13">
        <f t="shared" si="31"/>
        <v>117</v>
      </c>
      <c r="B198" s="22"/>
      <c r="C198" s="27"/>
      <c r="D198" s="30"/>
      <c r="E198" s="33"/>
      <c r="F198" s="34"/>
      <c r="G198" s="35"/>
      <c r="H198" s="34"/>
      <c r="I198" s="35"/>
      <c r="J198" s="47"/>
      <c r="K198" s="50"/>
      <c r="L198" s="51"/>
      <c r="M198" s="52"/>
      <c r="N198" s="51"/>
      <c r="O198" s="52"/>
      <c r="P198" s="54">
        <f t="shared" si="28"/>
        <v>0</v>
      </c>
      <c r="Q198" s="55"/>
      <c r="R198" s="55"/>
      <c r="S198" s="59"/>
      <c r="T198" s="34"/>
      <c r="U198" s="35"/>
      <c r="V198" s="77">
        <f t="shared" si="29"/>
        <v>0</v>
      </c>
      <c r="W198" s="78"/>
      <c r="X198" s="78"/>
      <c r="Y198" s="78"/>
      <c r="Z198" s="80"/>
      <c r="AA198" s="86"/>
      <c r="AB198" s="86"/>
      <c r="AC198" s="96"/>
      <c r="AD198" s="104"/>
      <c r="AE198" s="104"/>
      <c r="AF198" s="104"/>
      <c r="AG198" s="104"/>
      <c r="AH198" s="116"/>
      <c r="AJ198" s="120">
        <f t="shared" si="30"/>
        <v>0</v>
      </c>
    </row>
    <row r="199" spans="1:36" s="3" customFormat="1" ht="30" customHeight="1">
      <c r="A199" s="13">
        <f t="shared" si="31"/>
        <v>118</v>
      </c>
      <c r="B199" s="22"/>
      <c r="C199" s="27"/>
      <c r="D199" s="30"/>
      <c r="E199" s="33"/>
      <c r="F199" s="34"/>
      <c r="G199" s="35"/>
      <c r="H199" s="34"/>
      <c r="I199" s="35"/>
      <c r="J199" s="47"/>
      <c r="K199" s="50"/>
      <c r="L199" s="51"/>
      <c r="M199" s="52"/>
      <c r="N199" s="51"/>
      <c r="O199" s="52"/>
      <c r="P199" s="54">
        <f t="shared" si="28"/>
        <v>0</v>
      </c>
      <c r="Q199" s="55"/>
      <c r="R199" s="55"/>
      <c r="S199" s="59"/>
      <c r="T199" s="34"/>
      <c r="U199" s="35"/>
      <c r="V199" s="77">
        <f t="shared" si="29"/>
        <v>0</v>
      </c>
      <c r="W199" s="78"/>
      <c r="X199" s="78"/>
      <c r="Y199" s="78"/>
      <c r="Z199" s="80"/>
      <c r="AA199" s="86"/>
      <c r="AB199" s="86"/>
      <c r="AC199" s="96"/>
      <c r="AD199" s="104"/>
      <c r="AE199" s="104"/>
      <c r="AF199" s="104"/>
      <c r="AG199" s="104"/>
      <c r="AH199" s="116"/>
      <c r="AJ199" s="120">
        <f t="shared" si="30"/>
        <v>0</v>
      </c>
    </row>
    <row r="200" spans="1:36" s="3" customFormat="1" ht="30" customHeight="1">
      <c r="A200" s="13">
        <f t="shared" si="31"/>
        <v>119</v>
      </c>
      <c r="B200" s="22"/>
      <c r="C200" s="27"/>
      <c r="D200" s="30"/>
      <c r="E200" s="33"/>
      <c r="F200" s="34"/>
      <c r="G200" s="35"/>
      <c r="H200" s="34"/>
      <c r="I200" s="35"/>
      <c r="J200" s="47"/>
      <c r="K200" s="50"/>
      <c r="L200" s="51"/>
      <c r="M200" s="52"/>
      <c r="N200" s="51"/>
      <c r="O200" s="52"/>
      <c r="P200" s="54">
        <f t="shared" si="28"/>
        <v>0</v>
      </c>
      <c r="Q200" s="55"/>
      <c r="R200" s="55"/>
      <c r="S200" s="59"/>
      <c r="T200" s="34"/>
      <c r="U200" s="35"/>
      <c r="V200" s="77">
        <f t="shared" si="29"/>
        <v>0</v>
      </c>
      <c r="W200" s="78"/>
      <c r="X200" s="78"/>
      <c r="Y200" s="78"/>
      <c r="Z200" s="80"/>
      <c r="AA200" s="86"/>
      <c r="AB200" s="86"/>
      <c r="AC200" s="96"/>
      <c r="AD200" s="104"/>
      <c r="AE200" s="104"/>
      <c r="AF200" s="104"/>
      <c r="AG200" s="104"/>
      <c r="AH200" s="116"/>
      <c r="AJ200" s="120">
        <f t="shared" si="30"/>
        <v>0</v>
      </c>
    </row>
    <row r="201" spans="1:36" s="3" customFormat="1" ht="30" customHeight="1">
      <c r="A201" s="13">
        <f t="shared" si="31"/>
        <v>120</v>
      </c>
      <c r="B201" s="22"/>
      <c r="C201" s="27"/>
      <c r="D201" s="30"/>
      <c r="E201" s="33"/>
      <c r="F201" s="34"/>
      <c r="G201" s="35"/>
      <c r="H201" s="34"/>
      <c r="I201" s="35"/>
      <c r="J201" s="47"/>
      <c r="K201" s="50"/>
      <c r="L201" s="51"/>
      <c r="M201" s="52"/>
      <c r="N201" s="51"/>
      <c r="O201" s="52"/>
      <c r="P201" s="54">
        <f t="shared" si="28"/>
        <v>0</v>
      </c>
      <c r="Q201" s="55"/>
      <c r="R201" s="55"/>
      <c r="S201" s="59"/>
      <c r="T201" s="34"/>
      <c r="U201" s="35"/>
      <c r="V201" s="77">
        <f t="shared" si="29"/>
        <v>0</v>
      </c>
      <c r="W201" s="78"/>
      <c r="X201" s="78"/>
      <c r="Y201" s="78"/>
      <c r="Z201" s="80"/>
      <c r="AA201" s="86"/>
      <c r="AB201" s="86"/>
      <c r="AC201" s="96"/>
      <c r="AD201" s="104"/>
      <c r="AE201" s="104"/>
      <c r="AF201" s="104"/>
      <c r="AG201" s="104"/>
      <c r="AH201" s="116"/>
      <c r="AJ201" s="120">
        <f t="shared" si="30"/>
        <v>0</v>
      </c>
    </row>
    <row r="202" spans="1:36" ht="16.5" customHeight="1">
      <c r="A202" s="14" t="s">
        <v>26</v>
      </c>
      <c r="B202" s="23"/>
      <c r="C202" s="23"/>
      <c r="D202" s="23"/>
      <c r="E202" s="23"/>
      <c r="F202" s="23"/>
      <c r="G202" s="23"/>
      <c r="H202" s="23"/>
      <c r="I202" s="23"/>
      <c r="J202" s="23"/>
      <c r="K202" s="23"/>
      <c r="L202" s="23"/>
      <c r="M202" s="23"/>
      <c r="N202" s="23"/>
      <c r="O202" s="23"/>
      <c r="P202" s="23"/>
      <c r="Q202" s="23"/>
      <c r="R202" s="56"/>
      <c r="S202" s="60">
        <f>SUM(V187:Z201)</f>
        <v>0</v>
      </c>
      <c r="T202" s="68"/>
      <c r="U202" s="68"/>
      <c r="V202" s="68"/>
      <c r="W202" s="68"/>
      <c r="X202" s="68"/>
      <c r="Y202" s="68"/>
      <c r="Z202" s="81"/>
      <c r="AA202" s="87" t="s">
        <v>37</v>
      </c>
      <c r="AB202" s="91"/>
      <c r="AC202" s="98">
        <f>SUMPRODUCT(($C187:$D201="梁・桁")*($AA187:$AA201="○")*($V187:$V201))</f>
        <v>0</v>
      </c>
      <c r="AD202" s="105"/>
      <c r="AE202" s="105"/>
      <c r="AF202" s="105"/>
      <c r="AG202" s="105"/>
      <c r="AH202" s="117"/>
      <c r="AJ202" s="120">
        <f t="shared" si="30"/>
        <v>0</v>
      </c>
    </row>
    <row r="203" spans="1:36" ht="14.45" customHeight="1">
      <c r="A203" s="15"/>
      <c r="B203" s="17"/>
      <c r="C203" s="17"/>
      <c r="D203" s="17"/>
      <c r="E203" s="17"/>
      <c r="F203" s="17"/>
      <c r="G203" s="17"/>
      <c r="H203" s="17"/>
      <c r="I203" s="17"/>
      <c r="J203" s="17"/>
      <c r="K203" s="17"/>
      <c r="L203" s="17"/>
      <c r="M203" s="17"/>
      <c r="N203" s="17"/>
      <c r="O203" s="17"/>
      <c r="P203" s="17"/>
      <c r="Q203" s="17"/>
      <c r="R203" s="57"/>
      <c r="S203" s="61"/>
      <c r="T203" s="69"/>
      <c r="U203" s="69"/>
      <c r="V203" s="69"/>
      <c r="W203" s="69"/>
      <c r="X203" s="69"/>
      <c r="Y203" s="69"/>
      <c r="Z203" s="82"/>
      <c r="AA203" s="88" t="s">
        <v>38</v>
      </c>
      <c r="AB203" s="92"/>
      <c r="AC203" s="99">
        <f>SUMPRODUCT(((ISNUMBER(FIND("JAS",$AC187:$AD201)))+(ISNUMBER(FIND("集成材",$AC187:$AD201)))&gt;0)*($AA187:$AA201="○")*($V187:$V201))</f>
        <v>0</v>
      </c>
      <c r="AD203" s="106"/>
      <c r="AE203" s="106"/>
      <c r="AF203" s="106"/>
      <c r="AG203" s="106"/>
      <c r="AH203" s="118"/>
      <c r="AJ203" s="120">
        <f t="shared" si="30"/>
        <v>0</v>
      </c>
    </row>
    <row r="204" spans="1:36" ht="14.45" customHeight="1">
      <c r="A204" s="16"/>
      <c r="B204" s="24"/>
      <c r="C204" s="24"/>
      <c r="D204" s="24"/>
      <c r="E204" s="24"/>
      <c r="F204" s="24"/>
      <c r="G204" s="24"/>
      <c r="H204" s="24"/>
      <c r="I204" s="24"/>
      <c r="J204" s="24"/>
      <c r="K204" s="24"/>
      <c r="L204" s="24"/>
      <c r="M204" s="24"/>
      <c r="N204" s="24"/>
      <c r="O204" s="24"/>
      <c r="P204" s="24"/>
      <c r="Q204" s="24"/>
      <c r="R204" s="58"/>
      <c r="S204" s="62" t="str">
        <f>IF(ISERROR(AC204/S202),"",ROUNDDOWN(AC204/S202,4))</f>
        <v/>
      </c>
      <c r="T204" s="70"/>
      <c r="U204" s="70"/>
      <c r="V204" s="70"/>
      <c r="W204" s="70"/>
      <c r="X204" s="70"/>
      <c r="Y204" s="70"/>
      <c r="Z204" s="83"/>
      <c r="AA204" s="89" t="s">
        <v>0</v>
      </c>
      <c r="AB204" s="93"/>
      <c r="AC204" s="100">
        <f>SUMPRODUCT(($AA187:$AA201="○")*($V187:$V201))</f>
        <v>0</v>
      </c>
      <c r="AD204" s="107"/>
      <c r="AE204" s="107"/>
      <c r="AF204" s="107"/>
      <c r="AG204" s="107"/>
      <c r="AH204" s="119"/>
      <c r="AJ204" s="120">
        <f t="shared" si="30"/>
        <v>0</v>
      </c>
    </row>
    <row r="205" spans="1:36">
      <c r="A205" s="17"/>
      <c r="B205" s="17"/>
      <c r="C205" s="17"/>
      <c r="D205" s="17"/>
      <c r="E205" s="17"/>
      <c r="F205" s="17"/>
      <c r="G205" s="17"/>
      <c r="H205" s="17"/>
      <c r="I205" s="17"/>
      <c r="J205" s="17"/>
      <c r="K205" s="17"/>
      <c r="L205" s="17"/>
      <c r="M205" s="17"/>
      <c r="N205" s="17"/>
      <c r="O205" s="17"/>
      <c r="P205" s="17"/>
      <c r="Q205" s="17"/>
      <c r="R205" s="17"/>
      <c r="S205" s="63"/>
      <c r="T205" s="63"/>
      <c r="U205" s="63"/>
      <c r="V205" s="63"/>
      <c r="W205" s="63"/>
      <c r="X205" s="63"/>
      <c r="Y205" s="63"/>
      <c r="Z205" s="63"/>
      <c r="AA205" s="90"/>
      <c r="AB205" s="90"/>
      <c r="AC205" s="101"/>
      <c r="AD205" s="101"/>
      <c r="AE205" s="101"/>
      <c r="AF205" s="101"/>
      <c r="AG205" s="101"/>
      <c r="AH205" s="101"/>
      <c r="AJ205" s="120">
        <f t="shared" si="30"/>
        <v>0</v>
      </c>
    </row>
    <row r="206" spans="1:36" ht="13.5" customHeight="1">
      <c r="A206" s="14" t="s">
        <v>27</v>
      </c>
      <c r="B206" s="23"/>
      <c r="C206" s="23"/>
      <c r="D206" s="23"/>
      <c r="E206" s="23"/>
      <c r="F206" s="23"/>
      <c r="G206" s="23"/>
      <c r="H206" s="23"/>
      <c r="I206" s="23"/>
      <c r="J206" s="23"/>
      <c r="K206" s="23"/>
      <c r="L206" s="23"/>
      <c r="M206" s="23"/>
      <c r="N206" s="23"/>
      <c r="O206" s="23"/>
      <c r="P206" s="23"/>
      <c r="Q206" s="23"/>
      <c r="R206" s="56"/>
      <c r="S206" s="60">
        <f>SUM(S181,S202)</f>
        <v>0</v>
      </c>
      <c r="T206" s="68"/>
      <c r="U206" s="68"/>
      <c r="V206" s="68"/>
      <c r="W206" s="68"/>
      <c r="X206" s="68"/>
      <c r="Y206" s="68"/>
      <c r="Z206" s="81"/>
      <c r="AA206" s="87" t="s">
        <v>37</v>
      </c>
      <c r="AB206" s="91"/>
      <c r="AC206" s="98">
        <f>SUM(AC181,AC202)</f>
        <v>0</v>
      </c>
      <c r="AD206" s="105"/>
      <c r="AE206" s="105"/>
      <c r="AF206" s="105"/>
      <c r="AG206" s="105"/>
      <c r="AH206" s="117"/>
      <c r="AJ206" s="120">
        <f t="shared" si="30"/>
        <v>0</v>
      </c>
    </row>
    <row r="207" spans="1:36" ht="13.5" customHeight="1">
      <c r="A207" s="15"/>
      <c r="B207" s="17"/>
      <c r="C207" s="17"/>
      <c r="D207" s="17"/>
      <c r="E207" s="17"/>
      <c r="F207" s="17"/>
      <c r="G207" s="17"/>
      <c r="H207" s="17"/>
      <c r="I207" s="17"/>
      <c r="J207" s="17"/>
      <c r="K207" s="17"/>
      <c r="L207" s="17"/>
      <c r="M207" s="17"/>
      <c r="N207" s="17"/>
      <c r="O207" s="17"/>
      <c r="P207" s="17"/>
      <c r="Q207" s="17"/>
      <c r="R207" s="57"/>
      <c r="S207" s="61"/>
      <c r="T207" s="69"/>
      <c r="U207" s="69"/>
      <c r="V207" s="69"/>
      <c r="W207" s="69"/>
      <c r="X207" s="69"/>
      <c r="Y207" s="69"/>
      <c r="Z207" s="82"/>
      <c r="AA207" s="88" t="s">
        <v>38</v>
      </c>
      <c r="AB207" s="92"/>
      <c r="AC207" s="99">
        <f>SUM(AC182,AC203)</f>
        <v>0</v>
      </c>
      <c r="AD207" s="106"/>
      <c r="AE207" s="106"/>
      <c r="AF207" s="106"/>
      <c r="AG207" s="106"/>
      <c r="AH207" s="118"/>
      <c r="AJ207" s="120">
        <f t="shared" si="30"/>
        <v>0</v>
      </c>
    </row>
    <row r="208" spans="1:36" ht="13.5" customHeight="1">
      <c r="A208" s="16"/>
      <c r="B208" s="24"/>
      <c r="C208" s="24"/>
      <c r="D208" s="24"/>
      <c r="E208" s="24"/>
      <c r="F208" s="24"/>
      <c r="G208" s="24"/>
      <c r="H208" s="24"/>
      <c r="I208" s="24"/>
      <c r="J208" s="24"/>
      <c r="K208" s="24"/>
      <c r="L208" s="24"/>
      <c r="M208" s="24"/>
      <c r="N208" s="24"/>
      <c r="O208" s="24"/>
      <c r="P208" s="24"/>
      <c r="Q208" s="24"/>
      <c r="R208" s="58"/>
      <c r="S208" s="62" t="str">
        <f>IF(ISERROR(AC208/S206),"",ROUNDDOWN(AC208/S206,4))</f>
        <v/>
      </c>
      <c r="T208" s="70"/>
      <c r="U208" s="70"/>
      <c r="V208" s="70"/>
      <c r="W208" s="70"/>
      <c r="X208" s="70"/>
      <c r="Y208" s="70"/>
      <c r="Z208" s="83"/>
      <c r="AA208" s="89" t="s">
        <v>0</v>
      </c>
      <c r="AB208" s="93"/>
      <c r="AC208" s="100">
        <f>SUM(AC183,AC204)</f>
        <v>0</v>
      </c>
      <c r="AD208" s="107"/>
      <c r="AE208" s="107"/>
      <c r="AF208" s="107"/>
      <c r="AG208" s="107"/>
      <c r="AH208" s="119"/>
      <c r="AJ208" s="120">
        <f t="shared" si="30"/>
        <v>0</v>
      </c>
    </row>
    <row r="209" spans="1:36">
      <c r="A209" s="18" t="s">
        <v>28</v>
      </c>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J209" s="120">
        <f t="shared" si="30"/>
        <v>0</v>
      </c>
    </row>
    <row r="210" spans="1:36" s="2" customFormat="1" ht="15.6" customHeight="1">
      <c r="A210" s="11" t="s">
        <v>9</v>
      </c>
      <c r="B210" s="20"/>
      <c r="C210" s="25" t="s">
        <v>11</v>
      </c>
      <c r="D210" s="28"/>
      <c r="E210" s="31"/>
      <c r="F210" s="11" t="s">
        <v>12</v>
      </c>
      <c r="G210" s="20"/>
      <c r="H210" s="37" t="s">
        <v>13</v>
      </c>
      <c r="I210" s="41"/>
      <c r="J210" s="45" t="s">
        <v>14</v>
      </c>
      <c r="K210" s="48"/>
      <c r="L210" s="48"/>
      <c r="M210" s="48"/>
      <c r="N210" s="48"/>
      <c r="O210" s="53"/>
      <c r="P210" s="25" t="s">
        <v>17</v>
      </c>
      <c r="Q210" s="28"/>
      <c r="R210" s="28"/>
      <c r="S210" s="31"/>
      <c r="T210" s="11" t="s">
        <v>18</v>
      </c>
      <c r="U210" s="20"/>
      <c r="V210" s="25" t="s">
        <v>20</v>
      </c>
      <c r="W210" s="28"/>
      <c r="X210" s="28"/>
      <c r="Y210" s="28"/>
      <c r="Z210" s="31"/>
      <c r="AA210" s="45" t="s">
        <v>19</v>
      </c>
      <c r="AB210" s="53"/>
      <c r="AC210" s="94"/>
      <c r="AD210" s="102"/>
      <c r="AE210" s="102"/>
      <c r="AF210" s="102"/>
      <c r="AG210" s="108">
        <f>AG185+1</f>
        <v>9</v>
      </c>
      <c r="AH210" s="114" t="str">
        <f>"/"&amp;ROUNDUP(COUNTIF($AJ$7:$AJ$146,"&gt;0")/15,0)</f>
        <v>/0</v>
      </c>
    </row>
    <row r="211" spans="1:36" s="2" customFormat="1" ht="47.45" customHeight="1">
      <c r="A211" s="12"/>
      <c r="B211" s="21"/>
      <c r="C211" s="26"/>
      <c r="D211" s="29"/>
      <c r="E211" s="32"/>
      <c r="F211" s="12"/>
      <c r="G211" s="21"/>
      <c r="H211" s="38"/>
      <c r="I211" s="42"/>
      <c r="J211" s="46" t="s">
        <v>21</v>
      </c>
      <c r="K211" s="49"/>
      <c r="L211" s="46" t="s">
        <v>30</v>
      </c>
      <c r="M211" s="49"/>
      <c r="N211" s="46" t="s">
        <v>29</v>
      </c>
      <c r="O211" s="49"/>
      <c r="P211" s="26"/>
      <c r="Q211" s="29"/>
      <c r="R211" s="29"/>
      <c r="S211" s="32"/>
      <c r="T211" s="12"/>
      <c r="U211" s="21"/>
      <c r="V211" s="26"/>
      <c r="W211" s="29"/>
      <c r="X211" s="29"/>
      <c r="Y211" s="29"/>
      <c r="Z211" s="32"/>
      <c r="AA211" s="85" t="s">
        <v>24</v>
      </c>
      <c r="AB211" s="85" t="s">
        <v>25</v>
      </c>
      <c r="AC211" s="95" t="s">
        <v>32</v>
      </c>
      <c r="AD211" s="103"/>
      <c r="AE211" s="103"/>
      <c r="AF211" s="103"/>
      <c r="AG211" s="103"/>
      <c r="AH211" s="115"/>
    </row>
    <row r="212" spans="1:36" s="3" customFormat="1" ht="30" customHeight="1">
      <c r="A212" s="13">
        <f>A201+1</f>
        <v>121</v>
      </c>
      <c r="B212" s="22"/>
      <c r="C212" s="27"/>
      <c r="D212" s="30"/>
      <c r="E212" s="33"/>
      <c r="F212" s="34"/>
      <c r="G212" s="35"/>
      <c r="H212" s="34"/>
      <c r="I212" s="35"/>
      <c r="J212" s="47"/>
      <c r="K212" s="50"/>
      <c r="L212" s="51"/>
      <c r="M212" s="52"/>
      <c r="N212" s="51"/>
      <c r="O212" s="52"/>
      <c r="P212" s="54">
        <f t="shared" ref="P212:P226" si="32">SUM(ROUNDDOWN(J212,1)*ROUNDDOWN(L212,0)*ROUNDDOWN(N212,0))/1000000</f>
        <v>0</v>
      </c>
      <c r="Q212" s="55"/>
      <c r="R212" s="55"/>
      <c r="S212" s="59"/>
      <c r="T212" s="34"/>
      <c r="U212" s="35"/>
      <c r="V212" s="77">
        <f t="shared" ref="V212:V226" si="33">ROUNDDOWN(SUM(P212*T212),3)</f>
        <v>0</v>
      </c>
      <c r="W212" s="78"/>
      <c r="X212" s="78"/>
      <c r="Y212" s="78"/>
      <c r="Z212" s="80"/>
      <c r="AA212" s="86"/>
      <c r="AB212" s="86"/>
      <c r="AC212" s="96"/>
      <c r="AD212" s="104"/>
      <c r="AE212" s="104"/>
      <c r="AF212" s="104"/>
      <c r="AG212" s="104"/>
      <c r="AH212" s="116"/>
      <c r="AJ212" s="120">
        <f t="shared" ref="AJ212:AJ234" si="34">V212</f>
        <v>0</v>
      </c>
    </row>
    <row r="213" spans="1:36" s="3" customFormat="1" ht="30" customHeight="1">
      <c r="A213" s="13">
        <f t="shared" ref="A213:A226" si="35">A212+1</f>
        <v>122</v>
      </c>
      <c r="B213" s="22"/>
      <c r="C213" s="27"/>
      <c r="D213" s="30"/>
      <c r="E213" s="33"/>
      <c r="F213" s="34"/>
      <c r="G213" s="35"/>
      <c r="H213" s="34"/>
      <c r="I213" s="35"/>
      <c r="J213" s="47"/>
      <c r="K213" s="50"/>
      <c r="L213" s="51"/>
      <c r="M213" s="52"/>
      <c r="N213" s="51"/>
      <c r="O213" s="52"/>
      <c r="P213" s="54">
        <f t="shared" si="32"/>
        <v>0</v>
      </c>
      <c r="Q213" s="55"/>
      <c r="R213" s="55"/>
      <c r="S213" s="59"/>
      <c r="T213" s="34"/>
      <c r="U213" s="35"/>
      <c r="V213" s="77">
        <f t="shared" si="33"/>
        <v>0</v>
      </c>
      <c r="W213" s="78"/>
      <c r="X213" s="78"/>
      <c r="Y213" s="78"/>
      <c r="Z213" s="80"/>
      <c r="AA213" s="86"/>
      <c r="AB213" s="86"/>
      <c r="AC213" s="96"/>
      <c r="AD213" s="104"/>
      <c r="AE213" s="104"/>
      <c r="AF213" s="104"/>
      <c r="AG213" s="104"/>
      <c r="AH213" s="116"/>
      <c r="AJ213" s="120">
        <f t="shared" si="34"/>
        <v>0</v>
      </c>
    </row>
    <row r="214" spans="1:36" s="3" customFormat="1" ht="30" customHeight="1">
      <c r="A214" s="13">
        <f t="shared" si="35"/>
        <v>123</v>
      </c>
      <c r="B214" s="22"/>
      <c r="C214" s="27"/>
      <c r="D214" s="30"/>
      <c r="E214" s="33"/>
      <c r="F214" s="34"/>
      <c r="G214" s="35"/>
      <c r="H214" s="34"/>
      <c r="I214" s="35"/>
      <c r="J214" s="47"/>
      <c r="K214" s="50"/>
      <c r="L214" s="51"/>
      <c r="M214" s="52"/>
      <c r="N214" s="51"/>
      <c r="O214" s="52"/>
      <c r="P214" s="54">
        <f t="shared" si="32"/>
        <v>0</v>
      </c>
      <c r="Q214" s="55"/>
      <c r="R214" s="55"/>
      <c r="S214" s="59"/>
      <c r="T214" s="34"/>
      <c r="U214" s="35"/>
      <c r="V214" s="77">
        <f t="shared" si="33"/>
        <v>0</v>
      </c>
      <c r="W214" s="78"/>
      <c r="X214" s="78"/>
      <c r="Y214" s="78"/>
      <c r="Z214" s="80"/>
      <c r="AA214" s="86"/>
      <c r="AB214" s="86"/>
      <c r="AC214" s="96"/>
      <c r="AD214" s="104"/>
      <c r="AE214" s="104"/>
      <c r="AF214" s="104"/>
      <c r="AG214" s="104"/>
      <c r="AH214" s="116"/>
      <c r="AJ214" s="120">
        <f t="shared" si="34"/>
        <v>0</v>
      </c>
    </row>
    <row r="215" spans="1:36" s="3" customFormat="1" ht="30" customHeight="1">
      <c r="A215" s="13">
        <f t="shared" si="35"/>
        <v>124</v>
      </c>
      <c r="B215" s="22"/>
      <c r="C215" s="27"/>
      <c r="D215" s="30"/>
      <c r="E215" s="33"/>
      <c r="F215" s="34"/>
      <c r="G215" s="35"/>
      <c r="H215" s="34"/>
      <c r="I215" s="35"/>
      <c r="J215" s="47"/>
      <c r="K215" s="50"/>
      <c r="L215" s="51"/>
      <c r="M215" s="52"/>
      <c r="N215" s="51"/>
      <c r="O215" s="52"/>
      <c r="P215" s="54">
        <f t="shared" si="32"/>
        <v>0</v>
      </c>
      <c r="Q215" s="55"/>
      <c r="R215" s="55"/>
      <c r="S215" s="59"/>
      <c r="T215" s="34"/>
      <c r="U215" s="35"/>
      <c r="V215" s="77">
        <f t="shared" si="33"/>
        <v>0</v>
      </c>
      <c r="W215" s="78"/>
      <c r="X215" s="78"/>
      <c r="Y215" s="78"/>
      <c r="Z215" s="80"/>
      <c r="AA215" s="86"/>
      <c r="AB215" s="86"/>
      <c r="AC215" s="96"/>
      <c r="AD215" s="104"/>
      <c r="AE215" s="104"/>
      <c r="AF215" s="104"/>
      <c r="AG215" s="104"/>
      <c r="AH215" s="116"/>
      <c r="AJ215" s="120">
        <f t="shared" si="34"/>
        <v>0</v>
      </c>
    </row>
    <row r="216" spans="1:36" s="3" customFormat="1" ht="30" customHeight="1">
      <c r="A216" s="13">
        <f t="shared" si="35"/>
        <v>125</v>
      </c>
      <c r="B216" s="22"/>
      <c r="C216" s="27"/>
      <c r="D216" s="30"/>
      <c r="E216" s="33"/>
      <c r="F216" s="34"/>
      <c r="G216" s="35"/>
      <c r="H216" s="34"/>
      <c r="I216" s="35"/>
      <c r="J216" s="47"/>
      <c r="K216" s="50"/>
      <c r="L216" s="51"/>
      <c r="M216" s="52"/>
      <c r="N216" s="51"/>
      <c r="O216" s="52"/>
      <c r="P216" s="54">
        <f t="shared" si="32"/>
        <v>0</v>
      </c>
      <c r="Q216" s="55"/>
      <c r="R216" s="55"/>
      <c r="S216" s="59"/>
      <c r="T216" s="34"/>
      <c r="U216" s="35"/>
      <c r="V216" s="77">
        <f t="shared" si="33"/>
        <v>0</v>
      </c>
      <c r="W216" s="78"/>
      <c r="X216" s="78"/>
      <c r="Y216" s="78"/>
      <c r="Z216" s="80"/>
      <c r="AA216" s="86"/>
      <c r="AB216" s="86"/>
      <c r="AC216" s="96"/>
      <c r="AD216" s="104"/>
      <c r="AE216" s="104"/>
      <c r="AF216" s="104"/>
      <c r="AG216" s="104"/>
      <c r="AH216" s="116"/>
      <c r="AJ216" s="120">
        <f t="shared" si="34"/>
        <v>0</v>
      </c>
    </row>
    <row r="217" spans="1:36" s="3" customFormat="1" ht="30" customHeight="1">
      <c r="A217" s="13">
        <f t="shared" si="35"/>
        <v>126</v>
      </c>
      <c r="B217" s="22"/>
      <c r="C217" s="27"/>
      <c r="D217" s="30"/>
      <c r="E217" s="33"/>
      <c r="F217" s="34"/>
      <c r="G217" s="35"/>
      <c r="H217" s="34"/>
      <c r="I217" s="35"/>
      <c r="J217" s="47"/>
      <c r="K217" s="50"/>
      <c r="L217" s="51"/>
      <c r="M217" s="52"/>
      <c r="N217" s="51"/>
      <c r="O217" s="52"/>
      <c r="P217" s="54">
        <f t="shared" si="32"/>
        <v>0</v>
      </c>
      <c r="Q217" s="55"/>
      <c r="R217" s="55"/>
      <c r="S217" s="59"/>
      <c r="T217" s="34"/>
      <c r="U217" s="35"/>
      <c r="V217" s="77">
        <f t="shared" si="33"/>
        <v>0</v>
      </c>
      <c r="W217" s="78"/>
      <c r="X217" s="78"/>
      <c r="Y217" s="78"/>
      <c r="Z217" s="80"/>
      <c r="AA217" s="86"/>
      <c r="AB217" s="86"/>
      <c r="AC217" s="96"/>
      <c r="AD217" s="104"/>
      <c r="AE217" s="104"/>
      <c r="AF217" s="104"/>
      <c r="AG217" s="104"/>
      <c r="AH217" s="116"/>
      <c r="AJ217" s="120">
        <f t="shared" si="34"/>
        <v>0</v>
      </c>
    </row>
    <row r="218" spans="1:36" s="3" customFormat="1" ht="30" customHeight="1">
      <c r="A218" s="13">
        <f t="shared" si="35"/>
        <v>127</v>
      </c>
      <c r="B218" s="22"/>
      <c r="C218" s="27"/>
      <c r="D218" s="30"/>
      <c r="E218" s="33"/>
      <c r="F218" s="34"/>
      <c r="G218" s="35"/>
      <c r="H218" s="34"/>
      <c r="I218" s="35"/>
      <c r="J218" s="47"/>
      <c r="K218" s="50"/>
      <c r="L218" s="51"/>
      <c r="M218" s="52"/>
      <c r="N218" s="51"/>
      <c r="O218" s="52"/>
      <c r="P218" s="54">
        <f t="shared" si="32"/>
        <v>0</v>
      </c>
      <c r="Q218" s="55"/>
      <c r="R218" s="55"/>
      <c r="S218" s="59"/>
      <c r="T218" s="34"/>
      <c r="U218" s="35"/>
      <c r="V218" s="77">
        <f t="shared" si="33"/>
        <v>0</v>
      </c>
      <c r="W218" s="78"/>
      <c r="X218" s="78"/>
      <c r="Y218" s="78"/>
      <c r="Z218" s="80"/>
      <c r="AA218" s="86"/>
      <c r="AB218" s="86"/>
      <c r="AC218" s="96"/>
      <c r="AD218" s="104"/>
      <c r="AE218" s="104"/>
      <c r="AF218" s="104"/>
      <c r="AG218" s="104"/>
      <c r="AH218" s="116"/>
      <c r="AJ218" s="120">
        <f t="shared" si="34"/>
        <v>0</v>
      </c>
    </row>
    <row r="219" spans="1:36" s="3" customFormat="1" ht="30" customHeight="1">
      <c r="A219" s="13">
        <f t="shared" si="35"/>
        <v>128</v>
      </c>
      <c r="B219" s="22"/>
      <c r="C219" s="27"/>
      <c r="D219" s="30"/>
      <c r="E219" s="33"/>
      <c r="F219" s="34"/>
      <c r="G219" s="35"/>
      <c r="H219" s="34"/>
      <c r="I219" s="35"/>
      <c r="J219" s="47"/>
      <c r="K219" s="50"/>
      <c r="L219" s="51"/>
      <c r="M219" s="52"/>
      <c r="N219" s="51"/>
      <c r="O219" s="52"/>
      <c r="P219" s="54">
        <f t="shared" si="32"/>
        <v>0</v>
      </c>
      <c r="Q219" s="55"/>
      <c r="R219" s="55"/>
      <c r="S219" s="59"/>
      <c r="T219" s="34"/>
      <c r="U219" s="35"/>
      <c r="V219" s="77">
        <f t="shared" si="33"/>
        <v>0</v>
      </c>
      <c r="W219" s="78"/>
      <c r="X219" s="78"/>
      <c r="Y219" s="78"/>
      <c r="Z219" s="80"/>
      <c r="AA219" s="86"/>
      <c r="AB219" s="86"/>
      <c r="AC219" s="96"/>
      <c r="AD219" s="104"/>
      <c r="AE219" s="104"/>
      <c r="AF219" s="104"/>
      <c r="AG219" s="104"/>
      <c r="AH219" s="116"/>
      <c r="AJ219" s="120">
        <f t="shared" si="34"/>
        <v>0</v>
      </c>
    </row>
    <row r="220" spans="1:36" s="3" customFormat="1" ht="30" customHeight="1">
      <c r="A220" s="13">
        <f t="shared" si="35"/>
        <v>129</v>
      </c>
      <c r="B220" s="22"/>
      <c r="C220" s="27"/>
      <c r="D220" s="30"/>
      <c r="E220" s="33"/>
      <c r="F220" s="34"/>
      <c r="G220" s="35"/>
      <c r="H220" s="34"/>
      <c r="I220" s="35"/>
      <c r="J220" s="47"/>
      <c r="K220" s="50"/>
      <c r="L220" s="51"/>
      <c r="M220" s="52"/>
      <c r="N220" s="51"/>
      <c r="O220" s="52"/>
      <c r="P220" s="54">
        <f t="shared" si="32"/>
        <v>0</v>
      </c>
      <c r="Q220" s="55"/>
      <c r="R220" s="55"/>
      <c r="S220" s="59"/>
      <c r="T220" s="34"/>
      <c r="U220" s="35"/>
      <c r="V220" s="77">
        <f t="shared" si="33"/>
        <v>0</v>
      </c>
      <c r="W220" s="78"/>
      <c r="X220" s="78"/>
      <c r="Y220" s="78"/>
      <c r="Z220" s="80"/>
      <c r="AA220" s="86"/>
      <c r="AB220" s="86"/>
      <c r="AC220" s="96"/>
      <c r="AD220" s="104"/>
      <c r="AE220" s="104"/>
      <c r="AF220" s="104"/>
      <c r="AG220" s="104"/>
      <c r="AH220" s="116"/>
      <c r="AJ220" s="120">
        <f t="shared" si="34"/>
        <v>0</v>
      </c>
    </row>
    <row r="221" spans="1:36" s="3" customFormat="1" ht="30" customHeight="1">
      <c r="A221" s="13">
        <f t="shared" si="35"/>
        <v>130</v>
      </c>
      <c r="B221" s="22"/>
      <c r="C221" s="27"/>
      <c r="D221" s="30"/>
      <c r="E221" s="33"/>
      <c r="F221" s="34"/>
      <c r="G221" s="35"/>
      <c r="H221" s="34"/>
      <c r="I221" s="35"/>
      <c r="J221" s="47"/>
      <c r="K221" s="50"/>
      <c r="L221" s="51"/>
      <c r="M221" s="52"/>
      <c r="N221" s="51"/>
      <c r="O221" s="52"/>
      <c r="P221" s="54">
        <f t="shared" si="32"/>
        <v>0</v>
      </c>
      <c r="Q221" s="55"/>
      <c r="R221" s="55"/>
      <c r="S221" s="59"/>
      <c r="T221" s="34"/>
      <c r="U221" s="35"/>
      <c r="V221" s="77">
        <f t="shared" si="33"/>
        <v>0</v>
      </c>
      <c r="W221" s="78"/>
      <c r="X221" s="78"/>
      <c r="Y221" s="78"/>
      <c r="Z221" s="80"/>
      <c r="AA221" s="86"/>
      <c r="AB221" s="86"/>
      <c r="AC221" s="96"/>
      <c r="AD221" s="104"/>
      <c r="AE221" s="104"/>
      <c r="AF221" s="104"/>
      <c r="AG221" s="104"/>
      <c r="AH221" s="116"/>
      <c r="AJ221" s="120">
        <f t="shared" si="34"/>
        <v>0</v>
      </c>
    </row>
    <row r="222" spans="1:36" s="3" customFormat="1" ht="30" customHeight="1">
      <c r="A222" s="13">
        <f t="shared" si="35"/>
        <v>131</v>
      </c>
      <c r="B222" s="22"/>
      <c r="C222" s="27"/>
      <c r="D222" s="30"/>
      <c r="E222" s="33"/>
      <c r="F222" s="34"/>
      <c r="G222" s="35"/>
      <c r="H222" s="34"/>
      <c r="I222" s="35"/>
      <c r="J222" s="47"/>
      <c r="K222" s="50"/>
      <c r="L222" s="51"/>
      <c r="M222" s="52"/>
      <c r="N222" s="51"/>
      <c r="O222" s="52"/>
      <c r="P222" s="54">
        <f t="shared" si="32"/>
        <v>0</v>
      </c>
      <c r="Q222" s="55"/>
      <c r="R222" s="55"/>
      <c r="S222" s="59"/>
      <c r="T222" s="34"/>
      <c r="U222" s="35"/>
      <c r="V222" s="77">
        <f t="shared" si="33"/>
        <v>0</v>
      </c>
      <c r="W222" s="78"/>
      <c r="X222" s="78"/>
      <c r="Y222" s="78"/>
      <c r="Z222" s="80"/>
      <c r="AA222" s="86"/>
      <c r="AB222" s="86"/>
      <c r="AC222" s="96"/>
      <c r="AD222" s="104"/>
      <c r="AE222" s="104"/>
      <c r="AF222" s="104"/>
      <c r="AG222" s="104"/>
      <c r="AH222" s="116"/>
      <c r="AJ222" s="120">
        <f t="shared" si="34"/>
        <v>0</v>
      </c>
    </row>
    <row r="223" spans="1:36" s="3" customFormat="1" ht="30" customHeight="1">
      <c r="A223" s="13">
        <f t="shared" si="35"/>
        <v>132</v>
      </c>
      <c r="B223" s="22"/>
      <c r="C223" s="27"/>
      <c r="D223" s="30"/>
      <c r="E223" s="33"/>
      <c r="F223" s="34"/>
      <c r="G223" s="35"/>
      <c r="H223" s="34"/>
      <c r="I223" s="35"/>
      <c r="J223" s="47"/>
      <c r="K223" s="50"/>
      <c r="L223" s="51"/>
      <c r="M223" s="52"/>
      <c r="N223" s="51"/>
      <c r="O223" s="52"/>
      <c r="P223" s="54">
        <f t="shared" si="32"/>
        <v>0</v>
      </c>
      <c r="Q223" s="55"/>
      <c r="R223" s="55"/>
      <c r="S223" s="59"/>
      <c r="T223" s="34"/>
      <c r="U223" s="35"/>
      <c r="V223" s="77">
        <f t="shared" si="33"/>
        <v>0</v>
      </c>
      <c r="W223" s="78"/>
      <c r="X223" s="78"/>
      <c r="Y223" s="78"/>
      <c r="Z223" s="80"/>
      <c r="AA223" s="86"/>
      <c r="AB223" s="86"/>
      <c r="AC223" s="96"/>
      <c r="AD223" s="104"/>
      <c r="AE223" s="104"/>
      <c r="AF223" s="104"/>
      <c r="AG223" s="104"/>
      <c r="AH223" s="116"/>
      <c r="AJ223" s="120">
        <f t="shared" si="34"/>
        <v>0</v>
      </c>
    </row>
    <row r="224" spans="1:36" s="3" customFormat="1" ht="30" customHeight="1">
      <c r="A224" s="13">
        <f t="shared" si="35"/>
        <v>133</v>
      </c>
      <c r="B224" s="22"/>
      <c r="C224" s="27"/>
      <c r="D224" s="30"/>
      <c r="E224" s="33"/>
      <c r="F224" s="34"/>
      <c r="G224" s="35"/>
      <c r="H224" s="34"/>
      <c r="I224" s="35"/>
      <c r="J224" s="47"/>
      <c r="K224" s="50"/>
      <c r="L224" s="51"/>
      <c r="M224" s="52"/>
      <c r="N224" s="51"/>
      <c r="O224" s="52"/>
      <c r="P224" s="54">
        <f t="shared" si="32"/>
        <v>0</v>
      </c>
      <c r="Q224" s="55"/>
      <c r="R224" s="55"/>
      <c r="S224" s="59"/>
      <c r="T224" s="34"/>
      <c r="U224" s="35"/>
      <c r="V224" s="77">
        <f t="shared" si="33"/>
        <v>0</v>
      </c>
      <c r="W224" s="78"/>
      <c r="X224" s="78"/>
      <c r="Y224" s="78"/>
      <c r="Z224" s="80"/>
      <c r="AA224" s="86"/>
      <c r="AB224" s="86"/>
      <c r="AC224" s="96"/>
      <c r="AD224" s="104"/>
      <c r="AE224" s="104"/>
      <c r="AF224" s="104"/>
      <c r="AG224" s="104"/>
      <c r="AH224" s="116"/>
      <c r="AJ224" s="120">
        <f t="shared" si="34"/>
        <v>0</v>
      </c>
    </row>
    <row r="225" spans="1:36" s="3" customFormat="1" ht="30" customHeight="1">
      <c r="A225" s="13">
        <f t="shared" si="35"/>
        <v>134</v>
      </c>
      <c r="B225" s="22"/>
      <c r="C225" s="27"/>
      <c r="D225" s="30"/>
      <c r="E225" s="33"/>
      <c r="F225" s="34"/>
      <c r="G225" s="35"/>
      <c r="H225" s="34"/>
      <c r="I225" s="35"/>
      <c r="J225" s="47"/>
      <c r="K225" s="50"/>
      <c r="L225" s="51"/>
      <c r="M225" s="52"/>
      <c r="N225" s="51"/>
      <c r="O225" s="52"/>
      <c r="P225" s="54">
        <f t="shared" si="32"/>
        <v>0</v>
      </c>
      <c r="Q225" s="55"/>
      <c r="R225" s="55"/>
      <c r="S225" s="59"/>
      <c r="T225" s="34"/>
      <c r="U225" s="35"/>
      <c r="V225" s="77">
        <f t="shared" si="33"/>
        <v>0</v>
      </c>
      <c r="W225" s="78"/>
      <c r="X225" s="78"/>
      <c r="Y225" s="78"/>
      <c r="Z225" s="80"/>
      <c r="AA225" s="86"/>
      <c r="AB225" s="86"/>
      <c r="AC225" s="96"/>
      <c r="AD225" s="104"/>
      <c r="AE225" s="104"/>
      <c r="AF225" s="104"/>
      <c r="AG225" s="104"/>
      <c r="AH225" s="116"/>
      <c r="AJ225" s="120">
        <f t="shared" si="34"/>
        <v>0</v>
      </c>
    </row>
    <row r="226" spans="1:36" s="3" customFormat="1" ht="30" customHeight="1">
      <c r="A226" s="13">
        <f t="shared" si="35"/>
        <v>135</v>
      </c>
      <c r="B226" s="22"/>
      <c r="C226" s="27"/>
      <c r="D226" s="30"/>
      <c r="E226" s="33"/>
      <c r="F226" s="34"/>
      <c r="G226" s="35"/>
      <c r="H226" s="34"/>
      <c r="I226" s="35"/>
      <c r="J226" s="47"/>
      <c r="K226" s="50"/>
      <c r="L226" s="51"/>
      <c r="M226" s="52"/>
      <c r="N226" s="51"/>
      <c r="O226" s="52"/>
      <c r="P226" s="54">
        <f t="shared" si="32"/>
        <v>0</v>
      </c>
      <c r="Q226" s="55"/>
      <c r="R226" s="55"/>
      <c r="S226" s="59"/>
      <c r="T226" s="34"/>
      <c r="U226" s="35"/>
      <c r="V226" s="77">
        <f t="shared" si="33"/>
        <v>0</v>
      </c>
      <c r="W226" s="78"/>
      <c r="X226" s="78"/>
      <c r="Y226" s="78"/>
      <c r="Z226" s="80"/>
      <c r="AA226" s="86"/>
      <c r="AB226" s="86"/>
      <c r="AC226" s="96"/>
      <c r="AD226" s="104"/>
      <c r="AE226" s="104"/>
      <c r="AF226" s="104"/>
      <c r="AG226" s="104"/>
      <c r="AH226" s="116"/>
      <c r="AJ226" s="120">
        <f t="shared" si="34"/>
        <v>0</v>
      </c>
    </row>
    <row r="227" spans="1:36" ht="16.5" customHeight="1">
      <c r="A227" s="14" t="s">
        <v>26</v>
      </c>
      <c r="B227" s="23"/>
      <c r="C227" s="23"/>
      <c r="D227" s="23"/>
      <c r="E227" s="23"/>
      <c r="F227" s="23"/>
      <c r="G227" s="23"/>
      <c r="H227" s="23"/>
      <c r="I227" s="23"/>
      <c r="J227" s="23"/>
      <c r="K227" s="23"/>
      <c r="L227" s="23"/>
      <c r="M227" s="23"/>
      <c r="N227" s="23"/>
      <c r="O227" s="23"/>
      <c r="P227" s="23"/>
      <c r="Q227" s="23"/>
      <c r="R227" s="56"/>
      <c r="S227" s="60">
        <f>SUM(V212:Z226)</f>
        <v>0</v>
      </c>
      <c r="T227" s="68"/>
      <c r="U227" s="68"/>
      <c r="V227" s="68"/>
      <c r="W227" s="68"/>
      <c r="X227" s="68"/>
      <c r="Y227" s="68"/>
      <c r="Z227" s="81"/>
      <c r="AA227" s="87" t="s">
        <v>37</v>
      </c>
      <c r="AB227" s="91"/>
      <c r="AC227" s="98">
        <f>SUMPRODUCT(($C212:$D226="梁・桁")*($AA212:$AA226="○")*($V212:$V226))</f>
        <v>0</v>
      </c>
      <c r="AD227" s="105"/>
      <c r="AE227" s="105"/>
      <c r="AF227" s="105"/>
      <c r="AG227" s="105"/>
      <c r="AH227" s="117"/>
      <c r="AJ227" s="120">
        <f t="shared" si="34"/>
        <v>0</v>
      </c>
    </row>
    <row r="228" spans="1:36" ht="14.45" customHeight="1">
      <c r="A228" s="15"/>
      <c r="B228" s="17"/>
      <c r="C228" s="17"/>
      <c r="D228" s="17"/>
      <c r="E228" s="17"/>
      <c r="F228" s="17"/>
      <c r="G228" s="17"/>
      <c r="H228" s="17"/>
      <c r="I228" s="17"/>
      <c r="J228" s="17"/>
      <c r="K228" s="17"/>
      <c r="L228" s="17"/>
      <c r="M228" s="17"/>
      <c r="N228" s="17"/>
      <c r="O228" s="17"/>
      <c r="P228" s="17"/>
      <c r="Q228" s="17"/>
      <c r="R228" s="57"/>
      <c r="S228" s="61"/>
      <c r="T228" s="69"/>
      <c r="U228" s="69"/>
      <c r="V228" s="69"/>
      <c r="W228" s="69"/>
      <c r="X228" s="69"/>
      <c r="Y228" s="69"/>
      <c r="Z228" s="82"/>
      <c r="AA228" s="88" t="s">
        <v>38</v>
      </c>
      <c r="AB228" s="92"/>
      <c r="AC228" s="99">
        <f>SUMPRODUCT(((ISNUMBER(FIND("JAS",$AC212:$AD226)))+(ISNUMBER(FIND("集成材",$AC212:$AD226)))&gt;0)*($AA212:$AA226="○")*($V212:$V226))</f>
        <v>0</v>
      </c>
      <c r="AD228" s="106"/>
      <c r="AE228" s="106"/>
      <c r="AF228" s="106"/>
      <c r="AG228" s="106"/>
      <c r="AH228" s="118"/>
      <c r="AJ228" s="120">
        <f t="shared" si="34"/>
        <v>0</v>
      </c>
    </row>
    <row r="229" spans="1:36" ht="14.45" customHeight="1">
      <c r="A229" s="16"/>
      <c r="B229" s="24"/>
      <c r="C229" s="24"/>
      <c r="D229" s="24"/>
      <c r="E229" s="24"/>
      <c r="F229" s="24"/>
      <c r="G229" s="24"/>
      <c r="H229" s="24"/>
      <c r="I229" s="24"/>
      <c r="J229" s="24"/>
      <c r="K229" s="24"/>
      <c r="L229" s="24"/>
      <c r="M229" s="24"/>
      <c r="N229" s="24"/>
      <c r="O229" s="24"/>
      <c r="P229" s="24"/>
      <c r="Q229" s="24"/>
      <c r="R229" s="58"/>
      <c r="S229" s="62" t="str">
        <f>IF(ISERROR(AC229/S227),"",ROUNDDOWN(AC229/S227,4))</f>
        <v/>
      </c>
      <c r="T229" s="70"/>
      <c r="U229" s="70"/>
      <c r="V229" s="70"/>
      <c r="W229" s="70"/>
      <c r="X229" s="70"/>
      <c r="Y229" s="70"/>
      <c r="Z229" s="83"/>
      <c r="AA229" s="89" t="s">
        <v>0</v>
      </c>
      <c r="AB229" s="93"/>
      <c r="AC229" s="100">
        <f>SUMPRODUCT(($AA212:$AA226="○")*($V212:$V226))</f>
        <v>0</v>
      </c>
      <c r="AD229" s="107"/>
      <c r="AE229" s="107"/>
      <c r="AF229" s="107"/>
      <c r="AG229" s="107"/>
      <c r="AH229" s="119"/>
      <c r="AJ229" s="120">
        <f t="shared" si="34"/>
        <v>0</v>
      </c>
    </row>
    <row r="230" spans="1:36">
      <c r="A230" s="17"/>
      <c r="B230" s="17"/>
      <c r="C230" s="17"/>
      <c r="D230" s="17"/>
      <c r="E230" s="17"/>
      <c r="F230" s="17"/>
      <c r="G230" s="17"/>
      <c r="H230" s="17"/>
      <c r="I230" s="17"/>
      <c r="J230" s="17"/>
      <c r="K230" s="17"/>
      <c r="L230" s="17"/>
      <c r="M230" s="17"/>
      <c r="N230" s="17"/>
      <c r="O230" s="17"/>
      <c r="P230" s="17"/>
      <c r="Q230" s="17"/>
      <c r="R230" s="17"/>
      <c r="S230" s="63"/>
      <c r="T230" s="63"/>
      <c r="U230" s="63"/>
      <c r="V230" s="63"/>
      <c r="W230" s="63"/>
      <c r="X230" s="63"/>
      <c r="Y230" s="63"/>
      <c r="Z230" s="63"/>
      <c r="AA230" s="90"/>
      <c r="AB230" s="90"/>
      <c r="AC230" s="101"/>
      <c r="AD230" s="101"/>
      <c r="AE230" s="101"/>
      <c r="AF230" s="101"/>
      <c r="AG230" s="101"/>
      <c r="AH230" s="101"/>
      <c r="AJ230" s="120">
        <f t="shared" si="34"/>
        <v>0</v>
      </c>
    </row>
    <row r="231" spans="1:36" ht="13.5" customHeight="1">
      <c r="A231" s="14" t="s">
        <v>27</v>
      </c>
      <c r="B231" s="23"/>
      <c r="C231" s="23"/>
      <c r="D231" s="23"/>
      <c r="E231" s="23"/>
      <c r="F231" s="23"/>
      <c r="G231" s="23"/>
      <c r="H231" s="23"/>
      <c r="I231" s="23"/>
      <c r="J231" s="23"/>
      <c r="K231" s="23"/>
      <c r="L231" s="23"/>
      <c r="M231" s="23"/>
      <c r="N231" s="23"/>
      <c r="O231" s="23"/>
      <c r="P231" s="23"/>
      <c r="Q231" s="23"/>
      <c r="R231" s="56"/>
      <c r="S231" s="60">
        <f>SUM(S206,S227)</f>
        <v>0</v>
      </c>
      <c r="T231" s="68"/>
      <c r="U231" s="68"/>
      <c r="V231" s="68"/>
      <c r="W231" s="68"/>
      <c r="X231" s="68"/>
      <c r="Y231" s="68"/>
      <c r="Z231" s="81"/>
      <c r="AA231" s="87" t="s">
        <v>37</v>
      </c>
      <c r="AB231" s="91"/>
      <c r="AC231" s="98">
        <f>SUM(AC206,AC227)</f>
        <v>0</v>
      </c>
      <c r="AD231" s="105"/>
      <c r="AE231" s="105"/>
      <c r="AF231" s="105"/>
      <c r="AG231" s="105"/>
      <c r="AH231" s="117"/>
      <c r="AJ231" s="120">
        <f t="shared" si="34"/>
        <v>0</v>
      </c>
    </row>
    <row r="232" spans="1:36" ht="13.5" customHeight="1">
      <c r="A232" s="15"/>
      <c r="B232" s="17"/>
      <c r="C232" s="17"/>
      <c r="D232" s="17"/>
      <c r="E232" s="17"/>
      <c r="F232" s="17"/>
      <c r="G232" s="17"/>
      <c r="H232" s="17"/>
      <c r="I232" s="17"/>
      <c r="J232" s="17"/>
      <c r="K232" s="17"/>
      <c r="L232" s="17"/>
      <c r="M232" s="17"/>
      <c r="N232" s="17"/>
      <c r="O232" s="17"/>
      <c r="P232" s="17"/>
      <c r="Q232" s="17"/>
      <c r="R232" s="57"/>
      <c r="S232" s="61"/>
      <c r="T232" s="69"/>
      <c r="U232" s="69"/>
      <c r="V232" s="69"/>
      <c r="W232" s="69"/>
      <c r="X232" s="69"/>
      <c r="Y232" s="69"/>
      <c r="Z232" s="82"/>
      <c r="AA232" s="88" t="s">
        <v>38</v>
      </c>
      <c r="AB232" s="92"/>
      <c r="AC232" s="99">
        <f>SUM(AC207,AC228)</f>
        <v>0</v>
      </c>
      <c r="AD232" s="106"/>
      <c r="AE232" s="106"/>
      <c r="AF232" s="106"/>
      <c r="AG232" s="106"/>
      <c r="AH232" s="118"/>
      <c r="AJ232" s="120">
        <f t="shared" si="34"/>
        <v>0</v>
      </c>
    </row>
    <row r="233" spans="1:36" ht="13.5" customHeight="1">
      <c r="A233" s="16"/>
      <c r="B233" s="24"/>
      <c r="C233" s="24"/>
      <c r="D233" s="24"/>
      <c r="E233" s="24"/>
      <c r="F233" s="24"/>
      <c r="G233" s="24"/>
      <c r="H233" s="24"/>
      <c r="I233" s="24"/>
      <c r="J233" s="24"/>
      <c r="K233" s="24"/>
      <c r="L233" s="24"/>
      <c r="M233" s="24"/>
      <c r="N233" s="24"/>
      <c r="O233" s="24"/>
      <c r="P233" s="24"/>
      <c r="Q233" s="24"/>
      <c r="R233" s="58"/>
      <c r="S233" s="62" t="str">
        <f>IF(ISERROR(AC233/S231),"",ROUNDDOWN(AC233/S231,4))</f>
        <v/>
      </c>
      <c r="T233" s="70"/>
      <c r="U233" s="70"/>
      <c r="V233" s="70"/>
      <c r="W233" s="70"/>
      <c r="X233" s="70"/>
      <c r="Y233" s="70"/>
      <c r="Z233" s="83"/>
      <c r="AA233" s="89" t="s">
        <v>0</v>
      </c>
      <c r="AB233" s="93"/>
      <c r="AC233" s="100">
        <f>SUM(AC208,AC229)</f>
        <v>0</v>
      </c>
      <c r="AD233" s="107"/>
      <c r="AE233" s="107"/>
      <c r="AF233" s="107"/>
      <c r="AG233" s="107"/>
      <c r="AH233" s="119"/>
      <c r="AJ233" s="120">
        <f t="shared" si="34"/>
        <v>0</v>
      </c>
    </row>
    <row r="234" spans="1:36">
      <c r="A234" s="18" t="s">
        <v>28</v>
      </c>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J234" s="120">
        <f t="shared" si="34"/>
        <v>0</v>
      </c>
    </row>
    <row r="235" spans="1:36" s="2" customFormat="1" ht="15.6" customHeight="1">
      <c r="A235" s="11" t="s">
        <v>9</v>
      </c>
      <c r="B235" s="20"/>
      <c r="C235" s="25" t="s">
        <v>11</v>
      </c>
      <c r="D235" s="28"/>
      <c r="E235" s="31"/>
      <c r="F235" s="11" t="s">
        <v>12</v>
      </c>
      <c r="G235" s="20"/>
      <c r="H235" s="37" t="s">
        <v>13</v>
      </c>
      <c r="I235" s="41"/>
      <c r="J235" s="45" t="s">
        <v>14</v>
      </c>
      <c r="K235" s="48"/>
      <c r="L235" s="48"/>
      <c r="M235" s="48"/>
      <c r="N235" s="48"/>
      <c r="O235" s="53"/>
      <c r="P235" s="25" t="s">
        <v>17</v>
      </c>
      <c r="Q235" s="28"/>
      <c r="R235" s="28"/>
      <c r="S235" s="31"/>
      <c r="T235" s="11" t="s">
        <v>18</v>
      </c>
      <c r="U235" s="20"/>
      <c r="V235" s="25" t="s">
        <v>20</v>
      </c>
      <c r="W235" s="28"/>
      <c r="X235" s="28"/>
      <c r="Y235" s="28"/>
      <c r="Z235" s="31"/>
      <c r="AA235" s="45" t="s">
        <v>19</v>
      </c>
      <c r="AB235" s="53"/>
      <c r="AC235" s="94"/>
      <c r="AD235" s="102"/>
      <c r="AE235" s="102"/>
      <c r="AF235" s="102"/>
      <c r="AG235" s="108">
        <f>AG210+1</f>
        <v>10</v>
      </c>
      <c r="AH235" s="114" t="str">
        <f>"/"&amp;ROUNDUP(COUNTIF($AJ$7:$AJ$146,"&gt;0")/15,0)</f>
        <v>/0</v>
      </c>
    </row>
    <row r="236" spans="1:36" s="2" customFormat="1" ht="47.45" customHeight="1">
      <c r="A236" s="12"/>
      <c r="B236" s="21"/>
      <c r="C236" s="26"/>
      <c r="D236" s="29"/>
      <c r="E236" s="32"/>
      <c r="F236" s="12"/>
      <c r="G236" s="21"/>
      <c r="H236" s="38"/>
      <c r="I236" s="42"/>
      <c r="J236" s="46" t="s">
        <v>21</v>
      </c>
      <c r="K236" s="49"/>
      <c r="L236" s="46" t="s">
        <v>30</v>
      </c>
      <c r="M236" s="49"/>
      <c r="N236" s="46" t="s">
        <v>29</v>
      </c>
      <c r="O236" s="49"/>
      <c r="P236" s="26"/>
      <c r="Q236" s="29"/>
      <c r="R236" s="29"/>
      <c r="S236" s="32"/>
      <c r="T236" s="12"/>
      <c r="U236" s="21"/>
      <c r="V236" s="26"/>
      <c r="W236" s="29"/>
      <c r="X236" s="29"/>
      <c r="Y236" s="29"/>
      <c r="Z236" s="32"/>
      <c r="AA236" s="85" t="s">
        <v>24</v>
      </c>
      <c r="AB236" s="85" t="s">
        <v>25</v>
      </c>
      <c r="AC236" s="95" t="s">
        <v>32</v>
      </c>
      <c r="AD236" s="103"/>
      <c r="AE236" s="103"/>
      <c r="AF236" s="103"/>
      <c r="AG236" s="103"/>
      <c r="AH236" s="115"/>
    </row>
    <row r="237" spans="1:36" s="3" customFormat="1" ht="30" customHeight="1">
      <c r="A237" s="13">
        <f>A226+1</f>
        <v>136</v>
      </c>
      <c r="B237" s="22"/>
      <c r="C237" s="27"/>
      <c r="D237" s="30"/>
      <c r="E237" s="33"/>
      <c r="F237" s="34"/>
      <c r="G237" s="35"/>
      <c r="H237" s="34"/>
      <c r="I237" s="35"/>
      <c r="J237" s="47"/>
      <c r="K237" s="50"/>
      <c r="L237" s="51"/>
      <c r="M237" s="52"/>
      <c r="N237" s="51"/>
      <c r="O237" s="52"/>
      <c r="P237" s="54">
        <f t="shared" ref="P237:P251" si="36">SUM(ROUNDDOWN(J237,1)*ROUNDDOWN(L237,0)*ROUNDDOWN(N237,0))/1000000</f>
        <v>0</v>
      </c>
      <c r="Q237" s="55"/>
      <c r="R237" s="55"/>
      <c r="S237" s="59"/>
      <c r="T237" s="34"/>
      <c r="U237" s="35"/>
      <c r="V237" s="77">
        <f t="shared" ref="V237:V251" si="37">ROUNDDOWN(SUM(P237*T237),3)</f>
        <v>0</v>
      </c>
      <c r="W237" s="78"/>
      <c r="X237" s="78"/>
      <c r="Y237" s="78"/>
      <c r="Z237" s="80"/>
      <c r="AA237" s="86"/>
      <c r="AB237" s="86"/>
      <c r="AC237" s="96"/>
      <c r="AD237" s="104"/>
      <c r="AE237" s="104"/>
      <c r="AF237" s="104"/>
      <c r="AG237" s="104"/>
      <c r="AH237" s="116"/>
      <c r="AJ237" s="120">
        <f t="shared" ref="AJ237:AJ258" si="38">V237</f>
        <v>0</v>
      </c>
    </row>
    <row r="238" spans="1:36" s="3" customFormat="1" ht="30" customHeight="1">
      <c r="A238" s="13">
        <f t="shared" ref="A238:A251" si="39">A237+1</f>
        <v>137</v>
      </c>
      <c r="B238" s="22"/>
      <c r="C238" s="27"/>
      <c r="D238" s="30"/>
      <c r="E238" s="33"/>
      <c r="F238" s="34"/>
      <c r="G238" s="35"/>
      <c r="H238" s="34"/>
      <c r="I238" s="35"/>
      <c r="J238" s="47"/>
      <c r="K238" s="50"/>
      <c r="L238" s="51"/>
      <c r="M238" s="52"/>
      <c r="N238" s="51"/>
      <c r="O238" s="52"/>
      <c r="P238" s="54">
        <f t="shared" si="36"/>
        <v>0</v>
      </c>
      <c r="Q238" s="55"/>
      <c r="R238" s="55"/>
      <c r="S238" s="59"/>
      <c r="T238" s="34"/>
      <c r="U238" s="35"/>
      <c r="V238" s="77">
        <f t="shared" si="37"/>
        <v>0</v>
      </c>
      <c r="W238" s="78"/>
      <c r="X238" s="78"/>
      <c r="Y238" s="78"/>
      <c r="Z238" s="80"/>
      <c r="AA238" s="86"/>
      <c r="AB238" s="86"/>
      <c r="AC238" s="96"/>
      <c r="AD238" s="104"/>
      <c r="AE238" s="104"/>
      <c r="AF238" s="104"/>
      <c r="AG238" s="104"/>
      <c r="AH238" s="116"/>
      <c r="AJ238" s="120">
        <f t="shared" si="38"/>
        <v>0</v>
      </c>
    </row>
    <row r="239" spans="1:36" s="3" customFormat="1" ht="30" customHeight="1">
      <c r="A239" s="13">
        <f t="shared" si="39"/>
        <v>138</v>
      </c>
      <c r="B239" s="22"/>
      <c r="C239" s="27"/>
      <c r="D239" s="30"/>
      <c r="E239" s="33"/>
      <c r="F239" s="34"/>
      <c r="G239" s="35"/>
      <c r="H239" s="34"/>
      <c r="I239" s="35"/>
      <c r="J239" s="47"/>
      <c r="K239" s="50"/>
      <c r="L239" s="51"/>
      <c r="M239" s="52"/>
      <c r="N239" s="51"/>
      <c r="O239" s="52"/>
      <c r="P239" s="54">
        <f t="shared" si="36"/>
        <v>0</v>
      </c>
      <c r="Q239" s="55"/>
      <c r="R239" s="55"/>
      <c r="S239" s="59"/>
      <c r="T239" s="34"/>
      <c r="U239" s="35"/>
      <c r="V239" s="77">
        <f t="shared" si="37"/>
        <v>0</v>
      </c>
      <c r="W239" s="78"/>
      <c r="X239" s="78"/>
      <c r="Y239" s="78"/>
      <c r="Z239" s="80"/>
      <c r="AA239" s="86"/>
      <c r="AB239" s="86"/>
      <c r="AC239" s="96"/>
      <c r="AD239" s="104"/>
      <c r="AE239" s="104"/>
      <c r="AF239" s="104"/>
      <c r="AG239" s="104"/>
      <c r="AH239" s="116"/>
      <c r="AJ239" s="120">
        <f t="shared" si="38"/>
        <v>0</v>
      </c>
    </row>
    <row r="240" spans="1:36" s="3" customFormat="1" ht="30" customHeight="1">
      <c r="A240" s="13">
        <f t="shared" si="39"/>
        <v>139</v>
      </c>
      <c r="B240" s="22"/>
      <c r="C240" s="27"/>
      <c r="D240" s="30"/>
      <c r="E240" s="33"/>
      <c r="F240" s="34"/>
      <c r="G240" s="35"/>
      <c r="H240" s="34"/>
      <c r="I240" s="35"/>
      <c r="J240" s="47"/>
      <c r="K240" s="50"/>
      <c r="L240" s="51"/>
      <c r="M240" s="52"/>
      <c r="N240" s="51"/>
      <c r="O240" s="52"/>
      <c r="P240" s="54">
        <f t="shared" si="36"/>
        <v>0</v>
      </c>
      <c r="Q240" s="55"/>
      <c r="R240" s="55"/>
      <c r="S240" s="59"/>
      <c r="T240" s="34"/>
      <c r="U240" s="35"/>
      <c r="V240" s="77">
        <f t="shared" si="37"/>
        <v>0</v>
      </c>
      <c r="W240" s="78"/>
      <c r="X240" s="78"/>
      <c r="Y240" s="78"/>
      <c r="Z240" s="80"/>
      <c r="AA240" s="86"/>
      <c r="AB240" s="86"/>
      <c r="AC240" s="96"/>
      <c r="AD240" s="104"/>
      <c r="AE240" s="104"/>
      <c r="AF240" s="104"/>
      <c r="AG240" s="104"/>
      <c r="AH240" s="116"/>
      <c r="AJ240" s="120">
        <f t="shared" si="38"/>
        <v>0</v>
      </c>
    </row>
    <row r="241" spans="1:36" s="3" customFormat="1" ht="30" customHeight="1">
      <c r="A241" s="13">
        <f t="shared" si="39"/>
        <v>140</v>
      </c>
      <c r="B241" s="22"/>
      <c r="C241" s="27"/>
      <c r="D241" s="30"/>
      <c r="E241" s="33"/>
      <c r="F241" s="34"/>
      <c r="G241" s="35"/>
      <c r="H241" s="34"/>
      <c r="I241" s="35"/>
      <c r="J241" s="47"/>
      <c r="K241" s="50"/>
      <c r="L241" s="51"/>
      <c r="M241" s="52"/>
      <c r="N241" s="51"/>
      <c r="O241" s="52"/>
      <c r="P241" s="54">
        <f t="shared" si="36"/>
        <v>0</v>
      </c>
      <c r="Q241" s="55"/>
      <c r="R241" s="55"/>
      <c r="S241" s="59"/>
      <c r="T241" s="34"/>
      <c r="U241" s="35"/>
      <c r="V241" s="77">
        <f t="shared" si="37"/>
        <v>0</v>
      </c>
      <c r="W241" s="78"/>
      <c r="X241" s="78"/>
      <c r="Y241" s="78"/>
      <c r="Z241" s="80"/>
      <c r="AA241" s="86"/>
      <c r="AB241" s="86"/>
      <c r="AC241" s="96"/>
      <c r="AD241" s="104"/>
      <c r="AE241" s="104"/>
      <c r="AF241" s="104"/>
      <c r="AG241" s="104"/>
      <c r="AH241" s="116"/>
      <c r="AJ241" s="120">
        <f t="shared" si="38"/>
        <v>0</v>
      </c>
    </row>
    <row r="242" spans="1:36" s="3" customFormat="1" ht="30" customHeight="1">
      <c r="A242" s="13">
        <f t="shared" si="39"/>
        <v>141</v>
      </c>
      <c r="B242" s="22"/>
      <c r="C242" s="27"/>
      <c r="D242" s="30"/>
      <c r="E242" s="33"/>
      <c r="F242" s="34"/>
      <c r="G242" s="35"/>
      <c r="H242" s="34"/>
      <c r="I242" s="35"/>
      <c r="J242" s="47"/>
      <c r="K242" s="50"/>
      <c r="L242" s="51"/>
      <c r="M242" s="52"/>
      <c r="N242" s="51"/>
      <c r="O242" s="52"/>
      <c r="P242" s="54">
        <f t="shared" si="36"/>
        <v>0</v>
      </c>
      <c r="Q242" s="55"/>
      <c r="R242" s="55"/>
      <c r="S242" s="59"/>
      <c r="T242" s="34"/>
      <c r="U242" s="35"/>
      <c r="V242" s="77">
        <f t="shared" si="37"/>
        <v>0</v>
      </c>
      <c r="W242" s="78"/>
      <c r="X242" s="78"/>
      <c r="Y242" s="78"/>
      <c r="Z242" s="80"/>
      <c r="AA242" s="86"/>
      <c r="AB242" s="86"/>
      <c r="AC242" s="96"/>
      <c r="AD242" s="104"/>
      <c r="AE242" s="104"/>
      <c r="AF242" s="104"/>
      <c r="AG242" s="104"/>
      <c r="AH242" s="116"/>
      <c r="AJ242" s="120">
        <f t="shared" si="38"/>
        <v>0</v>
      </c>
    </row>
    <row r="243" spans="1:36" s="3" customFormat="1" ht="30" customHeight="1">
      <c r="A243" s="13">
        <f t="shared" si="39"/>
        <v>142</v>
      </c>
      <c r="B243" s="22"/>
      <c r="C243" s="27"/>
      <c r="D243" s="30"/>
      <c r="E243" s="33"/>
      <c r="F243" s="34"/>
      <c r="G243" s="35"/>
      <c r="H243" s="34"/>
      <c r="I243" s="35"/>
      <c r="J243" s="47"/>
      <c r="K243" s="50"/>
      <c r="L243" s="51"/>
      <c r="M243" s="52"/>
      <c r="N243" s="51"/>
      <c r="O243" s="52"/>
      <c r="P243" s="54">
        <f t="shared" si="36"/>
        <v>0</v>
      </c>
      <c r="Q243" s="55"/>
      <c r="R243" s="55"/>
      <c r="S243" s="59"/>
      <c r="T243" s="34"/>
      <c r="U243" s="35"/>
      <c r="V243" s="77">
        <f t="shared" si="37"/>
        <v>0</v>
      </c>
      <c r="W243" s="78"/>
      <c r="X243" s="78"/>
      <c r="Y243" s="78"/>
      <c r="Z243" s="80"/>
      <c r="AA243" s="86"/>
      <c r="AB243" s="86"/>
      <c r="AC243" s="96"/>
      <c r="AD243" s="104"/>
      <c r="AE243" s="104"/>
      <c r="AF243" s="104"/>
      <c r="AG243" s="104"/>
      <c r="AH243" s="116"/>
      <c r="AJ243" s="120">
        <f t="shared" si="38"/>
        <v>0</v>
      </c>
    </row>
    <row r="244" spans="1:36" s="3" customFormat="1" ht="30" customHeight="1">
      <c r="A244" s="13">
        <f t="shared" si="39"/>
        <v>143</v>
      </c>
      <c r="B244" s="22"/>
      <c r="C244" s="27"/>
      <c r="D244" s="30"/>
      <c r="E244" s="33"/>
      <c r="F244" s="34"/>
      <c r="G244" s="35"/>
      <c r="H244" s="34"/>
      <c r="I244" s="35"/>
      <c r="J244" s="47"/>
      <c r="K244" s="50"/>
      <c r="L244" s="51"/>
      <c r="M244" s="52"/>
      <c r="N244" s="51"/>
      <c r="O244" s="52"/>
      <c r="P244" s="54">
        <f t="shared" si="36"/>
        <v>0</v>
      </c>
      <c r="Q244" s="55"/>
      <c r="R244" s="55"/>
      <c r="S244" s="59"/>
      <c r="T244" s="34"/>
      <c r="U244" s="35"/>
      <c r="V244" s="77">
        <f t="shared" si="37"/>
        <v>0</v>
      </c>
      <c r="W244" s="78"/>
      <c r="X244" s="78"/>
      <c r="Y244" s="78"/>
      <c r="Z244" s="80"/>
      <c r="AA244" s="86"/>
      <c r="AB244" s="86"/>
      <c r="AC244" s="96"/>
      <c r="AD244" s="104"/>
      <c r="AE244" s="104"/>
      <c r="AF244" s="104"/>
      <c r="AG244" s="104"/>
      <c r="AH244" s="116"/>
      <c r="AJ244" s="120">
        <f t="shared" si="38"/>
        <v>0</v>
      </c>
    </row>
    <row r="245" spans="1:36" s="3" customFormat="1" ht="30" customHeight="1">
      <c r="A245" s="13">
        <f t="shared" si="39"/>
        <v>144</v>
      </c>
      <c r="B245" s="22"/>
      <c r="C245" s="27"/>
      <c r="D245" s="30"/>
      <c r="E245" s="33"/>
      <c r="F245" s="34"/>
      <c r="G245" s="35"/>
      <c r="H245" s="34"/>
      <c r="I245" s="35"/>
      <c r="J245" s="47"/>
      <c r="K245" s="50"/>
      <c r="L245" s="51"/>
      <c r="M245" s="52"/>
      <c r="N245" s="51"/>
      <c r="O245" s="52"/>
      <c r="P245" s="54">
        <f t="shared" si="36"/>
        <v>0</v>
      </c>
      <c r="Q245" s="55"/>
      <c r="R245" s="55"/>
      <c r="S245" s="59"/>
      <c r="T245" s="34"/>
      <c r="U245" s="35"/>
      <c r="V245" s="77">
        <f t="shared" si="37"/>
        <v>0</v>
      </c>
      <c r="W245" s="78"/>
      <c r="X245" s="78"/>
      <c r="Y245" s="78"/>
      <c r="Z245" s="80"/>
      <c r="AA245" s="86"/>
      <c r="AB245" s="86"/>
      <c r="AC245" s="96"/>
      <c r="AD245" s="104"/>
      <c r="AE245" s="104"/>
      <c r="AF245" s="104"/>
      <c r="AG245" s="104"/>
      <c r="AH245" s="116"/>
      <c r="AJ245" s="120">
        <f t="shared" si="38"/>
        <v>0</v>
      </c>
    </row>
    <row r="246" spans="1:36" s="3" customFormat="1" ht="30" customHeight="1">
      <c r="A246" s="13">
        <f t="shared" si="39"/>
        <v>145</v>
      </c>
      <c r="B246" s="22"/>
      <c r="C246" s="27"/>
      <c r="D246" s="30"/>
      <c r="E246" s="33"/>
      <c r="F246" s="34"/>
      <c r="G246" s="35"/>
      <c r="H246" s="34"/>
      <c r="I246" s="35"/>
      <c r="J246" s="47"/>
      <c r="K246" s="50"/>
      <c r="L246" s="51"/>
      <c r="M246" s="52"/>
      <c r="N246" s="51"/>
      <c r="O246" s="52"/>
      <c r="P246" s="54">
        <f t="shared" si="36"/>
        <v>0</v>
      </c>
      <c r="Q246" s="55"/>
      <c r="R246" s="55"/>
      <c r="S246" s="59"/>
      <c r="T246" s="34"/>
      <c r="U246" s="35"/>
      <c r="V246" s="77">
        <f t="shared" si="37"/>
        <v>0</v>
      </c>
      <c r="W246" s="78"/>
      <c r="X246" s="78"/>
      <c r="Y246" s="78"/>
      <c r="Z246" s="80"/>
      <c r="AA246" s="86"/>
      <c r="AB246" s="86"/>
      <c r="AC246" s="96"/>
      <c r="AD246" s="104"/>
      <c r="AE246" s="104"/>
      <c r="AF246" s="104"/>
      <c r="AG246" s="104"/>
      <c r="AH246" s="116"/>
      <c r="AJ246" s="120">
        <f t="shared" si="38"/>
        <v>0</v>
      </c>
    </row>
    <row r="247" spans="1:36" s="3" customFormat="1" ht="30" customHeight="1">
      <c r="A247" s="13">
        <f t="shared" si="39"/>
        <v>146</v>
      </c>
      <c r="B247" s="22"/>
      <c r="C247" s="27"/>
      <c r="D247" s="30"/>
      <c r="E247" s="33"/>
      <c r="F247" s="34"/>
      <c r="G247" s="35"/>
      <c r="H247" s="34"/>
      <c r="I247" s="35"/>
      <c r="J247" s="47"/>
      <c r="K247" s="50"/>
      <c r="L247" s="51"/>
      <c r="M247" s="52"/>
      <c r="N247" s="51"/>
      <c r="O247" s="52"/>
      <c r="P247" s="54">
        <f t="shared" si="36"/>
        <v>0</v>
      </c>
      <c r="Q247" s="55"/>
      <c r="R247" s="55"/>
      <c r="S247" s="59"/>
      <c r="T247" s="34"/>
      <c r="U247" s="35"/>
      <c r="V247" s="77">
        <f t="shared" si="37"/>
        <v>0</v>
      </c>
      <c r="W247" s="78"/>
      <c r="X247" s="78"/>
      <c r="Y247" s="78"/>
      <c r="Z247" s="80"/>
      <c r="AA247" s="86"/>
      <c r="AB247" s="86"/>
      <c r="AC247" s="96"/>
      <c r="AD247" s="104"/>
      <c r="AE247" s="104"/>
      <c r="AF247" s="104"/>
      <c r="AG247" s="104"/>
      <c r="AH247" s="116"/>
      <c r="AJ247" s="120">
        <f t="shared" si="38"/>
        <v>0</v>
      </c>
    </row>
    <row r="248" spans="1:36" s="3" customFormat="1" ht="30" customHeight="1">
      <c r="A248" s="13">
        <f t="shared" si="39"/>
        <v>147</v>
      </c>
      <c r="B248" s="22"/>
      <c r="C248" s="27"/>
      <c r="D248" s="30"/>
      <c r="E248" s="33"/>
      <c r="F248" s="34"/>
      <c r="G248" s="35"/>
      <c r="H248" s="34"/>
      <c r="I248" s="35"/>
      <c r="J248" s="47"/>
      <c r="K248" s="50"/>
      <c r="L248" s="51"/>
      <c r="M248" s="52"/>
      <c r="N248" s="51"/>
      <c r="O248" s="52"/>
      <c r="P248" s="54">
        <f t="shared" si="36"/>
        <v>0</v>
      </c>
      <c r="Q248" s="55"/>
      <c r="R248" s="55"/>
      <c r="S248" s="59"/>
      <c r="T248" s="34"/>
      <c r="U248" s="35"/>
      <c r="V248" s="77">
        <f t="shared" si="37"/>
        <v>0</v>
      </c>
      <c r="W248" s="78"/>
      <c r="X248" s="78"/>
      <c r="Y248" s="78"/>
      <c r="Z248" s="80"/>
      <c r="AA248" s="86"/>
      <c r="AB248" s="86"/>
      <c r="AC248" s="96"/>
      <c r="AD248" s="104"/>
      <c r="AE248" s="104"/>
      <c r="AF248" s="104"/>
      <c r="AG248" s="104"/>
      <c r="AH248" s="116"/>
      <c r="AJ248" s="120">
        <f t="shared" si="38"/>
        <v>0</v>
      </c>
    </row>
    <row r="249" spans="1:36" s="3" customFormat="1" ht="30" customHeight="1">
      <c r="A249" s="13">
        <f t="shared" si="39"/>
        <v>148</v>
      </c>
      <c r="B249" s="22"/>
      <c r="C249" s="27"/>
      <c r="D249" s="30"/>
      <c r="E249" s="33"/>
      <c r="F249" s="34"/>
      <c r="G249" s="35"/>
      <c r="H249" s="34"/>
      <c r="I249" s="35"/>
      <c r="J249" s="47"/>
      <c r="K249" s="50"/>
      <c r="L249" s="51"/>
      <c r="M249" s="52"/>
      <c r="N249" s="51"/>
      <c r="O249" s="52"/>
      <c r="P249" s="54">
        <f t="shared" si="36"/>
        <v>0</v>
      </c>
      <c r="Q249" s="55"/>
      <c r="R249" s="55"/>
      <c r="S249" s="59"/>
      <c r="T249" s="34"/>
      <c r="U249" s="35"/>
      <c r="V249" s="77">
        <f t="shared" si="37"/>
        <v>0</v>
      </c>
      <c r="W249" s="78"/>
      <c r="X249" s="78"/>
      <c r="Y249" s="78"/>
      <c r="Z249" s="80"/>
      <c r="AA249" s="86"/>
      <c r="AB249" s="86"/>
      <c r="AC249" s="96"/>
      <c r="AD249" s="104"/>
      <c r="AE249" s="104"/>
      <c r="AF249" s="104"/>
      <c r="AG249" s="104"/>
      <c r="AH249" s="116"/>
      <c r="AJ249" s="120">
        <f t="shared" si="38"/>
        <v>0</v>
      </c>
    </row>
    <row r="250" spans="1:36" s="3" customFormat="1" ht="30" customHeight="1">
      <c r="A250" s="13">
        <f t="shared" si="39"/>
        <v>149</v>
      </c>
      <c r="B250" s="22"/>
      <c r="C250" s="27"/>
      <c r="D250" s="30"/>
      <c r="E250" s="33"/>
      <c r="F250" s="34"/>
      <c r="G250" s="35"/>
      <c r="H250" s="34"/>
      <c r="I250" s="35"/>
      <c r="J250" s="47"/>
      <c r="K250" s="50"/>
      <c r="L250" s="51"/>
      <c r="M250" s="52"/>
      <c r="N250" s="51"/>
      <c r="O250" s="52"/>
      <c r="P250" s="54">
        <f t="shared" si="36"/>
        <v>0</v>
      </c>
      <c r="Q250" s="55"/>
      <c r="R250" s="55"/>
      <c r="S250" s="59"/>
      <c r="T250" s="34"/>
      <c r="U250" s="35"/>
      <c r="V250" s="77">
        <f t="shared" si="37"/>
        <v>0</v>
      </c>
      <c r="W250" s="78"/>
      <c r="X250" s="78"/>
      <c r="Y250" s="78"/>
      <c r="Z250" s="80"/>
      <c r="AA250" s="86"/>
      <c r="AB250" s="86"/>
      <c r="AC250" s="96"/>
      <c r="AD250" s="104"/>
      <c r="AE250" s="104"/>
      <c r="AF250" s="104"/>
      <c r="AG250" s="104"/>
      <c r="AH250" s="116"/>
      <c r="AJ250" s="120">
        <f t="shared" si="38"/>
        <v>0</v>
      </c>
    </row>
    <row r="251" spans="1:36" s="3" customFormat="1" ht="30" customHeight="1">
      <c r="A251" s="13">
        <f t="shared" si="39"/>
        <v>150</v>
      </c>
      <c r="B251" s="22"/>
      <c r="C251" s="27"/>
      <c r="D251" s="30"/>
      <c r="E251" s="33"/>
      <c r="F251" s="34"/>
      <c r="G251" s="35"/>
      <c r="H251" s="34"/>
      <c r="I251" s="35"/>
      <c r="J251" s="47"/>
      <c r="K251" s="50"/>
      <c r="L251" s="51"/>
      <c r="M251" s="52"/>
      <c r="N251" s="51"/>
      <c r="O251" s="52"/>
      <c r="P251" s="54">
        <f t="shared" si="36"/>
        <v>0</v>
      </c>
      <c r="Q251" s="55"/>
      <c r="R251" s="55"/>
      <c r="S251" s="59"/>
      <c r="T251" s="34"/>
      <c r="U251" s="35"/>
      <c r="V251" s="77">
        <f t="shared" si="37"/>
        <v>0</v>
      </c>
      <c r="W251" s="78"/>
      <c r="X251" s="78"/>
      <c r="Y251" s="78"/>
      <c r="Z251" s="80"/>
      <c r="AA251" s="86"/>
      <c r="AB251" s="86"/>
      <c r="AC251" s="96"/>
      <c r="AD251" s="104"/>
      <c r="AE251" s="104"/>
      <c r="AF251" s="104"/>
      <c r="AG251" s="104"/>
      <c r="AH251" s="116"/>
      <c r="AJ251" s="120">
        <f t="shared" si="38"/>
        <v>0</v>
      </c>
    </row>
    <row r="252" spans="1:36" ht="16.5" customHeight="1">
      <c r="A252" s="14" t="s">
        <v>26</v>
      </c>
      <c r="B252" s="23"/>
      <c r="C252" s="23"/>
      <c r="D252" s="23"/>
      <c r="E252" s="23"/>
      <c r="F252" s="23"/>
      <c r="G252" s="23"/>
      <c r="H252" s="23"/>
      <c r="I252" s="23"/>
      <c r="J252" s="23"/>
      <c r="K252" s="23"/>
      <c r="L252" s="23"/>
      <c r="M252" s="23"/>
      <c r="N252" s="23"/>
      <c r="O252" s="23"/>
      <c r="P252" s="23"/>
      <c r="Q252" s="23"/>
      <c r="R252" s="56"/>
      <c r="S252" s="60">
        <f>SUM(V237:Z251)</f>
        <v>0</v>
      </c>
      <c r="T252" s="68"/>
      <c r="U252" s="68"/>
      <c r="V252" s="68"/>
      <c r="W252" s="68"/>
      <c r="X252" s="68"/>
      <c r="Y252" s="68"/>
      <c r="Z252" s="81"/>
      <c r="AA252" s="87" t="s">
        <v>37</v>
      </c>
      <c r="AB252" s="91"/>
      <c r="AC252" s="98">
        <f>SUMPRODUCT(($C237:$D251="梁・桁")*($AA237:$AA251="○")*($V237:$V251))</f>
        <v>0</v>
      </c>
      <c r="AD252" s="105"/>
      <c r="AE252" s="105"/>
      <c r="AF252" s="105"/>
      <c r="AG252" s="105"/>
      <c r="AH252" s="117"/>
      <c r="AJ252" s="120">
        <f t="shared" si="38"/>
        <v>0</v>
      </c>
    </row>
    <row r="253" spans="1:36" ht="14.45" customHeight="1">
      <c r="A253" s="15"/>
      <c r="B253" s="17"/>
      <c r="C253" s="17"/>
      <c r="D253" s="17"/>
      <c r="E253" s="17"/>
      <c r="F253" s="17"/>
      <c r="G253" s="17"/>
      <c r="H253" s="17"/>
      <c r="I253" s="17"/>
      <c r="J253" s="17"/>
      <c r="K253" s="17"/>
      <c r="L253" s="17"/>
      <c r="M253" s="17"/>
      <c r="N253" s="17"/>
      <c r="O253" s="17"/>
      <c r="P253" s="17"/>
      <c r="Q253" s="17"/>
      <c r="R253" s="57"/>
      <c r="S253" s="61"/>
      <c r="T253" s="69"/>
      <c r="U253" s="69"/>
      <c r="V253" s="69"/>
      <c r="W253" s="69"/>
      <c r="X253" s="69"/>
      <c r="Y253" s="69"/>
      <c r="Z253" s="82"/>
      <c r="AA253" s="88" t="s">
        <v>38</v>
      </c>
      <c r="AB253" s="92"/>
      <c r="AC253" s="99">
        <f>SUMPRODUCT(((ISNUMBER(FIND("JAS",$AC237:$AD251)))+(ISNUMBER(FIND("集成材",$AC237:$AD251)))&gt;0)*($AA237:$AA251="○")*($V237:$V251))</f>
        <v>0</v>
      </c>
      <c r="AD253" s="106"/>
      <c r="AE253" s="106"/>
      <c r="AF253" s="106"/>
      <c r="AG253" s="106"/>
      <c r="AH253" s="118"/>
      <c r="AJ253" s="120">
        <f t="shared" si="38"/>
        <v>0</v>
      </c>
    </row>
    <row r="254" spans="1:36" ht="14.45" customHeight="1">
      <c r="A254" s="16"/>
      <c r="B254" s="24"/>
      <c r="C254" s="24"/>
      <c r="D254" s="24"/>
      <c r="E254" s="24"/>
      <c r="F254" s="24"/>
      <c r="G254" s="24"/>
      <c r="H254" s="24"/>
      <c r="I254" s="24"/>
      <c r="J254" s="24"/>
      <c r="K254" s="24"/>
      <c r="L254" s="24"/>
      <c r="M254" s="24"/>
      <c r="N254" s="24"/>
      <c r="O254" s="24"/>
      <c r="P254" s="24"/>
      <c r="Q254" s="24"/>
      <c r="R254" s="58"/>
      <c r="S254" s="62" t="str">
        <f>IF(ISERROR(AC254/S252),"",ROUNDDOWN(AC254/S252,4))</f>
        <v/>
      </c>
      <c r="T254" s="70"/>
      <c r="U254" s="70"/>
      <c r="V254" s="70"/>
      <c r="W254" s="70"/>
      <c r="X254" s="70"/>
      <c r="Y254" s="70"/>
      <c r="Z254" s="83"/>
      <c r="AA254" s="89" t="s">
        <v>0</v>
      </c>
      <c r="AB254" s="93"/>
      <c r="AC254" s="100">
        <f>SUMPRODUCT(($AA237:$AA251="○")*($V237:$V251))</f>
        <v>0</v>
      </c>
      <c r="AD254" s="107"/>
      <c r="AE254" s="107"/>
      <c r="AF254" s="107"/>
      <c r="AG254" s="107"/>
      <c r="AH254" s="119"/>
      <c r="AJ254" s="120">
        <f t="shared" si="38"/>
        <v>0</v>
      </c>
    </row>
    <row r="255" spans="1:36">
      <c r="A255" s="17"/>
      <c r="B255" s="17"/>
      <c r="C255" s="17"/>
      <c r="D255" s="17"/>
      <c r="E255" s="17"/>
      <c r="F255" s="17"/>
      <c r="G255" s="17"/>
      <c r="H255" s="17"/>
      <c r="I255" s="17"/>
      <c r="J255" s="17"/>
      <c r="K255" s="17"/>
      <c r="L255" s="17"/>
      <c r="M255" s="17"/>
      <c r="N255" s="17"/>
      <c r="O255" s="17"/>
      <c r="P255" s="17"/>
      <c r="Q255" s="17"/>
      <c r="R255" s="17"/>
      <c r="S255" s="63"/>
      <c r="T255" s="63"/>
      <c r="U255" s="63"/>
      <c r="V255" s="63"/>
      <c r="W255" s="63"/>
      <c r="X255" s="63"/>
      <c r="Y255" s="63"/>
      <c r="Z255" s="63"/>
      <c r="AA255" s="90"/>
      <c r="AB255" s="90"/>
      <c r="AC255" s="101"/>
      <c r="AD255" s="101"/>
      <c r="AE255" s="101"/>
      <c r="AF255" s="101"/>
      <c r="AG255" s="101"/>
      <c r="AH255" s="101"/>
      <c r="AJ255" s="120">
        <f t="shared" si="38"/>
        <v>0</v>
      </c>
    </row>
    <row r="256" spans="1:36" ht="13.5" customHeight="1">
      <c r="A256" s="14" t="s">
        <v>27</v>
      </c>
      <c r="B256" s="23"/>
      <c r="C256" s="23"/>
      <c r="D256" s="23"/>
      <c r="E256" s="23"/>
      <c r="F256" s="23"/>
      <c r="G256" s="23"/>
      <c r="H256" s="23"/>
      <c r="I256" s="23"/>
      <c r="J256" s="23"/>
      <c r="K256" s="23"/>
      <c r="L256" s="23"/>
      <c r="M256" s="23"/>
      <c r="N256" s="23"/>
      <c r="O256" s="23"/>
      <c r="P256" s="23"/>
      <c r="Q256" s="23"/>
      <c r="R256" s="56"/>
      <c r="S256" s="60">
        <f>SUM(S231,S252)</f>
        <v>0</v>
      </c>
      <c r="T256" s="68"/>
      <c r="U256" s="68"/>
      <c r="V256" s="68"/>
      <c r="W256" s="68"/>
      <c r="X256" s="68"/>
      <c r="Y256" s="68"/>
      <c r="Z256" s="81"/>
      <c r="AA256" s="87" t="s">
        <v>37</v>
      </c>
      <c r="AB256" s="91"/>
      <c r="AC256" s="98">
        <f>SUM(AC231,AC252)</f>
        <v>0</v>
      </c>
      <c r="AD256" s="105"/>
      <c r="AE256" s="105"/>
      <c r="AF256" s="105"/>
      <c r="AG256" s="105"/>
      <c r="AH256" s="117"/>
      <c r="AJ256" s="120">
        <f t="shared" si="38"/>
        <v>0</v>
      </c>
    </row>
    <row r="257" spans="1:36" ht="13.5" customHeight="1">
      <c r="A257" s="15"/>
      <c r="B257" s="17"/>
      <c r="C257" s="17"/>
      <c r="D257" s="17"/>
      <c r="E257" s="17"/>
      <c r="F257" s="17"/>
      <c r="G257" s="17"/>
      <c r="H257" s="17"/>
      <c r="I257" s="17"/>
      <c r="J257" s="17"/>
      <c r="K257" s="17"/>
      <c r="L257" s="17"/>
      <c r="M257" s="17"/>
      <c r="N257" s="17"/>
      <c r="O257" s="17"/>
      <c r="P257" s="17"/>
      <c r="Q257" s="17"/>
      <c r="R257" s="57"/>
      <c r="S257" s="61"/>
      <c r="T257" s="69"/>
      <c r="U257" s="69"/>
      <c r="V257" s="69"/>
      <c r="W257" s="69"/>
      <c r="X257" s="69"/>
      <c r="Y257" s="69"/>
      <c r="Z257" s="82"/>
      <c r="AA257" s="88" t="s">
        <v>38</v>
      </c>
      <c r="AB257" s="92"/>
      <c r="AC257" s="99">
        <f>SUM(AC232,AC253)</f>
        <v>0</v>
      </c>
      <c r="AD257" s="106"/>
      <c r="AE257" s="106"/>
      <c r="AF257" s="106"/>
      <c r="AG257" s="106"/>
      <c r="AH257" s="118"/>
      <c r="AJ257" s="120">
        <f t="shared" si="38"/>
        <v>0</v>
      </c>
    </row>
    <row r="258" spans="1:36" ht="13.5" customHeight="1">
      <c r="A258" s="16"/>
      <c r="B258" s="24"/>
      <c r="C258" s="24"/>
      <c r="D258" s="24"/>
      <c r="E258" s="24"/>
      <c r="F258" s="24"/>
      <c r="G258" s="24"/>
      <c r="H258" s="24"/>
      <c r="I258" s="24"/>
      <c r="J258" s="24"/>
      <c r="K258" s="24"/>
      <c r="L258" s="24"/>
      <c r="M258" s="24"/>
      <c r="N258" s="24"/>
      <c r="O258" s="24"/>
      <c r="P258" s="24"/>
      <c r="Q258" s="24"/>
      <c r="R258" s="58"/>
      <c r="S258" s="62" t="str">
        <f>IF(ISERROR(AC258/S256),"",ROUNDDOWN(AC258/S256,4))</f>
        <v/>
      </c>
      <c r="T258" s="70"/>
      <c r="U258" s="70"/>
      <c r="V258" s="70"/>
      <c r="W258" s="70"/>
      <c r="X258" s="70"/>
      <c r="Y258" s="70"/>
      <c r="Z258" s="83"/>
      <c r="AA258" s="89" t="s">
        <v>0</v>
      </c>
      <c r="AB258" s="93"/>
      <c r="AC258" s="100">
        <f>SUM(AC233,AC254)</f>
        <v>0</v>
      </c>
      <c r="AD258" s="107"/>
      <c r="AE258" s="107"/>
      <c r="AF258" s="107"/>
      <c r="AG258" s="107"/>
      <c r="AH258" s="119"/>
      <c r="AJ258" s="120">
        <f t="shared" si="38"/>
        <v>0</v>
      </c>
    </row>
    <row r="259" spans="1:36">
      <c r="A259" s="18" t="s">
        <v>28</v>
      </c>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c r="AB259" s="18"/>
      <c r="AC259" s="18"/>
      <c r="AD259" s="18"/>
      <c r="AE259" s="18"/>
      <c r="AF259" s="18"/>
      <c r="AG259" s="18"/>
      <c r="AH259" s="18"/>
    </row>
  </sheetData>
  <sheetProtection password="E8E3" sheet="1" objects="1" scenarios="1"/>
  <mergeCells count="1983">
    <mergeCell ref="A1:T1"/>
    <mergeCell ref="U1:AH1"/>
    <mergeCell ref="A2:T2"/>
    <mergeCell ref="A3:T3"/>
    <mergeCell ref="U5:X5"/>
    <mergeCell ref="Y5:AH5"/>
    <mergeCell ref="A7:H7"/>
    <mergeCell ref="I7:AH7"/>
    <mergeCell ref="A8:H8"/>
    <mergeCell ref="I8:AH8"/>
    <mergeCell ref="A9:AH9"/>
    <mergeCell ref="J10:O10"/>
    <mergeCell ref="AA10:AB10"/>
    <mergeCell ref="J11:K11"/>
    <mergeCell ref="L11:M11"/>
    <mergeCell ref="N11:O11"/>
    <mergeCell ref="AC11:AH11"/>
    <mergeCell ref="A12:B12"/>
    <mergeCell ref="C12:E12"/>
    <mergeCell ref="F12:G12"/>
    <mergeCell ref="H12:I12"/>
    <mergeCell ref="J12:K12"/>
    <mergeCell ref="L12:M12"/>
    <mergeCell ref="N12:O12"/>
    <mergeCell ref="P12:S12"/>
    <mergeCell ref="T12:U12"/>
    <mergeCell ref="V12:Z12"/>
    <mergeCell ref="AC12:AH12"/>
    <mergeCell ref="A13:B13"/>
    <mergeCell ref="C13:E13"/>
    <mergeCell ref="F13:G13"/>
    <mergeCell ref="H13:I13"/>
    <mergeCell ref="J13:K13"/>
    <mergeCell ref="L13:M13"/>
    <mergeCell ref="N13:O13"/>
    <mergeCell ref="P13:S13"/>
    <mergeCell ref="T13:U13"/>
    <mergeCell ref="V13:Z13"/>
    <mergeCell ref="AC13:AH13"/>
    <mergeCell ref="A14:B14"/>
    <mergeCell ref="C14:E14"/>
    <mergeCell ref="F14:G14"/>
    <mergeCell ref="H14:I14"/>
    <mergeCell ref="J14:K14"/>
    <mergeCell ref="L14:M14"/>
    <mergeCell ref="N14:O14"/>
    <mergeCell ref="P14:S14"/>
    <mergeCell ref="T14:U14"/>
    <mergeCell ref="V14:Z14"/>
    <mergeCell ref="AC14:AH14"/>
    <mergeCell ref="A15:B15"/>
    <mergeCell ref="C15:E15"/>
    <mergeCell ref="F15:G15"/>
    <mergeCell ref="H15:I15"/>
    <mergeCell ref="J15:K15"/>
    <mergeCell ref="L15:M15"/>
    <mergeCell ref="N15:O15"/>
    <mergeCell ref="P15:S15"/>
    <mergeCell ref="T15:U15"/>
    <mergeCell ref="V15:Z15"/>
    <mergeCell ref="AC15:AH15"/>
    <mergeCell ref="A16:B16"/>
    <mergeCell ref="C16:E16"/>
    <mergeCell ref="F16:G16"/>
    <mergeCell ref="H16:I16"/>
    <mergeCell ref="J16:K16"/>
    <mergeCell ref="L16:M16"/>
    <mergeCell ref="N16:O16"/>
    <mergeCell ref="P16:S16"/>
    <mergeCell ref="T16:U16"/>
    <mergeCell ref="V16:Z16"/>
    <mergeCell ref="AC16:AH16"/>
    <mergeCell ref="A17:B17"/>
    <mergeCell ref="C17:E17"/>
    <mergeCell ref="F17:G17"/>
    <mergeCell ref="H17:I17"/>
    <mergeCell ref="J17:K17"/>
    <mergeCell ref="L17:M17"/>
    <mergeCell ref="N17:O17"/>
    <mergeCell ref="P17:S17"/>
    <mergeCell ref="T17:U17"/>
    <mergeCell ref="V17:Z17"/>
    <mergeCell ref="AC17:AH17"/>
    <mergeCell ref="A18:B18"/>
    <mergeCell ref="C18:E18"/>
    <mergeCell ref="F18:G18"/>
    <mergeCell ref="H18:I18"/>
    <mergeCell ref="J18:K18"/>
    <mergeCell ref="L18:M18"/>
    <mergeCell ref="N18:O18"/>
    <mergeCell ref="P18:S18"/>
    <mergeCell ref="T18:U18"/>
    <mergeCell ref="V18:Z18"/>
    <mergeCell ref="AC18:AH18"/>
    <mergeCell ref="A19:B19"/>
    <mergeCell ref="C19:E19"/>
    <mergeCell ref="F19:G19"/>
    <mergeCell ref="H19:I19"/>
    <mergeCell ref="J19:K19"/>
    <mergeCell ref="L19:M19"/>
    <mergeCell ref="N19:O19"/>
    <mergeCell ref="P19:S19"/>
    <mergeCell ref="T19:U19"/>
    <mergeCell ref="V19:Z19"/>
    <mergeCell ref="AC19:AH19"/>
    <mergeCell ref="A20:B20"/>
    <mergeCell ref="C20:E20"/>
    <mergeCell ref="F20:G20"/>
    <mergeCell ref="H20:I20"/>
    <mergeCell ref="J20:K20"/>
    <mergeCell ref="L20:M20"/>
    <mergeCell ref="N20:O20"/>
    <mergeCell ref="P20:S20"/>
    <mergeCell ref="T20:U20"/>
    <mergeCell ref="V20:Z20"/>
    <mergeCell ref="AC20:AH20"/>
    <mergeCell ref="A21:B21"/>
    <mergeCell ref="C21:E21"/>
    <mergeCell ref="F21:G21"/>
    <mergeCell ref="H21:I21"/>
    <mergeCell ref="J21:K21"/>
    <mergeCell ref="L21:M21"/>
    <mergeCell ref="N21:O21"/>
    <mergeCell ref="P21:S21"/>
    <mergeCell ref="T21:U21"/>
    <mergeCell ref="V21:Z21"/>
    <mergeCell ref="AC21:AH21"/>
    <mergeCell ref="A22:B22"/>
    <mergeCell ref="C22:E22"/>
    <mergeCell ref="F22:G22"/>
    <mergeCell ref="H22:I22"/>
    <mergeCell ref="J22:K22"/>
    <mergeCell ref="L22:M22"/>
    <mergeCell ref="N22:O22"/>
    <mergeCell ref="P22:S22"/>
    <mergeCell ref="T22:U22"/>
    <mergeCell ref="V22:Z22"/>
    <mergeCell ref="AC22:AH22"/>
    <mergeCell ref="A23:B23"/>
    <mergeCell ref="C23:E23"/>
    <mergeCell ref="F23:G23"/>
    <mergeCell ref="H23:I23"/>
    <mergeCell ref="J23:K23"/>
    <mergeCell ref="L23:M23"/>
    <mergeCell ref="N23:O23"/>
    <mergeCell ref="P23:S23"/>
    <mergeCell ref="T23:U23"/>
    <mergeCell ref="V23:Z23"/>
    <mergeCell ref="AC23:AH23"/>
    <mergeCell ref="A24:B24"/>
    <mergeCell ref="C24:E24"/>
    <mergeCell ref="F24:G24"/>
    <mergeCell ref="H24:I24"/>
    <mergeCell ref="J24:K24"/>
    <mergeCell ref="L24:M24"/>
    <mergeCell ref="N24:O24"/>
    <mergeCell ref="P24:S24"/>
    <mergeCell ref="T24:U24"/>
    <mergeCell ref="V24:Z24"/>
    <mergeCell ref="AC24:AH24"/>
    <mergeCell ref="A25:B25"/>
    <mergeCell ref="C25:E25"/>
    <mergeCell ref="F25:G25"/>
    <mergeCell ref="H25:I25"/>
    <mergeCell ref="J25:K25"/>
    <mergeCell ref="L25:M25"/>
    <mergeCell ref="N25:O25"/>
    <mergeCell ref="P25:S25"/>
    <mergeCell ref="T25:U25"/>
    <mergeCell ref="V25:Z25"/>
    <mergeCell ref="AC25:AH25"/>
    <mergeCell ref="A26:B26"/>
    <mergeCell ref="C26:E26"/>
    <mergeCell ref="F26:G26"/>
    <mergeCell ref="H26:I26"/>
    <mergeCell ref="J26:K26"/>
    <mergeCell ref="L26:M26"/>
    <mergeCell ref="N26:O26"/>
    <mergeCell ref="P26:S26"/>
    <mergeCell ref="T26:U26"/>
    <mergeCell ref="V26:Z26"/>
    <mergeCell ref="AC26:AH26"/>
    <mergeCell ref="AA27:AB27"/>
    <mergeCell ref="AC27:AH27"/>
    <mergeCell ref="AA28:AB28"/>
    <mergeCell ref="AC28:AH28"/>
    <mergeCell ref="S29:Z29"/>
    <mergeCell ref="AA29:AB29"/>
    <mergeCell ref="AC29:AH29"/>
    <mergeCell ref="AA31:AB31"/>
    <mergeCell ref="AC31:AH31"/>
    <mergeCell ref="AA32:AB32"/>
    <mergeCell ref="AC32:AH32"/>
    <mergeCell ref="S33:Z33"/>
    <mergeCell ref="AA33:AB33"/>
    <mergeCell ref="AC33:AH33"/>
    <mergeCell ref="A34:AH34"/>
    <mergeCell ref="J35:O35"/>
    <mergeCell ref="AA35:AB35"/>
    <mergeCell ref="J36:K36"/>
    <mergeCell ref="L36:M36"/>
    <mergeCell ref="N36:O36"/>
    <mergeCell ref="AC36:AH36"/>
    <mergeCell ref="A37:B37"/>
    <mergeCell ref="C37:E37"/>
    <mergeCell ref="F37:G37"/>
    <mergeCell ref="H37:I37"/>
    <mergeCell ref="J37:K37"/>
    <mergeCell ref="L37:M37"/>
    <mergeCell ref="N37:O37"/>
    <mergeCell ref="P37:S37"/>
    <mergeCell ref="T37:U37"/>
    <mergeCell ref="V37:Z37"/>
    <mergeCell ref="AC37:AH37"/>
    <mergeCell ref="A38:B38"/>
    <mergeCell ref="C38:E38"/>
    <mergeCell ref="F38:G38"/>
    <mergeCell ref="H38:I38"/>
    <mergeCell ref="J38:K38"/>
    <mergeCell ref="L38:M38"/>
    <mergeCell ref="N38:O38"/>
    <mergeCell ref="P38:S38"/>
    <mergeCell ref="T38:U38"/>
    <mergeCell ref="V38:Z38"/>
    <mergeCell ref="AC38:AH38"/>
    <mergeCell ref="A39:B39"/>
    <mergeCell ref="C39:E39"/>
    <mergeCell ref="F39:G39"/>
    <mergeCell ref="H39:I39"/>
    <mergeCell ref="J39:K39"/>
    <mergeCell ref="L39:M39"/>
    <mergeCell ref="N39:O39"/>
    <mergeCell ref="P39:S39"/>
    <mergeCell ref="T39:U39"/>
    <mergeCell ref="V39:Z39"/>
    <mergeCell ref="AC39:AH39"/>
    <mergeCell ref="A40:B40"/>
    <mergeCell ref="C40:E40"/>
    <mergeCell ref="F40:G40"/>
    <mergeCell ref="H40:I40"/>
    <mergeCell ref="J40:K40"/>
    <mergeCell ref="L40:M40"/>
    <mergeCell ref="N40:O40"/>
    <mergeCell ref="P40:S40"/>
    <mergeCell ref="T40:U40"/>
    <mergeCell ref="V40:Z40"/>
    <mergeCell ref="AC40:AH40"/>
    <mergeCell ref="A41:B41"/>
    <mergeCell ref="C41:E41"/>
    <mergeCell ref="F41:G41"/>
    <mergeCell ref="H41:I41"/>
    <mergeCell ref="J41:K41"/>
    <mergeCell ref="L41:M41"/>
    <mergeCell ref="N41:O41"/>
    <mergeCell ref="P41:S41"/>
    <mergeCell ref="T41:U41"/>
    <mergeCell ref="V41:Z41"/>
    <mergeCell ref="AC41:AH41"/>
    <mergeCell ref="A42:B42"/>
    <mergeCell ref="C42:E42"/>
    <mergeCell ref="F42:G42"/>
    <mergeCell ref="H42:I42"/>
    <mergeCell ref="J42:K42"/>
    <mergeCell ref="L42:M42"/>
    <mergeCell ref="N42:O42"/>
    <mergeCell ref="P42:S42"/>
    <mergeCell ref="T42:U42"/>
    <mergeCell ref="V42:Z42"/>
    <mergeCell ref="AC42:AH42"/>
    <mergeCell ref="A43:B43"/>
    <mergeCell ref="C43:E43"/>
    <mergeCell ref="F43:G43"/>
    <mergeCell ref="H43:I43"/>
    <mergeCell ref="J43:K43"/>
    <mergeCell ref="L43:M43"/>
    <mergeCell ref="N43:O43"/>
    <mergeCell ref="P43:S43"/>
    <mergeCell ref="T43:U43"/>
    <mergeCell ref="V43:Z43"/>
    <mergeCell ref="AC43:AH43"/>
    <mergeCell ref="A44:B44"/>
    <mergeCell ref="C44:E44"/>
    <mergeCell ref="F44:G44"/>
    <mergeCell ref="H44:I44"/>
    <mergeCell ref="J44:K44"/>
    <mergeCell ref="L44:M44"/>
    <mergeCell ref="N44:O44"/>
    <mergeCell ref="P44:S44"/>
    <mergeCell ref="T44:U44"/>
    <mergeCell ref="V44:Z44"/>
    <mergeCell ref="AC44:AH44"/>
    <mergeCell ref="A45:B45"/>
    <mergeCell ref="C45:E45"/>
    <mergeCell ref="F45:G45"/>
    <mergeCell ref="H45:I45"/>
    <mergeCell ref="J45:K45"/>
    <mergeCell ref="L45:M45"/>
    <mergeCell ref="N45:O45"/>
    <mergeCell ref="P45:S45"/>
    <mergeCell ref="T45:U45"/>
    <mergeCell ref="V45:Z45"/>
    <mergeCell ref="AC45:AH45"/>
    <mergeCell ref="A46:B46"/>
    <mergeCell ref="C46:E46"/>
    <mergeCell ref="F46:G46"/>
    <mergeCell ref="H46:I46"/>
    <mergeCell ref="J46:K46"/>
    <mergeCell ref="L46:M46"/>
    <mergeCell ref="N46:O46"/>
    <mergeCell ref="P46:S46"/>
    <mergeCell ref="T46:U46"/>
    <mergeCell ref="V46:Z46"/>
    <mergeCell ref="AC46:AH46"/>
    <mergeCell ref="A47:B47"/>
    <mergeCell ref="C47:E47"/>
    <mergeCell ref="F47:G47"/>
    <mergeCell ref="H47:I47"/>
    <mergeCell ref="J47:K47"/>
    <mergeCell ref="L47:M47"/>
    <mergeCell ref="N47:O47"/>
    <mergeCell ref="P47:S47"/>
    <mergeCell ref="T47:U47"/>
    <mergeCell ref="V47:Z47"/>
    <mergeCell ref="AC47:AH47"/>
    <mergeCell ref="A48:B48"/>
    <mergeCell ref="C48:E48"/>
    <mergeCell ref="F48:G48"/>
    <mergeCell ref="H48:I48"/>
    <mergeCell ref="J48:K48"/>
    <mergeCell ref="L48:M48"/>
    <mergeCell ref="N48:O48"/>
    <mergeCell ref="P48:S48"/>
    <mergeCell ref="T48:U48"/>
    <mergeCell ref="V48:Z48"/>
    <mergeCell ref="AC48:AH48"/>
    <mergeCell ref="A49:B49"/>
    <mergeCell ref="C49:E49"/>
    <mergeCell ref="F49:G49"/>
    <mergeCell ref="H49:I49"/>
    <mergeCell ref="J49:K49"/>
    <mergeCell ref="L49:M49"/>
    <mergeCell ref="N49:O49"/>
    <mergeCell ref="P49:S49"/>
    <mergeCell ref="T49:U49"/>
    <mergeCell ref="V49:Z49"/>
    <mergeCell ref="AC49:AH49"/>
    <mergeCell ref="A50:B50"/>
    <mergeCell ref="C50:E50"/>
    <mergeCell ref="F50:G50"/>
    <mergeCell ref="H50:I50"/>
    <mergeCell ref="J50:K50"/>
    <mergeCell ref="L50:M50"/>
    <mergeCell ref="N50:O50"/>
    <mergeCell ref="P50:S50"/>
    <mergeCell ref="T50:U50"/>
    <mergeCell ref="V50:Z50"/>
    <mergeCell ref="AC50:AH50"/>
    <mergeCell ref="A51:B51"/>
    <mergeCell ref="C51:E51"/>
    <mergeCell ref="F51:G51"/>
    <mergeCell ref="H51:I51"/>
    <mergeCell ref="J51:K51"/>
    <mergeCell ref="L51:M51"/>
    <mergeCell ref="N51:O51"/>
    <mergeCell ref="P51:S51"/>
    <mergeCell ref="T51:U51"/>
    <mergeCell ref="V51:Z51"/>
    <mergeCell ref="AC51:AH51"/>
    <mergeCell ref="AA52:AB52"/>
    <mergeCell ref="AC52:AH52"/>
    <mergeCell ref="AA53:AB53"/>
    <mergeCell ref="AC53:AH53"/>
    <mergeCell ref="S54:Z54"/>
    <mergeCell ref="AA54:AB54"/>
    <mergeCell ref="AC54:AH54"/>
    <mergeCell ref="AA56:AB56"/>
    <mergeCell ref="AC56:AH56"/>
    <mergeCell ref="AA57:AB57"/>
    <mergeCell ref="AC57:AH57"/>
    <mergeCell ref="S58:Z58"/>
    <mergeCell ref="AA58:AB58"/>
    <mergeCell ref="AC58:AH58"/>
    <mergeCell ref="A59:AH59"/>
    <mergeCell ref="J60:O60"/>
    <mergeCell ref="AA60:AB60"/>
    <mergeCell ref="J61:K61"/>
    <mergeCell ref="L61:M61"/>
    <mergeCell ref="N61:O61"/>
    <mergeCell ref="AC61:AH61"/>
    <mergeCell ref="A62:B62"/>
    <mergeCell ref="C62:E62"/>
    <mergeCell ref="F62:G62"/>
    <mergeCell ref="H62:I62"/>
    <mergeCell ref="J62:K62"/>
    <mergeCell ref="L62:M62"/>
    <mergeCell ref="N62:O62"/>
    <mergeCell ref="P62:S62"/>
    <mergeCell ref="T62:U62"/>
    <mergeCell ref="V62:Z62"/>
    <mergeCell ref="AC62:AH62"/>
    <mergeCell ref="A63:B63"/>
    <mergeCell ref="C63:E63"/>
    <mergeCell ref="F63:G63"/>
    <mergeCell ref="H63:I63"/>
    <mergeCell ref="J63:K63"/>
    <mergeCell ref="L63:M63"/>
    <mergeCell ref="N63:O63"/>
    <mergeCell ref="P63:S63"/>
    <mergeCell ref="T63:U63"/>
    <mergeCell ref="V63:Z63"/>
    <mergeCell ref="AC63:AH63"/>
    <mergeCell ref="A64:B64"/>
    <mergeCell ref="C64:E64"/>
    <mergeCell ref="F64:G64"/>
    <mergeCell ref="H64:I64"/>
    <mergeCell ref="J64:K64"/>
    <mergeCell ref="L64:M64"/>
    <mergeCell ref="N64:O64"/>
    <mergeCell ref="P64:S64"/>
    <mergeCell ref="T64:U64"/>
    <mergeCell ref="V64:Z64"/>
    <mergeCell ref="AC64:AH64"/>
    <mergeCell ref="A65:B65"/>
    <mergeCell ref="C65:E65"/>
    <mergeCell ref="F65:G65"/>
    <mergeCell ref="H65:I65"/>
    <mergeCell ref="J65:K65"/>
    <mergeCell ref="L65:M65"/>
    <mergeCell ref="N65:O65"/>
    <mergeCell ref="P65:S65"/>
    <mergeCell ref="T65:U65"/>
    <mergeCell ref="V65:Z65"/>
    <mergeCell ref="AC65:AH65"/>
    <mergeCell ref="A66:B66"/>
    <mergeCell ref="C66:E66"/>
    <mergeCell ref="F66:G66"/>
    <mergeCell ref="H66:I66"/>
    <mergeCell ref="J66:K66"/>
    <mergeCell ref="L66:M66"/>
    <mergeCell ref="N66:O66"/>
    <mergeCell ref="P66:S66"/>
    <mergeCell ref="T66:U66"/>
    <mergeCell ref="V66:Z66"/>
    <mergeCell ref="AC66:AH66"/>
    <mergeCell ref="A67:B67"/>
    <mergeCell ref="C67:E67"/>
    <mergeCell ref="F67:G67"/>
    <mergeCell ref="H67:I67"/>
    <mergeCell ref="J67:K67"/>
    <mergeCell ref="L67:M67"/>
    <mergeCell ref="N67:O67"/>
    <mergeCell ref="P67:S67"/>
    <mergeCell ref="T67:U67"/>
    <mergeCell ref="V67:Z67"/>
    <mergeCell ref="AC67:AH67"/>
    <mergeCell ref="A68:B68"/>
    <mergeCell ref="C68:E68"/>
    <mergeCell ref="F68:G68"/>
    <mergeCell ref="H68:I68"/>
    <mergeCell ref="J68:K68"/>
    <mergeCell ref="L68:M68"/>
    <mergeCell ref="N68:O68"/>
    <mergeCell ref="P68:S68"/>
    <mergeCell ref="T68:U68"/>
    <mergeCell ref="V68:Z68"/>
    <mergeCell ref="AC68:AH68"/>
    <mergeCell ref="A69:B69"/>
    <mergeCell ref="C69:E69"/>
    <mergeCell ref="F69:G69"/>
    <mergeCell ref="H69:I69"/>
    <mergeCell ref="J69:K69"/>
    <mergeCell ref="L69:M69"/>
    <mergeCell ref="N69:O69"/>
    <mergeCell ref="P69:S69"/>
    <mergeCell ref="T69:U69"/>
    <mergeCell ref="V69:Z69"/>
    <mergeCell ref="AC69:AH69"/>
    <mergeCell ref="A70:B70"/>
    <mergeCell ref="C70:E70"/>
    <mergeCell ref="F70:G70"/>
    <mergeCell ref="H70:I70"/>
    <mergeCell ref="J70:K70"/>
    <mergeCell ref="L70:M70"/>
    <mergeCell ref="N70:O70"/>
    <mergeCell ref="P70:S70"/>
    <mergeCell ref="T70:U70"/>
    <mergeCell ref="V70:Z70"/>
    <mergeCell ref="AC70:AH70"/>
    <mergeCell ref="A71:B71"/>
    <mergeCell ref="C71:E71"/>
    <mergeCell ref="F71:G71"/>
    <mergeCell ref="H71:I71"/>
    <mergeCell ref="J71:K71"/>
    <mergeCell ref="L71:M71"/>
    <mergeCell ref="N71:O71"/>
    <mergeCell ref="P71:S71"/>
    <mergeCell ref="T71:U71"/>
    <mergeCell ref="V71:Z71"/>
    <mergeCell ref="AC71:AH71"/>
    <mergeCell ref="A72:B72"/>
    <mergeCell ref="C72:E72"/>
    <mergeCell ref="F72:G72"/>
    <mergeCell ref="H72:I72"/>
    <mergeCell ref="J72:K72"/>
    <mergeCell ref="L72:M72"/>
    <mergeCell ref="N72:O72"/>
    <mergeCell ref="P72:S72"/>
    <mergeCell ref="T72:U72"/>
    <mergeCell ref="V72:Z72"/>
    <mergeCell ref="AC72:AH72"/>
    <mergeCell ref="A73:B73"/>
    <mergeCell ref="C73:E73"/>
    <mergeCell ref="F73:G73"/>
    <mergeCell ref="H73:I73"/>
    <mergeCell ref="J73:K73"/>
    <mergeCell ref="L73:M73"/>
    <mergeCell ref="N73:O73"/>
    <mergeCell ref="P73:S73"/>
    <mergeCell ref="T73:U73"/>
    <mergeCell ref="V73:Z73"/>
    <mergeCell ref="AC73:AH73"/>
    <mergeCell ref="A74:B74"/>
    <mergeCell ref="C74:E74"/>
    <mergeCell ref="F74:G74"/>
    <mergeCell ref="H74:I74"/>
    <mergeCell ref="J74:K74"/>
    <mergeCell ref="L74:M74"/>
    <mergeCell ref="N74:O74"/>
    <mergeCell ref="P74:S74"/>
    <mergeCell ref="T74:U74"/>
    <mergeCell ref="V74:Z74"/>
    <mergeCell ref="AC74:AH74"/>
    <mergeCell ref="A75:B75"/>
    <mergeCell ref="C75:E75"/>
    <mergeCell ref="F75:G75"/>
    <mergeCell ref="H75:I75"/>
    <mergeCell ref="J75:K75"/>
    <mergeCell ref="L75:M75"/>
    <mergeCell ref="N75:O75"/>
    <mergeCell ref="P75:S75"/>
    <mergeCell ref="T75:U75"/>
    <mergeCell ref="V75:Z75"/>
    <mergeCell ref="AC75:AH75"/>
    <mergeCell ref="A76:B76"/>
    <mergeCell ref="C76:E76"/>
    <mergeCell ref="F76:G76"/>
    <mergeCell ref="H76:I76"/>
    <mergeCell ref="J76:K76"/>
    <mergeCell ref="L76:M76"/>
    <mergeCell ref="N76:O76"/>
    <mergeCell ref="P76:S76"/>
    <mergeCell ref="T76:U76"/>
    <mergeCell ref="V76:Z76"/>
    <mergeCell ref="AC76:AH76"/>
    <mergeCell ref="AA77:AB77"/>
    <mergeCell ref="AC77:AH77"/>
    <mergeCell ref="AA78:AB78"/>
    <mergeCell ref="AC78:AH78"/>
    <mergeCell ref="S79:Z79"/>
    <mergeCell ref="AA79:AB79"/>
    <mergeCell ref="AC79:AH79"/>
    <mergeCell ref="AA81:AB81"/>
    <mergeCell ref="AC81:AH81"/>
    <mergeCell ref="AA82:AB82"/>
    <mergeCell ref="AC82:AH82"/>
    <mergeCell ref="S83:Z83"/>
    <mergeCell ref="AA83:AB83"/>
    <mergeCell ref="AC83:AH83"/>
    <mergeCell ref="A84:AH84"/>
    <mergeCell ref="J85:O85"/>
    <mergeCell ref="AA85:AB85"/>
    <mergeCell ref="J86:K86"/>
    <mergeCell ref="L86:M86"/>
    <mergeCell ref="N86:O86"/>
    <mergeCell ref="AC86:AH86"/>
    <mergeCell ref="A87:B87"/>
    <mergeCell ref="C87:E87"/>
    <mergeCell ref="F87:G87"/>
    <mergeCell ref="H87:I87"/>
    <mergeCell ref="J87:K87"/>
    <mergeCell ref="L87:M87"/>
    <mergeCell ref="N87:O87"/>
    <mergeCell ref="P87:S87"/>
    <mergeCell ref="T87:U87"/>
    <mergeCell ref="V87:Z87"/>
    <mergeCell ref="AC87:AH87"/>
    <mergeCell ref="A88:B88"/>
    <mergeCell ref="C88:E88"/>
    <mergeCell ref="F88:G88"/>
    <mergeCell ref="H88:I88"/>
    <mergeCell ref="J88:K88"/>
    <mergeCell ref="L88:M88"/>
    <mergeCell ref="N88:O88"/>
    <mergeCell ref="P88:S88"/>
    <mergeCell ref="T88:U88"/>
    <mergeCell ref="V88:Z88"/>
    <mergeCell ref="AC88:AH88"/>
    <mergeCell ref="A89:B89"/>
    <mergeCell ref="C89:E89"/>
    <mergeCell ref="F89:G89"/>
    <mergeCell ref="H89:I89"/>
    <mergeCell ref="J89:K89"/>
    <mergeCell ref="L89:M89"/>
    <mergeCell ref="N89:O89"/>
    <mergeCell ref="P89:S89"/>
    <mergeCell ref="T89:U89"/>
    <mergeCell ref="V89:Z89"/>
    <mergeCell ref="AC89:AH89"/>
    <mergeCell ref="A90:B90"/>
    <mergeCell ref="C90:E90"/>
    <mergeCell ref="F90:G90"/>
    <mergeCell ref="H90:I90"/>
    <mergeCell ref="J90:K90"/>
    <mergeCell ref="L90:M90"/>
    <mergeCell ref="N90:O90"/>
    <mergeCell ref="P90:S90"/>
    <mergeCell ref="T90:U90"/>
    <mergeCell ref="V90:Z90"/>
    <mergeCell ref="AC90:AH90"/>
    <mergeCell ref="A91:B91"/>
    <mergeCell ref="C91:E91"/>
    <mergeCell ref="F91:G91"/>
    <mergeCell ref="H91:I91"/>
    <mergeCell ref="J91:K91"/>
    <mergeCell ref="L91:M91"/>
    <mergeCell ref="N91:O91"/>
    <mergeCell ref="P91:S91"/>
    <mergeCell ref="T91:U91"/>
    <mergeCell ref="V91:Z91"/>
    <mergeCell ref="AC91:AH91"/>
    <mergeCell ref="A92:B92"/>
    <mergeCell ref="C92:E92"/>
    <mergeCell ref="F92:G92"/>
    <mergeCell ref="H92:I92"/>
    <mergeCell ref="J92:K92"/>
    <mergeCell ref="L92:M92"/>
    <mergeCell ref="N92:O92"/>
    <mergeCell ref="P92:S92"/>
    <mergeCell ref="T92:U92"/>
    <mergeCell ref="V92:Z92"/>
    <mergeCell ref="AC92:AH92"/>
    <mergeCell ref="A93:B93"/>
    <mergeCell ref="C93:E93"/>
    <mergeCell ref="F93:G93"/>
    <mergeCell ref="H93:I93"/>
    <mergeCell ref="J93:K93"/>
    <mergeCell ref="L93:M93"/>
    <mergeCell ref="N93:O93"/>
    <mergeCell ref="P93:S93"/>
    <mergeCell ref="T93:U93"/>
    <mergeCell ref="V93:Z93"/>
    <mergeCell ref="AC93:AH93"/>
    <mergeCell ref="A94:B94"/>
    <mergeCell ref="C94:E94"/>
    <mergeCell ref="F94:G94"/>
    <mergeCell ref="H94:I94"/>
    <mergeCell ref="J94:K94"/>
    <mergeCell ref="L94:M94"/>
    <mergeCell ref="N94:O94"/>
    <mergeCell ref="P94:S94"/>
    <mergeCell ref="T94:U94"/>
    <mergeCell ref="V94:Z94"/>
    <mergeCell ref="AC94:AH94"/>
    <mergeCell ref="A95:B95"/>
    <mergeCell ref="C95:E95"/>
    <mergeCell ref="F95:G95"/>
    <mergeCell ref="H95:I95"/>
    <mergeCell ref="J95:K95"/>
    <mergeCell ref="L95:M95"/>
    <mergeCell ref="N95:O95"/>
    <mergeCell ref="P95:S95"/>
    <mergeCell ref="T95:U95"/>
    <mergeCell ref="V95:Z95"/>
    <mergeCell ref="AC95:AH95"/>
    <mergeCell ref="A96:B96"/>
    <mergeCell ref="C96:E96"/>
    <mergeCell ref="F96:G96"/>
    <mergeCell ref="H96:I96"/>
    <mergeCell ref="J96:K96"/>
    <mergeCell ref="L96:M96"/>
    <mergeCell ref="N96:O96"/>
    <mergeCell ref="P96:S96"/>
    <mergeCell ref="T96:U96"/>
    <mergeCell ref="V96:Z96"/>
    <mergeCell ref="AC96:AH96"/>
    <mergeCell ref="A97:B97"/>
    <mergeCell ref="C97:E97"/>
    <mergeCell ref="F97:G97"/>
    <mergeCell ref="H97:I97"/>
    <mergeCell ref="J97:K97"/>
    <mergeCell ref="L97:M97"/>
    <mergeCell ref="N97:O97"/>
    <mergeCell ref="P97:S97"/>
    <mergeCell ref="T97:U97"/>
    <mergeCell ref="V97:Z97"/>
    <mergeCell ref="AC97:AH97"/>
    <mergeCell ref="A98:B98"/>
    <mergeCell ref="C98:E98"/>
    <mergeCell ref="F98:G98"/>
    <mergeCell ref="H98:I98"/>
    <mergeCell ref="J98:K98"/>
    <mergeCell ref="L98:M98"/>
    <mergeCell ref="N98:O98"/>
    <mergeCell ref="P98:S98"/>
    <mergeCell ref="T98:U98"/>
    <mergeCell ref="V98:Z98"/>
    <mergeCell ref="AC98:AH98"/>
    <mergeCell ref="A99:B99"/>
    <mergeCell ref="C99:E99"/>
    <mergeCell ref="F99:G99"/>
    <mergeCell ref="H99:I99"/>
    <mergeCell ref="J99:K99"/>
    <mergeCell ref="L99:M99"/>
    <mergeCell ref="N99:O99"/>
    <mergeCell ref="P99:S99"/>
    <mergeCell ref="T99:U99"/>
    <mergeCell ref="V99:Z99"/>
    <mergeCell ref="AC99:AH99"/>
    <mergeCell ref="A100:B100"/>
    <mergeCell ref="C100:E100"/>
    <mergeCell ref="F100:G100"/>
    <mergeCell ref="H100:I100"/>
    <mergeCell ref="J100:K100"/>
    <mergeCell ref="L100:M100"/>
    <mergeCell ref="N100:O100"/>
    <mergeCell ref="P100:S100"/>
    <mergeCell ref="T100:U100"/>
    <mergeCell ref="V100:Z100"/>
    <mergeCell ref="AC100:AH100"/>
    <mergeCell ref="A101:B101"/>
    <mergeCell ref="C101:E101"/>
    <mergeCell ref="F101:G101"/>
    <mergeCell ref="H101:I101"/>
    <mergeCell ref="J101:K101"/>
    <mergeCell ref="L101:M101"/>
    <mergeCell ref="N101:O101"/>
    <mergeCell ref="P101:S101"/>
    <mergeCell ref="T101:U101"/>
    <mergeCell ref="V101:Z101"/>
    <mergeCell ref="AC101:AH101"/>
    <mergeCell ref="AA102:AB102"/>
    <mergeCell ref="AC102:AH102"/>
    <mergeCell ref="AA103:AB103"/>
    <mergeCell ref="AC103:AH103"/>
    <mergeCell ref="S104:Z104"/>
    <mergeCell ref="AA104:AB104"/>
    <mergeCell ref="AC104:AH104"/>
    <mergeCell ref="AA106:AB106"/>
    <mergeCell ref="AC106:AH106"/>
    <mergeCell ref="AA107:AB107"/>
    <mergeCell ref="AC107:AH107"/>
    <mergeCell ref="S108:Z108"/>
    <mergeCell ref="AA108:AB108"/>
    <mergeCell ref="AC108:AH108"/>
    <mergeCell ref="A109:AH109"/>
    <mergeCell ref="J110:O110"/>
    <mergeCell ref="AA110:AB110"/>
    <mergeCell ref="J111:K111"/>
    <mergeCell ref="L111:M111"/>
    <mergeCell ref="N111:O111"/>
    <mergeCell ref="AC111:AH111"/>
    <mergeCell ref="A112:B112"/>
    <mergeCell ref="C112:E112"/>
    <mergeCell ref="F112:G112"/>
    <mergeCell ref="H112:I112"/>
    <mergeCell ref="J112:K112"/>
    <mergeCell ref="L112:M112"/>
    <mergeCell ref="N112:O112"/>
    <mergeCell ref="P112:S112"/>
    <mergeCell ref="T112:U112"/>
    <mergeCell ref="V112:Z112"/>
    <mergeCell ref="AC112:AH112"/>
    <mergeCell ref="A113:B113"/>
    <mergeCell ref="C113:E113"/>
    <mergeCell ref="F113:G113"/>
    <mergeCell ref="H113:I113"/>
    <mergeCell ref="J113:K113"/>
    <mergeCell ref="L113:M113"/>
    <mergeCell ref="N113:O113"/>
    <mergeCell ref="P113:S113"/>
    <mergeCell ref="T113:U113"/>
    <mergeCell ref="V113:Z113"/>
    <mergeCell ref="AC113:AH113"/>
    <mergeCell ref="A114:B114"/>
    <mergeCell ref="C114:E114"/>
    <mergeCell ref="F114:G114"/>
    <mergeCell ref="H114:I114"/>
    <mergeCell ref="J114:K114"/>
    <mergeCell ref="L114:M114"/>
    <mergeCell ref="N114:O114"/>
    <mergeCell ref="P114:S114"/>
    <mergeCell ref="T114:U114"/>
    <mergeCell ref="V114:Z114"/>
    <mergeCell ref="AC114:AH114"/>
    <mergeCell ref="A115:B115"/>
    <mergeCell ref="C115:E115"/>
    <mergeCell ref="F115:G115"/>
    <mergeCell ref="H115:I115"/>
    <mergeCell ref="J115:K115"/>
    <mergeCell ref="L115:M115"/>
    <mergeCell ref="N115:O115"/>
    <mergeCell ref="P115:S115"/>
    <mergeCell ref="T115:U115"/>
    <mergeCell ref="V115:Z115"/>
    <mergeCell ref="AC115:AH115"/>
    <mergeCell ref="A116:B116"/>
    <mergeCell ref="C116:E116"/>
    <mergeCell ref="F116:G116"/>
    <mergeCell ref="H116:I116"/>
    <mergeCell ref="J116:K116"/>
    <mergeCell ref="L116:M116"/>
    <mergeCell ref="N116:O116"/>
    <mergeCell ref="P116:S116"/>
    <mergeCell ref="T116:U116"/>
    <mergeCell ref="V116:Z116"/>
    <mergeCell ref="AC116:AH116"/>
    <mergeCell ref="A117:B117"/>
    <mergeCell ref="C117:E117"/>
    <mergeCell ref="F117:G117"/>
    <mergeCell ref="H117:I117"/>
    <mergeCell ref="J117:K117"/>
    <mergeCell ref="L117:M117"/>
    <mergeCell ref="N117:O117"/>
    <mergeCell ref="P117:S117"/>
    <mergeCell ref="T117:U117"/>
    <mergeCell ref="V117:Z117"/>
    <mergeCell ref="AC117:AH117"/>
    <mergeCell ref="A118:B118"/>
    <mergeCell ref="C118:E118"/>
    <mergeCell ref="F118:G118"/>
    <mergeCell ref="H118:I118"/>
    <mergeCell ref="J118:K118"/>
    <mergeCell ref="L118:M118"/>
    <mergeCell ref="N118:O118"/>
    <mergeCell ref="P118:S118"/>
    <mergeCell ref="T118:U118"/>
    <mergeCell ref="V118:Z118"/>
    <mergeCell ref="AC118:AH118"/>
    <mergeCell ref="A119:B119"/>
    <mergeCell ref="C119:E119"/>
    <mergeCell ref="F119:G119"/>
    <mergeCell ref="H119:I119"/>
    <mergeCell ref="J119:K119"/>
    <mergeCell ref="L119:M119"/>
    <mergeCell ref="N119:O119"/>
    <mergeCell ref="P119:S119"/>
    <mergeCell ref="T119:U119"/>
    <mergeCell ref="V119:Z119"/>
    <mergeCell ref="AC119:AH119"/>
    <mergeCell ref="A120:B120"/>
    <mergeCell ref="C120:E120"/>
    <mergeCell ref="F120:G120"/>
    <mergeCell ref="H120:I120"/>
    <mergeCell ref="J120:K120"/>
    <mergeCell ref="L120:M120"/>
    <mergeCell ref="N120:O120"/>
    <mergeCell ref="P120:S120"/>
    <mergeCell ref="T120:U120"/>
    <mergeCell ref="V120:Z120"/>
    <mergeCell ref="AC120:AH120"/>
    <mergeCell ref="A121:B121"/>
    <mergeCell ref="C121:E121"/>
    <mergeCell ref="F121:G121"/>
    <mergeCell ref="H121:I121"/>
    <mergeCell ref="J121:K121"/>
    <mergeCell ref="L121:M121"/>
    <mergeCell ref="N121:O121"/>
    <mergeCell ref="P121:S121"/>
    <mergeCell ref="T121:U121"/>
    <mergeCell ref="V121:Z121"/>
    <mergeCell ref="AC121:AH121"/>
    <mergeCell ref="A122:B122"/>
    <mergeCell ref="C122:E122"/>
    <mergeCell ref="F122:G122"/>
    <mergeCell ref="H122:I122"/>
    <mergeCell ref="J122:K122"/>
    <mergeCell ref="L122:M122"/>
    <mergeCell ref="N122:O122"/>
    <mergeCell ref="P122:S122"/>
    <mergeCell ref="T122:U122"/>
    <mergeCell ref="V122:Z122"/>
    <mergeCell ref="AC122:AH122"/>
    <mergeCell ref="A123:B123"/>
    <mergeCell ref="C123:E123"/>
    <mergeCell ref="F123:G123"/>
    <mergeCell ref="H123:I123"/>
    <mergeCell ref="J123:K123"/>
    <mergeCell ref="L123:M123"/>
    <mergeCell ref="N123:O123"/>
    <mergeCell ref="P123:S123"/>
    <mergeCell ref="T123:U123"/>
    <mergeCell ref="V123:Z123"/>
    <mergeCell ref="AC123:AH123"/>
    <mergeCell ref="A124:B124"/>
    <mergeCell ref="C124:E124"/>
    <mergeCell ref="F124:G124"/>
    <mergeCell ref="H124:I124"/>
    <mergeCell ref="J124:K124"/>
    <mergeCell ref="L124:M124"/>
    <mergeCell ref="N124:O124"/>
    <mergeCell ref="P124:S124"/>
    <mergeCell ref="T124:U124"/>
    <mergeCell ref="V124:Z124"/>
    <mergeCell ref="AC124:AH124"/>
    <mergeCell ref="A125:B125"/>
    <mergeCell ref="C125:E125"/>
    <mergeCell ref="F125:G125"/>
    <mergeCell ref="H125:I125"/>
    <mergeCell ref="J125:K125"/>
    <mergeCell ref="L125:M125"/>
    <mergeCell ref="N125:O125"/>
    <mergeCell ref="P125:S125"/>
    <mergeCell ref="T125:U125"/>
    <mergeCell ref="V125:Z125"/>
    <mergeCell ref="AC125:AH125"/>
    <mergeCell ref="A126:B126"/>
    <mergeCell ref="C126:E126"/>
    <mergeCell ref="F126:G126"/>
    <mergeCell ref="H126:I126"/>
    <mergeCell ref="J126:K126"/>
    <mergeCell ref="L126:M126"/>
    <mergeCell ref="N126:O126"/>
    <mergeCell ref="P126:S126"/>
    <mergeCell ref="T126:U126"/>
    <mergeCell ref="V126:Z126"/>
    <mergeCell ref="AC126:AH126"/>
    <mergeCell ref="AA127:AB127"/>
    <mergeCell ref="AC127:AH127"/>
    <mergeCell ref="AA128:AB128"/>
    <mergeCell ref="AC128:AH128"/>
    <mergeCell ref="S129:Z129"/>
    <mergeCell ref="AA129:AB129"/>
    <mergeCell ref="AC129:AH129"/>
    <mergeCell ref="AA131:AB131"/>
    <mergeCell ref="AC131:AH131"/>
    <mergeCell ref="AA132:AB132"/>
    <mergeCell ref="AC132:AH132"/>
    <mergeCell ref="S133:Z133"/>
    <mergeCell ref="AA133:AB133"/>
    <mergeCell ref="AC133:AH133"/>
    <mergeCell ref="A134:AH134"/>
    <mergeCell ref="J135:O135"/>
    <mergeCell ref="AA135:AB135"/>
    <mergeCell ref="J136:K136"/>
    <mergeCell ref="L136:M136"/>
    <mergeCell ref="N136:O136"/>
    <mergeCell ref="AC136:AH136"/>
    <mergeCell ref="A137:B137"/>
    <mergeCell ref="C137:E137"/>
    <mergeCell ref="F137:G137"/>
    <mergeCell ref="H137:I137"/>
    <mergeCell ref="J137:K137"/>
    <mergeCell ref="L137:M137"/>
    <mergeCell ref="N137:O137"/>
    <mergeCell ref="P137:S137"/>
    <mergeCell ref="T137:U137"/>
    <mergeCell ref="V137:Z137"/>
    <mergeCell ref="AC137:AH137"/>
    <mergeCell ref="A138:B138"/>
    <mergeCell ref="C138:E138"/>
    <mergeCell ref="F138:G138"/>
    <mergeCell ref="H138:I138"/>
    <mergeCell ref="J138:K138"/>
    <mergeCell ref="L138:M138"/>
    <mergeCell ref="N138:O138"/>
    <mergeCell ref="P138:S138"/>
    <mergeCell ref="T138:U138"/>
    <mergeCell ref="V138:Z138"/>
    <mergeCell ref="AC138:AH138"/>
    <mergeCell ref="A139:B139"/>
    <mergeCell ref="C139:E139"/>
    <mergeCell ref="F139:G139"/>
    <mergeCell ref="H139:I139"/>
    <mergeCell ref="J139:K139"/>
    <mergeCell ref="L139:M139"/>
    <mergeCell ref="N139:O139"/>
    <mergeCell ref="P139:S139"/>
    <mergeCell ref="T139:U139"/>
    <mergeCell ref="V139:Z139"/>
    <mergeCell ref="AC139:AH139"/>
    <mergeCell ref="A140:B140"/>
    <mergeCell ref="C140:E140"/>
    <mergeCell ref="F140:G140"/>
    <mergeCell ref="H140:I140"/>
    <mergeCell ref="J140:K140"/>
    <mergeCell ref="L140:M140"/>
    <mergeCell ref="N140:O140"/>
    <mergeCell ref="P140:S140"/>
    <mergeCell ref="T140:U140"/>
    <mergeCell ref="V140:Z140"/>
    <mergeCell ref="AC140:AH140"/>
    <mergeCell ref="A141:B141"/>
    <mergeCell ref="C141:E141"/>
    <mergeCell ref="F141:G141"/>
    <mergeCell ref="H141:I141"/>
    <mergeCell ref="J141:K141"/>
    <mergeCell ref="L141:M141"/>
    <mergeCell ref="N141:O141"/>
    <mergeCell ref="P141:S141"/>
    <mergeCell ref="T141:U141"/>
    <mergeCell ref="V141:Z141"/>
    <mergeCell ref="AC141:AH141"/>
    <mergeCell ref="A142:B142"/>
    <mergeCell ref="C142:E142"/>
    <mergeCell ref="F142:G142"/>
    <mergeCell ref="H142:I142"/>
    <mergeCell ref="J142:K142"/>
    <mergeCell ref="L142:M142"/>
    <mergeCell ref="N142:O142"/>
    <mergeCell ref="P142:S142"/>
    <mergeCell ref="T142:U142"/>
    <mergeCell ref="V142:Z142"/>
    <mergeCell ref="AC142:AH142"/>
    <mergeCell ref="A143:B143"/>
    <mergeCell ref="C143:E143"/>
    <mergeCell ref="F143:G143"/>
    <mergeCell ref="H143:I143"/>
    <mergeCell ref="J143:K143"/>
    <mergeCell ref="L143:M143"/>
    <mergeCell ref="N143:O143"/>
    <mergeCell ref="P143:S143"/>
    <mergeCell ref="T143:U143"/>
    <mergeCell ref="V143:Z143"/>
    <mergeCell ref="AC143:AH143"/>
    <mergeCell ref="A144:B144"/>
    <mergeCell ref="C144:E144"/>
    <mergeCell ref="F144:G144"/>
    <mergeCell ref="H144:I144"/>
    <mergeCell ref="J144:K144"/>
    <mergeCell ref="L144:M144"/>
    <mergeCell ref="N144:O144"/>
    <mergeCell ref="P144:S144"/>
    <mergeCell ref="T144:U144"/>
    <mergeCell ref="V144:Z144"/>
    <mergeCell ref="AC144:AH144"/>
    <mergeCell ref="A145:B145"/>
    <mergeCell ref="C145:E145"/>
    <mergeCell ref="F145:G145"/>
    <mergeCell ref="H145:I145"/>
    <mergeCell ref="J145:K145"/>
    <mergeCell ref="L145:M145"/>
    <mergeCell ref="N145:O145"/>
    <mergeCell ref="P145:S145"/>
    <mergeCell ref="T145:U145"/>
    <mergeCell ref="V145:Z145"/>
    <mergeCell ref="AC145:AH145"/>
    <mergeCell ref="A146:B146"/>
    <mergeCell ref="C146:E146"/>
    <mergeCell ref="F146:G146"/>
    <mergeCell ref="H146:I146"/>
    <mergeCell ref="J146:K146"/>
    <mergeCell ref="L146:M146"/>
    <mergeCell ref="N146:O146"/>
    <mergeCell ref="P146:S146"/>
    <mergeCell ref="T146:U146"/>
    <mergeCell ref="V146:Z146"/>
    <mergeCell ref="AC146:AH146"/>
    <mergeCell ref="A147:B147"/>
    <mergeCell ref="C147:E147"/>
    <mergeCell ref="F147:G147"/>
    <mergeCell ref="H147:I147"/>
    <mergeCell ref="J147:K147"/>
    <mergeCell ref="L147:M147"/>
    <mergeCell ref="N147:O147"/>
    <mergeCell ref="P147:S147"/>
    <mergeCell ref="T147:U147"/>
    <mergeCell ref="V147:Z147"/>
    <mergeCell ref="AC147:AH147"/>
    <mergeCell ref="A148:B148"/>
    <mergeCell ref="C148:E148"/>
    <mergeCell ref="F148:G148"/>
    <mergeCell ref="H148:I148"/>
    <mergeCell ref="J148:K148"/>
    <mergeCell ref="L148:M148"/>
    <mergeCell ref="N148:O148"/>
    <mergeCell ref="P148:S148"/>
    <mergeCell ref="T148:U148"/>
    <mergeCell ref="V148:Z148"/>
    <mergeCell ref="AC148:AH148"/>
    <mergeCell ref="A149:B149"/>
    <mergeCell ref="C149:E149"/>
    <mergeCell ref="F149:G149"/>
    <mergeCell ref="H149:I149"/>
    <mergeCell ref="J149:K149"/>
    <mergeCell ref="L149:M149"/>
    <mergeCell ref="N149:O149"/>
    <mergeCell ref="P149:S149"/>
    <mergeCell ref="T149:U149"/>
    <mergeCell ref="V149:Z149"/>
    <mergeCell ref="AC149:AH149"/>
    <mergeCell ref="A150:B150"/>
    <mergeCell ref="C150:E150"/>
    <mergeCell ref="F150:G150"/>
    <mergeCell ref="H150:I150"/>
    <mergeCell ref="J150:K150"/>
    <mergeCell ref="L150:M150"/>
    <mergeCell ref="N150:O150"/>
    <mergeCell ref="P150:S150"/>
    <mergeCell ref="T150:U150"/>
    <mergeCell ref="V150:Z150"/>
    <mergeCell ref="AC150:AH150"/>
    <mergeCell ref="A151:B151"/>
    <mergeCell ref="C151:E151"/>
    <mergeCell ref="F151:G151"/>
    <mergeCell ref="H151:I151"/>
    <mergeCell ref="J151:K151"/>
    <mergeCell ref="L151:M151"/>
    <mergeCell ref="N151:O151"/>
    <mergeCell ref="P151:S151"/>
    <mergeCell ref="T151:U151"/>
    <mergeCell ref="V151:Z151"/>
    <mergeCell ref="AC151:AH151"/>
    <mergeCell ref="AA152:AB152"/>
    <mergeCell ref="AC152:AH152"/>
    <mergeCell ref="AA153:AB153"/>
    <mergeCell ref="AC153:AH153"/>
    <mergeCell ref="S154:Z154"/>
    <mergeCell ref="AA154:AB154"/>
    <mergeCell ref="AC154:AH154"/>
    <mergeCell ref="AA156:AB156"/>
    <mergeCell ref="AC156:AH156"/>
    <mergeCell ref="AA157:AB157"/>
    <mergeCell ref="AC157:AH157"/>
    <mergeCell ref="S158:Z158"/>
    <mergeCell ref="AA158:AB158"/>
    <mergeCell ref="AC158:AH158"/>
    <mergeCell ref="A159:AH159"/>
    <mergeCell ref="J160:O160"/>
    <mergeCell ref="AA160:AB160"/>
    <mergeCell ref="J161:K161"/>
    <mergeCell ref="L161:M161"/>
    <mergeCell ref="N161:O161"/>
    <mergeCell ref="AC161:AH161"/>
    <mergeCell ref="A162:B162"/>
    <mergeCell ref="C162:E162"/>
    <mergeCell ref="F162:G162"/>
    <mergeCell ref="H162:I162"/>
    <mergeCell ref="J162:K162"/>
    <mergeCell ref="L162:M162"/>
    <mergeCell ref="N162:O162"/>
    <mergeCell ref="P162:S162"/>
    <mergeCell ref="T162:U162"/>
    <mergeCell ref="V162:Z162"/>
    <mergeCell ref="AC162:AH162"/>
    <mergeCell ref="A163:B163"/>
    <mergeCell ref="C163:E163"/>
    <mergeCell ref="F163:G163"/>
    <mergeCell ref="H163:I163"/>
    <mergeCell ref="J163:K163"/>
    <mergeCell ref="L163:M163"/>
    <mergeCell ref="N163:O163"/>
    <mergeCell ref="P163:S163"/>
    <mergeCell ref="T163:U163"/>
    <mergeCell ref="V163:Z163"/>
    <mergeCell ref="AC163:AH163"/>
    <mergeCell ref="A164:B164"/>
    <mergeCell ref="C164:E164"/>
    <mergeCell ref="F164:G164"/>
    <mergeCell ref="H164:I164"/>
    <mergeCell ref="J164:K164"/>
    <mergeCell ref="L164:M164"/>
    <mergeCell ref="N164:O164"/>
    <mergeCell ref="P164:S164"/>
    <mergeCell ref="T164:U164"/>
    <mergeCell ref="V164:Z164"/>
    <mergeCell ref="AC164:AH164"/>
    <mergeCell ref="A165:B165"/>
    <mergeCell ref="C165:E165"/>
    <mergeCell ref="F165:G165"/>
    <mergeCell ref="H165:I165"/>
    <mergeCell ref="J165:K165"/>
    <mergeCell ref="L165:M165"/>
    <mergeCell ref="N165:O165"/>
    <mergeCell ref="P165:S165"/>
    <mergeCell ref="T165:U165"/>
    <mergeCell ref="V165:Z165"/>
    <mergeCell ref="AC165:AH165"/>
    <mergeCell ref="A166:B166"/>
    <mergeCell ref="C166:E166"/>
    <mergeCell ref="F166:G166"/>
    <mergeCell ref="H166:I166"/>
    <mergeCell ref="J166:K166"/>
    <mergeCell ref="L166:M166"/>
    <mergeCell ref="N166:O166"/>
    <mergeCell ref="P166:S166"/>
    <mergeCell ref="T166:U166"/>
    <mergeCell ref="V166:Z166"/>
    <mergeCell ref="AC166:AH166"/>
    <mergeCell ref="A167:B167"/>
    <mergeCell ref="C167:E167"/>
    <mergeCell ref="F167:G167"/>
    <mergeCell ref="H167:I167"/>
    <mergeCell ref="J167:K167"/>
    <mergeCell ref="L167:M167"/>
    <mergeCell ref="N167:O167"/>
    <mergeCell ref="P167:S167"/>
    <mergeCell ref="T167:U167"/>
    <mergeCell ref="V167:Z167"/>
    <mergeCell ref="AC167:AH167"/>
    <mergeCell ref="A168:B168"/>
    <mergeCell ref="C168:E168"/>
    <mergeCell ref="F168:G168"/>
    <mergeCell ref="H168:I168"/>
    <mergeCell ref="J168:K168"/>
    <mergeCell ref="L168:M168"/>
    <mergeCell ref="N168:O168"/>
    <mergeCell ref="P168:S168"/>
    <mergeCell ref="T168:U168"/>
    <mergeCell ref="V168:Z168"/>
    <mergeCell ref="AC168:AH168"/>
    <mergeCell ref="A169:B169"/>
    <mergeCell ref="C169:E169"/>
    <mergeCell ref="F169:G169"/>
    <mergeCell ref="H169:I169"/>
    <mergeCell ref="J169:K169"/>
    <mergeCell ref="L169:M169"/>
    <mergeCell ref="N169:O169"/>
    <mergeCell ref="P169:S169"/>
    <mergeCell ref="T169:U169"/>
    <mergeCell ref="V169:Z169"/>
    <mergeCell ref="AC169:AH169"/>
    <mergeCell ref="A170:B170"/>
    <mergeCell ref="C170:E170"/>
    <mergeCell ref="F170:G170"/>
    <mergeCell ref="H170:I170"/>
    <mergeCell ref="J170:K170"/>
    <mergeCell ref="L170:M170"/>
    <mergeCell ref="N170:O170"/>
    <mergeCell ref="P170:S170"/>
    <mergeCell ref="T170:U170"/>
    <mergeCell ref="V170:Z170"/>
    <mergeCell ref="AC170:AH170"/>
    <mergeCell ref="A171:B171"/>
    <mergeCell ref="C171:E171"/>
    <mergeCell ref="F171:G171"/>
    <mergeCell ref="H171:I171"/>
    <mergeCell ref="J171:K171"/>
    <mergeCell ref="L171:M171"/>
    <mergeCell ref="N171:O171"/>
    <mergeCell ref="P171:S171"/>
    <mergeCell ref="T171:U171"/>
    <mergeCell ref="V171:Z171"/>
    <mergeCell ref="AC171:AH171"/>
    <mergeCell ref="A172:B172"/>
    <mergeCell ref="C172:E172"/>
    <mergeCell ref="F172:G172"/>
    <mergeCell ref="H172:I172"/>
    <mergeCell ref="J172:K172"/>
    <mergeCell ref="L172:M172"/>
    <mergeCell ref="N172:O172"/>
    <mergeCell ref="P172:S172"/>
    <mergeCell ref="T172:U172"/>
    <mergeCell ref="V172:Z172"/>
    <mergeCell ref="AC172:AH172"/>
    <mergeCell ref="A173:B173"/>
    <mergeCell ref="C173:E173"/>
    <mergeCell ref="F173:G173"/>
    <mergeCell ref="H173:I173"/>
    <mergeCell ref="J173:K173"/>
    <mergeCell ref="L173:M173"/>
    <mergeCell ref="N173:O173"/>
    <mergeCell ref="P173:S173"/>
    <mergeCell ref="T173:U173"/>
    <mergeCell ref="V173:Z173"/>
    <mergeCell ref="AC173:AH173"/>
    <mergeCell ref="A174:B174"/>
    <mergeCell ref="C174:E174"/>
    <mergeCell ref="F174:G174"/>
    <mergeCell ref="H174:I174"/>
    <mergeCell ref="J174:K174"/>
    <mergeCell ref="L174:M174"/>
    <mergeCell ref="N174:O174"/>
    <mergeCell ref="P174:S174"/>
    <mergeCell ref="T174:U174"/>
    <mergeCell ref="V174:Z174"/>
    <mergeCell ref="AC174:AH174"/>
    <mergeCell ref="A175:B175"/>
    <mergeCell ref="C175:E175"/>
    <mergeCell ref="F175:G175"/>
    <mergeCell ref="H175:I175"/>
    <mergeCell ref="J175:K175"/>
    <mergeCell ref="L175:M175"/>
    <mergeCell ref="N175:O175"/>
    <mergeCell ref="P175:S175"/>
    <mergeCell ref="T175:U175"/>
    <mergeCell ref="V175:Z175"/>
    <mergeCell ref="AC175:AH175"/>
    <mergeCell ref="A176:B176"/>
    <mergeCell ref="C176:E176"/>
    <mergeCell ref="F176:G176"/>
    <mergeCell ref="H176:I176"/>
    <mergeCell ref="J176:K176"/>
    <mergeCell ref="L176:M176"/>
    <mergeCell ref="N176:O176"/>
    <mergeCell ref="P176:S176"/>
    <mergeCell ref="T176:U176"/>
    <mergeCell ref="V176:Z176"/>
    <mergeCell ref="AC176:AH176"/>
    <mergeCell ref="AA177:AB177"/>
    <mergeCell ref="AC177:AH177"/>
    <mergeCell ref="AA178:AB178"/>
    <mergeCell ref="AC178:AH178"/>
    <mergeCell ref="S179:Z179"/>
    <mergeCell ref="AA179:AB179"/>
    <mergeCell ref="AC179:AH179"/>
    <mergeCell ref="AA181:AB181"/>
    <mergeCell ref="AC181:AH181"/>
    <mergeCell ref="AA182:AB182"/>
    <mergeCell ref="AC182:AH182"/>
    <mergeCell ref="S183:Z183"/>
    <mergeCell ref="AA183:AB183"/>
    <mergeCell ref="AC183:AH183"/>
    <mergeCell ref="A184:AH184"/>
    <mergeCell ref="J185:O185"/>
    <mergeCell ref="AA185:AB185"/>
    <mergeCell ref="J186:K186"/>
    <mergeCell ref="L186:M186"/>
    <mergeCell ref="N186:O186"/>
    <mergeCell ref="AC186:AH186"/>
    <mergeCell ref="A187:B187"/>
    <mergeCell ref="C187:E187"/>
    <mergeCell ref="F187:G187"/>
    <mergeCell ref="H187:I187"/>
    <mergeCell ref="J187:K187"/>
    <mergeCell ref="L187:M187"/>
    <mergeCell ref="N187:O187"/>
    <mergeCell ref="P187:S187"/>
    <mergeCell ref="T187:U187"/>
    <mergeCell ref="V187:Z187"/>
    <mergeCell ref="AC187:AH187"/>
    <mergeCell ref="A188:B188"/>
    <mergeCell ref="C188:E188"/>
    <mergeCell ref="F188:G188"/>
    <mergeCell ref="H188:I188"/>
    <mergeCell ref="J188:K188"/>
    <mergeCell ref="L188:M188"/>
    <mergeCell ref="N188:O188"/>
    <mergeCell ref="P188:S188"/>
    <mergeCell ref="T188:U188"/>
    <mergeCell ref="V188:Z188"/>
    <mergeCell ref="AC188:AH188"/>
    <mergeCell ref="A189:B189"/>
    <mergeCell ref="C189:E189"/>
    <mergeCell ref="F189:G189"/>
    <mergeCell ref="H189:I189"/>
    <mergeCell ref="J189:K189"/>
    <mergeCell ref="L189:M189"/>
    <mergeCell ref="N189:O189"/>
    <mergeCell ref="P189:S189"/>
    <mergeCell ref="T189:U189"/>
    <mergeCell ref="V189:Z189"/>
    <mergeCell ref="AC189:AH189"/>
    <mergeCell ref="A190:B190"/>
    <mergeCell ref="C190:E190"/>
    <mergeCell ref="F190:G190"/>
    <mergeCell ref="H190:I190"/>
    <mergeCell ref="J190:K190"/>
    <mergeCell ref="L190:M190"/>
    <mergeCell ref="N190:O190"/>
    <mergeCell ref="P190:S190"/>
    <mergeCell ref="T190:U190"/>
    <mergeCell ref="V190:Z190"/>
    <mergeCell ref="AC190:AH190"/>
    <mergeCell ref="A191:B191"/>
    <mergeCell ref="C191:E191"/>
    <mergeCell ref="F191:G191"/>
    <mergeCell ref="H191:I191"/>
    <mergeCell ref="J191:K191"/>
    <mergeCell ref="L191:M191"/>
    <mergeCell ref="N191:O191"/>
    <mergeCell ref="P191:S191"/>
    <mergeCell ref="T191:U191"/>
    <mergeCell ref="V191:Z191"/>
    <mergeCell ref="AC191:AH191"/>
    <mergeCell ref="A192:B192"/>
    <mergeCell ref="C192:E192"/>
    <mergeCell ref="F192:G192"/>
    <mergeCell ref="H192:I192"/>
    <mergeCell ref="J192:K192"/>
    <mergeCell ref="L192:M192"/>
    <mergeCell ref="N192:O192"/>
    <mergeCell ref="P192:S192"/>
    <mergeCell ref="T192:U192"/>
    <mergeCell ref="V192:Z192"/>
    <mergeCell ref="AC192:AH192"/>
    <mergeCell ref="A193:B193"/>
    <mergeCell ref="C193:E193"/>
    <mergeCell ref="F193:G193"/>
    <mergeCell ref="H193:I193"/>
    <mergeCell ref="J193:K193"/>
    <mergeCell ref="L193:M193"/>
    <mergeCell ref="N193:O193"/>
    <mergeCell ref="P193:S193"/>
    <mergeCell ref="T193:U193"/>
    <mergeCell ref="V193:Z193"/>
    <mergeCell ref="AC193:AH193"/>
    <mergeCell ref="A194:B194"/>
    <mergeCell ref="C194:E194"/>
    <mergeCell ref="F194:G194"/>
    <mergeCell ref="H194:I194"/>
    <mergeCell ref="J194:K194"/>
    <mergeCell ref="L194:M194"/>
    <mergeCell ref="N194:O194"/>
    <mergeCell ref="P194:S194"/>
    <mergeCell ref="T194:U194"/>
    <mergeCell ref="V194:Z194"/>
    <mergeCell ref="AC194:AH194"/>
    <mergeCell ref="A195:B195"/>
    <mergeCell ref="C195:E195"/>
    <mergeCell ref="F195:G195"/>
    <mergeCell ref="H195:I195"/>
    <mergeCell ref="J195:K195"/>
    <mergeCell ref="L195:M195"/>
    <mergeCell ref="N195:O195"/>
    <mergeCell ref="P195:S195"/>
    <mergeCell ref="T195:U195"/>
    <mergeCell ref="V195:Z195"/>
    <mergeCell ref="AC195:AH195"/>
    <mergeCell ref="A196:B196"/>
    <mergeCell ref="C196:E196"/>
    <mergeCell ref="F196:G196"/>
    <mergeCell ref="H196:I196"/>
    <mergeCell ref="J196:K196"/>
    <mergeCell ref="L196:M196"/>
    <mergeCell ref="N196:O196"/>
    <mergeCell ref="P196:S196"/>
    <mergeCell ref="T196:U196"/>
    <mergeCell ref="V196:Z196"/>
    <mergeCell ref="AC196:AH196"/>
    <mergeCell ref="A197:B197"/>
    <mergeCell ref="C197:E197"/>
    <mergeCell ref="F197:G197"/>
    <mergeCell ref="H197:I197"/>
    <mergeCell ref="J197:K197"/>
    <mergeCell ref="L197:M197"/>
    <mergeCell ref="N197:O197"/>
    <mergeCell ref="P197:S197"/>
    <mergeCell ref="T197:U197"/>
    <mergeCell ref="V197:Z197"/>
    <mergeCell ref="AC197:AH197"/>
    <mergeCell ref="A198:B198"/>
    <mergeCell ref="C198:E198"/>
    <mergeCell ref="F198:G198"/>
    <mergeCell ref="H198:I198"/>
    <mergeCell ref="J198:K198"/>
    <mergeCell ref="L198:M198"/>
    <mergeCell ref="N198:O198"/>
    <mergeCell ref="P198:S198"/>
    <mergeCell ref="T198:U198"/>
    <mergeCell ref="V198:Z198"/>
    <mergeCell ref="AC198:AH198"/>
    <mergeCell ref="A199:B199"/>
    <mergeCell ref="C199:E199"/>
    <mergeCell ref="F199:G199"/>
    <mergeCell ref="H199:I199"/>
    <mergeCell ref="J199:K199"/>
    <mergeCell ref="L199:M199"/>
    <mergeCell ref="N199:O199"/>
    <mergeCell ref="P199:S199"/>
    <mergeCell ref="T199:U199"/>
    <mergeCell ref="V199:Z199"/>
    <mergeCell ref="AC199:AH199"/>
    <mergeCell ref="A200:B200"/>
    <mergeCell ref="C200:E200"/>
    <mergeCell ref="F200:G200"/>
    <mergeCell ref="H200:I200"/>
    <mergeCell ref="J200:K200"/>
    <mergeCell ref="L200:M200"/>
    <mergeCell ref="N200:O200"/>
    <mergeCell ref="P200:S200"/>
    <mergeCell ref="T200:U200"/>
    <mergeCell ref="V200:Z200"/>
    <mergeCell ref="AC200:AH200"/>
    <mergeCell ref="A201:B201"/>
    <mergeCell ref="C201:E201"/>
    <mergeCell ref="F201:G201"/>
    <mergeCell ref="H201:I201"/>
    <mergeCell ref="J201:K201"/>
    <mergeCell ref="L201:M201"/>
    <mergeCell ref="N201:O201"/>
    <mergeCell ref="P201:S201"/>
    <mergeCell ref="T201:U201"/>
    <mergeCell ref="V201:Z201"/>
    <mergeCell ref="AC201:AH201"/>
    <mergeCell ref="AA202:AB202"/>
    <mergeCell ref="AC202:AH202"/>
    <mergeCell ref="AA203:AB203"/>
    <mergeCell ref="AC203:AH203"/>
    <mergeCell ref="S204:Z204"/>
    <mergeCell ref="AA204:AB204"/>
    <mergeCell ref="AC204:AH204"/>
    <mergeCell ref="AA206:AB206"/>
    <mergeCell ref="AC206:AH206"/>
    <mergeCell ref="AA207:AB207"/>
    <mergeCell ref="AC207:AH207"/>
    <mergeCell ref="S208:Z208"/>
    <mergeCell ref="AA208:AB208"/>
    <mergeCell ref="AC208:AH208"/>
    <mergeCell ref="A209:AH209"/>
    <mergeCell ref="J210:O210"/>
    <mergeCell ref="AA210:AB210"/>
    <mergeCell ref="J211:K211"/>
    <mergeCell ref="L211:M211"/>
    <mergeCell ref="N211:O211"/>
    <mergeCell ref="AC211:AH211"/>
    <mergeCell ref="A212:B212"/>
    <mergeCell ref="C212:E212"/>
    <mergeCell ref="F212:G212"/>
    <mergeCell ref="H212:I212"/>
    <mergeCell ref="J212:K212"/>
    <mergeCell ref="L212:M212"/>
    <mergeCell ref="N212:O212"/>
    <mergeCell ref="P212:S212"/>
    <mergeCell ref="T212:U212"/>
    <mergeCell ref="V212:Z212"/>
    <mergeCell ref="AC212:AH212"/>
    <mergeCell ref="A213:B213"/>
    <mergeCell ref="C213:E213"/>
    <mergeCell ref="F213:G213"/>
    <mergeCell ref="H213:I213"/>
    <mergeCell ref="J213:K213"/>
    <mergeCell ref="L213:M213"/>
    <mergeCell ref="N213:O213"/>
    <mergeCell ref="P213:S213"/>
    <mergeCell ref="T213:U213"/>
    <mergeCell ref="V213:Z213"/>
    <mergeCell ref="AC213:AH213"/>
    <mergeCell ref="A214:B214"/>
    <mergeCell ref="C214:E214"/>
    <mergeCell ref="F214:G214"/>
    <mergeCell ref="H214:I214"/>
    <mergeCell ref="J214:K214"/>
    <mergeCell ref="L214:M214"/>
    <mergeCell ref="N214:O214"/>
    <mergeCell ref="P214:S214"/>
    <mergeCell ref="T214:U214"/>
    <mergeCell ref="V214:Z214"/>
    <mergeCell ref="AC214:AH214"/>
    <mergeCell ref="A215:B215"/>
    <mergeCell ref="C215:E215"/>
    <mergeCell ref="F215:G215"/>
    <mergeCell ref="H215:I215"/>
    <mergeCell ref="J215:K215"/>
    <mergeCell ref="L215:M215"/>
    <mergeCell ref="N215:O215"/>
    <mergeCell ref="P215:S215"/>
    <mergeCell ref="T215:U215"/>
    <mergeCell ref="V215:Z215"/>
    <mergeCell ref="AC215:AH215"/>
    <mergeCell ref="A216:B216"/>
    <mergeCell ref="C216:E216"/>
    <mergeCell ref="F216:G216"/>
    <mergeCell ref="H216:I216"/>
    <mergeCell ref="J216:K216"/>
    <mergeCell ref="L216:M216"/>
    <mergeCell ref="N216:O216"/>
    <mergeCell ref="P216:S216"/>
    <mergeCell ref="T216:U216"/>
    <mergeCell ref="V216:Z216"/>
    <mergeCell ref="AC216:AH216"/>
    <mergeCell ref="A217:B217"/>
    <mergeCell ref="C217:E217"/>
    <mergeCell ref="F217:G217"/>
    <mergeCell ref="H217:I217"/>
    <mergeCell ref="J217:K217"/>
    <mergeCell ref="L217:M217"/>
    <mergeCell ref="N217:O217"/>
    <mergeCell ref="P217:S217"/>
    <mergeCell ref="T217:U217"/>
    <mergeCell ref="V217:Z217"/>
    <mergeCell ref="AC217:AH217"/>
    <mergeCell ref="A218:B218"/>
    <mergeCell ref="C218:E218"/>
    <mergeCell ref="F218:G218"/>
    <mergeCell ref="H218:I218"/>
    <mergeCell ref="J218:K218"/>
    <mergeCell ref="L218:M218"/>
    <mergeCell ref="N218:O218"/>
    <mergeCell ref="P218:S218"/>
    <mergeCell ref="T218:U218"/>
    <mergeCell ref="V218:Z218"/>
    <mergeCell ref="AC218:AH218"/>
    <mergeCell ref="A219:B219"/>
    <mergeCell ref="C219:E219"/>
    <mergeCell ref="F219:G219"/>
    <mergeCell ref="H219:I219"/>
    <mergeCell ref="J219:K219"/>
    <mergeCell ref="L219:M219"/>
    <mergeCell ref="N219:O219"/>
    <mergeCell ref="P219:S219"/>
    <mergeCell ref="T219:U219"/>
    <mergeCell ref="V219:Z219"/>
    <mergeCell ref="AC219:AH219"/>
    <mergeCell ref="A220:B220"/>
    <mergeCell ref="C220:E220"/>
    <mergeCell ref="F220:G220"/>
    <mergeCell ref="H220:I220"/>
    <mergeCell ref="J220:K220"/>
    <mergeCell ref="L220:M220"/>
    <mergeCell ref="N220:O220"/>
    <mergeCell ref="P220:S220"/>
    <mergeCell ref="T220:U220"/>
    <mergeCell ref="V220:Z220"/>
    <mergeCell ref="AC220:AH220"/>
    <mergeCell ref="A221:B221"/>
    <mergeCell ref="C221:E221"/>
    <mergeCell ref="F221:G221"/>
    <mergeCell ref="H221:I221"/>
    <mergeCell ref="J221:K221"/>
    <mergeCell ref="L221:M221"/>
    <mergeCell ref="N221:O221"/>
    <mergeCell ref="P221:S221"/>
    <mergeCell ref="T221:U221"/>
    <mergeCell ref="V221:Z221"/>
    <mergeCell ref="AC221:AH221"/>
    <mergeCell ref="A222:B222"/>
    <mergeCell ref="C222:E222"/>
    <mergeCell ref="F222:G222"/>
    <mergeCell ref="H222:I222"/>
    <mergeCell ref="J222:K222"/>
    <mergeCell ref="L222:M222"/>
    <mergeCell ref="N222:O222"/>
    <mergeCell ref="P222:S222"/>
    <mergeCell ref="T222:U222"/>
    <mergeCell ref="V222:Z222"/>
    <mergeCell ref="AC222:AH222"/>
    <mergeCell ref="A223:B223"/>
    <mergeCell ref="C223:E223"/>
    <mergeCell ref="F223:G223"/>
    <mergeCell ref="H223:I223"/>
    <mergeCell ref="J223:K223"/>
    <mergeCell ref="L223:M223"/>
    <mergeCell ref="N223:O223"/>
    <mergeCell ref="P223:S223"/>
    <mergeCell ref="T223:U223"/>
    <mergeCell ref="V223:Z223"/>
    <mergeCell ref="AC223:AH223"/>
    <mergeCell ref="A224:B224"/>
    <mergeCell ref="C224:E224"/>
    <mergeCell ref="F224:G224"/>
    <mergeCell ref="H224:I224"/>
    <mergeCell ref="J224:K224"/>
    <mergeCell ref="L224:M224"/>
    <mergeCell ref="N224:O224"/>
    <mergeCell ref="P224:S224"/>
    <mergeCell ref="T224:U224"/>
    <mergeCell ref="V224:Z224"/>
    <mergeCell ref="AC224:AH224"/>
    <mergeCell ref="A225:B225"/>
    <mergeCell ref="C225:E225"/>
    <mergeCell ref="F225:G225"/>
    <mergeCell ref="H225:I225"/>
    <mergeCell ref="J225:K225"/>
    <mergeCell ref="L225:M225"/>
    <mergeCell ref="N225:O225"/>
    <mergeCell ref="P225:S225"/>
    <mergeCell ref="T225:U225"/>
    <mergeCell ref="V225:Z225"/>
    <mergeCell ref="AC225:AH225"/>
    <mergeCell ref="A226:B226"/>
    <mergeCell ref="C226:E226"/>
    <mergeCell ref="F226:G226"/>
    <mergeCell ref="H226:I226"/>
    <mergeCell ref="J226:K226"/>
    <mergeCell ref="L226:M226"/>
    <mergeCell ref="N226:O226"/>
    <mergeCell ref="P226:S226"/>
    <mergeCell ref="T226:U226"/>
    <mergeCell ref="V226:Z226"/>
    <mergeCell ref="AC226:AH226"/>
    <mergeCell ref="AA227:AB227"/>
    <mergeCell ref="AC227:AH227"/>
    <mergeCell ref="AA228:AB228"/>
    <mergeCell ref="AC228:AH228"/>
    <mergeCell ref="S229:Z229"/>
    <mergeCell ref="AA229:AB229"/>
    <mergeCell ref="AC229:AH229"/>
    <mergeCell ref="AA231:AB231"/>
    <mergeCell ref="AC231:AH231"/>
    <mergeCell ref="AA232:AB232"/>
    <mergeCell ref="AC232:AH232"/>
    <mergeCell ref="S233:Z233"/>
    <mergeCell ref="AA233:AB233"/>
    <mergeCell ref="AC233:AH233"/>
    <mergeCell ref="A234:AH234"/>
    <mergeCell ref="J235:O235"/>
    <mergeCell ref="AA235:AB235"/>
    <mergeCell ref="J236:K236"/>
    <mergeCell ref="L236:M236"/>
    <mergeCell ref="N236:O236"/>
    <mergeCell ref="AC236:AH236"/>
    <mergeCell ref="A237:B237"/>
    <mergeCell ref="C237:E237"/>
    <mergeCell ref="F237:G237"/>
    <mergeCell ref="H237:I237"/>
    <mergeCell ref="J237:K237"/>
    <mergeCell ref="L237:M237"/>
    <mergeCell ref="N237:O237"/>
    <mergeCell ref="P237:S237"/>
    <mergeCell ref="T237:U237"/>
    <mergeCell ref="V237:Z237"/>
    <mergeCell ref="AC237:AH237"/>
    <mergeCell ref="A238:B238"/>
    <mergeCell ref="C238:E238"/>
    <mergeCell ref="F238:G238"/>
    <mergeCell ref="H238:I238"/>
    <mergeCell ref="J238:K238"/>
    <mergeCell ref="L238:M238"/>
    <mergeCell ref="N238:O238"/>
    <mergeCell ref="P238:S238"/>
    <mergeCell ref="T238:U238"/>
    <mergeCell ref="V238:Z238"/>
    <mergeCell ref="AC238:AH238"/>
    <mergeCell ref="A239:B239"/>
    <mergeCell ref="C239:E239"/>
    <mergeCell ref="F239:G239"/>
    <mergeCell ref="H239:I239"/>
    <mergeCell ref="J239:K239"/>
    <mergeCell ref="L239:M239"/>
    <mergeCell ref="N239:O239"/>
    <mergeCell ref="P239:S239"/>
    <mergeCell ref="T239:U239"/>
    <mergeCell ref="V239:Z239"/>
    <mergeCell ref="AC239:AH239"/>
    <mergeCell ref="A240:B240"/>
    <mergeCell ref="C240:E240"/>
    <mergeCell ref="F240:G240"/>
    <mergeCell ref="H240:I240"/>
    <mergeCell ref="J240:K240"/>
    <mergeCell ref="L240:M240"/>
    <mergeCell ref="N240:O240"/>
    <mergeCell ref="P240:S240"/>
    <mergeCell ref="T240:U240"/>
    <mergeCell ref="V240:Z240"/>
    <mergeCell ref="AC240:AH240"/>
    <mergeCell ref="A241:B241"/>
    <mergeCell ref="C241:E241"/>
    <mergeCell ref="F241:G241"/>
    <mergeCell ref="H241:I241"/>
    <mergeCell ref="J241:K241"/>
    <mergeCell ref="L241:M241"/>
    <mergeCell ref="N241:O241"/>
    <mergeCell ref="P241:S241"/>
    <mergeCell ref="T241:U241"/>
    <mergeCell ref="V241:Z241"/>
    <mergeCell ref="AC241:AH241"/>
    <mergeCell ref="A242:B242"/>
    <mergeCell ref="C242:E242"/>
    <mergeCell ref="F242:G242"/>
    <mergeCell ref="H242:I242"/>
    <mergeCell ref="J242:K242"/>
    <mergeCell ref="L242:M242"/>
    <mergeCell ref="N242:O242"/>
    <mergeCell ref="P242:S242"/>
    <mergeCell ref="T242:U242"/>
    <mergeCell ref="V242:Z242"/>
    <mergeCell ref="AC242:AH242"/>
    <mergeCell ref="A243:B243"/>
    <mergeCell ref="C243:E243"/>
    <mergeCell ref="F243:G243"/>
    <mergeCell ref="H243:I243"/>
    <mergeCell ref="J243:K243"/>
    <mergeCell ref="L243:M243"/>
    <mergeCell ref="N243:O243"/>
    <mergeCell ref="P243:S243"/>
    <mergeCell ref="T243:U243"/>
    <mergeCell ref="V243:Z243"/>
    <mergeCell ref="AC243:AH243"/>
    <mergeCell ref="A244:B244"/>
    <mergeCell ref="C244:E244"/>
    <mergeCell ref="F244:G244"/>
    <mergeCell ref="H244:I244"/>
    <mergeCell ref="J244:K244"/>
    <mergeCell ref="L244:M244"/>
    <mergeCell ref="N244:O244"/>
    <mergeCell ref="P244:S244"/>
    <mergeCell ref="T244:U244"/>
    <mergeCell ref="V244:Z244"/>
    <mergeCell ref="AC244:AH244"/>
    <mergeCell ref="A245:B245"/>
    <mergeCell ref="C245:E245"/>
    <mergeCell ref="F245:G245"/>
    <mergeCell ref="H245:I245"/>
    <mergeCell ref="J245:K245"/>
    <mergeCell ref="L245:M245"/>
    <mergeCell ref="N245:O245"/>
    <mergeCell ref="P245:S245"/>
    <mergeCell ref="T245:U245"/>
    <mergeCell ref="V245:Z245"/>
    <mergeCell ref="AC245:AH245"/>
    <mergeCell ref="A246:B246"/>
    <mergeCell ref="C246:E246"/>
    <mergeCell ref="F246:G246"/>
    <mergeCell ref="H246:I246"/>
    <mergeCell ref="J246:K246"/>
    <mergeCell ref="L246:M246"/>
    <mergeCell ref="N246:O246"/>
    <mergeCell ref="P246:S246"/>
    <mergeCell ref="T246:U246"/>
    <mergeCell ref="V246:Z246"/>
    <mergeCell ref="AC246:AH246"/>
    <mergeCell ref="A247:B247"/>
    <mergeCell ref="C247:E247"/>
    <mergeCell ref="F247:G247"/>
    <mergeCell ref="H247:I247"/>
    <mergeCell ref="J247:K247"/>
    <mergeCell ref="L247:M247"/>
    <mergeCell ref="N247:O247"/>
    <mergeCell ref="P247:S247"/>
    <mergeCell ref="T247:U247"/>
    <mergeCell ref="V247:Z247"/>
    <mergeCell ref="AC247:AH247"/>
    <mergeCell ref="A248:B248"/>
    <mergeCell ref="C248:E248"/>
    <mergeCell ref="F248:G248"/>
    <mergeCell ref="H248:I248"/>
    <mergeCell ref="J248:K248"/>
    <mergeCell ref="L248:M248"/>
    <mergeCell ref="N248:O248"/>
    <mergeCell ref="P248:S248"/>
    <mergeCell ref="T248:U248"/>
    <mergeCell ref="V248:Z248"/>
    <mergeCell ref="AC248:AH248"/>
    <mergeCell ref="A249:B249"/>
    <mergeCell ref="C249:E249"/>
    <mergeCell ref="F249:G249"/>
    <mergeCell ref="H249:I249"/>
    <mergeCell ref="J249:K249"/>
    <mergeCell ref="L249:M249"/>
    <mergeCell ref="N249:O249"/>
    <mergeCell ref="P249:S249"/>
    <mergeCell ref="T249:U249"/>
    <mergeCell ref="V249:Z249"/>
    <mergeCell ref="AC249:AH249"/>
    <mergeCell ref="A250:B250"/>
    <mergeCell ref="C250:E250"/>
    <mergeCell ref="F250:G250"/>
    <mergeCell ref="H250:I250"/>
    <mergeCell ref="J250:K250"/>
    <mergeCell ref="L250:M250"/>
    <mergeCell ref="N250:O250"/>
    <mergeCell ref="P250:S250"/>
    <mergeCell ref="T250:U250"/>
    <mergeCell ref="V250:Z250"/>
    <mergeCell ref="AC250:AH250"/>
    <mergeCell ref="A251:B251"/>
    <mergeCell ref="C251:E251"/>
    <mergeCell ref="F251:G251"/>
    <mergeCell ref="H251:I251"/>
    <mergeCell ref="J251:K251"/>
    <mergeCell ref="L251:M251"/>
    <mergeCell ref="N251:O251"/>
    <mergeCell ref="P251:S251"/>
    <mergeCell ref="T251:U251"/>
    <mergeCell ref="V251:Z251"/>
    <mergeCell ref="AC251:AH251"/>
    <mergeCell ref="AA252:AB252"/>
    <mergeCell ref="AC252:AH252"/>
    <mergeCell ref="AA253:AB253"/>
    <mergeCell ref="AC253:AH253"/>
    <mergeCell ref="S254:Z254"/>
    <mergeCell ref="AA254:AB254"/>
    <mergeCell ref="AC254:AH254"/>
    <mergeCell ref="AA256:AB256"/>
    <mergeCell ref="AC256:AH256"/>
    <mergeCell ref="AA257:AB257"/>
    <mergeCell ref="AC257:AH257"/>
    <mergeCell ref="S258:Z258"/>
    <mergeCell ref="AA258:AB258"/>
    <mergeCell ref="AC258:AH258"/>
    <mergeCell ref="A259:AH259"/>
    <mergeCell ref="U2:AH4"/>
    <mergeCell ref="A4:T5"/>
    <mergeCell ref="A10:B11"/>
    <mergeCell ref="C10:E11"/>
    <mergeCell ref="F10:G11"/>
    <mergeCell ref="H10:I11"/>
    <mergeCell ref="P10:S11"/>
    <mergeCell ref="T10:U11"/>
    <mergeCell ref="V10:Z11"/>
    <mergeCell ref="A27:R29"/>
    <mergeCell ref="S27:Z28"/>
    <mergeCell ref="A31:R33"/>
    <mergeCell ref="S31:Z32"/>
    <mergeCell ref="A35:B36"/>
    <mergeCell ref="C35:E36"/>
    <mergeCell ref="F35:G36"/>
    <mergeCell ref="H35:I36"/>
    <mergeCell ref="P35:S36"/>
    <mergeCell ref="T35:U36"/>
    <mergeCell ref="V35:Z36"/>
    <mergeCell ref="A52:R54"/>
    <mergeCell ref="S52:Z53"/>
    <mergeCell ref="A56:R58"/>
    <mergeCell ref="S56:Z57"/>
    <mergeCell ref="A60:B61"/>
    <mergeCell ref="C60:E61"/>
    <mergeCell ref="F60:G61"/>
    <mergeCell ref="H60:I61"/>
    <mergeCell ref="P60:S61"/>
    <mergeCell ref="T60:U61"/>
    <mergeCell ref="V60:Z61"/>
    <mergeCell ref="A77:R79"/>
    <mergeCell ref="S77:Z78"/>
    <mergeCell ref="A81:R83"/>
    <mergeCell ref="S81:Z82"/>
    <mergeCell ref="A85:B86"/>
    <mergeCell ref="C85:E86"/>
    <mergeCell ref="F85:G86"/>
    <mergeCell ref="H85:I86"/>
    <mergeCell ref="P85:S86"/>
    <mergeCell ref="T85:U86"/>
    <mergeCell ref="V85:Z86"/>
    <mergeCell ref="A102:R104"/>
    <mergeCell ref="S102:Z103"/>
    <mergeCell ref="A106:R108"/>
    <mergeCell ref="S106:Z107"/>
    <mergeCell ref="A110:B111"/>
    <mergeCell ref="C110:E111"/>
    <mergeCell ref="F110:G111"/>
    <mergeCell ref="H110:I111"/>
    <mergeCell ref="P110:S111"/>
    <mergeCell ref="T110:U111"/>
    <mergeCell ref="V110:Z111"/>
    <mergeCell ref="A127:R129"/>
    <mergeCell ref="S127:Z128"/>
    <mergeCell ref="A131:R133"/>
    <mergeCell ref="S131:Z132"/>
    <mergeCell ref="A135:B136"/>
    <mergeCell ref="C135:E136"/>
    <mergeCell ref="F135:G136"/>
    <mergeCell ref="H135:I136"/>
    <mergeCell ref="P135:S136"/>
    <mergeCell ref="T135:U136"/>
    <mergeCell ref="V135:Z136"/>
    <mergeCell ref="A152:R154"/>
    <mergeCell ref="S152:Z153"/>
    <mergeCell ref="A156:R158"/>
    <mergeCell ref="S156:Z157"/>
    <mergeCell ref="A160:B161"/>
    <mergeCell ref="C160:E161"/>
    <mergeCell ref="F160:G161"/>
    <mergeCell ref="H160:I161"/>
    <mergeCell ref="P160:S161"/>
    <mergeCell ref="T160:U161"/>
    <mergeCell ref="V160:Z161"/>
    <mergeCell ref="A177:R179"/>
    <mergeCell ref="S177:Z178"/>
    <mergeCell ref="A181:R183"/>
    <mergeCell ref="S181:Z182"/>
    <mergeCell ref="A185:B186"/>
    <mergeCell ref="C185:E186"/>
    <mergeCell ref="F185:G186"/>
    <mergeCell ref="H185:I186"/>
    <mergeCell ref="P185:S186"/>
    <mergeCell ref="T185:U186"/>
    <mergeCell ref="V185:Z186"/>
    <mergeCell ref="A202:R204"/>
    <mergeCell ref="S202:Z203"/>
    <mergeCell ref="A206:R208"/>
    <mergeCell ref="S206:Z207"/>
    <mergeCell ref="A210:B211"/>
    <mergeCell ref="C210:E211"/>
    <mergeCell ref="F210:G211"/>
    <mergeCell ref="H210:I211"/>
    <mergeCell ref="P210:S211"/>
    <mergeCell ref="T210:U211"/>
    <mergeCell ref="V210:Z211"/>
    <mergeCell ref="A227:R229"/>
    <mergeCell ref="S227:Z228"/>
    <mergeCell ref="A231:R233"/>
    <mergeCell ref="S231:Z232"/>
    <mergeCell ref="A235:B236"/>
    <mergeCell ref="C235:E236"/>
    <mergeCell ref="F235:G236"/>
    <mergeCell ref="H235:I236"/>
    <mergeCell ref="P235:S236"/>
    <mergeCell ref="T235:U236"/>
    <mergeCell ref="V235:Z236"/>
    <mergeCell ref="A252:R254"/>
    <mergeCell ref="S252:Z253"/>
    <mergeCell ref="A256:R258"/>
    <mergeCell ref="S256:Z257"/>
  </mergeCells>
  <phoneticPr fontId="18"/>
  <dataValidations count="4">
    <dataValidation type="list" allowBlank="1" showDropDown="0" showInputMessage="1" showErrorMessage="1" sqref="AA237:AB251 AA212:AB226 AA187:AB201 AA162:AB176 AA137:AB151 AA112:AB126 AA87:AB101 AA62:AB76 AA37:AB51 AA12:AB26">
      <formula1>"　,○"</formula1>
    </dataValidation>
    <dataValidation type="list" allowBlank="1" showDropDown="0" showInputMessage="1" showErrorMessage="1" sqref="C237:E251 C212:E226 C187:E201 C162:E176 C137:E151 C112:E126 C87:E101 C62:E76 C37:E51 C12:E26">
      <formula1>"土台,大引,梁・桁,火打,母屋・棟木,隅木・谷木,束・小屋束・吊り束,通し柱,管柱,間柱・まぐさ・窓台,筋かい"</formula1>
    </dataValidation>
    <dataValidation type="list" allowBlank="1" showDropDown="0" showInputMessage="1" showErrorMessage="1" sqref="H237:I251 H212:I226 H187:I201 H162:I176 H137:I151 H112:I126 H87:I101 H62:I76 H37:I51 H12:I26">
      <formula1>"KD,AD,G"</formula1>
    </dataValidation>
    <dataValidation type="list" errorStyle="warning" allowBlank="1" showDropDown="0" showInputMessage="1" showErrorMessage="1" errorTitle="樹種を記入" error="樹種を記入してください。_x000a_集成材の場合は、樹種を記入し（RW等）備考欄に集成材と記入してください。" sqref="F237:G251 F212:G226 F187:G201 F162:G176 F137:G151 F112:G126 F87:G101 F62:G76 F37:G51 F12:G26">
      <formula1>"杉,桧,RW,松,米松"</formula1>
    </dataValidation>
  </dataValidations>
  <printOptions horizontalCentered="1"/>
  <pageMargins left="0.6692913385826772" right="0.15748031496062992" top="0.62992125984251968" bottom="0.27559055118110237" header="0.31496062992125984" footer="0.31496062992125984"/>
  <pageSetup paperSize="9" scale="96" fitToWidth="1" fitToHeight="0" orientation="portrait" usePrinterDefaults="1" blackAndWhite="1" r:id="rId1"/>
  <rowBreaks count="9" manualBreakCount="9">
    <brk id="34" max="33" man="1"/>
    <brk id="59" max="33" man="1"/>
    <brk id="84" max="33" man="1"/>
    <brk id="109" max="33" man="1"/>
    <brk id="134" max="33" man="1"/>
    <brk id="159" max="33" man="1"/>
    <brk id="184" max="33" man="1"/>
    <brk id="209" max="33" man="1"/>
    <brk id="234" max="3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J219"/>
  <sheetViews>
    <sheetView showZeros="0" view="pageBreakPreview" topLeftCell="A201" zoomScale="115" zoomScaleNormal="85" zoomScaleSheetLayoutView="115" workbookViewId="0">
      <selection activeCell="AD201" sqref="AD201:AH215"/>
    </sheetView>
  </sheetViews>
  <sheetFormatPr defaultColWidth="4" defaultRowHeight="13"/>
  <cols>
    <col min="1" max="2" width="1.875" style="1" customWidth="1"/>
    <col min="3" max="15" width="2.5" style="1" customWidth="1"/>
    <col min="16" max="19" width="3" style="1" customWidth="1"/>
    <col min="20" max="21" width="1.875" style="1" customWidth="1"/>
    <col min="22" max="34" width="3" style="1" customWidth="1"/>
    <col min="35" max="35" width="4" style="1" bestFit="1" customWidth="0"/>
    <col min="36" max="36" width="4" style="1" hidden="1" customWidth="1"/>
    <col min="37" max="16384" width="4" style="1" bestFit="1" customWidth="0"/>
  </cols>
  <sheetData>
    <row r="1" spans="1:36" ht="13.9" customHeight="1">
      <c r="A1" s="4"/>
      <c r="B1" s="4"/>
      <c r="C1" s="4"/>
      <c r="D1" s="4"/>
      <c r="E1" s="4"/>
      <c r="F1" s="4"/>
      <c r="G1" s="4"/>
      <c r="H1" s="4"/>
      <c r="I1" s="4"/>
      <c r="J1" s="4"/>
      <c r="K1" s="4"/>
      <c r="L1" s="4"/>
      <c r="M1" s="4"/>
      <c r="N1" s="4"/>
      <c r="O1" s="4"/>
      <c r="P1" s="4"/>
      <c r="Q1" s="4"/>
      <c r="R1" s="4"/>
      <c r="S1" s="4"/>
      <c r="T1" s="4"/>
      <c r="U1" s="71" t="s">
        <v>1</v>
      </c>
      <c r="V1" s="74"/>
      <c r="W1" s="74"/>
      <c r="X1" s="74"/>
      <c r="Y1" s="74"/>
      <c r="Z1" s="74"/>
      <c r="AA1" s="74"/>
      <c r="AB1" s="74"/>
      <c r="AC1" s="74"/>
      <c r="AD1" s="74"/>
      <c r="AE1" s="74"/>
      <c r="AF1" s="74"/>
      <c r="AG1" s="74"/>
      <c r="AH1" s="109"/>
    </row>
    <row r="2" spans="1:36" ht="19">
      <c r="A2" s="5" t="s">
        <v>33</v>
      </c>
      <c r="B2" s="124"/>
      <c r="C2" s="124"/>
      <c r="D2" s="124"/>
      <c r="E2" s="124"/>
      <c r="F2" s="124"/>
      <c r="G2" s="124"/>
      <c r="H2" s="124"/>
      <c r="I2" s="124"/>
      <c r="J2" s="124"/>
      <c r="K2" s="124"/>
      <c r="L2" s="124"/>
      <c r="M2" s="124"/>
      <c r="N2" s="124"/>
      <c r="O2" s="124"/>
      <c r="P2" s="124"/>
      <c r="Q2" s="124"/>
      <c r="R2" s="124"/>
      <c r="S2" s="124"/>
      <c r="T2" s="124"/>
      <c r="U2" s="72"/>
      <c r="V2" s="75"/>
      <c r="W2" s="75"/>
      <c r="X2" s="75"/>
      <c r="Y2" s="75"/>
      <c r="Z2" s="75"/>
      <c r="AA2" s="75"/>
      <c r="AB2" s="75"/>
      <c r="AC2" s="75"/>
      <c r="AD2" s="75"/>
      <c r="AE2" s="75"/>
      <c r="AF2" s="75"/>
      <c r="AG2" s="75"/>
      <c r="AH2" s="110"/>
    </row>
    <row r="3" spans="1:36" ht="22.9" customHeight="1">
      <c r="A3" s="6" t="s">
        <v>23</v>
      </c>
      <c r="B3" s="125"/>
      <c r="C3" s="125"/>
      <c r="D3" s="125"/>
      <c r="E3" s="125"/>
      <c r="F3" s="125"/>
      <c r="G3" s="125"/>
      <c r="H3" s="125"/>
      <c r="I3" s="125"/>
      <c r="J3" s="125"/>
      <c r="K3" s="125"/>
      <c r="L3" s="125"/>
      <c r="M3" s="125"/>
      <c r="N3" s="125"/>
      <c r="O3" s="125"/>
      <c r="P3" s="125"/>
      <c r="Q3" s="125"/>
      <c r="R3" s="125"/>
      <c r="S3" s="125"/>
      <c r="T3" s="125"/>
      <c r="U3" s="72"/>
      <c r="V3" s="75"/>
      <c r="W3" s="75"/>
      <c r="X3" s="75"/>
      <c r="Y3" s="75"/>
      <c r="Z3" s="75"/>
      <c r="AA3" s="75"/>
      <c r="AB3" s="75"/>
      <c r="AC3" s="75"/>
      <c r="AD3" s="75"/>
      <c r="AE3" s="75"/>
      <c r="AF3" s="75"/>
      <c r="AG3" s="75"/>
      <c r="AH3" s="110"/>
    </row>
    <row r="4" spans="1:36" ht="31.9" customHeight="1">
      <c r="A4" s="7" t="s">
        <v>40</v>
      </c>
      <c r="B4" s="7"/>
      <c r="C4" s="7"/>
      <c r="D4" s="7"/>
      <c r="E4" s="7"/>
      <c r="F4" s="7"/>
      <c r="G4" s="7"/>
      <c r="H4" s="7"/>
      <c r="I4" s="7"/>
      <c r="J4" s="7"/>
      <c r="K4" s="7"/>
      <c r="L4" s="7"/>
      <c r="M4" s="7"/>
      <c r="N4" s="7"/>
      <c r="O4" s="7"/>
      <c r="P4" s="7"/>
      <c r="Q4" s="7"/>
      <c r="R4" s="7"/>
      <c r="S4" s="7"/>
      <c r="T4" s="67"/>
      <c r="U4" s="72"/>
      <c r="V4" s="75"/>
      <c r="W4" s="75"/>
      <c r="X4" s="75"/>
      <c r="Y4" s="75"/>
      <c r="Z4" s="75"/>
      <c r="AA4" s="75"/>
      <c r="AB4" s="75"/>
      <c r="AC4" s="75"/>
      <c r="AD4" s="75"/>
      <c r="AE4" s="75"/>
      <c r="AF4" s="75"/>
      <c r="AG4" s="75"/>
      <c r="AH4" s="110"/>
    </row>
    <row r="5" spans="1:36" ht="23.45" customHeight="1">
      <c r="A5" s="7"/>
      <c r="B5" s="7"/>
      <c r="C5" s="7"/>
      <c r="D5" s="7"/>
      <c r="E5" s="7"/>
      <c r="F5" s="7"/>
      <c r="G5" s="7"/>
      <c r="H5" s="7"/>
      <c r="I5" s="7"/>
      <c r="J5" s="7"/>
      <c r="K5" s="7"/>
      <c r="L5" s="7"/>
      <c r="M5" s="7"/>
      <c r="N5" s="7"/>
      <c r="O5" s="7"/>
      <c r="P5" s="7"/>
      <c r="Q5" s="7"/>
      <c r="R5" s="7"/>
      <c r="S5" s="7"/>
      <c r="T5" s="67"/>
      <c r="U5" s="73" t="s">
        <v>7</v>
      </c>
      <c r="V5" s="76"/>
      <c r="W5" s="76"/>
      <c r="X5" s="76"/>
      <c r="Y5" s="79"/>
      <c r="Z5" s="79"/>
      <c r="AA5" s="79"/>
      <c r="AB5" s="79"/>
      <c r="AC5" s="79"/>
      <c r="AD5" s="79"/>
      <c r="AE5" s="79"/>
      <c r="AF5" s="79"/>
      <c r="AG5" s="79"/>
      <c r="AH5" s="111"/>
    </row>
    <row r="6" spans="1:36" s="2" customFormat="1" ht="15.6" customHeight="1">
      <c r="A6" s="8"/>
      <c r="B6" s="8"/>
      <c r="C6" s="8"/>
      <c r="D6" s="8"/>
      <c r="E6" s="8"/>
      <c r="F6" s="8"/>
      <c r="G6" s="8"/>
      <c r="H6" s="8"/>
      <c r="I6" s="8"/>
      <c r="J6" s="8"/>
      <c r="K6" s="8"/>
      <c r="L6" s="8"/>
      <c r="M6" s="8"/>
      <c r="N6" s="8"/>
      <c r="O6" s="8"/>
      <c r="P6" s="8"/>
      <c r="Q6" s="8"/>
      <c r="R6" s="8"/>
      <c r="S6" s="8"/>
      <c r="T6" s="8"/>
      <c r="U6" s="8"/>
      <c r="V6" s="8"/>
      <c r="W6" s="8"/>
      <c r="X6" s="8"/>
      <c r="Y6" s="8"/>
      <c r="Z6" s="8"/>
      <c r="AA6" s="84"/>
      <c r="AB6" s="84"/>
      <c r="AC6" s="84"/>
      <c r="AD6" s="84"/>
      <c r="AE6" s="84"/>
      <c r="AF6" s="1"/>
      <c r="AG6" s="1"/>
      <c r="AH6" s="1"/>
    </row>
    <row r="7" spans="1:36" s="2" customFormat="1" ht="21" customHeight="1">
      <c r="A7" s="121" t="s">
        <v>6</v>
      </c>
      <c r="B7" s="121"/>
      <c r="C7" s="121"/>
      <c r="D7" s="121"/>
      <c r="E7" s="121"/>
      <c r="F7" s="121"/>
      <c r="G7" s="121"/>
      <c r="H7" s="121"/>
      <c r="I7" s="39"/>
      <c r="J7" s="43"/>
      <c r="K7" s="43"/>
      <c r="L7" s="43"/>
      <c r="M7" s="43"/>
      <c r="N7" s="43"/>
      <c r="O7" s="43"/>
      <c r="P7" s="43"/>
      <c r="Q7" s="43"/>
      <c r="R7" s="43"/>
      <c r="S7" s="43"/>
      <c r="T7" s="43"/>
      <c r="U7" s="43"/>
      <c r="V7" s="43"/>
      <c r="W7" s="43"/>
      <c r="X7" s="43"/>
      <c r="Y7" s="43"/>
      <c r="Z7" s="43"/>
      <c r="AA7" s="43"/>
      <c r="AB7" s="43"/>
      <c r="AC7" s="43"/>
      <c r="AD7" s="43"/>
      <c r="AE7" s="43"/>
      <c r="AF7" s="43"/>
      <c r="AG7" s="43"/>
      <c r="AH7" s="112"/>
    </row>
    <row r="8" spans="1:36" s="3" customFormat="1" ht="31.15" customHeight="1">
      <c r="A8" s="121" t="s">
        <v>2</v>
      </c>
      <c r="B8" s="121"/>
      <c r="C8" s="121"/>
      <c r="D8" s="121"/>
      <c r="E8" s="121"/>
      <c r="F8" s="121"/>
      <c r="G8" s="121"/>
      <c r="H8" s="121"/>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row>
    <row r="9" spans="1:36" ht="48.75" customHeight="1">
      <c r="A9" s="122" t="s" ph="1">
        <v>39</v>
      </c>
      <c r="B9" s="122" ph="1"/>
      <c r="C9" s="122" ph="1"/>
      <c r="D9" s="122" ph="1"/>
      <c r="E9" s="122" ph="1"/>
      <c r="F9" s="122" ph="1"/>
      <c r="G9" s="122" ph="1"/>
      <c r="H9" s="122" ph="1"/>
      <c r="I9" s="122" ph="1"/>
      <c r="J9" s="122" ph="1"/>
      <c r="K9" s="122" ph="1"/>
      <c r="L9" s="122" ph="1"/>
      <c r="M9" s="122" ph="1"/>
      <c r="N9" s="122" ph="1"/>
      <c r="O9" s="122" ph="1"/>
      <c r="P9" s="122" ph="1"/>
      <c r="Q9" s="122" ph="1"/>
      <c r="R9" s="122" ph="1"/>
      <c r="S9" s="122" ph="1"/>
      <c r="T9" s="122" ph="1"/>
      <c r="U9" s="122" ph="1"/>
      <c r="V9" s="122" ph="1"/>
      <c r="W9" s="122" ph="1"/>
      <c r="X9" s="122" ph="1"/>
      <c r="Y9" s="122" ph="1"/>
      <c r="Z9" s="122" ph="1"/>
      <c r="AA9" s="122" ph="1"/>
      <c r="AB9" s="122" ph="1"/>
      <c r="AC9" s="122" ph="1"/>
      <c r="AD9" s="122" ph="1"/>
      <c r="AE9" s="122" ph="1"/>
      <c r="AF9" s="122" ph="1"/>
      <c r="AG9" s="122" ph="1"/>
      <c r="AH9" s="122" ph="1"/>
    </row>
    <row r="10" spans="1:36" s="2" customFormat="1" ht="15.6" customHeight="1">
      <c r="A10" s="123" t="s">
        <v>9</v>
      </c>
      <c r="B10" s="123"/>
      <c r="C10" s="25" t="s">
        <v>11</v>
      </c>
      <c r="D10" s="128"/>
      <c r="E10" s="128"/>
      <c r="F10" s="128"/>
      <c r="G10" s="131"/>
      <c r="H10" s="123" t="s">
        <v>12</v>
      </c>
      <c r="I10" s="123"/>
      <c r="J10" s="135" t="s">
        <v>13</v>
      </c>
      <c r="K10" s="123"/>
      <c r="L10" s="45" t="s">
        <v>14</v>
      </c>
      <c r="M10" s="48"/>
      <c r="N10" s="48"/>
      <c r="O10" s="48"/>
      <c r="P10" s="48"/>
      <c r="Q10" s="53"/>
      <c r="R10" s="137" t="s">
        <v>17</v>
      </c>
      <c r="S10" s="139"/>
      <c r="T10" s="139"/>
      <c r="U10" s="139"/>
      <c r="V10" s="11" t="s">
        <v>18</v>
      </c>
      <c r="W10" s="20"/>
      <c r="X10" s="25" t="s">
        <v>20</v>
      </c>
      <c r="Y10" s="28"/>
      <c r="Z10" s="28"/>
      <c r="AA10" s="28"/>
      <c r="AB10" s="28"/>
      <c r="AC10" s="31"/>
      <c r="AD10" s="25"/>
      <c r="AE10" s="28"/>
      <c r="AF10" s="28"/>
      <c r="AG10" s="108">
        <v>1</v>
      </c>
      <c r="AH10" s="114" t="str">
        <f>"/"&amp;ROUNDUP(COUNTIF($AJ$7:$AJ$138,"&gt;0")/15,0)</f>
        <v>/0</v>
      </c>
    </row>
    <row r="11" spans="1:36" s="2" customFormat="1" ht="47.45" customHeight="1">
      <c r="A11" s="123"/>
      <c r="B11" s="123"/>
      <c r="C11" s="126"/>
      <c r="D11" s="129"/>
      <c r="E11" s="129"/>
      <c r="F11" s="129"/>
      <c r="G11" s="132"/>
      <c r="H11" s="123"/>
      <c r="I11" s="123"/>
      <c r="J11" s="123"/>
      <c r="K11" s="123"/>
      <c r="L11" s="137" t="s">
        <v>21</v>
      </c>
      <c r="M11" s="139"/>
      <c r="N11" s="137" t="s">
        <v>30</v>
      </c>
      <c r="O11" s="139"/>
      <c r="P11" s="137" t="s">
        <v>29</v>
      </c>
      <c r="Q11" s="139"/>
      <c r="R11" s="139"/>
      <c r="S11" s="139"/>
      <c r="T11" s="139"/>
      <c r="U11" s="139"/>
      <c r="V11" s="12"/>
      <c r="W11" s="21"/>
      <c r="X11" s="26"/>
      <c r="Y11" s="29"/>
      <c r="Z11" s="29"/>
      <c r="AA11" s="29"/>
      <c r="AB11" s="29"/>
      <c r="AC11" s="32"/>
      <c r="AD11" s="26" t="s">
        <v>16</v>
      </c>
      <c r="AE11" s="29"/>
      <c r="AF11" s="29"/>
      <c r="AG11" s="29"/>
      <c r="AH11" s="32"/>
    </row>
    <row r="12" spans="1:36" s="3" customFormat="1" ht="30" customHeight="1">
      <c r="A12" s="13">
        <v>1</v>
      </c>
      <c r="B12" s="22"/>
      <c r="C12" s="127"/>
      <c r="D12" s="130"/>
      <c r="E12" s="130"/>
      <c r="F12" s="130"/>
      <c r="G12" s="133"/>
      <c r="H12" s="34"/>
      <c r="I12" s="35"/>
      <c r="J12" s="136"/>
      <c r="K12" s="136"/>
      <c r="L12" s="138"/>
      <c r="M12" s="138"/>
      <c r="N12" s="140"/>
      <c r="O12" s="140"/>
      <c r="P12" s="140"/>
      <c r="Q12" s="140"/>
      <c r="R12" s="141">
        <f t="shared" ref="R12:R26" si="0">SUM(ROUNDDOWN(L12,1)*ROUNDDOWN(N12,0)*ROUNDDOWN(P12,0))/1000000</f>
        <v>0</v>
      </c>
      <c r="S12" s="141"/>
      <c r="T12" s="141"/>
      <c r="U12" s="141"/>
      <c r="V12" s="142"/>
      <c r="W12" s="142"/>
      <c r="X12" s="77">
        <f t="shared" ref="X12:X26" si="1">ROUNDDOWN(SUM(R12*V12),3)</f>
        <v>0</v>
      </c>
      <c r="Y12" s="78"/>
      <c r="Z12" s="78"/>
      <c r="AA12" s="78"/>
      <c r="AB12" s="78"/>
      <c r="AC12" s="80"/>
      <c r="AD12" s="147"/>
      <c r="AE12" s="150"/>
      <c r="AF12" s="150"/>
      <c r="AG12" s="150"/>
      <c r="AH12" s="152"/>
      <c r="AJ12" s="120">
        <f t="shared" ref="AJ12:AJ75" si="2">X12</f>
        <v>0</v>
      </c>
    </row>
    <row r="13" spans="1:36" s="3" customFormat="1" ht="30" customHeight="1">
      <c r="A13" s="13">
        <f t="shared" ref="A13:A26" si="3">A12+1</f>
        <v>2</v>
      </c>
      <c r="B13" s="22"/>
      <c r="C13" s="127"/>
      <c r="D13" s="130"/>
      <c r="E13" s="130"/>
      <c r="F13" s="130"/>
      <c r="G13" s="133"/>
      <c r="H13" s="34"/>
      <c r="I13" s="35"/>
      <c r="J13" s="136"/>
      <c r="K13" s="136"/>
      <c r="L13" s="138"/>
      <c r="M13" s="138"/>
      <c r="N13" s="140"/>
      <c r="O13" s="140"/>
      <c r="P13" s="140"/>
      <c r="Q13" s="140"/>
      <c r="R13" s="141">
        <f t="shared" si="0"/>
        <v>0</v>
      </c>
      <c r="S13" s="141"/>
      <c r="T13" s="141"/>
      <c r="U13" s="141"/>
      <c r="V13" s="142"/>
      <c r="W13" s="142"/>
      <c r="X13" s="77">
        <f t="shared" si="1"/>
        <v>0</v>
      </c>
      <c r="Y13" s="78"/>
      <c r="Z13" s="78"/>
      <c r="AA13" s="78"/>
      <c r="AB13" s="78"/>
      <c r="AC13" s="80"/>
      <c r="AD13" s="147"/>
      <c r="AE13" s="150"/>
      <c r="AF13" s="150"/>
      <c r="AG13" s="150"/>
      <c r="AH13" s="152"/>
      <c r="AJ13" s="120">
        <f t="shared" si="2"/>
        <v>0</v>
      </c>
    </row>
    <row r="14" spans="1:36" s="3" customFormat="1" ht="30" customHeight="1">
      <c r="A14" s="13">
        <f t="shared" si="3"/>
        <v>3</v>
      </c>
      <c r="B14" s="22"/>
      <c r="C14" s="127"/>
      <c r="D14" s="130"/>
      <c r="E14" s="130"/>
      <c r="F14" s="130"/>
      <c r="G14" s="133"/>
      <c r="H14" s="34"/>
      <c r="I14" s="35"/>
      <c r="J14" s="136"/>
      <c r="K14" s="136"/>
      <c r="L14" s="138"/>
      <c r="M14" s="138"/>
      <c r="N14" s="140"/>
      <c r="O14" s="140"/>
      <c r="P14" s="140"/>
      <c r="Q14" s="140"/>
      <c r="R14" s="141">
        <f t="shared" si="0"/>
        <v>0</v>
      </c>
      <c r="S14" s="141"/>
      <c r="T14" s="141"/>
      <c r="U14" s="141"/>
      <c r="V14" s="142"/>
      <c r="W14" s="142"/>
      <c r="X14" s="77">
        <f t="shared" si="1"/>
        <v>0</v>
      </c>
      <c r="Y14" s="78"/>
      <c r="Z14" s="78"/>
      <c r="AA14" s="78"/>
      <c r="AB14" s="78"/>
      <c r="AC14" s="80"/>
      <c r="AD14" s="147"/>
      <c r="AE14" s="150"/>
      <c r="AF14" s="150"/>
      <c r="AG14" s="150"/>
      <c r="AH14" s="152"/>
      <c r="AJ14" s="120">
        <f t="shared" si="2"/>
        <v>0</v>
      </c>
    </row>
    <row r="15" spans="1:36" s="3" customFormat="1" ht="30" customHeight="1">
      <c r="A15" s="13">
        <f t="shared" si="3"/>
        <v>4</v>
      </c>
      <c r="B15" s="22"/>
      <c r="C15" s="127"/>
      <c r="D15" s="130"/>
      <c r="E15" s="130"/>
      <c r="F15" s="130"/>
      <c r="G15" s="133"/>
      <c r="H15" s="34"/>
      <c r="I15" s="35"/>
      <c r="J15" s="136"/>
      <c r="K15" s="136"/>
      <c r="L15" s="138"/>
      <c r="M15" s="138"/>
      <c r="N15" s="140"/>
      <c r="O15" s="140"/>
      <c r="P15" s="140"/>
      <c r="Q15" s="140"/>
      <c r="R15" s="141">
        <f t="shared" si="0"/>
        <v>0</v>
      </c>
      <c r="S15" s="141"/>
      <c r="T15" s="141"/>
      <c r="U15" s="141"/>
      <c r="V15" s="142"/>
      <c r="W15" s="142"/>
      <c r="X15" s="77">
        <f t="shared" si="1"/>
        <v>0</v>
      </c>
      <c r="Y15" s="78"/>
      <c r="Z15" s="78"/>
      <c r="AA15" s="78"/>
      <c r="AB15" s="78"/>
      <c r="AC15" s="80"/>
      <c r="AD15" s="148"/>
      <c r="AE15" s="150"/>
      <c r="AF15" s="150"/>
      <c r="AG15" s="150"/>
      <c r="AH15" s="152"/>
      <c r="AJ15" s="120">
        <f t="shared" si="2"/>
        <v>0</v>
      </c>
    </row>
    <row r="16" spans="1:36" s="3" customFormat="1" ht="30" customHeight="1">
      <c r="A16" s="13">
        <f t="shared" si="3"/>
        <v>5</v>
      </c>
      <c r="B16" s="22"/>
      <c r="C16" s="127"/>
      <c r="D16" s="130"/>
      <c r="E16" s="130"/>
      <c r="F16" s="130"/>
      <c r="G16" s="133"/>
      <c r="H16" s="34"/>
      <c r="I16" s="35"/>
      <c r="J16" s="136"/>
      <c r="K16" s="136"/>
      <c r="L16" s="138"/>
      <c r="M16" s="138"/>
      <c r="N16" s="140"/>
      <c r="O16" s="140"/>
      <c r="P16" s="140"/>
      <c r="Q16" s="140"/>
      <c r="R16" s="141">
        <f t="shared" si="0"/>
        <v>0</v>
      </c>
      <c r="S16" s="141"/>
      <c r="T16" s="141"/>
      <c r="U16" s="141"/>
      <c r="V16" s="142"/>
      <c r="W16" s="142"/>
      <c r="X16" s="77">
        <f t="shared" si="1"/>
        <v>0</v>
      </c>
      <c r="Y16" s="78"/>
      <c r="Z16" s="78"/>
      <c r="AA16" s="78"/>
      <c r="AB16" s="78"/>
      <c r="AC16" s="80"/>
      <c r="AD16" s="147"/>
      <c r="AE16" s="150"/>
      <c r="AF16" s="150"/>
      <c r="AG16" s="150"/>
      <c r="AH16" s="152"/>
      <c r="AJ16" s="120">
        <f t="shared" si="2"/>
        <v>0</v>
      </c>
    </row>
    <row r="17" spans="1:36" s="3" customFormat="1" ht="30" customHeight="1">
      <c r="A17" s="13">
        <f t="shared" si="3"/>
        <v>6</v>
      </c>
      <c r="B17" s="22"/>
      <c r="C17" s="127"/>
      <c r="D17" s="130"/>
      <c r="E17" s="130"/>
      <c r="F17" s="130"/>
      <c r="G17" s="133"/>
      <c r="H17" s="34"/>
      <c r="I17" s="35"/>
      <c r="J17" s="136"/>
      <c r="K17" s="136"/>
      <c r="L17" s="138"/>
      <c r="M17" s="138"/>
      <c r="N17" s="140"/>
      <c r="O17" s="140"/>
      <c r="P17" s="140"/>
      <c r="Q17" s="140"/>
      <c r="R17" s="141">
        <f t="shared" si="0"/>
        <v>0</v>
      </c>
      <c r="S17" s="141"/>
      <c r="T17" s="141"/>
      <c r="U17" s="141"/>
      <c r="V17" s="142"/>
      <c r="W17" s="142"/>
      <c r="X17" s="77">
        <f t="shared" si="1"/>
        <v>0</v>
      </c>
      <c r="Y17" s="78"/>
      <c r="Z17" s="78"/>
      <c r="AA17" s="78"/>
      <c r="AB17" s="78"/>
      <c r="AC17" s="80"/>
      <c r="AD17" s="147"/>
      <c r="AE17" s="150"/>
      <c r="AF17" s="150"/>
      <c r="AG17" s="150"/>
      <c r="AH17" s="152"/>
      <c r="AJ17" s="120">
        <f t="shared" si="2"/>
        <v>0</v>
      </c>
    </row>
    <row r="18" spans="1:36" s="3" customFormat="1" ht="30" customHeight="1">
      <c r="A18" s="13">
        <f t="shared" si="3"/>
        <v>7</v>
      </c>
      <c r="B18" s="22"/>
      <c r="C18" s="127"/>
      <c r="D18" s="130"/>
      <c r="E18" s="130"/>
      <c r="F18" s="130"/>
      <c r="G18" s="133"/>
      <c r="H18" s="34"/>
      <c r="I18" s="35"/>
      <c r="J18" s="136"/>
      <c r="K18" s="136"/>
      <c r="L18" s="138"/>
      <c r="M18" s="138"/>
      <c r="N18" s="140"/>
      <c r="O18" s="140"/>
      <c r="P18" s="140"/>
      <c r="Q18" s="140"/>
      <c r="R18" s="141">
        <f t="shared" si="0"/>
        <v>0</v>
      </c>
      <c r="S18" s="141"/>
      <c r="T18" s="141"/>
      <c r="U18" s="141"/>
      <c r="V18" s="142"/>
      <c r="W18" s="142"/>
      <c r="X18" s="77">
        <f t="shared" si="1"/>
        <v>0</v>
      </c>
      <c r="Y18" s="78"/>
      <c r="Z18" s="78"/>
      <c r="AA18" s="78"/>
      <c r="AB18" s="78"/>
      <c r="AC18" s="80"/>
      <c r="AD18" s="147"/>
      <c r="AE18" s="150"/>
      <c r="AF18" s="150"/>
      <c r="AG18" s="150"/>
      <c r="AH18" s="152"/>
      <c r="AJ18" s="120">
        <f t="shared" si="2"/>
        <v>0</v>
      </c>
    </row>
    <row r="19" spans="1:36" s="3" customFormat="1" ht="30" customHeight="1">
      <c r="A19" s="13">
        <f t="shared" si="3"/>
        <v>8</v>
      </c>
      <c r="B19" s="22"/>
      <c r="C19" s="127"/>
      <c r="D19" s="130"/>
      <c r="E19" s="130"/>
      <c r="F19" s="130"/>
      <c r="G19" s="133"/>
      <c r="H19" s="34"/>
      <c r="I19" s="35"/>
      <c r="J19" s="136"/>
      <c r="K19" s="136"/>
      <c r="L19" s="138"/>
      <c r="M19" s="138"/>
      <c r="N19" s="140"/>
      <c r="O19" s="140"/>
      <c r="P19" s="140"/>
      <c r="Q19" s="140"/>
      <c r="R19" s="141">
        <f t="shared" si="0"/>
        <v>0</v>
      </c>
      <c r="S19" s="141"/>
      <c r="T19" s="141"/>
      <c r="U19" s="141"/>
      <c r="V19" s="142"/>
      <c r="W19" s="142"/>
      <c r="X19" s="77">
        <f t="shared" si="1"/>
        <v>0</v>
      </c>
      <c r="Y19" s="78"/>
      <c r="Z19" s="78"/>
      <c r="AA19" s="78"/>
      <c r="AB19" s="78"/>
      <c r="AC19" s="80"/>
      <c r="AD19" s="147"/>
      <c r="AE19" s="150"/>
      <c r="AF19" s="150"/>
      <c r="AG19" s="150"/>
      <c r="AH19" s="152"/>
      <c r="AJ19" s="120">
        <f t="shared" si="2"/>
        <v>0</v>
      </c>
    </row>
    <row r="20" spans="1:36" s="3" customFormat="1" ht="30" customHeight="1">
      <c r="A20" s="13">
        <f t="shared" si="3"/>
        <v>9</v>
      </c>
      <c r="B20" s="22"/>
      <c r="C20" s="127"/>
      <c r="D20" s="130"/>
      <c r="E20" s="130"/>
      <c r="F20" s="130"/>
      <c r="G20" s="133"/>
      <c r="H20" s="34"/>
      <c r="I20" s="35"/>
      <c r="J20" s="136"/>
      <c r="K20" s="136"/>
      <c r="L20" s="138"/>
      <c r="M20" s="138"/>
      <c r="N20" s="140"/>
      <c r="O20" s="140"/>
      <c r="P20" s="140"/>
      <c r="Q20" s="140"/>
      <c r="R20" s="141">
        <f t="shared" si="0"/>
        <v>0</v>
      </c>
      <c r="S20" s="141"/>
      <c r="T20" s="141"/>
      <c r="U20" s="141"/>
      <c r="V20" s="142"/>
      <c r="W20" s="142"/>
      <c r="X20" s="77">
        <f t="shared" si="1"/>
        <v>0</v>
      </c>
      <c r="Y20" s="78"/>
      <c r="Z20" s="78"/>
      <c r="AA20" s="78"/>
      <c r="AB20" s="78"/>
      <c r="AC20" s="80"/>
      <c r="AD20" s="147"/>
      <c r="AE20" s="150"/>
      <c r="AF20" s="150"/>
      <c r="AG20" s="150"/>
      <c r="AH20" s="152"/>
      <c r="AJ20" s="120">
        <f t="shared" si="2"/>
        <v>0</v>
      </c>
    </row>
    <row r="21" spans="1:36" s="3" customFormat="1" ht="30" customHeight="1">
      <c r="A21" s="13">
        <f t="shared" si="3"/>
        <v>10</v>
      </c>
      <c r="B21" s="22"/>
      <c r="C21" s="127"/>
      <c r="D21" s="130"/>
      <c r="E21" s="130"/>
      <c r="F21" s="130"/>
      <c r="G21" s="133"/>
      <c r="H21" s="34"/>
      <c r="I21" s="35"/>
      <c r="J21" s="136"/>
      <c r="K21" s="136"/>
      <c r="L21" s="138"/>
      <c r="M21" s="138"/>
      <c r="N21" s="140"/>
      <c r="O21" s="140"/>
      <c r="P21" s="140"/>
      <c r="Q21" s="140"/>
      <c r="R21" s="141">
        <f t="shared" si="0"/>
        <v>0</v>
      </c>
      <c r="S21" s="141"/>
      <c r="T21" s="141"/>
      <c r="U21" s="141"/>
      <c r="V21" s="142"/>
      <c r="W21" s="142"/>
      <c r="X21" s="77">
        <f t="shared" si="1"/>
        <v>0</v>
      </c>
      <c r="Y21" s="78"/>
      <c r="Z21" s="78"/>
      <c r="AA21" s="78"/>
      <c r="AB21" s="78"/>
      <c r="AC21" s="80"/>
      <c r="AD21" s="147"/>
      <c r="AE21" s="150"/>
      <c r="AF21" s="150"/>
      <c r="AG21" s="150"/>
      <c r="AH21" s="152"/>
      <c r="AJ21" s="120">
        <f t="shared" si="2"/>
        <v>0</v>
      </c>
    </row>
    <row r="22" spans="1:36" s="3" customFormat="1" ht="30" customHeight="1">
      <c r="A22" s="13">
        <f t="shared" si="3"/>
        <v>11</v>
      </c>
      <c r="B22" s="22"/>
      <c r="C22" s="127"/>
      <c r="D22" s="130"/>
      <c r="E22" s="130"/>
      <c r="F22" s="130"/>
      <c r="G22" s="133"/>
      <c r="H22" s="34"/>
      <c r="I22" s="35"/>
      <c r="J22" s="136"/>
      <c r="K22" s="136"/>
      <c r="L22" s="138"/>
      <c r="M22" s="138"/>
      <c r="N22" s="140"/>
      <c r="O22" s="140"/>
      <c r="P22" s="140"/>
      <c r="Q22" s="140"/>
      <c r="R22" s="141">
        <f t="shared" si="0"/>
        <v>0</v>
      </c>
      <c r="S22" s="141"/>
      <c r="T22" s="141"/>
      <c r="U22" s="141"/>
      <c r="V22" s="142"/>
      <c r="W22" s="142"/>
      <c r="X22" s="77">
        <f t="shared" si="1"/>
        <v>0</v>
      </c>
      <c r="Y22" s="78"/>
      <c r="Z22" s="78"/>
      <c r="AA22" s="78"/>
      <c r="AB22" s="78"/>
      <c r="AC22" s="80"/>
      <c r="AD22" s="147"/>
      <c r="AE22" s="150"/>
      <c r="AF22" s="150"/>
      <c r="AG22" s="150"/>
      <c r="AH22" s="152"/>
      <c r="AJ22" s="120">
        <f t="shared" si="2"/>
        <v>0</v>
      </c>
    </row>
    <row r="23" spans="1:36" s="3" customFormat="1" ht="30" customHeight="1">
      <c r="A23" s="13">
        <f t="shared" si="3"/>
        <v>12</v>
      </c>
      <c r="B23" s="22"/>
      <c r="C23" s="127"/>
      <c r="D23" s="130"/>
      <c r="E23" s="130"/>
      <c r="F23" s="130"/>
      <c r="G23" s="133"/>
      <c r="H23" s="34"/>
      <c r="I23" s="35"/>
      <c r="J23" s="136"/>
      <c r="K23" s="136"/>
      <c r="L23" s="138"/>
      <c r="M23" s="138"/>
      <c r="N23" s="140"/>
      <c r="O23" s="140"/>
      <c r="P23" s="140"/>
      <c r="Q23" s="140"/>
      <c r="R23" s="141">
        <f t="shared" si="0"/>
        <v>0</v>
      </c>
      <c r="S23" s="141"/>
      <c r="T23" s="141"/>
      <c r="U23" s="141"/>
      <c r="V23" s="142"/>
      <c r="W23" s="142"/>
      <c r="X23" s="77">
        <f t="shared" si="1"/>
        <v>0</v>
      </c>
      <c r="Y23" s="78"/>
      <c r="Z23" s="78"/>
      <c r="AA23" s="78"/>
      <c r="AB23" s="78"/>
      <c r="AC23" s="80"/>
      <c r="AD23" s="147"/>
      <c r="AE23" s="150"/>
      <c r="AF23" s="150"/>
      <c r="AG23" s="150"/>
      <c r="AH23" s="152"/>
      <c r="AJ23" s="120">
        <f t="shared" si="2"/>
        <v>0</v>
      </c>
    </row>
    <row r="24" spans="1:36" s="3" customFormat="1" ht="30" customHeight="1">
      <c r="A24" s="13">
        <f t="shared" si="3"/>
        <v>13</v>
      </c>
      <c r="B24" s="22"/>
      <c r="C24" s="127"/>
      <c r="D24" s="130"/>
      <c r="E24" s="130"/>
      <c r="F24" s="130"/>
      <c r="G24" s="133"/>
      <c r="H24" s="34"/>
      <c r="I24" s="35"/>
      <c r="J24" s="136"/>
      <c r="K24" s="136"/>
      <c r="L24" s="138"/>
      <c r="M24" s="138"/>
      <c r="N24" s="140"/>
      <c r="O24" s="140"/>
      <c r="P24" s="140"/>
      <c r="Q24" s="140"/>
      <c r="R24" s="141">
        <f t="shared" si="0"/>
        <v>0</v>
      </c>
      <c r="S24" s="141"/>
      <c r="T24" s="141"/>
      <c r="U24" s="141"/>
      <c r="V24" s="142"/>
      <c r="W24" s="142"/>
      <c r="X24" s="77">
        <f t="shared" si="1"/>
        <v>0</v>
      </c>
      <c r="Y24" s="78"/>
      <c r="Z24" s="78"/>
      <c r="AA24" s="78"/>
      <c r="AB24" s="78"/>
      <c r="AC24" s="80"/>
      <c r="AD24" s="147"/>
      <c r="AE24" s="150"/>
      <c r="AF24" s="150"/>
      <c r="AG24" s="150"/>
      <c r="AH24" s="152"/>
      <c r="AJ24" s="120">
        <f t="shared" si="2"/>
        <v>0</v>
      </c>
    </row>
    <row r="25" spans="1:36" s="3" customFormat="1" ht="30" customHeight="1">
      <c r="A25" s="13">
        <f t="shared" si="3"/>
        <v>14</v>
      </c>
      <c r="B25" s="22"/>
      <c r="C25" s="127"/>
      <c r="D25" s="130"/>
      <c r="E25" s="130"/>
      <c r="F25" s="130"/>
      <c r="G25" s="133"/>
      <c r="H25" s="34"/>
      <c r="I25" s="35"/>
      <c r="J25" s="136"/>
      <c r="K25" s="136"/>
      <c r="L25" s="138"/>
      <c r="M25" s="138"/>
      <c r="N25" s="140"/>
      <c r="O25" s="140"/>
      <c r="P25" s="140"/>
      <c r="Q25" s="140"/>
      <c r="R25" s="141">
        <f t="shared" si="0"/>
        <v>0</v>
      </c>
      <c r="S25" s="141"/>
      <c r="T25" s="141"/>
      <c r="U25" s="141"/>
      <c r="V25" s="142"/>
      <c r="W25" s="142"/>
      <c r="X25" s="77">
        <f t="shared" si="1"/>
        <v>0</v>
      </c>
      <c r="Y25" s="78"/>
      <c r="Z25" s="78"/>
      <c r="AA25" s="78"/>
      <c r="AB25" s="78"/>
      <c r="AC25" s="80"/>
      <c r="AD25" s="147"/>
      <c r="AE25" s="150"/>
      <c r="AF25" s="150"/>
      <c r="AG25" s="150"/>
      <c r="AH25" s="152"/>
      <c r="AJ25" s="120">
        <f t="shared" si="2"/>
        <v>0</v>
      </c>
    </row>
    <row r="26" spans="1:36" s="3" customFormat="1" ht="30" customHeight="1">
      <c r="A26" s="13">
        <f t="shared" si="3"/>
        <v>15</v>
      </c>
      <c r="B26" s="22"/>
      <c r="C26" s="127"/>
      <c r="D26" s="130"/>
      <c r="E26" s="130"/>
      <c r="F26" s="130"/>
      <c r="G26" s="133"/>
      <c r="H26" s="34"/>
      <c r="I26" s="35"/>
      <c r="J26" s="136"/>
      <c r="K26" s="136"/>
      <c r="L26" s="138"/>
      <c r="M26" s="138"/>
      <c r="N26" s="140"/>
      <c r="O26" s="140"/>
      <c r="P26" s="140"/>
      <c r="Q26" s="140"/>
      <c r="R26" s="141">
        <f t="shared" si="0"/>
        <v>0</v>
      </c>
      <c r="S26" s="141"/>
      <c r="T26" s="141"/>
      <c r="U26" s="141"/>
      <c r="V26" s="142"/>
      <c r="W26" s="142"/>
      <c r="X26" s="77">
        <f t="shared" si="1"/>
        <v>0</v>
      </c>
      <c r="Y26" s="78"/>
      <c r="Z26" s="78"/>
      <c r="AA26" s="78"/>
      <c r="AB26" s="78"/>
      <c r="AC26" s="80"/>
      <c r="AD26" s="147"/>
      <c r="AE26" s="150"/>
      <c r="AF26" s="150"/>
      <c r="AG26" s="150"/>
      <c r="AH26" s="152"/>
      <c r="AJ26" s="120">
        <f t="shared" si="2"/>
        <v>0</v>
      </c>
    </row>
    <row r="27" spans="1:36" ht="24" customHeight="1">
      <c r="A27" s="121" t="s">
        <v>26</v>
      </c>
      <c r="B27" s="121"/>
      <c r="C27" s="121"/>
      <c r="D27" s="121"/>
      <c r="E27" s="121"/>
      <c r="F27" s="121"/>
      <c r="G27" s="121"/>
      <c r="H27" s="121"/>
      <c r="I27" s="121"/>
      <c r="J27" s="121"/>
      <c r="K27" s="121"/>
      <c r="L27" s="121"/>
      <c r="M27" s="121"/>
      <c r="N27" s="121"/>
      <c r="O27" s="121"/>
      <c r="P27" s="121"/>
      <c r="Q27" s="121"/>
      <c r="R27" s="121"/>
      <c r="S27" s="121"/>
      <c r="T27" s="121"/>
      <c r="U27" s="121"/>
      <c r="V27" s="143">
        <f>SUM(X12:AC26)</f>
        <v>0</v>
      </c>
      <c r="W27" s="145"/>
      <c r="X27" s="145"/>
      <c r="Y27" s="145"/>
      <c r="Z27" s="145"/>
      <c r="AA27" s="145"/>
      <c r="AB27" s="145"/>
      <c r="AC27" s="146"/>
      <c r="AD27" s="149" t="s">
        <v>38</v>
      </c>
      <c r="AE27" s="151"/>
      <c r="AF27" s="19">
        <f>SUMPRODUCT(((ISNUMBER(FIND("JAS",$AD12:$AE26)))+(ISNUMBER(FIND("集成材",$AD12:$AE26)))&gt;0)*($X12:$X26))</f>
        <v>0</v>
      </c>
      <c r="AG27" s="19"/>
      <c r="AH27" s="36"/>
      <c r="AJ27" s="120">
        <f t="shared" si="2"/>
        <v>0</v>
      </c>
    </row>
    <row r="28" spans="1:36" ht="8.25" customHeight="1">
      <c r="A28" s="23"/>
      <c r="B28" s="23"/>
      <c r="C28" s="23"/>
      <c r="D28" s="23"/>
      <c r="E28" s="23"/>
      <c r="F28" s="23"/>
      <c r="G28" s="23"/>
      <c r="H28" s="23"/>
      <c r="I28" s="23"/>
      <c r="J28" s="23"/>
      <c r="K28" s="23"/>
      <c r="L28" s="23"/>
      <c r="M28" s="23"/>
      <c r="N28" s="23"/>
      <c r="O28" s="23"/>
      <c r="P28" s="23"/>
      <c r="Q28" s="23"/>
      <c r="R28" s="23"/>
      <c r="S28" s="23"/>
      <c r="T28" s="23"/>
      <c r="U28" s="23"/>
      <c r="V28" s="144"/>
      <c r="W28" s="144"/>
      <c r="X28" s="144"/>
      <c r="Y28" s="144"/>
      <c r="Z28" s="144"/>
      <c r="AA28" s="144"/>
      <c r="AB28" s="144"/>
      <c r="AC28" s="144"/>
      <c r="AD28" s="23"/>
      <c r="AE28" s="23"/>
      <c r="AF28" s="23"/>
      <c r="AG28" s="23"/>
      <c r="AH28" s="23"/>
      <c r="AJ28" s="120">
        <f t="shared" si="2"/>
        <v>0</v>
      </c>
    </row>
    <row r="29" spans="1:36" ht="24" customHeight="1">
      <c r="A29" s="121" t="s">
        <v>27</v>
      </c>
      <c r="B29" s="121"/>
      <c r="C29" s="121"/>
      <c r="D29" s="121"/>
      <c r="E29" s="121"/>
      <c r="F29" s="121"/>
      <c r="G29" s="121"/>
      <c r="H29" s="121"/>
      <c r="I29" s="121"/>
      <c r="J29" s="121"/>
      <c r="K29" s="121"/>
      <c r="L29" s="121"/>
      <c r="M29" s="121"/>
      <c r="N29" s="121"/>
      <c r="O29" s="121"/>
      <c r="P29" s="121"/>
      <c r="Q29" s="121"/>
      <c r="R29" s="121"/>
      <c r="S29" s="121"/>
      <c r="T29" s="121"/>
      <c r="U29" s="121"/>
      <c r="V29" s="143">
        <f>SUM(V27)</f>
        <v>0</v>
      </c>
      <c r="W29" s="145"/>
      <c r="X29" s="145"/>
      <c r="Y29" s="145"/>
      <c r="Z29" s="145"/>
      <c r="AA29" s="145"/>
      <c r="AB29" s="145"/>
      <c r="AC29" s="146"/>
      <c r="AD29" s="9" t="s">
        <v>38</v>
      </c>
      <c r="AE29" s="151"/>
      <c r="AF29" s="19">
        <f>SUM(AF27)</f>
        <v>0</v>
      </c>
      <c r="AG29" s="19"/>
      <c r="AH29" s="36"/>
      <c r="AJ29" s="120">
        <f t="shared" si="2"/>
        <v>0</v>
      </c>
    </row>
    <row r="30" spans="1:36" ht="14.45" customHeight="1">
      <c r="A30" s="18" t="s">
        <v>28</v>
      </c>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J30" s="120">
        <f t="shared" si="2"/>
        <v>0</v>
      </c>
    </row>
    <row r="31" spans="1:36" s="2" customFormat="1" ht="15.6" customHeight="1">
      <c r="A31" s="123" t="s">
        <v>9</v>
      </c>
      <c r="B31" s="123"/>
      <c r="C31" s="25" t="s">
        <v>11</v>
      </c>
      <c r="D31" s="128"/>
      <c r="E31" s="128"/>
      <c r="F31" s="128"/>
      <c r="G31" s="131"/>
      <c r="H31" s="123" t="s">
        <v>12</v>
      </c>
      <c r="I31" s="123"/>
      <c r="J31" s="135" t="s">
        <v>13</v>
      </c>
      <c r="K31" s="123"/>
      <c r="L31" s="45" t="s">
        <v>14</v>
      </c>
      <c r="M31" s="48"/>
      <c r="N31" s="48"/>
      <c r="O31" s="48"/>
      <c r="P31" s="48"/>
      <c r="Q31" s="53"/>
      <c r="R31" s="137" t="s">
        <v>17</v>
      </c>
      <c r="S31" s="139"/>
      <c r="T31" s="139"/>
      <c r="U31" s="139"/>
      <c r="V31" s="11" t="s">
        <v>18</v>
      </c>
      <c r="W31" s="20"/>
      <c r="X31" s="25" t="s">
        <v>20</v>
      </c>
      <c r="Y31" s="28"/>
      <c r="Z31" s="28"/>
      <c r="AA31" s="28"/>
      <c r="AB31" s="28"/>
      <c r="AC31" s="31"/>
      <c r="AD31" s="25"/>
      <c r="AE31" s="28"/>
      <c r="AF31" s="28"/>
      <c r="AG31" s="108">
        <f>AG10+1</f>
        <v>2</v>
      </c>
      <c r="AH31" s="114" t="str">
        <f>"/"&amp;ROUNDUP(COUNTIF($AJ$7:$AJ$138,"&gt;0")/15,0)</f>
        <v>/0</v>
      </c>
      <c r="AJ31" s="120" t="str">
        <f t="shared" si="2"/>
        <v>材積
ｍ3</v>
      </c>
    </row>
    <row r="32" spans="1:36" s="2" customFormat="1" ht="47.45" customHeight="1">
      <c r="A32" s="123"/>
      <c r="B32" s="123"/>
      <c r="C32" s="126"/>
      <c r="D32" s="129"/>
      <c r="E32" s="129"/>
      <c r="F32" s="129"/>
      <c r="G32" s="132"/>
      <c r="H32" s="123"/>
      <c r="I32" s="123"/>
      <c r="J32" s="123"/>
      <c r="K32" s="123"/>
      <c r="L32" s="137" t="s">
        <v>21</v>
      </c>
      <c r="M32" s="139"/>
      <c r="N32" s="137" t="s">
        <v>30</v>
      </c>
      <c r="O32" s="139"/>
      <c r="P32" s="137" t="s">
        <v>29</v>
      </c>
      <c r="Q32" s="139"/>
      <c r="R32" s="139"/>
      <c r="S32" s="139"/>
      <c r="T32" s="139"/>
      <c r="U32" s="139"/>
      <c r="V32" s="12"/>
      <c r="W32" s="21"/>
      <c r="X32" s="26"/>
      <c r="Y32" s="29"/>
      <c r="Z32" s="29"/>
      <c r="AA32" s="29"/>
      <c r="AB32" s="29"/>
      <c r="AC32" s="32"/>
      <c r="AD32" s="26" t="s">
        <v>16</v>
      </c>
      <c r="AE32" s="29"/>
      <c r="AF32" s="29"/>
      <c r="AG32" s="29"/>
      <c r="AH32" s="32"/>
      <c r="AJ32" s="120">
        <f t="shared" si="2"/>
        <v>0</v>
      </c>
    </row>
    <row r="33" spans="1:36" s="3" customFormat="1" ht="30" customHeight="1">
      <c r="A33" s="13">
        <f>A26+1</f>
        <v>16</v>
      </c>
      <c r="B33" s="22"/>
      <c r="C33" s="127"/>
      <c r="D33" s="130"/>
      <c r="E33" s="130"/>
      <c r="F33" s="130"/>
      <c r="G33" s="133"/>
      <c r="H33" s="34"/>
      <c r="I33" s="35"/>
      <c r="J33" s="136"/>
      <c r="K33" s="136"/>
      <c r="L33" s="138"/>
      <c r="M33" s="138"/>
      <c r="N33" s="140"/>
      <c r="O33" s="140"/>
      <c r="P33" s="140"/>
      <c r="Q33" s="140"/>
      <c r="R33" s="141">
        <f t="shared" ref="R33:R47" si="4">SUM(ROUNDDOWN(L33,1)*ROUNDDOWN(N33,0)*ROUNDDOWN(P33,0))/1000000</f>
        <v>0</v>
      </c>
      <c r="S33" s="141"/>
      <c r="T33" s="141"/>
      <c r="U33" s="141"/>
      <c r="V33" s="142"/>
      <c r="W33" s="142"/>
      <c r="X33" s="77">
        <f t="shared" ref="X33:X47" si="5">ROUNDDOWN(SUM(R33*V33),3)</f>
        <v>0</v>
      </c>
      <c r="Y33" s="78"/>
      <c r="Z33" s="78"/>
      <c r="AA33" s="78"/>
      <c r="AB33" s="78"/>
      <c r="AC33" s="80"/>
      <c r="AD33" s="147"/>
      <c r="AE33" s="150"/>
      <c r="AF33" s="150"/>
      <c r="AG33" s="150"/>
      <c r="AH33" s="152"/>
      <c r="AJ33" s="120">
        <f t="shared" si="2"/>
        <v>0</v>
      </c>
    </row>
    <row r="34" spans="1:36" s="3" customFormat="1" ht="30" customHeight="1">
      <c r="A34" s="13">
        <f t="shared" ref="A34:A47" si="6">A33+1</f>
        <v>17</v>
      </c>
      <c r="B34" s="22"/>
      <c r="C34" s="127"/>
      <c r="D34" s="130"/>
      <c r="E34" s="130"/>
      <c r="F34" s="130"/>
      <c r="G34" s="133"/>
      <c r="H34" s="34"/>
      <c r="I34" s="35"/>
      <c r="J34" s="136"/>
      <c r="K34" s="136"/>
      <c r="L34" s="138"/>
      <c r="M34" s="138"/>
      <c r="N34" s="140"/>
      <c r="O34" s="140"/>
      <c r="P34" s="140"/>
      <c r="Q34" s="140"/>
      <c r="R34" s="141">
        <f t="shared" si="4"/>
        <v>0</v>
      </c>
      <c r="S34" s="141"/>
      <c r="T34" s="141"/>
      <c r="U34" s="141"/>
      <c r="V34" s="142"/>
      <c r="W34" s="142"/>
      <c r="X34" s="77">
        <f t="shared" si="5"/>
        <v>0</v>
      </c>
      <c r="Y34" s="78"/>
      <c r="Z34" s="78"/>
      <c r="AA34" s="78"/>
      <c r="AB34" s="78"/>
      <c r="AC34" s="80"/>
      <c r="AD34" s="147"/>
      <c r="AE34" s="150"/>
      <c r="AF34" s="150"/>
      <c r="AG34" s="150"/>
      <c r="AH34" s="152"/>
      <c r="AJ34" s="120">
        <f t="shared" si="2"/>
        <v>0</v>
      </c>
    </row>
    <row r="35" spans="1:36" s="3" customFormat="1" ht="30" customHeight="1">
      <c r="A35" s="13">
        <f t="shared" si="6"/>
        <v>18</v>
      </c>
      <c r="B35" s="22"/>
      <c r="C35" s="127"/>
      <c r="D35" s="130"/>
      <c r="E35" s="130"/>
      <c r="F35" s="130"/>
      <c r="G35" s="133"/>
      <c r="H35" s="34"/>
      <c r="I35" s="35"/>
      <c r="J35" s="136"/>
      <c r="K35" s="136"/>
      <c r="L35" s="138"/>
      <c r="M35" s="138"/>
      <c r="N35" s="140"/>
      <c r="O35" s="140"/>
      <c r="P35" s="140"/>
      <c r="Q35" s="140"/>
      <c r="R35" s="141">
        <f t="shared" si="4"/>
        <v>0</v>
      </c>
      <c r="S35" s="141"/>
      <c r="T35" s="141"/>
      <c r="U35" s="141"/>
      <c r="V35" s="142"/>
      <c r="W35" s="142"/>
      <c r="X35" s="77">
        <f t="shared" si="5"/>
        <v>0</v>
      </c>
      <c r="Y35" s="78"/>
      <c r="Z35" s="78"/>
      <c r="AA35" s="78"/>
      <c r="AB35" s="78"/>
      <c r="AC35" s="80"/>
      <c r="AD35" s="147"/>
      <c r="AE35" s="150"/>
      <c r="AF35" s="150"/>
      <c r="AG35" s="150"/>
      <c r="AH35" s="152"/>
      <c r="AJ35" s="120">
        <f t="shared" si="2"/>
        <v>0</v>
      </c>
    </row>
    <row r="36" spans="1:36" s="3" customFormat="1" ht="30" customHeight="1">
      <c r="A36" s="13">
        <f t="shared" si="6"/>
        <v>19</v>
      </c>
      <c r="B36" s="22"/>
      <c r="C36" s="127"/>
      <c r="D36" s="130"/>
      <c r="E36" s="130"/>
      <c r="F36" s="130"/>
      <c r="G36" s="133"/>
      <c r="H36" s="34"/>
      <c r="I36" s="35"/>
      <c r="J36" s="136"/>
      <c r="K36" s="136"/>
      <c r="L36" s="138"/>
      <c r="M36" s="138"/>
      <c r="N36" s="140"/>
      <c r="O36" s="140"/>
      <c r="P36" s="140"/>
      <c r="Q36" s="140"/>
      <c r="R36" s="141">
        <f t="shared" si="4"/>
        <v>0</v>
      </c>
      <c r="S36" s="141"/>
      <c r="T36" s="141"/>
      <c r="U36" s="141"/>
      <c r="V36" s="142"/>
      <c r="W36" s="142"/>
      <c r="X36" s="77">
        <f t="shared" si="5"/>
        <v>0</v>
      </c>
      <c r="Y36" s="78"/>
      <c r="Z36" s="78"/>
      <c r="AA36" s="78"/>
      <c r="AB36" s="78"/>
      <c r="AC36" s="80"/>
      <c r="AD36" s="148"/>
      <c r="AE36" s="150"/>
      <c r="AF36" s="150"/>
      <c r="AG36" s="150"/>
      <c r="AH36" s="152"/>
      <c r="AJ36" s="120">
        <f t="shared" si="2"/>
        <v>0</v>
      </c>
    </row>
    <row r="37" spans="1:36" s="3" customFormat="1" ht="30" customHeight="1">
      <c r="A37" s="13">
        <f t="shared" si="6"/>
        <v>20</v>
      </c>
      <c r="B37" s="22"/>
      <c r="C37" s="127"/>
      <c r="D37" s="130"/>
      <c r="E37" s="130"/>
      <c r="F37" s="130"/>
      <c r="G37" s="133"/>
      <c r="H37" s="34"/>
      <c r="I37" s="35"/>
      <c r="J37" s="136"/>
      <c r="K37" s="136"/>
      <c r="L37" s="138"/>
      <c r="M37" s="138"/>
      <c r="N37" s="140"/>
      <c r="O37" s="140"/>
      <c r="P37" s="140"/>
      <c r="Q37" s="140"/>
      <c r="R37" s="141">
        <f t="shared" si="4"/>
        <v>0</v>
      </c>
      <c r="S37" s="141"/>
      <c r="T37" s="141"/>
      <c r="U37" s="141"/>
      <c r="V37" s="142"/>
      <c r="W37" s="142"/>
      <c r="X37" s="77">
        <f t="shared" si="5"/>
        <v>0</v>
      </c>
      <c r="Y37" s="78"/>
      <c r="Z37" s="78"/>
      <c r="AA37" s="78"/>
      <c r="AB37" s="78"/>
      <c r="AC37" s="80"/>
      <c r="AD37" s="147"/>
      <c r="AE37" s="150"/>
      <c r="AF37" s="150"/>
      <c r="AG37" s="150"/>
      <c r="AH37" s="152"/>
      <c r="AJ37" s="120">
        <f t="shared" si="2"/>
        <v>0</v>
      </c>
    </row>
    <row r="38" spans="1:36" s="3" customFormat="1" ht="30" customHeight="1">
      <c r="A38" s="13">
        <f t="shared" si="6"/>
        <v>21</v>
      </c>
      <c r="B38" s="22"/>
      <c r="C38" s="127"/>
      <c r="D38" s="130"/>
      <c r="E38" s="130"/>
      <c r="F38" s="130"/>
      <c r="G38" s="133"/>
      <c r="H38" s="34"/>
      <c r="I38" s="35"/>
      <c r="J38" s="136"/>
      <c r="K38" s="136"/>
      <c r="L38" s="138"/>
      <c r="M38" s="138"/>
      <c r="N38" s="140"/>
      <c r="O38" s="140"/>
      <c r="P38" s="140"/>
      <c r="Q38" s="140"/>
      <c r="R38" s="141">
        <f t="shared" si="4"/>
        <v>0</v>
      </c>
      <c r="S38" s="141"/>
      <c r="T38" s="141"/>
      <c r="U38" s="141"/>
      <c r="V38" s="142"/>
      <c r="W38" s="142"/>
      <c r="X38" s="77">
        <f t="shared" si="5"/>
        <v>0</v>
      </c>
      <c r="Y38" s="78"/>
      <c r="Z38" s="78"/>
      <c r="AA38" s="78"/>
      <c r="AB38" s="78"/>
      <c r="AC38" s="80"/>
      <c r="AD38" s="147"/>
      <c r="AE38" s="150"/>
      <c r="AF38" s="150"/>
      <c r="AG38" s="150"/>
      <c r="AH38" s="152"/>
      <c r="AJ38" s="120">
        <f t="shared" si="2"/>
        <v>0</v>
      </c>
    </row>
    <row r="39" spans="1:36" s="3" customFormat="1" ht="30" customHeight="1">
      <c r="A39" s="13">
        <f t="shared" si="6"/>
        <v>22</v>
      </c>
      <c r="B39" s="22"/>
      <c r="C39" s="127"/>
      <c r="D39" s="130"/>
      <c r="E39" s="130"/>
      <c r="F39" s="130"/>
      <c r="G39" s="133"/>
      <c r="H39" s="34"/>
      <c r="I39" s="35"/>
      <c r="J39" s="136"/>
      <c r="K39" s="136"/>
      <c r="L39" s="138"/>
      <c r="M39" s="138"/>
      <c r="N39" s="140"/>
      <c r="O39" s="140"/>
      <c r="P39" s="140"/>
      <c r="Q39" s="140"/>
      <c r="R39" s="141">
        <f t="shared" si="4"/>
        <v>0</v>
      </c>
      <c r="S39" s="141"/>
      <c r="T39" s="141"/>
      <c r="U39" s="141"/>
      <c r="V39" s="142"/>
      <c r="W39" s="142"/>
      <c r="X39" s="77">
        <f t="shared" si="5"/>
        <v>0</v>
      </c>
      <c r="Y39" s="78"/>
      <c r="Z39" s="78"/>
      <c r="AA39" s="78"/>
      <c r="AB39" s="78"/>
      <c r="AC39" s="80"/>
      <c r="AD39" s="147"/>
      <c r="AE39" s="150"/>
      <c r="AF39" s="150"/>
      <c r="AG39" s="150"/>
      <c r="AH39" s="152"/>
      <c r="AJ39" s="120">
        <f t="shared" si="2"/>
        <v>0</v>
      </c>
    </row>
    <row r="40" spans="1:36" s="3" customFormat="1" ht="30" customHeight="1">
      <c r="A40" s="13">
        <f t="shared" si="6"/>
        <v>23</v>
      </c>
      <c r="B40" s="22"/>
      <c r="C40" s="127"/>
      <c r="D40" s="130"/>
      <c r="E40" s="130"/>
      <c r="F40" s="130"/>
      <c r="G40" s="133"/>
      <c r="H40" s="34"/>
      <c r="I40" s="35"/>
      <c r="J40" s="136"/>
      <c r="K40" s="136"/>
      <c r="L40" s="138"/>
      <c r="M40" s="138"/>
      <c r="N40" s="140"/>
      <c r="O40" s="140"/>
      <c r="P40" s="140"/>
      <c r="Q40" s="140"/>
      <c r="R40" s="141">
        <f t="shared" si="4"/>
        <v>0</v>
      </c>
      <c r="S40" s="141"/>
      <c r="T40" s="141"/>
      <c r="U40" s="141"/>
      <c r="V40" s="142"/>
      <c r="W40" s="142"/>
      <c r="X40" s="77">
        <f t="shared" si="5"/>
        <v>0</v>
      </c>
      <c r="Y40" s="78"/>
      <c r="Z40" s="78"/>
      <c r="AA40" s="78"/>
      <c r="AB40" s="78"/>
      <c r="AC40" s="80"/>
      <c r="AD40" s="147"/>
      <c r="AE40" s="150"/>
      <c r="AF40" s="150"/>
      <c r="AG40" s="150"/>
      <c r="AH40" s="152"/>
      <c r="AJ40" s="120">
        <f t="shared" si="2"/>
        <v>0</v>
      </c>
    </row>
    <row r="41" spans="1:36" s="3" customFormat="1" ht="30" customHeight="1">
      <c r="A41" s="13">
        <f t="shared" si="6"/>
        <v>24</v>
      </c>
      <c r="B41" s="22"/>
      <c r="C41" s="127"/>
      <c r="D41" s="130"/>
      <c r="E41" s="130"/>
      <c r="F41" s="130"/>
      <c r="G41" s="133"/>
      <c r="H41" s="34"/>
      <c r="I41" s="35"/>
      <c r="J41" s="136"/>
      <c r="K41" s="136"/>
      <c r="L41" s="138"/>
      <c r="M41" s="138"/>
      <c r="N41" s="140"/>
      <c r="O41" s="140"/>
      <c r="P41" s="140"/>
      <c r="Q41" s="140"/>
      <c r="R41" s="141">
        <f t="shared" si="4"/>
        <v>0</v>
      </c>
      <c r="S41" s="141"/>
      <c r="T41" s="141"/>
      <c r="U41" s="141"/>
      <c r="V41" s="142"/>
      <c r="W41" s="142"/>
      <c r="X41" s="77">
        <f t="shared" si="5"/>
        <v>0</v>
      </c>
      <c r="Y41" s="78"/>
      <c r="Z41" s="78"/>
      <c r="AA41" s="78"/>
      <c r="AB41" s="78"/>
      <c r="AC41" s="80"/>
      <c r="AD41" s="147"/>
      <c r="AE41" s="150"/>
      <c r="AF41" s="150"/>
      <c r="AG41" s="150"/>
      <c r="AH41" s="152"/>
      <c r="AJ41" s="120">
        <f t="shared" si="2"/>
        <v>0</v>
      </c>
    </row>
    <row r="42" spans="1:36" s="3" customFormat="1" ht="30" customHeight="1">
      <c r="A42" s="13">
        <f t="shared" si="6"/>
        <v>25</v>
      </c>
      <c r="B42" s="22"/>
      <c r="C42" s="127"/>
      <c r="D42" s="130"/>
      <c r="E42" s="130"/>
      <c r="F42" s="130"/>
      <c r="G42" s="133"/>
      <c r="H42" s="34"/>
      <c r="I42" s="35"/>
      <c r="J42" s="136"/>
      <c r="K42" s="136"/>
      <c r="L42" s="138"/>
      <c r="M42" s="138"/>
      <c r="N42" s="140"/>
      <c r="O42" s="140"/>
      <c r="P42" s="140"/>
      <c r="Q42" s="140"/>
      <c r="R42" s="141">
        <f t="shared" si="4"/>
        <v>0</v>
      </c>
      <c r="S42" s="141"/>
      <c r="T42" s="141"/>
      <c r="U42" s="141"/>
      <c r="V42" s="142"/>
      <c r="W42" s="142"/>
      <c r="X42" s="77">
        <f t="shared" si="5"/>
        <v>0</v>
      </c>
      <c r="Y42" s="78"/>
      <c r="Z42" s="78"/>
      <c r="AA42" s="78"/>
      <c r="AB42" s="78"/>
      <c r="AC42" s="80"/>
      <c r="AD42" s="147"/>
      <c r="AE42" s="150"/>
      <c r="AF42" s="150"/>
      <c r="AG42" s="150"/>
      <c r="AH42" s="152"/>
      <c r="AJ42" s="120">
        <f t="shared" si="2"/>
        <v>0</v>
      </c>
    </row>
    <row r="43" spans="1:36" s="3" customFormat="1" ht="30" customHeight="1">
      <c r="A43" s="13">
        <f t="shared" si="6"/>
        <v>26</v>
      </c>
      <c r="B43" s="22"/>
      <c r="C43" s="127"/>
      <c r="D43" s="130"/>
      <c r="E43" s="130"/>
      <c r="F43" s="130"/>
      <c r="G43" s="133"/>
      <c r="H43" s="34"/>
      <c r="I43" s="35"/>
      <c r="J43" s="136"/>
      <c r="K43" s="136"/>
      <c r="L43" s="138"/>
      <c r="M43" s="138"/>
      <c r="N43" s="140"/>
      <c r="O43" s="140"/>
      <c r="P43" s="140"/>
      <c r="Q43" s="140"/>
      <c r="R43" s="141">
        <f t="shared" si="4"/>
        <v>0</v>
      </c>
      <c r="S43" s="141"/>
      <c r="T43" s="141"/>
      <c r="U43" s="141"/>
      <c r="V43" s="142"/>
      <c r="W43" s="142"/>
      <c r="X43" s="77">
        <f t="shared" si="5"/>
        <v>0</v>
      </c>
      <c r="Y43" s="78"/>
      <c r="Z43" s="78"/>
      <c r="AA43" s="78"/>
      <c r="AB43" s="78"/>
      <c r="AC43" s="80"/>
      <c r="AD43" s="147"/>
      <c r="AE43" s="150"/>
      <c r="AF43" s="150"/>
      <c r="AG43" s="150"/>
      <c r="AH43" s="152"/>
      <c r="AJ43" s="120">
        <f t="shared" si="2"/>
        <v>0</v>
      </c>
    </row>
    <row r="44" spans="1:36" s="3" customFormat="1" ht="30" customHeight="1">
      <c r="A44" s="13">
        <f t="shared" si="6"/>
        <v>27</v>
      </c>
      <c r="B44" s="22"/>
      <c r="C44" s="127"/>
      <c r="D44" s="130"/>
      <c r="E44" s="130"/>
      <c r="F44" s="130"/>
      <c r="G44" s="133"/>
      <c r="H44" s="34"/>
      <c r="I44" s="35"/>
      <c r="J44" s="136"/>
      <c r="K44" s="136"/>
      <c r="L44" s="138"/>
      <c r="M44" s="138"/>
      <c r="N44" s="140"/>
      <c r="O44" s="140"/>
      <c r="P44" s="140"/>
      <c r="Q44" s="140"/>
      <c r="R44" s="141">
        <f t="shared" si="4"/>
        <v>0</v>
      </c>
      <c r="S44" s="141"/>
      <c r="T44" s="141"/>
      <c r="U44" s="141"/>
      <c r="V44" s="142"/>
      <c r="W44" s="142"/>
      <c r="X44" s="77">
        <f t="shared" si="5"/>
        <v>0</v>
      </c>
      <c r="Y44" s="78"/>
      <c r="Z44" s="78"/>
      <c r="AA44" s="78"/>
      <c r="AB44" s="78"/>
      <c r="AC44" s="80"/>
      <c r="AD44" s="147"/>
      <c r="AE44" s="150"/>
      <c r="AF44" s="150"/>
      <c r="AG44" s="150"/>
      <c r="AH44" s="152"/>
      <c r="AJ44" s="120">
        <f t="shared" si="2"/>
        <v>0</v>
      </c>
    </row>
    <row r="45" spans="1:36" s="3" customFormat="1" ht="30" customHeight="1">
      <c r="A45" s="13">
        <f t="shared" si="6"/>
        <v>28</v>
      </c>
      <c r="B45" s="22"/>
      <c r="C45" s="127"/>
      <c r="D45" s="130"/>
      <c r="E45" s="130"/>
      <c r="F45" s="130"/>
      <c r="G45" s="133"/>
      <c r="H45" s="34"/>
      <c r="I45" s="35"/>
      <c r="J45" s="136"/>
      <c r="K45" s="136"/>
      <c r="L45" s="138"/>
      <c r="M45" s="138"/>
      <c r="N45" s="140"/>
      <c r="O45" s="140"/>
      <c r="P45" s="140"/>
      <c r="Q45" s="140"/>
      <c r="R45" s="141">
        <f t="shared" si="4"/>
        <v>0</v>
      </c>
      <c r="S45" s="141"/>
      <c r="T45" s="141"/>
      <c r="U45" s="141"/>
      <c r="V45" s="142"/>
      <c r="W45" s="142"/>
      <c r="X45" s="77">
        <f t="shared" si="5"/>
        <v>0</v>
      </c>
      <c r="Y45" s="78"/>
      <c r="Z45" s="78"/>
      <c r="AA45" s="78"/>
      <c r="AB45" s="78"/>
      <c r="AC45" s="80"/>
      <c r="AD45" s="147"/>
      <c r="AE45" s="150"/>
      <c r="AF45" s="150"/>
      <c r="AG45" s="150"/>
      <c r="AH45" s="152"/>
      <c r="AJ45" s="120">
        <f t="shared" si="2"/>
        <v>0</v>
      </c>
    </row>
    <row r="46" spans="1:36" s="3" customFormat="1" ht="30" customHeight="1">
      <c r="A46" s="13">
        <f t="shared" si="6"/>
        <v>29</v>
      </c>
      <c r="B46" s="22"/>
      <c r="C46" s="127"/>
      <c r="D46" s="130"/>
      <c r="E46" s="130"/>
      <c r="F46" s="130"/>
      <c r="G46" s="133"/>
      <c r="H46" s="34"/>
      <c r="I46" s="35"/>
      <c r="J46" s="136"/>
      <c r="K46" s="136"/>
      <c r="L46" s="138"/>
      <c r="M46" s="138"/>
      <c r="N46" s="140"/>
      <c r="O46" s="140"/>
      <c r="P46" s="140"/>
      <c r="Q46" s="140"/>
      <c r="R46" s="141">
        <f t="shared" si="4"/>
        <v>0</v>
      </c>
      <c r="S46" s="141"/>
      <c r="T46" s="141"/>
      <c r="U46" s="141"/>
      <c r="V46" s="142"/>
      <c r="W46" s="142"/>
      <c r="X46" s="77">
        <f t="shared" si="5"/>
        <v>0</v>
      </c>
      <c r="Y46" s="78"/>
      <c r="Z46" s="78"/>
      <c r="AA46" s="78"/>
      <c r="AB46" s="78"/>
      <c r="AC46" s="80"/>
      <c r="AD46" s="147"/>
      <c r="AE46" s="150"/>
      <c r="AF46" s="150"/>
      <c r="AG46" s="150"/>
      <c r="AH46" s="152"/>
      <c r="AJ46" s="120">
        <f t="shared" si="2"/>
        <v>0</v>
      </c>
    </row>
    <row r="47" spans="1:36" s="3" customFormat="1" ht="30" customHeight="1">
      <c r="A47" s="13">
        <f t="shared" si="6"/>
        <v>30</v>
      </c>
      <c r="B47" s="22"/>
      <c r="C47" s="127"/>
      <c r="D47" s="130"/>
      <c r="E47" s="130"/>
      <c r="F47" s="130"/>
      <c r="G47" s="133"/>
      <c r="H47" s="34"/>
      <c r="I47" s="35"/>
      <c r="J47" s="136"/>
      <c r="K47" s="136"/>
      <c r="L47" s="138"/>
      <c r="M47" s="138"/>
      <c r="N47" s="140"/>
      <c r="O47" s="140"/>
      <c r="P47" s="140"/>
      <c r="Q47" s="140"/>
      <c r="R47" s="141">
        <f t="shared" si="4"/>
        <v>0</v>
      </c>
      <c r="S47" s="141"/>
      <c r="T47" s="141"/>
      <c r="U47" s="141"/>
      <c r="V47" s="142"/>
      <c r="W47" s="142"/>
      <c r="X47" s="77">
        <f t="shared" si="5"/>
        <v>0</v>
      </c>
      <c r="Y47" s="78"/>
      <c r="Z47" s="78"/>
      <c r="AA47" s="78"/>
      <c r="AB47" s="78"/>
      <c r="AC47" s="80"/>
      <c r="AD47" s="147"/>
      <c r="AE47" s="150"/>
      <c r="AF47" s="150"/>
      <c r="AG47" s="150"/>
      <c r="AH47" s="152"/>
      <c r="AJ47" s="120">
        <f t="shared" si="2"/>
        <v>0</v>
      </c>
    </row>
    <row r="48" spans="1:36" ht="24" customHeight="1">
      <c r="A48" s="121" t="s">
        <v>26</v>
      </c>
      <c r="B48" s="121"/>
      <c r="C48" s="121"/>
      <c r="D48" s="121"/>
      <c r="E48" s="121"/>
      <c r="F48" s="121"/>
      <c r="G48" s="121"/>
      <c r="H48" s="121"/>
      <c r="I48" s="121"/>
      <c r="J48" s="121"/>
      <c r="K48" s="121"/>
      <c r="L48" s="121"/>
      <c r="M48" s="121"/>
      <c r="N48" s="121"/>
      <c r="O48" s="121"/>
      <c r="P48" s="121"/>
      <c r="Q48" s="121"/>
      <c r="R48" s="121"/>
      <c r="S48" s="121"/>
      <c r="T48" s="121"/>
      <c r="U48" s="121"/>
      <c r="V48" s="143">
        <f>SUM(X33:AC47)</f>
        <v>0</v>
      </c>
      <c r="W48" s="145"/>
      <c r="X48" s="145"/>
      <c r="Y48" s="145"/>
      <c r="Z48" s="145"/>
      <c r="AA48" s="145"/>
      <c r="AB48" s="145"/>
      <c r="AC48" s="146"/>
      <c r="AD48" s="149" t="s">
        <v>38</v>
      </c>
      <c r="AE48" s="151"/>
      <c r="AF48" s="19">
        <f>SUMPRODUCT(((ISNUMBER(FIND("JAS",$AD33:$AE47)))+(ISNUMBER(FIND("集成材",$AD33:$AE47)))&gt;0)*($X33:$X47))</f>
        <v>0</v>
      </c>
      <c r="AG48" s="19"/>
      <c r="AH48" s="36"/>
      <c r="AJ48" s="120">
        <f t="shared" si="2"/>
        <v>0</v>
      </c>
    </row>
    <row r="49" spans="1:36" ht="8.25" customHeight="1">
      <c r="A49" s="23"/>
      <c r="B49" s="23"/>
      <c r="C49" s="23"/>
      <c r="D49" s="23"/>
      <c r="E49" s="23"/>
      <c r="F49" s="23"/>
      <c r="G49" s="23"/>
      <c r="H49" s="23"/>
      <c r="I49" s="23"/>
      <c r="J49" s="23"/>
      <c r="K49" s="23"/>
      <c r="L49" s="23"/>
      <c r="M49" s="23"/>
      <c r="N49" s="23"/>
      <c r="O49" s="23"/>
      <c r="P49" s="23"/>
      <c r="Q49" s="23"/>
      <c r="R49" s="23"/>
      <c r="S49" s="23"/>
      <c r="T49" s="23"/>
      <c r="U49" s="23"/>
      <c r="V49" s="144"/>
      <c r="W49" s="144"/>
      <c r="X49" s="144"/>
      <c r="Y49" s="144"/>
      <c r="Z49" s="144"/>
      <c r="AA49" s="144"/>
      <c r="AB49" s="144"/>
      <c r="AC49" s="144"/>
      <c r="AD49" s="23"/>
      <c r="AE49" s="23"/>
      <c r="AF49" s="23"/>
      <c r="AG49" s="23"/>
      <c r="AH49" s="23"/>
      <c r="AJ49" s="120">
        <f t="shared" si="2"/>
        <v>0</v>
      </c>
    </row>
    <row r="50" spans="1:36" ht="24" customHeight="1">
      <c r="A50" s="121" t="s">
        <v>27</v>
      </c>
      <c r="B50" s="121"/>
      <c r="C50" s="121"/>
      <c r="D50" s="121"/>
      <c r="E50" s="121"/>
      <c r="F50" s="121"/>
      <c r="G50" s="121"/>
      <c r="H50" s="121"/>
      <c r="I50" s="121"/>
      <c r="J50" s="121"/>
      <c r="K50" s="121"/>
      <c r="L50" s="121"/>
      <c r="M50" s="121"/>
      <c r="N50" s="121"/>
      <c r="O50" s="121"/>
      <c r="P50" s="121"/>
      <c r="Q50" s="121"/>
      <c r="R50" s="121"/>
      <c r="S50" s="121"/>
      <c r="T50" s="121"/>
      <c r="U50" s="121"/>
      <c r="V50" s="143">
        <f>SUM(V29,V48)</f>
        <v>0</v>
      </c>
      <c r="W50" s="145"/>
      <c r="X50" s="145"/>
      <c r="Y50" s="145"/>
      <c r="Z50" s="145"/>
      <c r="AA50" s="145"/>
      <c r="AB50" s="145"/>
      <c r="AC50" s="146"/>
      <c r="AD50" s="9" t="s">
        <v>38</v>
      </c>
      <c r="AE50" s="151"/>
      <c r="AF50" s="19">
        <f>SUM(AF29,AF48)</f>
        <v>0</v>
      </c>
      <c r="AG50" s="19"/>
      <c r="AH50" s="36"/>
      <c r="AJ50" s="120">
        <f t="shared" si="2"/>
        <v>0</v>
      </c>
    </row>
    <row r="51" spans="1:36" ht="14.45" customHeight="1">
      <c r="A51" s="18" t="s">
        <v>28</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J51" s="120">
        <f t="shared" si="2"/>
        <v>0</v>
      </c>
    </row>
    <row r="52" spans="1:36" s="2" customFormat="1" ht="15.6" customHeight="1">
      <c r="A52" s="123" t="s">
        <v>9</v>
      </c>
      <c r="B52" s="123"/>
      <c r="C52" s="25" t="s">
        <v>11</v>
      </c>
      <c r="D52" s="128"/>
      <c r="E52" s="128"/>
      <c r="F52" s="128"/>
      <c r="G52" s="131"/>
      <c r="H52" s="123" t="s">
        <v>12</v>
      </c>
      <c r="I52" s="123"/>
      <c r="J52" s="135" t="s">
        <v>13</v>
      </c>
      <c r="K52" s="123"/>
      <c r="L52" s="45" t="s">
        <v>14</v>
      </c>
      <c r="M52" s="48"/>
      <c r="N52" s="48"/>
      <c r="O52" s="48"/>
      <c r="P52" s="48"/>
      <c r="Q52" s="53"/>
      <c r="R52" s="137" t="s">
        <v>17</v>
      </c>
      <c r="S52" s="139"/>
      <c r="T52" s="139"/>
      <c r="U52" s="139"/>
      <c r="V52" s="11" t="s">
        <v>18</v>
      </c>
      <c r="W52" s="20"/>
      <c r="X52" s="25" t="s">
        <v>20</v>
      </c>
      <c r="Y52" s="28"/>
      <c r="Z52" s="28"/>
      <c r="AA52" s="28"/>
      <c r="AB52" s="28"/>
      <c r="AC52" s="31"/>
      <c r="AD52" s="25"/>
      <c r="AE52" s="28"/>
      <c r="AF52" s="28"/>
      <c r="AG52" s="108">
        <f>AG31+1</f>
        <v>3</v>
      </c>
      <c r="AH52" s="114" t="str">
        <f>"/"&amp;ROUNDUP(COUNTIF($AJ$7:$AJ$138,"&gt;0")/15,0)</f>
        <v>/0</v>
      </c>
      <c r="AJ52" s="120" t="str">
        <f t="shared" si="2"/>
        <v>材積
ｍ3</v>
      </c>
    </row>
    <row r="53" spans="1:36" s="2" customFormat="1" ht="47.45" customHeight="1">
      <c r="A53" s="123"/>
      <c r="B53" s="123"/>
      <c r="C53" s="126"/>
      <c r="D53" s="129"/>
      <c r="E53" s="129"/>
      <c r="F53" s="129"/>
      <c r="G53" s="132"/>
      <c r="H53" s="123"/>
      <c r="I53" s="123"/>
      <c r="J53" s="123"/>
      <c r="K53" s="123"/>
      <c r="L53" s="137" t="s">
        <v>21</v>
      </c>
      <c r="M53" s="139"/>
      <c r="N53" s="137" t="s">
        <v>30</v>
      </c>
      <c r="O53" s="139"/>
      <c r="P53" s="137" t="s">
        <v>29</v>
      </c>
      <c r="Q53" s="139"/>
      <c r="R53" s="139"/>
      <c r="S53" s="139"/>
      <c r="T53" s="139"/>
      <c r="U53" s="139"/>
      <c r="V53" s="12"/>
      <c r="W53" s="21"/>
      <c r="X53" s="26"/>
      <c r="Y53" s="29"/>
      <c r="Z53" s="29"/>
      <c r="AA53" s="29"/>
      <c r="AB53" s="29"/>
      <c r="AC53" s="32"/>
      <c r="AD53" s="26" t="s">
        <v>16</v>
      </c>
      <c r="AE53" s="29"/>
      <c r="AF53" s="29"/>
      <c r="AG53" s="29"/>
      <c r="AH53" s="32"/>
      <c r="AJ53" s="120">
        <f t="shared" si="2"/>
        <v>0</v>
      </c>
    </row>
    <row r="54" spans="1:36" s="3" customFormat="1" ht="30" customHeight="1">
      <c r="A54" s="13">
        <f>A47+1</f>
        <v>31</v>
      </c>
      <c r="B54" s="22"/>
      <c r="C54" s="127"/>
      <c r="D54" s="130"/>
      <c r="E54" s="130"/>
      <c r="F54" s="130"/>
      <c r="G54" s="133"/>
      <c r="H54" s="34"/>
      <c r="I54" s="35"/>
      <c r="J54" s="136"/>
      <c r="K54" s="136"/>
      <c r="L54" s="138"/>
      <c r="M54" s="138"/>
      <c r="N54" s="140"/>
      <c r="O54" s="140"/>
      <c r="P54" s="140"/>
      <c r="Q54" s="140"/>
      <c r="R54" s="141">
        <f t="shared" ref="R54:R68" si="7">SUM(ROUNDDOWN(L54,1)*ROUNDDOWN(N54,0)*ROUNDDOWN(P54,0))/1000000</f>
        <v>0</v>
      </c>
      <c r="S54" s="141"/>
      <c r="T54" s="141"/>
      <c r="U54" s="141"/>
      <c r="V54" s="142"/>
      <c r="W54" s="142"/>
      <c r="X54" s="77">
        <f t="shared" ref="X54:X68" si="8">ROUNDDOWN(SUM(R54*V54),3)</f>
        <v>0</v>
      </c>
      <c r="Y54" s="78"/>
      <c r="Z54" s="78"/>
      <c r="AA54" s="78"/>
      <c r="AB54" s="78"/>
      <c r="AC54" s="80"/>
      <c r="AD54" s="147"/>
      <c r="AE54" s="150"/>
      <c r="AF54" s="150"/>
      <c r="AG54" s="150"/>
      <c r="AH54" s="152"/>
      <c r="AJ54" s="120">
        <f t="shared" si="2"/>
        <v>0</v>
      </c>
    </row>
    <row r="55" spans="1:36" s="3" customFormat="1" ht="30" customHeight="1">
      <c r="A55" s="13">
        <f t="shared" ref="A55:A68" si="9">A54+1</f>
        <v>32</v>
      </c>
      <c r="B55" s="22"/>
      <c r="C55" s="127"/>
      <c r="D55" s="130"/>
      <c r="E55" s="130"/>
      <c r="F55" s="130"/>
      <c r="G55" s="133"/>
      <c r="H55" s="34"/>
      <c r="I55" s="35"/>
      <c r="J55" s="136"/>
      <c r="K55" s="136"/>
      <c r="L55" s="138"/>
      <c r="M55" s="138"/>
      <c r="N55" s="140"/>
      <c r="O55" s="140"/>
      <c r="P55" s="140"/>
      <c r="Q55" s="140"/>
      <c r="R55" s="141">
        <f t="shared" si="7"/>
        <v>0</v>
      </c>
      <c r="S55" s="141"/>
      <c r="T55" s="141"/>
      <c r="U55" s="141"/>
      <c r="V55" s="142"/>
      <c r="W55" s="142"/>
      <c r="X55" s="77">
        <f t="shared" si="8"/>
        <v>0</v>
      </c>
      <c r="Y55" s="78"/>
      <c r="Z55" s="78"/>
      <c r="AA55" s="78"/>
      <c r="AB55" s="78"/>
      <c r="AC55" s="80"/>
      <c r="AD55" s="147"/>
      <c r="AE55" s="150"/>
      <c r="AF55" s="150"/>
      <c r="AG55" s="150"/>
      <c r="AH55" s="152"/>
      <c r="AJ55" s="120">
        <f t="shared" si="2"/>
        <v>0</v>
      </c>
    </row>
    <row r="56" spans="1:36" s="3" customFormat="1" ht="30" customHeight="1">
      <c r="A56" s="13">
        <f t="shared" si="9"/>
        <v>33</v>
      </c>
      <c r="B56" s="22"/>
      <c r="C56" s="127"/>
      <c r="D56" s="130"/>
      <c r="E56" s="130"/>
      <c r="F56" s="130"/>
      <c r="G56" s="133"/>
      <c r="H56" s="34"/>
      <c r="I56" s="35"/>
      <c r="J56" s="136"/>
      <c r="K56" s="136"/>
      <c r="L56" s="138"/>
      <c r="M56" s="138"/>
      <c r="N56" s="140"/>
      <c r="O56" s="140"/>
      <c r="P56" s="140"/>
      <c r="Q56" s="140"/>
      <c r="R56" s="141">
        <f t="shared" si="7"/>
        <v>0</v>
      </c>
      <c r="S56" s="141"/>
      <c r="T56" s="141"/>
      <c r="U56" s="141"/>
      <c r="V56" s="142"/>
      <c r="W56" s="142"/>
      <c r="X56" s="77">
        <f t="shared" si="8"/>
        <v>0</v>
      </c>
      <c r="Y56" s="78"/>
      <c r="Z56" s="78"/>
      <c r="AA56" s="78"/>
      <c r="AB56" s="78"/>
      <c r="AC56" s="80"/>
      <c r="AD56" s="147"/>
      <c r="AE56" s="150"/>
      <c r="AF56" s="150"/>
      <c r="AG56" s="150"/>
      <c r="AH56" s="152"/>
      <c r="AJ56" s="120">
        <f t="shared" si="2"/>
        <v>0</v>
      </c>
    </row>
    <row r="57" spans="1:36" s="3" customFormat="1" ht="30" customHeight="1">
      <c r="A57" s="13">
        <f t="shared" si="9"/>
        <v>34</v>
      </c>
      <c r="B57" s="22"/>
      <c r="C57" s="127"/>
      <c r="D57" s="130"/>
      <c r="E57" s="130"/>
      <c r="F57" s="130"/>
      <c r="G57" s="133"/>
      <c r="H57" s="34"/>
      <c r="I57" s="35"/>
      <c r="J57" s="136"/>
      <c r="K57" s="136"/>
      <c r="L57" s="138"/>
      <c r="M57" s="138"/>
      <c r="N57" s="140"/>
      <c r="O57" s="140"/>
      <c r="P57" s="140"/>
      <c r="Q57" s="140"/>
      <c r="R57" s="141">
        <f t="shared" si="7"/>
        <v>0</v>
      </c>
      <c r="S57" s="141"/>
      <c r="T57" s="141"/>
      <c r="U57" s="141"/>
      <c r="V57" s="142"/>
      <c r="W57" s="142"/>
      <c r="X57" s="77">
        <f t="shared" si="8"/>
        <v>0</v>
      </c>
      <c r="Y57" s="78"/>
      <c r="Z57" s="78"/>
      <c r="AA57" s="78"/>
      <c r="AB57" s="78"/>
      <c r="AC57" s="80"/>
      <c r="AD57" s="147"/>
      <c r="AE57" s="150"/>
      <c r="AF57" s="150"/>
      <c r="AG57" s="150"/>
      <c r="AH57" s="152"/>
      <c r="AJ57" s="120">
        <f t="shared" si="2"/>
        <v>0</v>
      </c>
    </row>
    <row r="58" spans="1:36" s="3" customFormat="1" ht="30" customHeight="1">
      <c r="A58" s="13">
        <f t="shared" si="9"/>
        <v>35</v>
      </c>
      <c r="B58" s="22"/>
      <c r="C58" s="127"/>
      <c r="D58" s="130"/>
      <c r="E58" s="130"/>
      <c r="F58" s="130"/>
      <c r="G58" s="133"/>
      <c r="H58" s="34"/>
      <c r="I58" s="35"/>
      <c r="J58" s="136"/>
      <c r="K58" s="136"/>
      <c r="L58" s="138"/>
      <c r="M58" s="138"/>
      <c r="N58" s="140"/>
      <c r="O58" s="140"/>
      <c r="P58" s="140"/>
      <c r="Q58" s="140"/>
      <c r="R58" s="141">
        <f t="shared" si="7"/>
        <v>0</v>
      </c>
      <c r="S58" s="141"/>
      <c r="T58" s="141"/>
      <c r="U58" s="141"/>
      <c r="V58" s="142"/>
      <c r="W58" s="142"/>
      <c r="X58" s="77">
        <f t="shared" si="8"/>
        <v>0</v>
      </c>
      <c r="Y58" s="78"/>
      <c r="Z58" s="78"/>
      <c r="AA58" s="78"/>
      <c r="AB58" s="78"/>
      <c r="AC58" s="80"/>
      <c r="AD58" s="147"/>
      <c r="AE58" s="150"/>
      <c r="AF58" s="150"/>
      <c r="AG58" s="150"/>
      <c r="AH58" s="152"/>
      <c r="AJ58" s="120">
        <f t="shared" si="2"/>
        <v>0</v>
      </c>
    </row>
    <row r="59" spans="1:36" s="3" customFormat="1" ht="30" customHeight="1">
      <c r="A59" s="13">
        <f t="shared" si="9"/>
        <v>36</v>
      </c>
      <c r="B59" s="22"/>
      <c r="C59" s="127"/>
      <c r="D59" s="130"/>
      <c r="E59" s="130"/>
      <c r="F59" s="130"/>
      <c r="G59" s="133"/>
      <c r="H59" s="34"/>
      <c r="I59" s="35"/>
      <c r="J59" s="136"/>
      <c r="K59" s="136"/>
      <c r="L59" s="138"/>
      <c r="M59" s="138"/>
      <c r="N59" s="140"/>
      <c r="O59" s="140"/>
      <c r="P59" s="140"/>
      <c r="Q59" s="140"/>
      <c r="R59" s="141">
        <f t="shared" si="7"/>
        <v>0</v>
      </c>
      <c r="S59" s="141"/>
      <c r="T59" s="141"/>
      <c r="U59" s="141"/>
      <c r="V59" s="142"/>
      <c r="W59" s="142"/>
      <c r="X59" s="77">
        <f t="shared" si="8"/>
        <v>0</v>
      </c>
      <c r="Y59" s="78"/>
      <c r="Z59" s="78"/>
      <c r="AA59" s="78"/>
      <c r="AB59" s="78"/>
      <c r="AC59" s="80"/>
      <c r="AD59" s="147"/>
      <c r="AE59" s="150"/>
      <c r="AF59" s="150"/>
      <c r="AG59" s="150"/>
      <c r="AH59" s="152"/>
      <c r="AJ59" s="120">
        <f t="shared" si="2"/>
        <v>0</v>
      </c>
    </row>
    <row r="60" spans="1:36" s="3" customFormat="1" ht="30" customHeight="1">
      <c r="A60" s="13">
        <f t="shared" si="9"/>
        <v>37</v>
      </c>
      <c r="B60" s="22"/>
      <c r="C60" s="127"/>
      <c r="D60" s="130"/>
      <c r="E60" s="130"/>
      <c r="F60" s="130"/>
      <c r="G60" s="133"/>
      <c r="H60" s="34"/>
      <c r="I60" s="35"/>
      <c r="J60" s="136"/>
      <c r="K60" s="136"/>
      <c r="L60" s="138"/>
      <c r="M60" s="138"/>
      <c r="N60" s="140"/>
      <c r="O60" s="140"/>
      <c r="P60" s="140"/>
      <c r="Q60" s="140"/>
      <c r="R60" s="141">
        <f t="shared" si="7"/>
        <v>0</v>
      </c>
      <c r="S60" s="141"/>
      <c r="T60" s="141"/>
      <c r="U60" s="141"/>
      <c r="V60" s="142"/>
      <c r="W60" s="142"/>
      <c r="X60" s="77">
        <f t="shared" si="8"/>
        <v>0</v>
      </c>
      <c r="Y60" s="78"/>
      <c r="Z60" s="78"/>
      <c r="AA60" s="78"/>
      <c r="AB60" s="78"/>
      <c r="AC60" s="80"/>
      <c r="AD60" s="147"/>
      <c r="AE60" s="150"/>
      <c r="AF60" s="150"/>
      <c r="AG60" s="150"/>
      <c r="AH60" s="152"/>
      <c r="AJ60" s="120">
        <f t="shared" si="2"/>
        <v>0</v>
      </c>
    </row>
    <row r="61" spans="1:36" s="3" customFormat="1" ht="30" customHeight="1">
      <c r="A61" s="13">
        <f t="shared" si="9"/>
        <v>38</v>
      </c>
      <c r="B61" s="22"/>
      <c r="C61" s="127"/>
      <c r="D61" s="130"/>
      <c r="E61" s="130"/>
      <c r="F61" s="130"/>
      <c r="G61" s="133"/>
      <c r="H61" s="34"/>
      <c r="I61" s="35"/>
      <c r="J61" s="136"/>
      <c r="K61" s="136"/>
      <c r="L61" s="138"/>
      <c r="M61" s="138"/>
      <c r="N61" s="140"/>
      <c r="O61" s="140"/>
      <c r="P61" s="140"/>
      <c r="Q61" s="140"/>
      <c r="R61" s="141">
        <f t="shared" si="7"/>
        <v>0</v>
      </c>
      <c r="S61" s="141"/>
      <c r="T61" s="141"/>
      <c r="U61" s="141"/>
      <c r="V61" s="142"/>
      <c r="W61" s="142"/>
      <c r="X61" s="77">
        <f t="shared" si="8"/>
        <v>0</v>
      </c>
      <c r="Y61" s="78"/>
      <c r="Z61" s="78"/>
      <c r="AA61" s="78"/>
      <c r="AB61" s="78"/>
      <c r="AC61" s="80"/>
      <c r="AD61" s="147"/>
      <c r="AE61" s="150"/>
      <c r="AF61" s="150"/>
      <c r="AG61" s="150"/>
      <c r="AH61" s="152"/>
      <c r="AJ61" s="120">
        <f t="shared" si="2"/>
        <v>0</v>
      </c>
    </row>
    <row r="62" spans="1:36" s="3" customFormat="1" ht="30" customHeight="1">
      <c r="A62" s="13">
        <f t="shared" si="9"/>
        <v>39</v>
      </c>
      <c r="B62" s="22"/>
      <c r="C62" s="127"/>
      <c r="D62" s="130"/>
      <c r="E62" s="130"/>
      <c r="F62" s="130"/>
      <c r="G62" s="133"/>
      <c r="H62" s="34"/>
      <c r="I62" s="35"/>
      <c r="J62" s="136"/>
      <c r="K62" s="136"/>
      <c r="L62" s="138"/>
      <c r="M62" s="138"/>
      <c r="N62" s="140"/>
      <c r="O62" s="140"/>
      <c r="P62" s="140"/>
      <c r="Q62" s="140"/>
      <c r="R62" s="141">
        <f t="shared" si="7"/>
        <v>0</v>
      </c>
      <c r="S62" s="141"/>
      <c r="T62" s="141"/>
      <c r="U62" s="141"/>
      <c r="V62" s="142"/>
      <c r="W62" s="142"/>
      <c r="X62" s="77">
        <f t="shared" si="8"/>
        <v>0</v>
      </c>
      <c r="Y62" s="78"/>
      <c r="Z62" s="78"/>
      <c r="AA62" s="78"/>
      <c r="AB62" s="78"/>
      <c r="AC62" s="80"/>
      <c r="AD62" s="147"/>
      <c r="AE62" s="150"/>
      <c r="AF62" s="150"/>
      <c r="AG62" s="150"/>
      <c r="AH62" s="152"/>
      <c r="AJ62" s="120">
        <f t="shared" si="2"/>
        <v>0</v>
      </c>
    </row>
    <row r="63" spans="1:36" s="3" customFormat="1" ht="30" customHeight="1">
      <c r="A63" s="13">
        <f t="shared" si="9"/>
        <v>40</v>
      </c>
      <c r="B63" s="22"/>
      <c r="C63" s="127"/>
      <c r="D63" s="130"/>
      <c r="E63" s="130"/>
      <c r="F63" s="130"/>
      <c r="G63" s="133"/>
      <c r="H63" s="34"/>
      <c r="I63" s="35"/>
      <c r="J63" s="136"/>
      <c r="K63" s="136"/>
      <c r="L63" s="138"/>
      <c r="M63" s="138"/>
      <c r="N63" s="140"/>
      <c r="O63" s="140"/>
      <c r="P63" s="140"/>
      <c r="Q63" s="140"/>
      <c r="R63" s="141">
        <f t="shared" si="7"/>
        <v>0</v>
      </c>
      <c r="S63" s="141"/>
      <c r="T63" s="141"/>
      <c r="U63" s="141"/>
      <c r="V63" s="142"/>
      <c r="W63" s="142"/>
      <c r="X63" s="77">
        <f t="shared" si="8"/>
        <v>0</v>
      </c>
      <c r="Y63" s="78"/>
      <c r="Z63" s="78"/>
      <c r="AA63" s="78"/>
      <c r="AB63" s="78"/>
      <c r="AC63" s="80"/>
      <c r="AD63" s="147"/>
      <c r="AE63" s="150"/>
      <c r="AF63" s="150"/>
      <c r="AG63" s="150"/>
      <c r="AH63" s="152"/>
      <c r="AJ63" s="120">
        <f t="shared" si="2"/>
        <v>0</v>
      </c>
    </row>
    <row r="64" spans="1:36" s="3" customFormat="1" ht="30" customHeight="1">
      <c r="A64" s="13">
        <f t="shared" si="9"/>
        <v>41</v>
      </c>
      <c r="B64" s="22"/>
      <c r="C64" s="127"/>
      <c r="D64" s="130"/>
      <c r="E64" s="130"/>
      <c r="F64" s="130"/>
      <c r="G64" s="133"/>
      <c r="H64" s="34"/>
      <c r="I64" s="35"/>
      <c r="J64" s="136"/>
      <c r="K64" s="136"/>
      <c r="L64" s="138"/>
      <c r="M64" s="138"/>
      <c r="N64" s="140"/>
      <c r="O64" s="140"/>
      <c r="P64" s="140"/>
      <c r="Q64" s="140"/>
      <c r="R64" s="141">
        <f t="shared" si="7"/>
        <v>0</v>
      </c>
      <c r="S64" s="141"/>
      <c r="T64" s="141"/>
      <c r="U64" s="141"/>
      <c r="V64" s="142"/>
      <c r="W64" s="142"/>
      <c r="X64" s="77">
        <f t="shared" si="8"/>
        <v>0</v>
      </c>
      <c r="Y64" s="78"/>
      <c r="Z64" s="78"/>
      <c r="AA64" s="78"/>
      <c r="AB64" s="78"/>
      <c r="AC64" s="80"/>
      <c r="AD64" s="147"/>
      <c r="AE64" s="150"/>
      <c r="AF64" s="150"/>
      <c r="AG64" s="150"/>
      <c r="AH64" s="152"/>
      <c r="AJ64" s="120">
        <f t="shared" si="2"/>
        <v>0</v>
      </c>
    </row>
    <row r="65" spans="1:36" s="3" customFormat="1" ht="30" customHeight="1">
      <c r="A65" s="13">
        <f t="shared" si="9"/>
        <v>42</v>
      </c>
      <c r="B65" s="22"/>
      <c r="C65" s="127"/>
      <c r="D65" s="130"/>
      <c r="E65" s="130"/>
      <c r="F65" s="130"/>
      <c r="G65" s="133"/>
      <c r="H65" s="34"/>
      <c r="I65" s="35"/>
      <c r="J65" s="136"/>
      <c r="K65" s="136"/>
      <c r="L65" s="138"/>
      <c r="M65" s="138"/>
      <c r="N65" s="140"/>
      <c r="O65" s="140"/>
      <c r="P65" s="140"/>
      <c r="Q65" s="140"/>
      <c r="R65" s="141">
        <f t="shared" si="7"/>
        <v>0</v>
      </c>
      <c r="S65" s="141"/>
      <c r="T65" s="141"/>
      <c r="U65" s="141"/>
      <c r="V65" s="142"/>
      <c r="W65" s="142"/>
      <c r="X65" s="77">
        <f t="shared" si="8"/>
        <v>0</v>
      </c>
      <c r="Y65" s="78"/>
      <c r="Z65" s="78"/>
      <c r="AA65" s="78"/>
      <c r="AB65" s="78"/>
      <c r="AC65" s="80"/>
      <c r="AD65" s="147"/>
      <c r="AE65" s="150"/>
      <c r="AF65" s="150"/>
      <c r="AG65" s="150"/>
      <c r="AH65" s="152"/>
      <c r="AJ65" s="120">
        <f t="shared" si="2"/>
        <v>0</v>
      </c>
    </row>
    <row r="66" spans="1:36" s="3" customFormat="1" ht="30" customHeight="1">
      <c r="A66" s="13">
        <f t="shared" si="9"/>
        <v>43</v>
      </c>
      <c r="B66" s="22"/>
      <c r="C66" s="127"/>
      <c r="D66" s="130"/>
      <c r="E66" s="130"/>
      <c r="F66" s="130"/>
      <c r="G66" s="133"/>
      <c r="H66" s="34"/>
      <c r="I66" s="35"/>
      <c r="J66" s="136"/>
      <c r="K66" s="136"/>
      <c r="L66" s="138"/>
      <c r="M66" s="138"/>
      <c r="N66" s="140"/>
      <c r="O66" s="140"/>
      <c r="P66" s="140"/>
      <c r="Q66" s="140"/>
      <c r="R66" s="141">
        <f t="shared" si="7"/>
        <v>0</v>
      </c>
      <c r="S66" s="141"/>
      <c r="T66" s="141"/>
      <c r="U66" s="141"/>
      <c r="V66" s="142"/>
      <c r="W66" s="142"/>
      <c r="X66" s="77">
        <f t="shared" si="8"/>
        <v>0</v>
      </c>
      <c r="Y66" s="78"/>
      <c r="Z66" s="78"/>
      <c r="AA66" s="78"/>
      <c r="AB66" s="78"/>
      <c r="AC66" s="80"/>
      <c r="AD66" s="147"/>
      <c r="AE66" s="150"/>
      <c r="AF66" s="150"/>
      <c r="AG66" s="150"/>
      <c r="AH66" s="152"/>
      <c r="AJ66" s="120">
        <f t="shared" si="2"/>
        <v>0</v>
      </c>
    </row>
    <row r="67" spans="1:36" s="3" customFormat="1" ht="30" customHeight="1">
      <c r="A67" s="13">
        <f t="shared" si="9"/>
        <v>44</v>
      </c>
      <c r="B67" s="22"/>
      <c r="C67" s="127"/>
      <c r="D67" s="130"/>
      <c r="E67" s="130"/>
      <c r="F67" s="130"/>
      <c r="G67" s="133"/>
      <c r="H67" s="34"/>
      <c r="I67" s="35"/>
      <c r="J67" s="136"/>
      <c r="K67" s="136"/>
      <c r="L67" s="138"/>
      <c r="M67" s="138"/>
      <c r="N67" s="140"/>
      <c r="O67" s="140"/>
      <c r="P67" s="140"/>
      <c r="Q67" s="140"/>
      <c r="R67" s="141">
        <f t="shared" si="7"/>
        <v>0</v>
      </c>
      <c r="S67" s="141"/>
      <c r="T67" s="141"/>
      <c r="U67" s="141"/>
      <c r="V67" s="142"/>
      <c r="W67" s="142"/>
      <c r="X67" s="77">
        <f t="shared" si="8"/>
        <v>0</v>
      </c>
      <c r="Y67" s="78"/>
      <c r="Z67" s="78"/>
      <c r="AA67" s="78"/>
      <c r="AB67" s="78"/>
      <c r="AC67" s="80"/>
      <c r="AD67" s="147"/>
      <c r="AE67" s="150"/>
      <c r="AF67" s="150"/>
      <c r="AG67" s="150"/>
      <c r="AH67" s="152"/>
      <c r="AJ67" s="120">
        <f t="shared" si="2"/>
        <v>0</v>
      </c>
    </row>
    <row r="68" spans="1:36" s="3" customFormat="1" ht="30" customHeight="1">
      <c r="A68" s="13">
        <f t="shared" si="9"/>
        <v>45</v>
      </c>
      <c r="B68" s="22"/>
      <c r="C68" s="127"/>
      <c r="D68" s="130"/>
      <c r="E68" s="130"/>
      <c r="F68" s="130"/>
      <c r="G68" s="133"/>
      <c r="H68" s="34"/>
      <c r="I68" s="35"/>
      <c r="J68" s="136"/>
      <c r="K68" s="136"/>
      <c r="L68" s="138"/>
      <c r="M68" s="138"/>
      <c r="N68" s="140"/>
      <c r="O68" s="140"/>
      <c r="P68" s="140"/>
      <c r="Q68" s="140"/>
      <c r="R68" s="141">
        <f t="shared" si="7"/>
        <v>0</v>
      </c>
      <c r="S68" s="141"/>
      <c r="T68" s="141"/>
      <c r="U68" s="141"/>
      <c r="V68" s="142"/>
      <c r="W68" s="142"/>
      <c r="X68" s="77">
        <f t="shared" si="8"/>
        <v>0</v>
      </c>
      <c r="Y68" s="78"/>
      <c r="Z68" s="78"/>
      <c r="AA68" s="78"/>
      <c r="AB68" s="78"/>
      <c r="AC68" s="80"/>
      <c r="AD68" s="147"/>
      <c r="AE68" s="150"/>
      <c r="AF68" s="150"/>
      <c r="AG68" s="150"/>
      <c r="AH68" s="152"/>
      <c r="AJ68" s="120">
        <f t="shared" si="2"/>
        <v>0</v>
      </c>
    </row>
    <row r="69" spans="1:36" ht="24" customHeight="1">
      <c r="A69" s="121" t="s">
        <v>26</v>
      </c>
      <c r="B69" s="121"/>
      <c r="C69" s="121"/>
      <c r="D69" s="121"/>
      <c r="E69" s="121"/>
      <c r="F69" s="121"/>
      <c r="G69" s="121"/>
      <c r="H69" s="121"/>
      <c r="I69" s="121"/>
      <c r="J69" s="121"/>
      <c r="K69" s="121"/>
      <c r="L69" s="121"/>
      <c r="M69" s="121"/>
      <c r="N69" s="121"/>
      <c r="O69" s="121"/>
      <c r="P69" s="121"/>
      <c r="Q69" s="121"/>
      <c r="R69" s="121"/>
      <c r="S69" s="121"/>
      <c r="T69" s="121"/>
      <c r="U69" s="121"/>
      <c r="V69" s="143">
        <f>SUM(X54:AC68)</f>
        <v>0</v>
      </c>
      <c r="W69" s="145"/>
      <c r="X69" s="145"/>
      <c r="Y69" s="145"/>
      <c r="Z69" s="145"/>
      <c r="AA69" s="145"/>
      <c r="AB69" s="145"/>
      <c r="AC69" s="146"/>
      <c r="AD69" s="149" t="s">
        <v>38</v>
      </c>
      <c r="AE69" s="151"/>
      <c r="AF69" s="19">
        <f>SUMPRODUCT(((ISNUMBER(FIND("JAS",$AD54:$AE68)))+(ISNUMBER(FIND("集成材",$AD54:$AE68)))&gt;0)*($X54:$X68))</f>
        <v>0</v>
      </c>
      <c r="AG69" s="19"/>
      <c r="AH69" s="36"/>
      <c r="AJ69" s="120">
        <f t="shared" si="2"/>
        <v>0</v>
      </c>
    </row>
    <row r="70" spans="1:36" ht="8.25" customHeight="1">
      <c r="A70" s="23"/>
      <c r="B70" s="23"/>
      <c r="C70" s="23"/>
      <c r="D70" s="23"/>
      <c r="E70" s="23"/>
      <c r="F70" s="23"/>
      <c r="G70" s="23"/>
      <c r="H70" s="23"/>
      <c r="I70" s="23"/>
      <c r="J70" s="23"/>
      <c r="K70" s="23"/>
      <c r="L70" s="23"/>
      <c r="M70" s="23"/>
      <c r="N70" s="23"/>
      <c r="O70" s="23"/>
      <c r="P70" s="23"/>
      <c r="Q70" s="23"/>
      <c r="R70" s="23"/>
      <c r="S70" s="23"/>
      <c r="T70" s="23"/>
      <c r="U70" s="23"/>
      <c r="V70" s="144"/>
      <c r="W70" s="144"/>
      <c r="X70" s="144"/>
      <c r="Y70" s="144"/>
      <c r="Z70" s="144"/>
      <c r="AA70" s="144"/>
      <c r="AB70" s="144"/>
      <c r="AC70" s="144"/>
      <c r="AD70" s="23"/>
      <c r="AE70" s="23"/>
      <c r="AF70" s="23"/>
      <c r="AG70" s="23"/>
      <c r="AH70" s="23"/>
      <c r="AJ70" s="120">
        <f t="shared" si="2"/>
        <v>0</v>
      </c>
    </row>
    <row r="71" spans="1:36" ht="24" customHeight="1">
      <c r="A71" s="121" t="s">
        <v>27</v>
      </c>
      <c r="B71" s="121"/>
      <c r="C71" s="121"/>
      <c r="D71" s="121"/>
      <c r="E71" s="121"/>
      <c r="F71" s="121"/>
      <c r="G71" s="121"/>
      <c r="H71" s="121"/>
      <c r="I71" s="121"/>
      <c r="J71" s="121"/>
      <c r="K71" s="121"/>
      <c r="L71" s="121"/>
      <c r="M71" s="121"/>
      <c r="N71" s="121"/>
      <c r="O71" s="121"/>
      <c r="P71" s="121"/>
      <c r="Q71" s="121"/>
      <c r="R71" s="121"/>
      <c r="S71" s="121"/>
      <c r="T71" s="121"/>
      <c r="U71" s="121"/>
      <c r="V71" s="143">
        <f>SUM(V50,V69)</f>
        <v>0</v>
      </c>
      <c r="W71" s="145"/>
      <c r="X71" s="145"/>
      <c r="Y71" s="145"/>
      <c r="Z71" s="145"/>
      <c r="AA71" s="145"/>
      <c r="AB71" s="145"/>
      <c r="AC71" s="146"/>
      <c r="AD71" s="9" t="s">
        <v>38</v>
      </c>
      <c r="AE71" s="151"/>
      <c r="AF71" s="19">
        <f>SUM(AF50,AF69)</f>
        <v>0</v>
      </c>
      <c r="AG71" s="19"/>
      <c r="AH71" s="36"/>
      <c r="AJ71" s="120">
        <f t="shared" si="2"/>
        <v>0</v>
      </c>
    </row>
    <row r="72" spans="1:36" ht="14.45" customHeight="1">
      <c r="A72" s="18" t="s">
        <v>28</v>
      </c>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J72" s="120">
        <f t="shared" si="2"/>
        <v>0</v>
      </c>
    </row>
    <row r="73" spans="1:36" s="2" customFormat="1" ht="15.6" customHeight="1">
      <c r="A73" s="123" t="s">
        <v>9</v>
      </c>
      <c r="B73" s="123"/>
      <c r="C73" s="25" t="s">
        <v>11</v>
      </c>
      <c r="D73" s="128"/>
      <c r="E73" s="128"/>
      <c r="F73" s="128"/>
      <c r="G73" s="131"/>
      <c r="H73" s="123" t="s">
        <v>12</v>
      </c>
      <c r="I73" s="123"/>
      <c r="J73" s="135" t="s">
        <v>13</v>
      </c>
      <c r="K73" s="123"/>
      <c r="L73" s="45" t="s">
        <v>14</v>
      </c>
      <c r="M73" s="48"/>
      <c r="N73" s="48"/>
      <c r="O73" s="48"/>
      <c r="P73" s="48"/>
      <c r="Q73" s="53"/>
      <c r="R73" s="137" t="s">
        <v>17</v>
      </c>
      <c r="S73" s="139"/>
      <c r="T73" s="139"/>
      <c r="U73" s="139"/>
      <c r="V73" s="11" t="s">
        <v>18</v>
      </c>
      <c r="W73" s="20"/>
      <c r="X73" s="25" t="s">
        <v>20</v>
      </c>
      <c r="Y73" s="28"/>
      <c r="Z73" s="28"/>
      <c r="AA73" s="28"/>
      <c r="AB73" s="28"/>
      <c r="AC73" s="31"/>
      <c r="AD73" s="25"/>
      <c r="AE73" s="28"/>
      <c r="AF73" s="28"/>
      <c r="AG73" s="108">
        <f>AG52+1</f>
        <v>4</v>
      </c>
      <c r="AH73" s="114" t="str">
        <f>"/"&amp;ROUNDUP(COUNTIF($AJ$7:$AJ$138,"&gt;0")/15,0)</f>
        <v>/0</v>
      </c>
      <c r="AJ73" s="120" t="str">
        <f t="shared" si="2"/>
        <v>材積
ｍ3</v>
      </c>
    </row>
    <row r="74" spans="1:36" s="2" customFormat="1" ht="47.45" customHeight="1">
      <c r="A74" s="123"/>
      <c r="B74" s="123"/>
      <c r="C74" s="126"/>
      <c r="D74" s="129"/>
      <c r="E74" s="129"/>
      <c r="F74" s="129"/>
      <c r="G74" s="132"/>
      <c r="H74" s="123"/>
      <c r="I74" s="123"/>
      <c r="J74" s="123"/>
      <c r="K74" s="123"/>
      <c r="L74" s="137" t="s">
        <v>21</v>
      </c>
      <c r="M74" s="139"/>
      <c r="N74" s="137" t="s">
        <v>30</v>
      </c>
      <c r="O74" s="139"/>
      <c r="P74" s="137" t="s">
        <v>29</v>
      </c>
      <c r="Q74" s="139"/>
      <c r="R74" s="139"/>
      <c r="S74" s="139"/>
      <c r="T74" s="139"/>
      <c r="U74" s="139"/>
      <c r="V74" s="12"/>
      <c r="W74" s="21"/>
      <c r="X74" s="26"/>
      <c r="Y74" s="29"/>
      <c r="Z74" s="29"/>
      <c r="AA74" s="29"/>
      <c r="AB74" s="29"/>
      <c r="AC74" s="32"/>
      <c r="AD74" s="26" t="s">
        <v>16</v>
      </c>
      <c r="AE74" s="29"/>
      <c r="AF74" s="29"/>
      <c r="AG74" s="29"/>
      <c r="AH74" s="32"/>
      <c r="AJ74" s="120">
        <f t="shared" si="2"/>
        <v>0</v>
      </c>
    </row>
    <row r="75" spans="1:36" s="3" customFormat="1" ht="30" customHeight="1">
      <c r="A75" s="13">
        <f>A68+1</f>
        <v>46</v>
      </c>
      <c r="B75" s="22"/>
      <c r="C75" s="127"/>
      <c r="D75" s="130"/>
      <c r="E75" s="130"/>
      <c r="F75" s="130"/>
      <c r="G75" s="133"/>
      <c r="H75" s="34"/>
      <c r="I75" s="35"/>
      <c r="J75" s="136"/>
      <c r="K75" s="136"/>
      <c r="L75" s="138"/>
      <c r="M75" s="138"/>
      <c r="N75" s="140"/>
      <c r="O75" s="140"/>
      <c r="P75" s="140"/>
      <c r="Q75" s="140"/>
      <c r="R75" s="141">
        <f t="shared" ref="R75:R89" si="10">SUM(ROUNDDOWN(L75,1)*ROUNDDOWN(N75,0)*ROUNDDOWN(P75,0))/1000000</f>
        <v>0</v>
      </c>
      <c r="S75" s="141"/>
      <c r="T75" s="141"/>
      <c r="U75" s="141"/>
      <c r="V75" s="142"/>
      <c r="W75" s="142"/>
      <c r="X75" s="77">
        <f t="shared" ref="X75:X89" si="11">ROUNDDOWN(SUM(R75*V75),3)</f>
        <v>0</v>
      </c>
      <c r="Y75" s="78"/>
      <c r="Z75" s="78"/>
      <c r="AA75" s="78"/>
      <c r="AB75" s="78"/>
      <c r="AC75" s="80"/>
      <c r="AD75" s="147"/>
      <c r="AE75" s="150"/>
      <c r="AF75" s="150"/>
      <c r="AG75" s="150"/>
      <c r="AH75" s="152"/>
      <c r="AJ75" s="120">
        <f t="shared" si="2"/>
        <v>0</v>
      </c>
    </row>
    <row r="76" spans="1:36" s="3" customFormat="1" ht="30" customHeight="1">
      <c r="A76" s="13">
        <f t="shared" ref="A76:A89" si="12">A75+1</f>
        <v>47</v>
      </c>
      <c r="B76" s="22"/>
      <c r="C76" s="127"/>
      <c r="D76" s="130"/>
      <c r="E76" s="130"/>
      <c r="F76" s="130"/>
      <c r="G76" s="133"/>
      <c r="H76" s="34"/>
      <c r="I76" s="35"/>
      <c r="J76" s="136"/>
      <c r="K76" s="136"/>
      <c r="L76" s="138"/>
      <c r="M76" s="138"/>
      <c r="N76" s="140"/>
      <c r="O76" s="140"/>
      <c r="P76" s="140"/>
      <c r="Q76" s="140"/>
      <c r="R76" s="141">
        <f t="shared" si="10"/>
        <v>0</v>
      </c>
      <c r="S76" s="141"/>
      <c r="T76" s="141"/>
      <c r="U76" s="141"/>
      <c r="V76" s="142"/>
      <c r="W76" s="142"/>
      <c r="X76" s="77">
        <f t="shared" si="11"/>
        <v>0</v>
      </c>
      <c r="Y76" s="78"/>
      <c r="Z76" s="78"/>
      <c r="AA76" s="78"/>
      <c r="AB76" s="78"/>
      <c r="AC76" s="80"/>
      <c r="AD76" s="147"/>
      <c r="AE76" s="150"/>
      <c r="AF76" s="150"/>
      <c r="AG76" s="150"/>
      <c r="AH76" s="152"/>
      <c r="AJ76" s="120">
        <f t="shared" ref="AJ76:AJ139" si="13">X76</f>
        <v>0</v>
      </c>
    </row>
    <row r="77" spans="1:36" s="3" customFormat="1" ht="30" customHeight="1">
      <c r="A77" s="13">
        <f t="shared" si="12"/>
        <v>48</v>
      </c>
      <c r="B77" s="22"/>
      <c r="C77" s="127"/>
      <c r="D77" s="130"/>
      <c r="E77" s="130"/>
      <c r="F77" s="130"/>
      <c r="G77" s="133"/>
      <c r="H77" s="34"/>
      <c r="I77" s="35"/>
      <c r="J77" s="136"/>
      <c r="K77" s="136"/>
      <c r="L77" s="138"/>
      <c r="M77" s="138"/>
      <c r="N77" s="140"/>
      <c r="O77" s="140"/>
      <c r="P77" s="140"/>
      <c r="Q77" s="140"/>
      <c r="R77" s="141">
        <f t="shared" si="10"/>
        <v>0</v>
      </c>
      <c r="S77" s="141"/>
      <c r="T77" s="141"/>
      <c r="U77" s="141"/>
      <c r="V77" s="142"/>
      <c r="W77" s="142"/>
      <c r="X77" s="77">
        <f t="shared" si="11"/>
        <v>0</v>
      </c>
      <c r="Y77" s="78"/>
      <c r="Z77" s="78"/>
      <c r="AA77" s="78"/>
      <c r="AB77" s="78"/>
      <c r="AC77" s="80"/>
      <c r="AD77" s="147"/>
      <c r="AE77" s="150"/>
      <c r="AF77" s="150"/>
      <c r="AG77" s="150"/>
      <c r="AH77" s="152"/>
      <c r="AJ77" s="120">
        <f t="shared" si="13"/>
        <v>0</v>
      </c>
    </row>
    <row r="78" spans="1:36" s="3" customFormat="1" ht="30" customHeight="1">
      <c r="A78" s="13">
        <f t="shared" si="12"/>
        <v>49</v>
      </c>
      <c r="B78" s="22"/>
      <c r="C78" s="127"/>
      <c r="D78" s="130"/>
      <c r="E78" s="130"/>
      <c r="F78" s="130"/>
      <c r="G78" s="133"/>
      <c r="H78" s="34"/>
      <c r="I78" s="35"/>
      <c r="J78" s="136"/>
      <c r="K78" s="136"/>
      <c r="L78" s="138"/>
      <c r="M78" s="138"/>
      <c r="N78" s="140"/>
      <c r="O78" s="140"/>
      <c r="P78" s="140"/>
      <c r="Q78" s="140"/>
      <c r="R78" s="141">
        <f t="shared" si="10"/>
        <v>0</v>
      </c>
      <c r="S78" s="141"/>
      <c r="T78" s="141"/>
      <c r="U78" s="141"/>
      <c r="V78" s="142"/>
      <c r="W78" s="142"/>
      <c r="X78" s="77">
        <f t="shared" si="11"/>
        <v>0</v>
      </c>
      <c r="Y78" s="78"/>
      <c r="Z78" s="78"/>
      <c r="AA78" s="78"/>
      <c r="AB78" s="78"/>
      <c r="AC78" s="80"/>
      <c r="AD78" s="147"/>
      <c r="AE78" s="150"/>
      <c r="AF78" s="150"/>
      <c r="AG78" s="150"/>
      <c r="AH78" s="152"/>
      <c r="AJ78" s="120">
        <f t="shared" si="13"/>
        <v>0</v>
      </c>
    </row>
    <row r="79" spans="1:36" s="3" customFormat="1" ht="30" customHeight="1">
      <c r="A79" s="13">
        <f t="shared" si="12"/>
        <v>50</v>
      </c>
      <c r="B79" s="22"/>
      <c r="C79" s="127"/>
      <c r="D79" s="130"/>
      <c r="E79" s="130"/>
      <c r="F79" s="130"/>
      <c r="G79" s="133"/>
      <c r="H79" s="34"/>
      <c r="I79" s="35"/>
      <c r="J79" s="136"/>
      <c r="K79" s="136"/>
      <c r="L79" s="138"/>
      <c r="M79" s="138"/>
      <c r="N79" s="140"/>
      <c r="O79" s="140"/>
      <c r="P79" s="140"/>
      <c r="Q79" s="140"/>
      <c r="R79" s="141">
        <f t="shared" si="10"/>
        <v>0</v>
      </c>
      <c r="S79" s="141"/>
      <c r="T79" s="141"/>
      <c r="U79" s="141"/>
      <c r="V79" s="142"/>
      <c r="W79" s="142"/>
      <c r="X79" s="77">
        <f t="shared" si="11"/>
        <v>0</v>
      </c>
      <c r="Y79" s="78"/>
      <c r="Z79" s="78"/>
      <c r="AA79" s="78"/>
      <c r="AB79" s="78"/>
      <c r="AC79" s="80"/>
      <c r="AD79" s="147"/>
      <c r="AE79" s="150"/>
      <c r="AF79" s="150"/>
      <c r="AG79" s="150"/>
      <c r="AH79" s="152"/>
      <c r="AJ79" s="120">
        <f t="shared" si="13"/>
        <v>0</v>
      </c>
    </row>
    <row r="80" spans="1:36" s="3" customFormat="1" ht="30" customHeight="1">
      <c r="A80" s="13">
        <f t="shared" si="12"/>
        <v>51</v>
      </c>
      <c r="B80" s="22"/>
      <c r="C80" s="127"/>
      <c r="D80" s="130"/>
      <c r="E80" s="130"/>
      <c r="F80" s="130"/>
      <c r="G80" s="133"/>
      <c r="H80" s="34"/>
      <c r="I80" s="35"/>
      <c r="J80" s="136"/>
      <c r="K80" s="136"/>
      <c r="L80" s="138"/>
      <c r="M80" s="138"/>
      <c r="N80" s="140"/>
      <c r="O80" s="140"/>
      <c r="P80" s="140"/>
      <c r="Q80" s="140"/>
      <c r="R80" s="141">
        <f t="shared" si="10"/>
        <v>0</v>
      </c>
      <c r="S80" s="141"/>
      <c r="T80" s="141"/>
      <c r="U80" s="141"/>
      <c r="V80" s="142"/>
      <c r="W80" s="142"/>
      <c r="X80" s="77">
        <f t="shared" si="11"/>
        <v>0</v>
      </c>
      <c r="Y80" s="78"/>
      <c r="Z80" s="78"/>
      <c r="AA80" s="78"/>
      <c r="AB80" s="78"/>
      <c r="AC80" s="80"/>
      <c r="AD80" s="147"/>
      <c r="AE80" s="150"/>
      <c r="AF80" s="150"/>
      <c r="AG80" s="150"/>
      <c r="AH80" s="152"/>
      <c r="AJ80" s="120">
        <f t="shared" si="13"/>
        <v>0</v>
      </c>
    </row>
    <row r="81" spans="1:36" s="3" customFormat="1" ht="30" customHeight="1">
      <c r="A81" s="13">
        <f t="shared" si="12"/>
        <v>52</v>
      </c>
      <c r="B81" s="22"/>
      <c r="C81" s="127"/>
      <c r="D81" s="130"/>
      <c r="E81" s="130"/>
      <c r="F81" s="130"/>
      <c r="G81" s="133"/>
      <c r="H81" s="34"/>
      <c r="I81" s="35"/>
      <c r="J81" s="136"/>
      <c r="K81" s="136"/>
      <c r="L81" s="138"/>
      <c r="M81" s="138"/>
      <c r="N81" s="140"/>
      <c r="O81" s="140"/>
      <c r="P81" s="140"/>
      <c r="Q81" s="140"/>
      <c r="R81" s="141">
        <f t="shared" si="10"/>
        <v>0</v>
      </c>
      <c r="S81" s="141"/>
      <c r="T81" s="141"/>
      <c r="U81" s="141"/>
      <c r="V81" s="142"/>
      <c r="W81" s="142"/>
      <c r="X81" s="77">
        <f t="shared" si="11"/>
        <v>0</v>
      </c>
      <c r="Y81" s="78"/>
      <c r="Z81" s="78"/>
      <c r="AA81" s="78"/>
      <c r="AB81" s="78"/>
      <c r="AC81" s="80"/>
      <c r="AD81" s="147"/>
      <c r="AE81" s="150"/>
      <c r="AF81" s="150"/>
      <c r="AG81" s="150"/>
      <c r="AH81" s="152"/>
      <c r="AJ81" s="120">
        <f t="shared" si="13"/>
        <v>0</v>
      </c>
    </row>
    <row r="82" spans="1:36" s="3" customFormat="1" ht="30" customHeight="1">
      <c r="A82" s="13">
        <f t="shared" si="12"/>
        <v>53</v>
      </c>
      <c r="B82" s="22"/>
      <c r="C82" s="127"/>
      <c r="D82" s="130"/>
      <c r="E82" s="130"/>
      <c r="F82" s="130"/>
      <c r="G82" s="133"/>
      <c r="H82" s="34"/>
      <c r="I82" s="35"/>
      <c r="J82" s="136"/>
      <c r="K82" s="136"/>
      <c r="L82" s="138"/>
      <c r="M82" s="138"/>
      <c r="N82" s="140"/>
      <c r="O82" s="140"/>
      <c r="P82" s="140"/>
      <c r="Q82" s="140"/>
      <c r="R82" s="141">
        <f t="shared" si="10"/>
        <v>0</v>
      </c>
      <c r="S82" s="141"/>
      <c r="T82" s="141"/>
      <c r="U82" s="141"/>
      <c r="V82" s="142"/>
      <c r="W82" s="142"/>
      <c r="X82" s="77">
        <f t="shared" si="11"/>
        <v>0</v>
      </c>
      <c r="Y82" s="78"/>
      <c r="Z82" s="78"/>
      <c r="AA82" s="78"/>
      <c r="AB82" s="78"/>
      <c r="AC82" s="80"/>
      <c r="AD82" s="147"/>
      <c r="AE82" s="150"/>
      <c r="AF82" s="150"/>
      <c r="AG82" s="150"/>
      <c r="AH82" s="152"/>
      <c r="AJ82" s="120">
        <f t="shared" si="13"/>
        <v>0</v>
      </c>
    </row>
    <row r="83" spans="1:36" s="3" customFormat="1" ht="30" customHeight="1">
      <c r="A83" s="13">
        <f t="shared" si="12"/>
        <v>54</v>
      </c>
      <c r="B83" s="22"/>
      <c r="C83" s="127"/>
      <c r="D83" s="130"/>
      <c r="E83" s="130"/>
      <c r="F83" s="130"/>
      <c r="G83" s="133"/>
      <c r="H83" s="34"/>
      <c r="I83" s="35"/>
      <c r="J83" s="136"/>
      <c r="K83" s="136"/>
      <c r="L83" s="138"/>
      <c r="M83" s="138"/>
      <c r="N83" s="140"/>
      <c r="O83" s="140"/>
      <c r="P83" s="140"/>
      <c r="Q83" s="140"/>
      <c r="R83" s="141">
        <f t="shared" si="10"/>
        <v>0</v>
      </c>
      <c r="S83" s="141"/>
      <c r="T83" s="141"/>
      <c r="U83" s="141"/>
      <c r="V83" s="142"/>
      <c r="W83" s="142"/>
      <c r="X83" s="77">
        <f t="shared" si="11"/>
        <v>0</v>
      </c>
      <c r="Y83" s="78"/>
      <c r="Z83" s="78"/>
      <c r="AA83" s="78"/>
      <c r="AB83" s="78"/>
      <c r="AC83" s="80"/>
      <c r="AD83" s="147"/>
      <c r="AE83" s="150"/>
      <c r="AF83" s="150"/>
      <c r="AG83" s="150"/>
      <c r="AH83" s="152"/>
      <c r="AJ83" s="120">
        <f t="shared" si="13"/>
        <v>0</v>
      </c>
    </row>
    <row r="84" spans="1:36" s="3" customFormat="1" ht="30" customHeight="1">
      <c r="A84" s="13">
        <f t="shared" si="12"/>
        <v>55</v>
      </c>
      <c r="B84" s="22"/>
      <c r="C84" s="127"/>
      <c r="D84" s="130"/>
      <c r="E84" s="130"/>
      <c r="F84" s="130"/>
      <c r="G84" s="133"/>
      <c r="H84" s="34"/>
      <c r="I84" s="35"/>
      <c r="J84" s="136"/>
      <c r="K84" s="136"/>
      <c r="L84" s="138"/>
      <c r="M84" s="138"/>
      <c r="N84" s="140"/>
      <c r="O84" s="140"/>
      <c r="P84" s="140"/>
      <c r="Q84" s="140"/>
      <c r="R84" s="141">
        <f t="shared" si="10"/>
        <v>0</v>
      </c>
      <c r="S84" s="141"/>
      <c r="T84" s="141"/>
      <c r="U84" s="141"/>
      <c r="V84" s="142"/>
      <c r="W84" s="142"/>
      <c r="X84" s="77">
        <f t="shared" si="11"/>
        <v>0</v>
      </c>
      <c r="Y84" s="78"/>
      <c r="Z84" s="78"/>
      <c r="AA84" s="78"/>
      <c r="AB84" s="78"/>
      <c r="AC84" s="80"/>
      <c r="AD84" s="147"/>
      <c r="AE84" s="150"/>
      <c r="AF84" s="150"/>
      <c r="AG84" s="150"/>
      <c r="AH84" s="152"/>
      <c r="AJ84" s="120">
        <f t="shared" si="13"/>
        <v>0</v>
      </c>
    </row>
    <row r="85" spans="1:36" s="3" customFormat="1" ht="30" customHeight="1">
      <c r="A85" s="13">
        <f t="shared" si="12"/>
        <v>56</v>
      </c>
      <c r="B85" s="22"/>
      <c r="C85" s="127"/>
      <c r="D85" s="130"/>
      <c r="E85" s="130"/>
      <c r="F85" s="130"/>
      <c r="G85" s="133"/>
      <c r="H85" s="34"/>
      <c r="I85" s="35"/>
      <c r="J85" s="136"/>
      <c r="K85" s="136"/>
      <c r="L85" s="138"/>
      <c r="M85" s="138"/>
      <c r="N85" s="140"/>
      <c r="O85" s="140"/>
      <c r="P85" s="140"/>
      <c r="Q85" s="140"/>
      <c r="R85" s="141">
        <f t="shared" si="10"/>
        <v>0</v>
      </c>
      <c r="S85" s="141"/>
      <c r="T85" s="141"/>
      <c r="U85" s="141"/>
      <c r="V85" s="142"/>
      <c r="W85" s="142"/>
      <c r="X85" s="77">
        <f t="shared" si="11"/>
        <v>0</v>
      </c>
      <c r="Y85" s="78"/>
      <c r="Z85" s="78"/>
      <c r="AA85" s="78"/>
      <c r="AB85" s="78"/>
      <c r="AC85" s="80"/>
      <c r="AD85" s="147"/>
      <c r="AE85" s="150"/>
      <c r="AF85" s="150"/>
      <c r="AG85" s="150"/>
      <c r="AH85" s="152"/>
      <c r="AJ85" s="120">
        <f t="shared" si="13"/>
        <v>0</v>
      </c>
    </row>
    <row r="86" spans="1:36" s="3" customFormat="1" ht="30" customHeight="1">
      <c r="A86" s="13">
        <f t="shared" si="12"/>
        <v>57</v>
      </c>
      <c r="B86" s="22"/>
      <c r="C86" s="127"/>
      <c r="D86" s="130"/>
      <c r="E86" s="130"/>
      <c r="F86" s="130"/>
      <c r="G86" s="133"/>
      <c r="H86" s="34"/>
      <c r="I86" s="35"/>
      <c r="J86" s="136"/>
      <c r="K86" s="136"/>
      <c r="L86" s="138"/>
      <c r="M86" s="138"/>
      <c r="N86" s="140"/>
      <c r="O86" s="140"/>
      <c r="P86" s="140"/>
      <c r="Q86" s="140"/>
      <c r="R86" s="141">
        <f t="shared" si="10"/>
        <v>0</v>
      </c>
      <c r="S86" s="141"/>
      <c r="T86" s="141"/>
      <c r="U86" s="141"/>
      <c r="V86" s="142"/>
      <c r="W86" s="142"/>
      <c r="X86" s="77">
        <f t="shared" si="11"/>
        <v>0</v>
      </c>
      <c r="Y86" s="78"/>
      <c r="Z86" s="78"/>
      <c r="AA86" s="78"/>
      <c r="AB86" s="78"/>
      <c r="AC86" s="80"/>
      <c r="AD86" s="147"/>
      <c r="AE86" s="150"/>
      <c r="AF86" s="150"/>
      <c r="AG86" s="150"/>
      <c r="AH86" s="152"/>
      <c r="AJ86" s="120">
        <f t="shared" si="13"/>
        <v>0</v>
      </c>
    </row>
    <row r="87" spans="1:36" s="3" customFormat="1" ht="30" customHeight="1">
      <c r="A87" s="13">
        <f t="shared" si="12"/>
        <v>58</v>
      </c>
      <c r="B87" s="22"/>
      <c r="C87" s="127"/>
      <c r="D87" s="130"/>
      <c r="E87" s="130"/>
      <c r="F87" s="130"/>
      <c r="G87" s="133"/>
      <c r="H87" s="34"/>
      <c r="I87" s="35"/>
      <c r="J87" s="136"/>
      <c r="K87" s="136"/>
      <c r="L87" s="138"/>
      <c r="M87" s="138"/>
      <c r="N87" s="140"/>
      <c r="O87" s="140"/>
      <c r="P87" s="140"/>
      <c r="Q87" s="140"/>
      <c r="R87" s="141">
        <f t="shared" si="10"/>
        <v>0</v>
      </c>
      <c r="S87" s="141"/>
      <c r="T87" s="141"/>
      <c r="U87" s="141"/>
      <c r="V87" s="142"/>
      <c r="W87" s="142"/>
      <c r="X87" s="77">
        <f t="shared" si="11"/>
        <v>0</v>
      </c>
      <c r="Y87" s="78"/>
      <c r="Z87" s="78"/>
      <c r="AA87" s="78"/>
      <c r="AB87" s="78"/>
      <c r="AC87" s="80"/>
      <c r="AD87" s="147"/>
      <c r="AE87" s="150"/>
      <c r="AF87" s="150"/>
      <c r="AG87" s="150"/>
      <c r="AH87" s="152"/>
      <c r="AJ87" s="120">
        <f t="shared" si="13"/>
        <v>0</v>
      </c>
    </row>
    <row r="88" spans="1:36" s="3" customFormat="1" ht="30" customHeight="1">
      <c r="A88" s="13">
        <f t="shared" si="12"/>
        <v>59</v>
      </c>
      <c r="B88" s="22"/>
      <c r="C88" s="127"/>
      <c r="D88" s="130"/>
      <c r="E88" s="130"/>
      <c r="F88" s="130"/>
      <c r="G88" s="133"/>
      <c r="H88" s="34"/>
      <c r="I88" s="35"/>
      <c r="J88" s="136"/>
      <c r="K88" s="136"/>
      <c r="L88" s="138"/>
      <c r="M88" s="138"/>
      <c r="N88" s="140"/>
      <c r="O88" s="140"/>
      <c r="P88" s="140"/>
      <c r="Q88" s="140"/>
      <c r="R88" s="141">
        <f t="shared" si="10"/>
        <v>0</v>
      </c>
      <c r="S88" s="141"/>
      <c r="T88" s="141"/>
      <c r="U88" s="141"/>
      <c r="V88" s="142"/>
      <c r="W88" s="142"/>
      <c r="X88" s="77">
        <f t="shared" si="11"/>
        <v>0</v>
      </c>
      <c r="Y88" s="78"/>
      <c r="Z88" s="78"/>
      <c r="AA88" s="78"/>
      <c r="AB88" s="78"/>
      <c r="AC88" s="80"/>
      <c r="AD88" s="147"/>
      <c r="AE88" s="150"/>
      <c r="AF88" s="150"/>
      <c r="AG88" s="150"/>
      <c r="AH88" s="152"/>
      <c r="AJ88" s="120">
        <f t="shared" si="13"/>
        <v>0</v>
      </c>
    </row>
    <row r="89" spans="1:36" s="3" customFormat="1" ht="30" customHeight="1">
      <c r="A89" s="13">
        <f t="shared" si="12"/>
        <v>60</v>
      </c>
      <c r="B89" s="22"/>
      <c r="C89" s="127"/>
      <c r="D89" s="130"/>
      <c r="E89" s="130"/>
      <c r="F89" s="130"/>
      <c r="G89" s="133"/>
      <c r="H89" s="34"/>
      <c r="I89" s="35"/>
      <c r="J89" s="136"/>
      <c r="K89" s="136"/>
      <c r="L89" s="138"/>
      <c r="M89" s="138"/>
      <c r="N89" s="140"/>
      <c r="O89" s="140"/>
      <c r="P89" s="140"/>
      <c r="Q89" s="140"/>
      <c r="R89" s="141">
        <f t="shared" si="10"/>
        <v>0</v>
      </c>
      <c r="S89" s="141"/>
      <c r="T89" s="141"/>
      <c r="U89" s="141"/>
      <c r="V89" s="142"/>
      <c r="W89" s="142"/>
      <c r="X89" s="77">
        <f t="shared" si="11"/>
        <v>0</v>
      </c>
      <c r="Y89" s="78"/>
      <c r="Z89" s="78"/>
      <c r="AA89" s="78"/>
      <c r="AB89" s="78"/>
      <c r="AC89" s="80"/>
      <c r="AD89" s="147"/>
      <c r="AE89" s="150"/>
      <c r="AF89" s="150"/>
      <c r="AG89" s="150"/>
      <c r="AH89" s="152"/>
      <c r="AJ89" s="120">
        <f t="shared" si="13"/>
        <v>0</v>
      </c>
    </row>
    <row r="90" spans="1:36" ht="24" customHeight="1">
      <c r="A90" s="121" t="s">
        <v>26</v>
      </c>
      <c r="B90" s="121"/>
      <c r="C90" s="121"/>
      <c r="D90" s="121"/>
      <c r="E90" s="121"/>
      <c r="F90" s="121"/>
      <c r="G90" s="121"/>
      <c r="H90" s="121"/>
      <c r="I90" s="121"/>
      <c r="J90" s="121"/>
      <c r="K90" s="121"/>
      <c r="L90" s="121"/>
      <c r="M90" s="121"/>
      <c r="N90" s="121"/>
      <c r="O90" s="121"/>
      <c r="P90" s="121"/>
      <c r="Q90" s="121"/>
      <c r="R90" s="121"/>
      <c r="S90" s="121"/>
      <c r="T90" s="121"/>
      <c r="U90" s="121"/>
      <c r="V90" s="143">
        <f>SUM(X75:AC89)</f>
        <v>0</v>
      </c>
      <c r="W90" s="145"/>
      <c r="X90" s="145"/>
      <c r="Y90" s="145"/>
      <c r="Z90" s="145"/>
      <c r="AA90" s="145"/>
      <c r="AB90" s="145"/>
      <c r="AC90" s="146"/>
      <c r="AD90" s="149" t="s">
        <v>38</v>
      </c>
      <c r="AE90" s="151"/>
      <c r="AF90" s="19">
        <f>SUMPRODUCT(((ISNUMBER(FIND("JAS",$AD75:$AE89)))+(ISNUMBER(FIND("集成材",$AD75:$AE89)))&gt;0)*($X75:$X89))</f>
        <v>0</v>
      </c>
      <c r="AG90" s="19"/>
      <c r="AH90" s="36"/>
      <c r="AJ90" s="120">
        <f t="shared" si="13"/>
        <v>0</v>
      </c>
    </row>
    <row r="91" spans="1:36" ht="8.25" customHeight="1">
      <c r="A91" s="23"/>
      <c r="B91" s="23"/>
      <c r="C91" s="23"/>
      <c r="D91" s="23"/>
      <c r="E91" s="23"/>
      <c r="F91" s="23"/>
      <c r="G91" s="23"/>
      <c r="H91" s="23"/>
      <c r="I91" s="23"/>
      <c r="J91" s="23"/>
      <c r="K91" s="23"/>
      <c r="L91" s="23"/>
      <c r="M91" s="23"/>
      <c r="N91" s="23"/>
      <c r="O91" s="23"/>
      <c r="P91" s="23"/>
      <c r="Q91" s="23"/>
      <c r="R91" s="23"/>
      <c r="S91" s="23"/>
      <c r="T91" s="23"/>
      <c r="U91" s="23"/>
      <c r="V91" s="144"/>
      <c r="W91" s="144"/>
      <c r="X91" s="144"/>
      <c r="Y91" s="144"/>
      <c r="Z91" s="144"/>
      <c r="AA91" s="144"/>
      <c r="AB91" s="144"/>
      <c r="AC91" s="144"/>
      <c r="AD91" s="23"/>
      <c r="AE91" s="23"/>
      <c r="AF91" s="23"/>
      <c r="AG91" s="23"/>
      <c r="AH91" s="23"/>
      <c r="AJ91" s="120">
        <f t="shared" si="13"/>
        <v>0</v>
      </c>
    </row>
    <row r="92" spans="1:36" ht="24" customHeight="1">
      <c r="A92" s="121" t="s">
        <v>27</v>
      </c>
      <c r="B92" s="121"/>
      <c r="C92" s="121"/>
      <c r="D92" s="121"/>
      <c r="E92" s="121"/>
      <c r="F92" s="121"/>
      <c r="G92" s="121"/>
      <c r="H92" s="121"/>
      <c r="I92" s="121"/>
      <c r="J92" s="121"/>
      <c r="K92" s="121"/>
      <c r="L92" s="121"/>
      <c r="M92" s="121"/>
      <c r="N92" s="121"/>
      <c r="O92" s="121"/>
      <c r="P92" s="121"/>
      <c r="Q92" s="121"/>
      <c r="R92" s="121"/>
      <c r="S92" s="121"/>
      <c r="T92" s="121"/>
      <c r="U92" s="121"/>
      <c r="V92" s="143">
        <f>SUM(V71,V90)</f>
        <v>0</v>
      </c>
      <c r="W92" s="145"/>
      <c r="X92" s="145"/>
      <c r="Y92" s="145"/>
      <c r="Z92" s="145"/>
      <c r="AA92" s="145"/>
      <c r="AB92" s="145"/>
      <c r="AC92" s="146"/>
      <c r="AD92" s="9" t="s">
        <v>38</v>
      </c>
      <c r="AE92" s="151"/>
      <c r="AF92" s="19">
        <f>SUM(AF71,AF90)</f>
        <v>0</v>
      </c>
      <c r="AG92" s="19"/>
      <c r="AH92" s="36"/>
      <c r="AJ92" s="120">
        <f t="shared" si="13"/>
        <v>0</v>
      </c>
    </row>
    <row r="93" spans="1:36" ht="14.45" customHeight="1">
      <c r="A93" s="18" t="s">
        <v>28</v>
      </c>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J93" s="120">
        <f t="shared" si="13"/>
        <v>0</v>
      </c>
    </row>
    <row r="94" spans="1:36" s="2" customFormat="1" ht="15.6" customHeight="1">
      <c r="A94" s="123" t="s">
        <v>9</v>
      </c>
      <c r="B94" s="123"/>
      <c r="C94" s="25" t="s">
        <v>11</v>
      </c>
      <c r="D94" s="128"/>
      <c r="E94" s="128"/>
      <c r="F94" s="128"/>
      <c r="G94" s="131"/>
      <c r="H94" s="123" t="s">
        <v>12</v>
      </c>
      <c r="I94" s="123"/>
      <c r="J94" s="135" t="s">
        <v>13</v>
      </c>
      <c r="K94" s="123"/>
      <c r="L94" s="45" t="s">
        <v>14</v>
      </c>
      <c r="M94" s="48"/>
      <c r="N94" s="48"/>
      <c r="O94" s="48"/>
      <c r="P94" s="48"/>
      <c r="Q94" s="53"/>
      <c r="R94" s="137" t="s">
        <v>17</v>
      </c>
      <c r="S94" s="139"/>
      <c r="T94" s="139"/>
      <c r="U94" s="139"/>
      <c r="V94" s="11" t="s">
        <v>18</v>
      </c>
      <c r="W94" s="20"/>
      <c r="X94" s="25" t="s">
        <v>20</v>
      </c>
      <c r="Y94" s="28"/>
      <c r="Z94" s="28"/>
      <c r="AA94" s="28"/>
      <c r="AB94" s="28"/>
      <c r="AC94" s="31"/>
      <c r="AD94" s="25"/>
      <c r="AE94" s="28"/>
      <c r="AF94" s="28"/>
      <c r="AG94" s="108">
        <f>AG73+1</f>
        <v>5</v>
      </c>
      <c r="AH94" s="114" t="str">
        <f>"/"&amp;ROUNDUP(COUNTIF($AJ$7:$AJ$138,"&gt;0")/15,0)</f>
        <v>/0</v>
      </c>
      <c r="AJ94" s="120" t="str">
        <f t="shared" si="13"/>
        <v>材積
ｍ3</v>
      </c>
    </row>
    <row r="95" spans="1:36" s="2" customFormat="1" ht="47.45" customHeight="1">
      <c r="A95" s="123"/>
      <c r="B95" s="123"/>
      <c r="C95" s="126"/>
      <c r="D95" s="129"/>
      <c r="E95" s="129"/>
      <c r="F95" s="129"/>
      <c r="G95" s="132"/>
      <c r="H95" s="123"/>
      <c r="I95" s="123"/>
      <c r="J95" s="123"/>
      <c r="K95" s="123"/>
      <c r="L95" s="137" t="s">
        <v>21</v>
      </c>
      <c r="M95" s="139"/>
      <c r="N95" s="137" t="s">
        <v>30</v>
      </c>
      <c r="O95" s="139"/>
      <c r="P95" s="137" t="s">
        <v>29</v>
      </c>
      <c r="Q95" s="139"/>
      <c r="R95" s="139"/>
      <c r="S95" s="139"/>
      <c r="T95" s="139"/>
      <c r="U95" s="139"/>
      <c r="V95" s="12"/>
      <c r="W95" s="21"/>
      <c r="X95" s="26"/>
      <c r="Y95" s="29"/>
      <c r="Z95" s="29"/>
      <c r="AA95" s="29"/>
      <c r="AB95" s="29"/>
      <c r="AC95" s="32"/>
      <c r="AD95" s="26" t="s">
        <v>16</v>
      </c>
      <c r="AE95" s="29"/>
      <c r="AF95" s="29"/>
      <c r="AG95" s="29"/>
      <c r="AH95" s="32"/>
      <c r="AJ95" s="120">
        <f t="shared" si="13"/>
        <v>0</v>
      </c>
    </row>
    <row r="96" spans="1:36" s="3" customFormat="1" ht="30" customHeight="1">
      <c r="A96" s="13">
        <f>A89+1</f>
        <v>61</v>
      </c>
      <c r="B96" s="22"/>
      <c r="C96" s="127"/>
      <c r="D96" s="130"/>
      <c r="E96" s="130"/>
      <c r="F96" s="130"/>
      <c r="G96" s="133"/>
      <c r="H96" s="34"/>
      <c r="I96" s="35"/>
      <c r="J96" s="136"/>
      <c r="K96" s="136"/>
      <c r="L96" s="138"/>
      <c r="M96" s="138"/>
      <c r="N96" s="140"/>
      <c r="O96" s="140"/>
      <c r="P96" s="140"/>
      <c r="Q96" s="140"/>
      <c r="R96" s="141">
        <f t="shared" ref="R96:R110" si="14">SUM(ROUNDDOWN(L96,1)*ROUNDDOWN(N96,0)*ROUNDDOWN(P96,0))/1000000</f>
        <v>0</v>
      </c>
      <c r="S96" s="141"/>
      <c r="T96" s="141"/>
      <c r="U96" s="141"/>
      <c r="V96" s="142"/>
      <c r="W96" s="142"/>
      <c r="X96" s="77">
        <f t="shared" ref="X96:X110" si="15">ROUNDDOWN(SUM(R96*V96),3)</f>
        <v>0</v>
      </c>
      <c r="Y96" s="78"/>
      <c r="Z96" s="78"/>
      <c r="AA96" s="78"/>
      <c r="AB96" s="78"/>
      <c r="AC96" s="80"/>
      <c r="AD96" s="147"/>
      <c r="AE96" s="150"/>
      <c r="AF96" s="150"/>
      <c r="AG96" s="150"/>
      <c r="AH96" s="152"/>
      <c r="AJ96" s="120">
        <f t="shared" si="13"/>
        <v>0</v>
      </c>
    </row>
    <row r="97" spans="1:36" s="3" customFormat="1" ht="30" customHeight="1">
      <c r="A97" s="13">
        <f t="shared" ref="A97:A110" si="16">A96+1</f>
        <v>62</v>
      </c>
      <c r="B97" s="22"/>
      <c r="C97" s="127"/>
      <c r="D97" s="130"/>
      <c r="E97" s="130"/>
      <c r="F97" s="130"/>
      <c r="G97" s="133"/>
      <c r="H97" s="34"/>
      <c r="I97" s="35"/>
      <c r="J97" s="136"/>
      <c r="K97" s="136"/>
      <c r="L97" s="138"/>
      <c r="M97" s="138"/>
      <c r="N97" s="140"/>
      <c r="O97" s="140"/>
      <c r="P97" s="140"/>
      <c r="Q97" s="140"/>
      <c r="R97" s="141">
        <f t="shared" si="14"/>
        <v>0</v>
      </c>
      <c r="S97" s="141"/>
      <c r="T97" s="141"/>
      <c r="U97" s="141"/>
      <c r="V97" s="142"/>
      <c r="W97" s="142"/>
      <c r="X97" s="77">
        <f t="shared" si="15"/>
        <v>0</v>
      </c>
      <c r="Y97" s="78"/>
      <c r="Z97" s="78"/>
      <c r="AA97" s="78"/>
      <c r="AB97" s="78"/>
      <c r="AC97" s="80"/>
      <c r="AD97" s="147"/>
      <c r="AE97" s="150"/>
      <c r="AF97" s="150"/>
      <c r="AG97" s="150"/>
      <c r="AH97" s="152"/>
      <c r="AJ97" s="120">
        <f t="shared" si="13"/>
        <v>0</v>
      </c>
    </row>
    <row r="98" spans="1:36" s="3" customFormat="1" ht="30" customHeight="1">
      <c r="A98" s="13">
        <f t="shared" si="16"/>
        <v>63</v>
      </c>
      <c r="B98" s="22"/>
      <c r="C98" s="127"/>
      <c r="D98" s="130"/>
      <c r="E98" s="130"/>
      <c r="F98" s="130"/>
      <c r="G98" s="133"/>
      <c r="H98" s="34"/>
      <c r="I98" s="35"/>
      <c r="J98" s="136"/>
      <c r="K98" s="136"/>
      <c r="L98" s="138"/>
      <c r="M98" s="138"/>
      <c r="N98" s="140"/>
      <c r="O98" s="140"/>
      <c r="P98" s="140"/>
      <c r="Q98" s="140"/>
      <c r="R98" s="141">
        <f t="shared" si="14"/>
        <v>0</v>
      </c>
      <c r="S98" s="141"/>
      <c r="T98" s="141"/>
      <c r="U98" s="141"/>
      <c r="V98" s="142"/>
      <c r="W98" s="142"/>
      <c r="X98" s="77">
        <f t="shared" si="15"/>
        <v>0</v>
      </c>
      <c r="Y98" s="78"/>
      <c r="Z98" s="78"/>
      <c r="AA98" s="78"/>
      <c r="AB98" s="78"/>
      <c r="AC98" s="80"/>
      <c r="AD98" s="147"/>
      <c r="AE98" s="150"/>
      <c r="AF98" s="150"/>
      <c r="AG98" s="150"/>
      <c r="AH98" s="152"/>
      <c r="AJ98" s="120">
        <f t="shared" si="13"/>
        <v>0</v>
      </c>
    </row>
    <row r="99" spans="1:36" s="3" customFormat="1" ht="30" customHeight="1">
      <c r="A99" s="13">
        <f t="shared" si="16"/>
        <v>64</v>
      </c>
      <c r="B99" s="22"/>
      <c r="C99" s="127"/>
      <c r="D99" s="130"/>
      <c r="E99" s="130"/>
      <c r="F99" s="130"/>
      <c r="G99" s="133"/>
      <c r="H99" s="34"/>
      <c r="I99" s="35"/>
      <c r="J99" s="136"/>
      <c r="K99" s="136"/>
      <c r="L99" s="138"/>
      <c r="M99" s="138"/>
      <c r="N99" s="140"/>
      <c r="O99" s="140"/>
      <c r="P99" s="140"/>
      <c r="Q99" s="140"/>
      <c r="R99" s="141">
        <f t="shared" si="14"/>
        <v>0</v>
      </c>
      <c r="S99" s="141"/>
      <c r="T99" s="141"/>
      <c r="U99" s="141"/>
      <c r="V99" s="142"/>
      <c r="W99" s="142"/>
      <c r="X99" s="77">
        <f t="shared" si="15"/>
        <v>0</v>
      </c>
      <c r="Y99" s="78"/>
      <c r="Z99" s="78"/>
      <c r="AA99" s="78"/>
      <c r="AB99" s="78"/>
      <c r="AC99" s="80"/>
      <c r="AD99" s="147"/>
      <c r="AE99" s="150"/>
      <c r="AF99" s="150"/>
      <c r="AG99" s="150"/>
      <c r="AH99" s="152"/>
      <c r="AJ99" s="120">
        <f t="shared" si="13"/>
        <v>0</v>
      </c>
    </row>
    <row r="100" spans="1:36" s="3" customFormat="1" ht="30" customHeight="1">
      <c r="A100" s="13">
        <f t="shared" si="16"/>
        <v>65</v>
      </c>
      <c r="B100" s="22"/>
      <c r="C100" s="127"/>
      <c r="D100" s="130"/>
      <c r="E100" s="130"/>
      <c r="F100" s="130"/>
      <c r="G100" s="133"/>
      <c r="H100" s="34"/>
      <c r="I100" s="35"/>
      <c r="J100" s="136"/>
      <c r="K100" s="136"/>
      <c r="L100" s="138"/>
      <c r="M100" s="138"/>
      <c r="N100" s="140"/>
      <c r="O100" s="140"/>
      <c r="P100" s="140"/>
      <c r="Q100" s="140"/>
      <c r="R100" s="141">
        <f t="shared" si="14"/>
        <v>0</v>
      </c>
      <c r="S100" s="141"/>
      <c r="T100" s="141"/>
      <c r="U100" s="141"/>
      <c r="V100" s="142"/>
      <c r="W100" s="142"/>
      <c r="X100" s="77">
        <f t="shared" si="15"/>
        <v>0</v>
      </c>
      <c r="Y100" s="78"/>
      <c r="Z100" s="78"/>
      <c r="AA100" s="78"/>
      <c r="AB100" s="78"/>
      <c r="AC100" s="80"/>
      <c r="AD100" s="147"/>
      <c r="AE100" s="150"/>
      <c r="AF100" s="150"/>
      <c r="AG100" s="150"/>
      <c r="AH100" s="152"/>
      <c r="AJ100" s="120">
        <f t="shared" si="13"/>
        <v>0</v>
      </c>
    </row>
    <row r="101" spans="1:36" s="3" customFormat="1" ht="30" customHeight="1">
      <c r="A101" s="13">
        <f t="shared" si="16"/>
        <v>66</v>
      </c>
      <c r="B101" s="22"/>
      <c r="C101" s="127"/>
      <c r="D101" s="130"/>
      <c r="E101" s="130"/>
      <c r="F101" s="130"/>
      <c r="G101" s="133"/>
      <c r="H101" s="34"/>
      <c r="I101" s="35"/>
      <c r="J101" s="136"/>
      <c r="K101" s="136"/>
      <c r="L101" s="138"/>
      <c r="M101" s="138"/>
      <c r="N101" s="140"/>
      <c r="O101" s="140"/>
      <c r="P101" s="140"/>
      <c r="Q101" s="140"/>
      <c r="R101" s="141">
        <f t="shared" si="14"/>
        <v>0</v>
      </c>
      <c r="S101" s="141"/>
      <c r="T101" s="141"/>
      <c r="U101" s="141"/>
      <c r="V101" s="142"/>
      <c r="W101" s="142"/>
      <c r="X101" s="77">
        <f t="shared" si="15"/>
        <v>0</v>
      </c>
      <c r="Y101" s="78"/>
      <c r="Z101" s="78"/>
      <c r="AA101" s="78"/>
      <c r="AB101" s="78"/>
      <c r="AC101" s="80"/>
      <c r="AD101" s="147"/>
      <c r="AE101" s="150"/>
      <c r="AF101" s="150"/>
      <c r="AG101" s="150"/>
      <c r="AH101" s="152"/>
      <c r="AJ101" s="120">
        <f t="shared" si="13"/>
        <v>0</v>
      </c>
    </row>
    <row r="102" spans="1:36" s="3" customFormat="1" ht="30" customHeight="1">
      <c r="A102" s="13">
        <f t="shared" si="16"/>
        <v>67</v>
      </c>
      <c r="B102" s="22"/>
      <c r="C102" s="127"/>
      <c r="D102" s="130"/>
      <c r="E102" s="130"/>
      <c r="F102" s="130"/>
      <c r="G102" s="133"/>
      <c r="H102" s="34"/>
      <c r="I102" s="35"/>
      <c r="J102" s="136"/>
      <c r="K102" s="136"/>
      <c r="L102" s="138"/>
      <c r="M102" s="138"/>
      <c r="N102" s="140"/>
      <c r="O102" s="140"/>
      <c r="P102" s="140"/>
      <c r="Q102" s="140"/>
      <c r="R102" s="141">
        <f t="shared" si="14"/>
        <v>0</v>
      </c>
      <c r="S102" s="141"/>
      <c r="T102" s="141"/>
      <c r="U102" s="141"/>
      <c r="V102" s="142"/>
      <c r="W102" s="142"/>
      <c r="X102" s="77">
        <f t="shared" si="15"/>
        <v>0</v>
      </c>
      <c r="Y102" s="78"/>
      <c r="Z102" s="78"/>
      <c r="AA102" s="78"/>
      <c r="AB102" s="78"/>
      <c r="AC102" s="80"/>
      <c r="AD102" s="147"/>
      <c r="AE102" s="150"/>
      <c r="AF102" s="150"/>
      <c r="AG102" s="150"/>
      <c r="AH102" s="152"/>
      <c r="AJ102" s="120">
        <f t="shared" si="13"/>
        <v>0</v>
      </c>
    </row>
    <row r="103" spans="1:36" s="3" customFormat="1" ht="30" customHeight="1">
      <c r="A103" s="13">
        <f t="shared" si="16"/>
        <v>68</v>
      </c>
      <c r="B103" s="22"/>
      <c r="C103" s="127"/>
      <c r="D103" s="130"/>
      <c r="E103" s="130"/>
      <c r="F103" s="130"/>
      <c r="G103" s="133"/>
      <c r="H103" s="34"/>
      <c r="I103" s="35"/>
      <c r="J103" s="136"/>
      <c r="K103" s="136"/>
      <c r="L103" s="138"/>
      <c r="M103" s="138"/>
      <c r="N103" s="140"/>
      <c r="O103" s="140"/>
      <c r="P103" s="140"/>
      <c r="Q103" s="140"/>
      <c r="R103" s="141">
        <f t="shared" si="14"/>
        <v>0</v>
      </c>
      <c r="S103" s="141"/>
      <c r="T103" s="141"/>
      <c r="U103" s="141"/>
      <c r="V103" s="142"/>
      <c r="W103" s="142"/>
      <c r="X103" s="77">
        <f t="shared" si="15"/>
        <v>0</v>
      </c>
      <c r="Y103" s="78"/>
      <c r="Z103" s="78"/>
      <c r="AA103" s="78"/>
      <c r="AB103" s="78"/>
      <c r="AC103" s="80"/>
      <c r="AD103" s="147"/>
      <c r="AE103" s="150"/>
      <c r="AF103" s="150"/>
      <c r="AG103" s="150"/>
      <c r="AH103" s="152"/>
      <c r="AJ103" s="120">
        <f t="shared" si="13"/>
        <v>0</v>
      </c>
    </row>
    <row r="104" spans="1:36" s="3" customFormat="1" ht="30" customHeight="1">
      <c r="A104" s="13">
        <f t="shared" si="16"/>
        <v>69</v>
      </c>
      <c r="B104" s="22"/>
      <c r="C104" s="127"/>
      <c r="D104" s="130"/>
      <c r="E104" s="130"/>
      <c r="F104" s="130"/>
      <c r="G104" s="133"/>
      <c r="H104" s="34"/>
      <c r="I104" s="35"/>
      <c r="J104" s="136"/>
      <c r="K104" s="136"/>
      <c r="L104" s="138"/>
      <c r="M104" s="138"/>
      <c r="N104" s="140"/>
      <c r="O104" s="140"/>
      <c r="P104" s="140"/>
      <c r="Q104" s="140"/>
      <c r="R104" s="141">
        <f t="shared" si="14"/>
        <v>0</v>
      </c>
      <c r="S104" s="141"/>
      <c r="T104" s="141"/>
      <c r="U104" s="141"/>
      <c r="V104" s="142"/>
      <c r="W104" s="142"/>
      <c r="X104" s="77">
        <f t="shared" si="15"/>
        <v>0</v>
      </c>
      <c r="Y104" s="78"/>
      <c r="Z104" s="78"/>
      <c r="AA104" s="78"/>
      <c r="AB104" s="78"/>
      <c r="AC104" s="80"/>
      <c r="AD104" s="147"/>
      <c r="AE104" s="150"/>
      <c r="AF104" s="150"/>
      <c r="AG104" s="150"/>
      <c r="AH104" s="152"/>
      <c r="AJ104" s="120">
        <f t="shared" si="13"/>
        <v>0</v>
      </c>
    </row>
    <row r="105" spans="1:36" s="3" customFormat="1" ht="30" customHeight="1">
      <c r="A105" s="13">
        <f t="shared" si="16"/>
        <v>70</v>
      </c>
      <c r="B105" s="22"/>
      <c r="C105" s="127"/>
      <c r="D105" s="130"/>
      <c r="E105" s="130"/>
      <c r="F105" s="130"/>
      <c r="G105" s="133"/>
      <c r="H105" s="34"/>
      <c r="I105" s="35"/>
      <c r="J105" s="136"/>
      <c r="K105" s="136"/>
      <c r="L105" s="138"/>
      <c r="M105" s="138"/>
      <c r="N105" s="140"/>
      <c r="O105" s="140"/>
      <c r="P105" s="140"/>
      <c r="Q105" s="140"/>
      <c r="R105" s="141">
        <f t="shared" si="14"/>
        <v>0</v>
      </c>
      <c r="S105" s="141"/>
      <c r="T105" s="141"/>
      <c r="U105" s="141"/>
      <c r="V105" s="142"/>
      <c r="W105" s="142"/>
      <c r="X105" s="77">
        <f t="shared" si="15"/>
        <v>0</v>
      </c>
      <c r="Y105" s="78"/>
      <c r="Z105" s="78"/>
      <c r="AA105" s="78"/>
      <c r="AB105" s="78"/>
      <c r="AC105" s="80"/>
      <c r="AD105" s="147"/>
      <c r="AE105" s="150"/>
      <c r="AF105" s="150"/>
      <c r="AG105" s="150"/>
      <c r="AH105" s="152"/>
      <c r="AJ105" s="120">
        <f t="shared" si="13"/>
        <v>0</v>
      </c>
    </row>
    <row r="106" spans="1:36" s="3" customFormat="1" ht="30" customHeight="1">
      <c r="A106" s="13">
        <f t="shared" si="16"/>
        <v>71</v>
      </c>
      <c r="B106" s="22"/>
      <c r="C106" s="127"/>
      <c r="D106" s="130"/>
      <c r="E106" s="130"/>
      <c r="F106" s="130"/>
      <c r="G106" s="133"/>
      <c r="H106" s="34"/>
      <c r="I106" s="35"/>
      <c r="J106" s="136"/>
      <c r="K106" s="136"/>
      <c r="L106" s="138"/>
      <c r="M106" s="138"/>
      <c r="N106" s="140"/>
      <c r="O106" s="140"/>
      <c r="P106" s="140"/>
      <c r="Q106" s="140"/>
      <c r="R106" s="141">
        <f t="shared" si="14"/>
        <v>0</v>
      </c>
      <c r="S106" s="141"/>
      <c r="T106" s="141"/>
      <c r="U106" s="141"/>
      <c r="V106" s="142"/>
      <c r="W106" s="142"/>
      <c r="X106" s="77">
        <f t="shared" si="15"/>
        <v>0</v>
      </c>
      <c r="Y106" s="78"/>
      <c r="Z106" s="78"/>
      <c r="AA106" s="78"/>
      <c r="AB106" s="78"/>
      <c r="AC106" s="80"/>
      <c r="AD106" s="147"/>
      <c r="AE106" s="150"/>
      <c r="AF106" s="150"/>
      <c r="AG106" s="150"/>
      <c r="AH106" s="152"/>
      <c r="AJ106" s="120">
        <f t="shared" si="13"/>
        <v>0</v>
      </c>
    </row>
    <row r="107" spans="1:36" s="3" customFormat="1" ht="30" customHeight="1">
      <c r="A107" s="13">
        <f t="shared" si="16"/>
        <v>72</v>
      </c>
      <c r="B107" s="22"/>
      <c r="C107" s="127"/>
      <c r="D107" s="130"/>
      <c r="E107" s="130"/>
      <c r="F107" s="130"/>
      <c r="G107" s="133"/>
      <c r="H107" s="34"/>
      <c r="I107" s="35"/>
      <c r="J107" s="136"/>
      <c r="K107" s="136"/>
      <c r="L107" s="138"/>
      <c r="M107" s="138"/>
      <c r="N107" s="140"/>
      <c r="O107" s="140"/>
      <c r="P107" s="140"/>
      <c r="Q107" s="140"/>
      <c r="R107" s="141">
        <f t="shared" si="14"/>
        <v>0</v>
      </c>
      <c r="S107" s="141"/>
      <c r="T107" s="141"/>
      <c r="U107" s="141"/>
      <c r="V107" s="142"/>
      <c r="W107" s="142"/>
      <c r="X107" s="77">
        <f t="shared" si="15"/>
        <v>0</v>
      </c>
      <c r="Y107" s="78"/>
      <c r="Z107" s="78"/>
      <c r="AA107" s="78"/>
      <c r="AB107" s="78"/>
      <c r="AC107" s="80"/>
      <c r="AD107" s="147"/>
      <c r="AE107" s="150"/>
      <c r="AF107" s="150"/>
      <c r="AG107" s="150"/>
      <c r="AH107" s="152"/>
      <c r="AJ107" s="120">
        <f t="shared" si="13"/>
        <v>0</v>
      </c>
    </row>
    <row r="108" spans="1:36" s="3" customFormat="1" ht="30" customHeight="1">
      <c r="A108" s="13">
        <f t="shared" si="16"/>
        <v>73</v>
      </c>
      <c r="B108" s="22"/>
      <c r="C108" s="127"/>
      <c r="D108" s="130"/>
      <c r="E108" s="130"/>
      <c r="F108" s="130"/>
      <c r="G108" s="133"/>
      <c r="H108" s="34"/>
      <c r="I108" s="35"/>
      <c r="J108" s="136"/>
      <c r="K108" s="136"/>
      <c r="L108" s="138"/>
      <c r="M108" s="138"/>
      <c r="N108" s="140"/>
      <c r="O108" s="140"/>
      <c r="P108" s="140"/>
      <c r="Q108" s="140"/>
      <c r="R108" s="141">
        <f t="shared" si="14"/>
        <v>0</v>
      </c>
      <c r="S108" s="141"/>
      <c r="T108" s="141"/>
      <c r="U108" s="141"/>
      <c r="V108" s="142"/>
      <c r="W108" s="142"/>
      <c r="X108" s="77">
        <f t="shared" si="15"/>
        <v>0</v>
      </c>
      <c r="Y108" s="78"/>
      <c r="Z108" s="78"/>
      <c r="AA108" s="78"/>
      <c r="AB108" s="78"/>
      <c r="AC108" s="80"/>
      <c r="AD108" s="147"/>
      <c r="AE108" s="150"/>
      <c r="AF108" s="150"/>
      <c r="AG108" s="150"/>
      <c r="AH108" s="152"/>
      <c r="AJ108" s="120">
        <f t="shared" si="13"/>
        <v>0</v>
      </c>
    </row>
    <row r="109" spans="1:36" s="3" customFormat="1" ht="30" customHeight="1">
      <c r="A109" s="13">
        <f t="shared" si="16"/>
        <v>74</v>
      </c>
      <c r="B109" s="22"/>
      <c r="C109" s="127"/>
      <c r="D109" s="130"/>
      <c r="E109" s="130"/>
      <c r="F109" s="130"/>
      <c r="G109" s="133"/>
      <c r="H109" s="34"/>
      <c r="I109" s="35"/>
      <c r="J109" s="136"/>
      <c r="K109" s="136"/>
      <c r="L109" s="138"/>
      <c r="M109" s="138"/>
      <c r="N109" s="140"/>
      <c r="O109" s="140"/>
      <c r="P109" s="140"/>
      <c r="Q109" s="140"/>
      <c r="R109" s="141">
        <f t="shared" si="14"/>
        <v>0</v>
      </c>
      <c r="S109" s="141"/>
      <c r="T109" s="141"/>
      <c r="U109" s="141"/>
      <c r="V109" s="142"/>
      <c r="W109" s="142"/>
      <c r="X109" s="77">
        <f t="shared" si="15"/>
        <v>0</v>
      </c>
      <c r="Y109" s="78"/>
      <c r="Z109" s="78"/>
      <c r="AA109" s="78"/>
      <c r="AB109" s="78"/>
      <c r="AC109" s="80"/>
      <c r="AD109" s="147"/>
      <c r="AE109" s="150"/>
      <c r="AF109" s="150"/>
      <c r="AG109" s="150"/>
      <c r="AH109" s="152"/>
      <c r="AJ109" s="120">
        <f t="shared" si="13"/>
        <v>0</v>
      </c>
    </row>
    <row r="110" spans="1:36" s="3" customFormat="1" ht="30" customHeight="1">
      <c r="A110" s="13">
        <f t="shared" si="16"/>
        <v>75</v>
      </c>
      <c r="B110" s="22"/>
      <c r="C110" s="127"/>
      <c r="D110" s="130"/>
      <c r="E110" s="130"/>
      <c r="F110" s="130"/>
      <c r="G110" s="133"/>
      <c r="H110" s="34"/>
      <c r="I110" s="35"/>
      <c r="J110" s="136"/>
      <c r="K110" s="136"/>
      <c r="L110" s="138"/>
      <c r="M110" s="138"/>
      <c r="N110" s="140"/>
      <c r="O110" s="140"/>
      <c r="P110" s="140"/>
      <c r="Q110" s="140"/>
      <c r="R110" s="141">
        <f t="shared" si="14"/>
        <v>0</v>
      </c>
      <c r="S110" s="141"/>
      <c r="T110" s="141"/>
      <c r="U110" s="141"/>
      <c r="V110" s="142"/>
      <c r="W110" s="142"/>
      <c r="X110" s="77">
        <f t="shared" si="15"/>
        <v>0</v>
      </c>
      <c r="Y110" s="78"/>
      <c r="Z110" s="78"/>
      <c r="AA110" s="78"/>
      <c r="AB110" s="78"/>
      <c r="AC110" s="80"/>
      <c r="AD110" s="147"/>
      <c r="AE110" s="150"/>
      <c r="AF110" s="150"/>
      <c r="AG110" s="150"/>
      <c r="AH110" s="152"/>
      <c r="AJ110" s="120">
        <f t="shared" si="13"/>
        <v>0</v>
      </c>
    </row>
    <row r="111" spans="1:36" ht="24" customHeight="1">
      <c r="A111" s="121" t="s">
        <v>26</v>
      </c>
      <c r="B111" s="121"/>
      <c r="C111" s="121"/>
      <c r="D111" s="121"/>
      <c r="E111" s="121"/>
      <c r="F111" s="121"/>
      <c r="G111" s="121"/>
      <c r="H111" s="121"/>
      <c r="I111" s="121"/>
      <c r="J111" s="121"/>
      <c r="K111" s="121"/>
      <c r="L111" s="121"/>
      <c r="M111" s="121"/>
      <c r="N111" s="121"/>
      <c r="O111" s="121"/>
      <c r="P111" s="121"/>
      <c r="Q111" s="121"/>
      <c r="R111" s="121"/>
      <c r="S111" s="121"/>
      <c r="T111" s="121"/>
      <c r="U111" s="121"/>
      <c r="V111" s="143">
        <f>SUM(X96:AC110)</f>
        <v>0</v>
      </c>
      <c r="W111" s="145"/>
      <c r="X111" s="145"/>
      <c r="Y111" s="145"/>
      <c r="Z111" s="145"/>
      <c r="AA111" s="145"/>
      <c r="AB111" s="145"/>
      <c r="AC111" s="146"/>
      <c r="AD111" s="149" t="s">
        <v>38</v>
      </c>
      <c r="AE111" s="151"/>
      <c r="AF111" s="19">
        <f>SUMPRODUCT(((ISNUMBER(FIND("JAS",$AD96:$AE110)))+(ISNUMBER(FIND("集成材",$AD96:$AE110)))&gt;0)*($X96:$X110))</f>
        <v>0</v>
      </c>
      <c r="AG111" s="19"/>
      <c r="AH111" s="36"/>
      <c r="AJ111" s="120">
        <f t="shared" si="13"/>
        <v>0</v>
      </c>
    </row>
    <row r="112" spans="1:36" ht="8.25" customHeight="1">
      <c r="A112" s="23"/>
      <c r="B112" s="23"/>
      <c r="C112" s="23"/>
      <c r="D112" s="23"/>
      <c r="E112" s="23"/>
      <c r="F112" s="23"/>
      <c r="G112" s="23"/>
      <c r="H112" s="23"/>
      <c r="I112" s="23"/>
      <c r="J112" s="23"/>
      <c r="K112" s="23"/>
      <c r="L112" s="23"/>
      <c r="M112" s="23"/>
      <c r="N112" s="23"/>
      <c r="O112" s="23"/>
      <c r="P112" s="23"/>
      <c r="Q112" s="23"/>
      <c r="R112" s="23"/>
      <c r="S112" s="23"/>
      <c r="T112" s="23"/>
      <c r="U112" s="23"/>
      <c r="V112" s="144"/>
      <c r="W112" s="144"/>
      <c r="X112" s="144"/>
      <c r="Y112" s="144"/>
      <c r="Z112" s="144"/>
      <c r="AA112" s="144"/>
      <c r="AB112" s="144"/>
      <c r="AC112" s="144"/>
      <c r="AD112" s="23"/>
      <c r="AE112" s="23"/>
      <c r="AF112" s="23"/>
      <c r="AG112" s="23"/>
      <c r="AH112" s="23"/>
      <c r="AJ112" s="120">
        <f t="shared" si="13"/>
        <v>0</v>
      </c>
    </row>
    <row r="113" spans="1:36" ht="24" customHeight="1">
      <c r="A113" s="121" t="s">
        <v>27</v>
      </c>
      <c r="B113" s="121"/>
      <c r="C113" s="121"/>
      <c r="D113" s="121"/>
      <c r="E113" s="121"/>
      <c r="F113" s="121"/>
      <c r="G113" s="121"/>
      <c r="H113" s="121"/>
      <c r="I113" s="121"/>
      <c r="J113" s="121"/>
      <c r="K113" s="121"/>
      <c r="L113" s="121"/>
      <c r="M113" s="121"/>
      <c r="N113" s="121"/>
      <c r="O113" s="121"/>
      <c r="P113" s="121"/>
      <c r="Q113" s="121"/>
      <c r="R113" s="121"/>
      <c r="S113" s="121"/>
      <c r="T113" s="121"/>
      <c r="U113" s="121"/>
      <c r="V113" s="143">
        <f>SUM(V92,V111)</f>
        <v>0</v>
      </c>
      <c r="W113" s="145"/>
      <c r="X113" s="145"/>
      <c r="Y113" s="145"/>
      <c r="Z113" s="145"/>
      <c r="AA113" s="145"/>
      <c r="AB113" s="145"/>
      <c r="AC113" s="146"/>
      <c r="AD113" s="9" t="s">
        <v>38</v>
      </c>
      <c r="AE113" s="151"/>
      <c r="AF113" s="19">
        <f>SUM(AF92,AF111)</f>
        <v>0</v>
      </c>
      <c r="AG113" s="19"/>
      <c r="AH113" s="36"/>
      <c r="AJ113" s="120">
        <f t="shared" si="13"/>
        <v>0</v>
      </c>
    </row>
    <row r="114" spans="1:36" ht="14.45" customHeight="1">
      <c r="A114" s="18" t="s">
        <v>28</v>
      </c>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J114" s="120">
        <f t="shared" si="13"/>
        <v>0</v>
      </c>
    </row>
    <row r="115" spans="1:36" s="2" customFormat="1" ht="15.6" customHeight="1">
      <c r="A115" s="123" t="s">
        <v>9</v>
      </c>
      <c r="B115" s="123"/>
      <c r="C115" s="25" t="s">
        <v>11</v>
      </c>
      <c r="D115" s="128"/>
      <c r="E115" s="128"/>
      <c r="F115" s="128"/>
      <c r="G115" s="131"/>
      <c r="H115" s="123" t="s">
        <v>12</v>
      </c>
      <c r="I115" s="123"/>
      <c r="J115" s="135" t="s">
        <v>13</v>
      </c>
      <c r="K115" s="123"/>
      <c r="L115" s="45" t="s">
        <v>14</v>
      </c>
      <c r="M115" s="48"/>
      <c r="N115" s="48"/>
      <c r="O115" s="48"/>
      <c r="P115" s="48"/>
      <c r="Q115" s="53"/>
      <c r="R115" s="137" t="s">
        <v>17</v>
      </c>
      <c r="S115" s="139"/>
      <c r="T115" s="139"/>
      <c r="U115" s="139"/>
      <c r="V115" s="11" t="s">
        <v>18</v>
      </c>
      <c r="W115" s="20"/>
      <c r="X115" s="25" t="s">
        <v>20</v>
      </c>
      <c r="Y115" s="28"/>
      <c r="Z115" s="28"/>
      <c r="AA115" s="28"/>
      <c r="AB115" s="28"/>
      <c r="AC115" s="31"/>
      <c r="AD115" s="25"/>
      <c r="AE115" s="28"/>
      <c r="AF115" s="28"/>
      <c r="AG115" s="108">
        <f>AG94+1</f>
        <v>6</v>
      </c>
      <c r="AH115" s="114" t="str">
        <f>"/"&amp;ROUNDUP(COUNTIF($AJ$7:$AJ$138,"&gt;0")/15,0)</f>
        <v>/0</v>
      </c>
      <c r="AJ115" s="120" t="str">
        <f t="shared" si="13"/>
        <v>材積
ｍ3</v>
      </c>
    </row>
    <row r="116" spans="1:36" s="2" customFormat="1" ht="47.45" customHeight="1">
      <c r="A116" s="123"/>
      <c r="B116" s="123"/>
      <c r="C116" s="126"/>
      <c r="D116" s="129"/>
      <c r="E116" s="129"/>
      <c r="F116" s="129"/>
      <c r="G116" s="132"/>
      <c r="H116" s="123"/>
      <c r="I116" s="123"/>
      <c r="J116" s="123"/>
      <c r="K116" s="123"/>
      <c r="L116" s="137" t="s">
        <v>21</v>
      </c>
      <c r="M116" s="139"/>
      <c r="N116" s="137" t="s">
        <v>30</v>
      </c>
      <c r="O116" s="139"/>
      <c r="P116" s="137" t="s">
        <v>29</v>
      </c>
      <c r="Q116" s="139"/>
      <c r="R116" s="139"/>
      <c r="S116" s="139"/>
      <c r="T116" s="139"/>
      <c r="U116" s="139"/>
      <c r="V116" s="12"/>
      <c r="W116" s="21"/>
      <c r="X116" s="26"/>
      <c r="Y116" s="29"/>
      <c r="Z116" s="29"/>
      <c r="AA116" s="29"/>
      <c r="AB116" s="29"/>
      <c r="AC116" s="32"/>
      <c r="AD116" s="26" t="s">
        <v>16</v>
      </c>
      <c r="AE116" s="29"/>
      <c r="AF116" s="29"/>
      <c r="AG116" s="29"/>
      <c r="AH116" s="32"/>
      <c r="AJ116" s="120">
        <f t="shared" si="13"/>
        <v>0</v>
      </c>
    </row>
    <row r="117" spans="1:36" s="3" customFormat="1" ht="30" customHeight="1">
      <c r="A117" s="13">
        <f>A110+1</f>
        <v>76</v>
      </c>
      <c r="B117" s="22"/>
      <c r="C117" s="127"/>
      <c r="D117" s="130"/>
      <c r="E117" s="130"/>
      <c r="F117" s="130"/>
      <c r="G117" s="133"/>
      <c r="H117" s="34"/>
      <c r="I117" s="35"/>
      <c r="J117" s="136"/>
      <c r="K117" s="136"/>
      <c r="L117" s="138"/>
      <c r="M117" s="138"/>
      <c r="N117" s="140"/>
      <c r="O117" s="140"/>
      <c r="P117" s="140"/>
      <c r="Q117" s="140"/>
      <c r="R117" s="141">
        <f t="shared" ref="R117:R131" si="17">SUM(ROUNDDOWN(L117,1)*ROUNDDOWN(N117,0)*ROUNDDOWN(P117,0))/1000000</f>
        <v>0</v>
      </c>
      <c r="S117" s="141"/>
      <c r="T117" s="141"/>
      <c r="U117" s="141"/>
      <c r="V117" s="142"/>
      <c r="W117" s="142"/>
      <c r="X117" s="77">
        <f t="shared" ref="X117:X131" si="18">ROUNDDOWN(SUM(R117*V117),3)</f>
        <v>0</v>
      </c>
      <c r="Y117" s="78"/>
      <c r="Z117" s="78"/>
      <c r="AA117" s="78"/>
      <c r="AB117" s="78"/>
      <c r="AC117" s="80"/>
      <c r="AD117" s="147"/>
      <c r="AE117" s="150"/>
      <c r="AF117" s="150"/>
      <c r="AG117" s="150"/>
      <c r="AH117" s="152"/>
      <c r="AJ117" s="120">
        <f t="shared" si="13"/>
        <v>0</v>
      </c>
    </row>
    <row r="118" spans="1:36" s="3" customFormat="1" ht="30" customHeight="1">
      <c r="A118" s="13">
        <f t="shared" ref="A118:A131" si="19">A117+1</f>
        <v>77</v>
      </c>
      <c r="B118" s="22"/>
      <c r="C118" s="127"/>
      <c r="D118" s="130"/>
      <c r="E118" s="130"/>
      <c r="F118" s="130"/>
      <c r="G118" s="133"/>
      <c r="H118" s="34"/>
      <c r="I118" s="35"/>
      <c r="J118" s="136"/>
      <c r="K118" s="136"/>
      <c r="L118" s="138"/>
      <c r="M118" s="138"/>
      <c r="N118" s="140"/>
      <c r="O118" s="140"/>
      <c r="P118" s="140"/>
      <c r="Q118" s="140"/>
      <c r="R118" s="141">
        <f t="shared" si="17"/>
        <v>0</v>
      </c>
      <c r="S118" s="141"/>
      <c r="T118" s="141"/>
      <c r="U118" s="141"/>
      <c r="V118" s="142"/>
      <c r="W118" s="142"/>
      <c r="X118" s="77">
        <f t="shared" si="18"/>
        <v>0</v>
      </c>
      <c r="Y118" s="78"/>
      <c r="Z118" s="78"/>
      <c r="AA118" s="78"/>
      <c r="AB118" s="78"/>
      <c r="AC118" s="80"/>
      <c r="AD118" s="147"/>
      <c r="AE118" s="150"/>
      <c r="AF118" s="150"/>
      <c r="AG118" s="150"/>
      <c r="AH118" s="152"/>
      <c r="AJ118" s="120">
        <f t="shared" si="13"/>
        <v>0</v>
      </c>
    </row>
    <row r="119" spans="1:36" s="3" customFormat="1" ht="30" customHeight="1">
      <c r="A119" s="13">
        <f t="shared" si="19"/>
        <v>78</v>
      </c>
      <c r="B119" s="22"/>
      <c r="C119" s="127"/>
      <c r="D119" s="130"/>
      <c r="E119" s="130"/>
      <c r="F119" s="130"/>
      <c r="G119" s="133"/>
      <c r="H119" s="34"/>
      <c r="I119" s="35"/>
      <c r="J119" s="136"/>
      <c r="K119" s="136"/>
      <c r="L119" s="138"/>
      <c r="M119" s="138"/>
      <c r="N119" s="140"/>
      <c r="O119" s="140"/>
      <c r="P119" s="140"/>
      <c r="Q119" s="140"/>
      <c r="R119" s="141">
        <f t="shared" si="17"/>
        <v>0</v>
      </c>
      <c r="S119" s="141"/>
      <c r="T119" s="141"/>
      <c r="U119" s="141"/>
      <c r="V119" s="142"/>
      <c r="W119" s="142"/>
      <c r="X119" s="77">
        <f t="shared" si="18"/>
        <v>0</v>
      </c>
      <c r="Y119" s="78"/>
      <c r="Z119" s="78"/>
      <c r="AA119" s="78"/>
      <c r="AB119" s="78"/>
      <c r="AC119" s="80"/>
      <c r="AD119" s="147"/>
      <c r="AE119" s="150"/>
      <c r="AF119" s="150"/>
      <c r="AG119" s="150"/>
      <c r="AH119" s="152"/>
      <c r="AJ119" s="120">
        <f t="shared" si="13"/>
        <v>0</v>
      </c>
    </row>
    <row r="120" spans="1:36" s="3" customFormat="1" ht="30" customHeight="1">
      <c r="A120" s="13">
        <f t="shared" si="19"/>
        <v>79</v>
      </c>
      <c r="B120" s="22"/>
      <c r="C120" s="127"/>
      <c r="D120" s="130"/>
      <c r="E120" s="130"/>
      <c r="F120" s="130"/>
      <c r="G120" s="133"/>
      <c r="H120" s="34"/>
      <c r="I120" s="35"/>
      <c r="J120" s="136"/>
      <c r="K120" s="136"/>
      <c r="L120" s="138"/>
      <c r="M120" s="138"/>
      <c r="N120" s="140"/>
      <c r="O120" s="140"/>
      <c r="P120" s="140"/>
      <c r="Q120" s="140"/>
      <c r="R120" s="141">
        <f t="shared" si="17"/>
        <v>0</v>
      </c>
      <c r="S120" s="141"/>
      <c r="T120" s="141"/>
      <c r="U120" s="141"/>
      <c r="V120" s="142"/>
      <c r="W120" s="142"/>
      <c r="X120" s="77">
        <f t="shared" si="18"/>
        <v>0</v>
      </c>
      <c r="Y120" s="78"/>
      <c r="Z120" s="78"/>
      <c r="AA120" s="78"/>
      <c r="AB120" s="78"/>
      <c r="AC120" s="80"/>
      <c r="AD120" s="147"/>
      <c r="AE120" s="150"/>
      <c r="AF120" s="150"/>
      <c r="AG120" s="150"/>
      <c r="AH120" s="152"/>
      <c r="AJ120" s="120">
        <f t="shared" si="13"/>
        <v>0</v>
      </c>
    </row>
    <row r="121" spans="1:36" s="3" customFormat="1" ht="30" customHeight="1">
      <c r="A121" s="13">
        <f t="shared" si="19"/>
        <v>80</v>
      </c>
      <c r="B121" s="22"/>
      <c r="C121" s="127"/>
      <c r="D121" s="130"/>
      <c r="E121" s="130"/>
      <c r="F121" s="130"/>
      <c r="G121" s="133"/>
      <c r="H121" s="34"/>
      <c r="I121" s="35"/>
      <c r="J121" s="136"/>
      <c r="K121" s="136"/>
      <c r="L121" s="138"/>
      <c r="M121" s="138"/>
      <c r="N121" s="140"/>
      <c r="O121" s="140"/>
      <c r="P121" s="140"/>
      <c r="Q121" s="140"/>
      <c r="R121" s="141">
        <f t="shared" si="17"/>
        <v>0</v>
      </c>
      <c r="S121" s="141"/>
      <c r="T121" s="141"/>
      <c r="U121" s="141"/>
      <c r="V121" s="142"/>
      <c r="W121" s="142"/>
      <c r="X121" s="77">
        <f t="shared" si="18"/>
        <v>0</v>
      </c>
      <c r="Y121" s="78"/>
      <c r="Z121" s="78"/>
      <c r="AA121" s="78"/>
      <c r="AB121" s="78"/>
      <c r="AC121" s="80"/>
      <c r="AD121" s="147"/>
      <c r="AE121" s="150"/>
      <c r="AF121" s="150"/>
      <c r="AG121" s="150"/>
      <c r="AH121" s="152"/>
      <c r="AJ121" s="120">
        <f t="shared" si="13"/>
        <v>0</v>
      </c>
    </row>
    <row r="122" spans="1:36" s="3" customFormat="1" ht="30" customHeight="1">
      <c r="A122" s="13">
        <f t="shared" si="19"/>
        <v>81</v>
      </c>
      <c r="B122" s="22"/>
      <c r="C122" s="127"/>
      <c r="D122" s="130"/>
      <c r="E122" s="130"/>
      <c r="F122" s="130"/>
      <c r="G122" s="133"/>
      <c r="H122" s="34"/>
      <c r="I122" s="35"/>
      <c r="J122" s="136"/>
      <c r="K122" s="136"/>
      <c r="L122" s="138"/>
      <c r="M122" s="138"/>
      <c r="N122" s="140"/>
      <c r="O122" s="140"/>
      <c r="P122" s="140"/>
      <c r="Q122" s="140"/>
      <c r="R122" s="141">
        <f t="shared" si="17"/>
        <v>0</v>
      </c>
      <c r="S122" s="141"/>
      <c r="T122" s="141"/>
      <c r="U122" s="141"/>
      <c r="V122" s="142"/>
      <c r="W122" s="142"/>
      <c r="X122" s="77">
        <f t="shared" si="18"/>
        <v>0</v>
      </c>
      <c r="Y122" s="78"/>
      <c r="Z122" s="78"/>
      <c r="AA122" s="78"/>
      <c r="AB122" s="78"/>
      <c r="AC122" s="80"/>
      <c r="AD122" s="147"/>
      <c r="AE122" s="150"/>
      <c r="AF122" s="150"/>
      <c r="AG122" s="150"/>
      <c r="AH122" s="152"/>
      <c r="AJ122" s="120">
        <f t="shared" si="13"/>
        <v>0</v>
      </c>
    </row>
    <row r="123" spans="1:36" s="3" customFormat="1" ht="30" customHeight="1">
      <c r="A123" s="13">
        <f t="shared" si="19"/>
        <v>82</v>
      </c>
      <c r="B123" s="22"/>
      <c r="C123" s="127"/>
      <c r="D123" s="130"/>
      <c r="E123" s="130"/>
      <c r="F123" s="130"/>
      <c r="G123" s="133"/>
      <c r="H123" s="34"/>
      <c r="I123" s="35"/>
      <c r="J123" s="136"/>
      <c r="K123" s="136"/>
      <c r="L123" s="138"/>
      <c r="M123" s="138"/>
      <c r="N123" s="140"/>
      <c r="O123" s="140"/>
      <c r="P123" s="140"/>
      <c r="Q123" s="140"/>
      <c r="R123" s="141">
        <f t="shared" si="17"/>
        <v>0</v>
      </c>
      <c r="S123" s="141"/>
      <c r="T123" s="141"/>
      <c r="U123" s="141"/>
      <c r="V123" s="142"/>
      <c r="W123" s="142"/>
      <c r="X123" s="77">
        <f t="shared" si="18"/>
        <v>0</v>
      </c>
      <c r="Y123" s="78"/>
      <c r="Z123" s="78"/>
      <c r="AA123" s="78"/>
      <c r="AB123" s="78"/>
      <c r="AC123" s="80"/>
      <c r="AD123" s="147"/>
      <c r="AE123" s="150"/>
      <c r="AF123" s="150"/>
      <c r="AG123" s="150"/>
      <c r="AH123" s="152"/>
      <c r="AJ123" s="120">
        <f t="shared" si="13"/>
        <v>0</v>
      </c>
    </row>
    <row r="124" spans="1:36" s="3" customFormat="1" ht="30" customHeight="1">
      <c r="A124" s="13">
        <f t="shared" si="19"/>
        <v>83</v>
      </c>
      <c r="B124" s="22"/>
      <c r="C124" s="127"/>
      <c r="D124" s="130"/>
      <c r="E124" s="130"/>
      <c r="F124" s="130"/>
      <c r="G124" s="133"/>
      <c r="H124" s="34"/>
      <c r="I124" s="35"/>
      <c r="J124" s="136"/>
      <c r="K124" s="136"/>
      <c r="L124" s="138"/>
      <c r="M124" s="138"/>
      <c r="N124" s="140"/>
      <c r="O124" s="140"/>
      <c r="P124" s="140"/>
      <c r="Q124" s="140"/>
      <c r="R124" s="141">
        <f t="shared" si="17"/>
        <v>0</v>
      </c>
      <c r="S124" s="141"/>
      <c r="T124" s="141"/>
      <c r="U124" s="141"/>
      <c r="V124" s="142"/>
      <c r="W124" s="142"/>
      <c r="X124" s="77">
        <f t="shared" si="18"/>
        <v>0</v>
      </c>
      <c r="Y124" s="78"/>
      <c r="Z124" s="78"/>
      <c r="AA124" s="78"/>
      <c r="AB124" s="78"/>
      <c r="AC124" s="80"/>
      <c r="AD124" s="147"/>
      <c r="AE124" s="150"/>
      <c r="AF124" s="150"/>
      <c r="AG124" s="150"/>
      <c r="AH124" s="152"/>
      <c r="AJ124" s="120">
        <f t="shared" si="13"/>
        <v>0</v>
      </c>
    </row>
    <row r="125" spans="1:36" s="3" customFormat="1" ht="30" customHeight="1">
      <c r="A125" s="13">
        <f t="shared" si="19"/>
        <v>84</v>
      </c>
      <c r="B125" s="22"/>
      <c r="C125" s="127"/>
      <c r="D125" s="130"/>
      <c r="E125" s="130"/>
      <c r="F125" s="130"/>
      <c r="G125" s="133"/>
      <c r="H125" s="34"/>
      <c r="I125" s="35"/>
      <c r="J125" s="136"/>
      <c r="K125" s="136"/>
      <c r="L125" s="138"/>
      <c r="M125" s="138"/>
      <c r="N125" s="140"/>
      <c r="O125" s="140"/>
      <c r="P125" s="140"/>
      <c r="Q125" s="140"/>
      <c r="R125" s="141">
        <f t="shared" si="17"/>
        <v>0</v>
      </c>
      <c r="S125" s="141"/>
      <c r="T125" s="141"/>
      <c r="U125" s="141"/>
      <c r="V125" s="142"/>
      <c r="W125" s="142"/>
      <c r="X125" s="77">
        <f t="shared" si="18"/>
        <v>0</v>
      </c>
      <c r="Y125" s="78"/>
      <c r="Z125" s="78"/>
      <c r="AA125" s="78"/>
      <c r="AB125" s="78"/>
      <c r="AC125" s="80"/>
      <c r="AD125" s="147"/>
      <c r="AE125" s="150"/>
      <c r="AF125" s="150"/>
      <c r="AG125" s="150"/>
      <c r="AH125" s="152"/>
      <c r="AJ125" s="120">
        <f t="shared" si="13"/>
        <v>0</v>
      </c>
    </row>
    <row r="126" spans="1:36" s="3" customFormat="1" ht="30" customHeight="1">
      <c r="A126" s="13">
        <f t="shared" si="19"/>
        <v>85</v>
      </c>
      <c r="B126" s="22"/>
      <c r="C126" s="127"/>
      <c r="D126" s="130"/>
      <c r="E126" s="130"/>
      <c r="F126" s="130"/>
      <c r="G126" s="133"/>
      <c r="H126" s="34"/>
      <c r="I126" s="35"/>
      <c r="J126" s="136"/>
      <c r="K126" s="136"/>
      <c r="L126" s="138"/>
      <c r="M126" s="138"/>
      <c r="N126" s="140"/>
      <c r="O126" s="140"/>
      <c r="P126" s="140"/>
      <c r="Q126" s="140"/>
      <c r="R126" s="141">
        <f t="shared" si="17"/>
        <v>0</v>
      </c>
      <c r="S126" s="141"/>
      <c r="T126" s="141"/>
      <c r="U126" s="141"/>
      <c r="V126" s="142"/>
      <c r="W126" s="142"/>
      <c r="X126" s="77">
        <f t="shared" si="18"/>
        <v>0</v>
      </c>
      <c r="Y126" s="78"/>
      <c r="Z126" s="78"/>
      <c r="AA126" s="78"/>
      <c r="AB126" s="78"/>
      <c r="AC126" s="80"/>
      <c r="AD126" s="147"/>
      <c r="AE126" s="150"/>
      <c r="AF126" s="150"/>
      <c r="AG126" s="150"/>
      <c r="AH126" s="152"/>
      <c r="AJ126" s="120">
        <f t="shared" si="13"/>
        <v>0</v>
      </c>
    </row>
    <row r="127" spans="1:36" s="3" customFormat="1" ht="30" customHeight="1">
      <c r="A127" s="13">
        <f t="shared" si="19"/>
        <v>86</v>
      </c>
      <c r="B127" s="22"/>
      <c r="C127" s="127"/>
      <c r="D127" s="130"/>
      <c r="E127" s="130"/>
      <c r="F127" s="130"/>
      <c r="G127" s="133"/>
      <c r="H127" s="34"/>
      <c r="I127" s="35"/>
      <c r="J127" s="136"/>
      <c r="K127" s="136"/>
      <c r="L127" s="138"/>
      <c r="M127" s="138"/>
      <c r="N127" s="140"/>
      <c r="O127" s="140"/>
      <c r="P127" s="140"/>
      <c r="Q127" s="140"/>
      <c r="R127" s="141">
        <f t="shared" si="17"/>
        <v>0</v>
      </c>
      <c r="S127" s="141"/>
      <c r="T127" s="141"/>
      <c r="U127" s="141"/>
      <c r="V127" s="142"/>
      <c r="W127" s="142"/>
      <c r="X127" s="77">
        <f t="shared" si="18"/>
        <v>0</v>
      </c>
      <c r="Y127" s="78"/>
      <c r="Z127" s="78"/>
      <c r="AA127" s="78"/>
      <c r="AB127" s="78"/>
      <c r="AC127" s="80"/>
      <c r="AD127" s="147"/>
      <c r="AE127" s="150"/>
      <c r="AF127" s="150"/>
      <c r="AG127" s="150"/>
      <c r="AH127" s="152"/>
      <c r="AJ127" s="120">
        <f t="shared" si="13"/>
        <v>0</v>
      </c>
    </row>
    <row r="128" spans="1:36" s="3" customFormat="1" ht="30" customHeight="1">
      <c r="A128" s="13">
        <f t="shared" si="19"/>
        <v>87</v>
      </c>
      <c r="B128" s="22"/>
      <c r="C128" s="127"/>
      <c r="D128" s="130"/>
      <c r="E128" s="130"/>
      <c r="F128" s="130"/>
      <c r="G128" s="133"/>
      <c r="H128" s="34"/>
      <c r="I128" s="35"/>
      <c r="J128" s="136"/>
      <c r="K128" s="136"/>
      <c r="L128" s="138"/>
      <c r="M128" s="138"/>
      <c r="N128" s="140"/>
      <c r="O128" s="140"/>
      <c r="P128" s="140"/>
      <c r="Q128" s="140"/>
      <c r="R128" s="141">
        <f t="shared" si="17"/>
        <v>0</v>
      </c>
      <c r="S128" s="141"/>
      <c r="T128" s="141"/>
      <c r="U128" s="141"/>
      <c r="V128" s="142"/>
      <c r="W128" s="142"/>
      <c r="X128" s="77">
        <f t="shared" si="18"/>
        <v>0</v>
      </c>
      <c r="Y128" s="78"/>
      <c r="Z128" s="78"/>
      <c r="AA128" s="78"/>
      <c r="AB128" s="78"/>
      <c r="AC128" s="80"/>
      <c r="AD128" s="147"/>
      <c r="AE128" s="150"/>
      <c r="AF128" s="150"/>
      <c r="AG128" s="150"/>
      <c r="AH128" s="152"/>
      <c r="AJ128" s="120">
        <f t="shared" si="13"/>
        <v>0</v>
      </c>
    </row>
    <row r="129" spans="1:36" s="3" customFormat="1" ht="30" customHeight="1">
      <c r="A129" s="13">
        <f t="shared" si="19"/>
        <v>88</v>
      </c>
      <c r="B129" s="22"/>
      <c r="C129" s="127"/>
      <c r="D129" s="130"/>
      <c r="E129" s="130"/>
      <c r="F129" s="130"/>
      <c r="G129" s="133"/>
      <c r="H129" s="34"/>
      <c r="I129" s="35"/>
      <c r="J129" s="136"/>
      <c r="K129" s="136"/>
      <c r="L129" s="138"/>
      <c r="M129" s="138"/>
      <c r="N129" s="140"/>
      <c r="O129" s="140"/>
      <c r="P129" s="140"/>
      <c r="Q129" s="140"/>
      <c r="R129" s="141">
        <f t="shared" si="17"/>
        <v>0</v>
      </c>
      <c r="S129" s="141"/>
      <c r="T129" s="141"/>
      <c r="U129" s="141"/>
      <c r="V129" s="142"/>
      <c r="W129" s="142"/>
      <c r="X129" s="77">
        <f t="shared" si="18"/>
        <v>0</v>
      </c>
      <c r="Y129" s="78"/>
      <c r="Z129" s="78"/>
      <c r="AA129" s="78"/>
      <c r="AB129" s="78"/>
      <c r="AC129" s="80"/>
      <c r="AD129" s="147"/>
      <c r="AE129" s="150"/>
      <c r="AF129" s="150"/>
      <c r="AG129" s="150"/>
      <c r="AH129" s="152"/>
      <c r="AJ129" s="120">
        <f t="shared" si="13"/>
        <v>0</v>
      </c>
    </row>
    <row r="130" spans="1:36" s="3" customFormat="1" ht="30" customHeight="1">
      <c r="A130" s="13">
        <f t="shared" si="19"/>
        <v>89</v>
      </c>
      <c r="B130" s="22"/>
      <c r="C130" s="127"/>
      <c r="D130" s="130"/>
      <c r="E130" s="130"/>
      <c r="F130" s="130"/>
      <c r="G130" s="133"/>
      <c r="H130" s="34"/>
      <c r="I130" s="35"/>
      <c r="J130" s="136"/>
      <c r="K130" s="136"/>
      <c r="L130" s="138"/>
      <c r="M130" s="138"/>
      <c r="N130" s="140"/>
      <c r="O130" s="140"/>
      <c r="P130" s="140"/>
      <c r="Q130" s="140"/>
      <c r="R130" s="141">
        <f t="shared" si="17"/>
        <v>0</v>
      </c>
      <c r="S130" s="141"/>
      <c r="T130" s="141"/>
      <c r="U130" s="141"/>
      <c r="V130" s="142"/>
      <c r="W130" s="142"/>
      <c r="X130" s="77">
        <f t="shared" si="18"/>
        <v>0</v>
      </c>
      <c r="Y130" s="78"/>
      <c r="Z130" s="78"/>
      <c r="AA130" s="78"/>
      <c r="AB130" s="78"/>
      <c r="AC130" s="80"/>
      <c r="AD130" s="147"/>
      <c r="AE130" s="150"/>
      <c r="AF130" s="150"/>
      <c r="AG130" s="150"/>
      <c r="AH130" s="152"/>
      <c r="AJ130" s="120">
        <f t="shared" si="13"/>
        <v>0</v>
      </c>
    </row>
    <row r="131" spans="1:36" s="3" customFormat="1" ht="30" customHeight="1">
      <c r="A131" s="13">
        <f t="shared" si="19"/>
        <v>90</v>
      </c>
      <c r="B131" s="22"/>
      <c r="C131" s="127"/>
      <c r="D131" s="130"/>
      <c r="E131" s="130"/>
      <c r="F131" s="130"/>
      <c r="G131" s="133"/>
      <c r="H131" s="34"/>
      <c r="I131" s="35"/>
      <c r="J131" s="136"/>
      <c r="K131" s="136"/>
      <c r="L131" s="138"/>
      <c r="M131" s="138"/>
      <c r="N131" s="140"/>
      <c r="O131" s="140"/>
      <c r="P131" s="140"/>
      <c r="Q131" s="140"/>
      <c r="R131" s="141">
        <f t="shared" si="17"/>
        <v>0</v>
      </c>
      <c r="S131" s="141"/>
      <c r="T131" s="141"/>
      <c r="U131" s="141"/>
      <c r="V131" s="142"/>
      <c r="W131" s="142"/>
      <c r="X131" s="77">
        <f t="shared" si="18"/>
        <v>0</v>
      </c>
      <c r="Y131" s="78"/>
      <c r="Z131" s="78"/>
      <c r="AA131" s="78"/>
      <c r="AB131" s="78"/>
      <c r="AC131" s="80"/>
      <c r="AD131" s="147"/>
      <c r="AE131" s="150"/>
      <c r="AF131" s="150"/>
      <c r="AG131" s="150"/>
      <c r="AH131" s="152"/>
      <c r="AJ131" s="120">
        <f t="shared" si="13"/>
        <v>0</v>
      </c>
    </row>
    <row r="132" spans="1:36" ht="24" customHeight="1">
      <c r="A132" s="121" t="s">
        <v>26</v>
      </c>
      <c r="B132" s="121"/>
      <c r="C132" s="121"/>
      <c r="D132" s="121"/>
      <c r="E132" s="121"/>
      <c r="F132" s="121"/>
      <c r="G132" s="121"/>
      <c r="H132" s="121"/>
      <c r="I132" s="121"/>
      <c r="J132" s="121"/>
      <c r="K132" s="121"/>
      <c r="L132" s="121"/>
      <c r="M132" s="121"/>
      <c r="N132" s="121"/>
      <c r="O132" s="121"/>
      <c r="P132" s="121"/>
      <c r="Q132" s="121"/>
      <c r="R132" s="121"/>
      <c r="S132" s="121"/>
      <c r="T132" s="121"/>
      <c r="U132" s="121"/>
      <c r="V132" s="143">
        <f>SUM(X117:AC131)</f>
        <v>0</v>
      </c>
      <c r="W132" s="145"/>
      <c r="X132" s="145"/>
      <c r="Y132" s="145"/>
      <c r="Z132" s="145"/>
      <c r="AA132" s="145"/>
      <c r="AB132" s="145"/>
      <c r="AC132" s="146"/>
      <c r="AD132" s="149" t="s">
        <v>38</v>
      </c>
      <c r="AE132" s="151"/>
      <c r="AF132" s="19">
        <f>SUMPRODUCT(((ISNUMBER(FIND("JAS",$AD117:$AE131)))+(ISNUMBER(FIND("集成材",$AD117:$AE131)))&gt;0)*($X117:$X131))</f>
        <v>0</v>
      </c>
      <c r="AG132" s="19"/>
      <c r="AH132" s="36"/>
      <c r="AJ132" s="120">
        <f t="shared" si="13"/>
        <v>0</v>
      </c>
    </row>
    <row r="133" spans="1:36" ht="8.25" customHeight="1">
      <c r="A133" s="23"/>
      <c r="B133" s="23"/>
      <c r="C133" s="23"/>
      <c r="D133" s="23"/>
      <c r="E133" s="23"/>
      <c r="F133" s="23"/>
      <c r="G133" s="23"/>
      <c r="H133" s="23"/>
      <c r="I133" s="23"/>
      <c r="J133" s="23"/>
      <c r="K133" s="23"/>
      <c r="L133" s="23"/>
      <c r="M133" s="23"/>
      <c r="N133" s="23"/>
      <c r="O133" s="23"/>
      <c r="P133" s="23"/>
      <c r="Q133" s="23"/>
      <c r="R133" s="23"/>
      <c r="S133" s="23"/>
      <c r="T133" s="23"/>
      <c r="U133" s="23"/>
      <c r="V133" s="144"/>
      <c r="W133" s="144"/>
      <c r="X133" s="144"/>
      <c r="Y133" s="144"/>
      <c r="Z133" s="144"/>
      <c r="AA133" s="144"/>
      <c r="AB133" s="144"/>
      <c r="AC133" s="144"/>
      <c r="AD133" s="23"/>
      <c r="AE133" s="23"/>
      <c r="AF133" s="23"/>
      <c r="AG133" s="23"/>
      <c r="AH133" s="23"/>
      <c r="AJ133" s="120">
        <f t="shared" si="13"/>
        <v>0</v>
      </c>
    </row>
    <row r="134" spans="1:36" ht="24" customHeight="1">
      <c r="A134" s="121" t="s">
        <v>27</v>
      </c>
      <c r="B134" s="121"/>
      <c r="C134" s="121"/>
      <c r="D134" s="121"/>
      <c r="E134" s="121"/>
      <c r="F134" s="121"/>
      <c r="G134" s="121"/>
      <c r="H134" s="121"/>
      <c r="I134" s="121"/>
      <c r="J134" s="121"/>
      <c r="K134" s="121"/>
      <c r="L134" s="121"/>
      <c r="M134" s="121"/>
      <c r="N134" s="121"/>
      <c r="O134" s="121"/>
      <c r="P134" s="121"/>
      <c r="Q134" s="121"/>
      <c r="R134" s="121"/>
      <c r="S134" s="121"/>
      <c r="T134" s="121"/>
      <c r="U134" s="121"/>
      <c r="V134" s="143">
        <f>SUM(V113,V132)</f>
        <v>0</v>
      </c>
      <c r="W134" s="145"/>
      <c r="X134" s="145"/>
      <c r="Y134" s="145"/>
      <c r="Z134" s="145"/>
      <c r="AA134" s="145"/>
      <c r="AB134" s="145"/>
      <c r="AC134" s="146"/>
      <c r="AD134" s="9" t="s">
        <v>38</v>
      </c>
      <c r="AE134" s="151"/>
      <c r="AF134" s="19">
        <f>SUM(AF113,AF132)</f>
        <v>0</v>
      </c>
      <c r="AG134" s="19"/>
      <c r="AH134" s="36"/>
      <c r="AJ134" s="120">
        <f t="shared" si="13"/>
        <v>0</v>
      </c>
    </row>
    <row r="135" spans="1:36" ht="14.45" customHeight="1">
      <c r="A135" s="18" t="s">
        <v>28</v>
      </c>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J135" s="120">
        <f t="shared" si="13"/>
        <v>0</v>
      </c>
    </row>
    <row r="136" spans="1:36" s="2" customFormat="1" ht="15.6" customHeight="1">
      <c r="A136" s="123" t="s">
        <v>9</v>
      </c>
      <c r="B136" s="123"/>
      <c r="C136" s="25" t="s">
        <v>11</v>
      </c>
      <c r="D136" s="128"/>
      <c r="E136" s="128"/>
      <c r="F136" s="128"/>
      <c r="G136" s="131"/>
      <c r="H136" s="123" t="s">
        <v>12</v>
      </c>
      <c r="I136" s="123"/>
      <c r="J136" s="135" t="s">
        <v>13</v>
      </c>
      <c r="K136" s="123"/>
      <c r="L136" s="45" t="s">
        <v>14</v>
      </c>
      <c r="M136" s="48"/>
      <c r="N136" s="48"/>
      <c r="O136" s="48"/>
      <c r="P136" s="48"/>
      <c r="Q136" s="53"/>
      <c r="R136" s="137" t="s">
        <v>17</v>
      </c>
      <c r="S136" s="139"/>
      <c r="T136" s="139"/>
      <c r="U136" s="139"/>
      <c r="V136" s="11" t="s">
        <v>18</v>
      </c>
      <c r="W136" s="20"/>
      <c r="X136" s="25" t="s">
        <v>20</v>
      </c>
      <c r="Y136" s="28"/>
      <c r="Z136" s="28"/>
      <c r="AA136" s="28"/>
      <c r="AB136" s="28"/>
      <c r="AC136" s="31"/>
      <c r="AD136" s="25"/>
      <c r="AE136" s="28"/>
      <c r="AF136" s="28"/>
      <c r="AG136" s="108">
        <f>AG115+1</f>
        <v>7</v>
      </c>
      <c r="AH136" s="114" t="str">
        <f>"/"&amp;ROUNDUP(COUNTIF($AJ$7:$AJ$138,"&gt;0")/15,0)</f>
        <v>/0</v>
      </c>
      <c r="AJ136" s="120" t="str">
        <f t="shared" si="13"/>
        <v>材積
ｍ3</v>
      </c>
    </row>
    <row r="137" spans="1:36" s="2" customFormat="1" ht="47.45" customHeight="1">
      <c r="A137" s="123"/>
      <c r="B137" s="123"/>
      <c r="C137" s="126"/>
      <c r="D137" s="129"/>
      <c r="E137" s="129"/>
      <c r="F137" s="129"/>
      <c r="G137" s="132"/>
      <c r="H137" s="123"/>
      <c r="I137" s="123"/>
      <c r="J137" s="123"/>
      <c r="K137" s="123"/>
      <c r="L137" s="137" t="s">
        <v>21</v>
      </c>
      <c r="M137" s="139"/>
      <c r="N137" s="137" t="s">
        <v>30</v>
      </c>
      <c r="O137" s="139"/>
      <c r="P137" s="137" t="s">
        <v>29</v>
      </c>
      <c r="Q137" s="139"/>
      <c r="R137" s="139"/>
      <c r="S137" s="139"/>
      <c r="T137" s="139"/>
      <c r="U137" s="139"/>
      <c r="V137" s="12"/>
      <c r="W137" s="21"/>
      <c r="X137" s="26"/>
      <c r="Y137" s="29"/>
      <c r="Z137" s="29"/>
      <c r="AA137" s="29"/>
      <c r="AB137" s="29"/>
      <c r="AC137" s="32"/>
      <c r="AD137" s="26" t="s">
        <v>16</v>
      </c>
      <c r="AE137" s="29"/>
      <c r="AF137" s="29"/>
      <c r="AG137" s="29"/>
      <c r="AH137" s="32"/>
      <c r="AJ137" s="120">
        <f t="shared" si="13"/>
        <v>0</v>
      </c>
    </row>
    <row r="138" spans="1:36" s="3" customFormat="1" ht="30" customHeight="1">
      <c r="A138" s="13">
        <f>A131+1</f>
        <v>91</v>
      </c>
      <c r="B138" s="22"/>
      <c r="C138" s="127"/>
      <c r="D138" s="130"/>
      <c r="E138" s="130"/>
      <c r="F138" s="130"/>
      <c r="G138" s="133"/>
      <c r="H138" s="34"/>
      <c r="I138" s="35"/>
      <c r="J138" s="136"/>
      <c r="K138" s="136"/>
      <c r="L138" s="138"/>
      <c r="M138" s="138"/>
      <c r="N138" s="140"/>
      <c r="O138" s="140"/>
      <c r="P138" s="140"/>
      <c r="Q138" s="140"/>
      <c r="R138" s="141">
        <f t="shared" ref="R138:R152" si="20">SUM(ROUNDDOWN(L138,1)*ROUNDDOWN(N138,0)*ROUNDDOWN(P138,0))/1000000</f>
        <v>0</v>
      </c>
      <c r="S138" s="141"/>
      <c r="T138" s="141"/>
      <c r="U138" s="141"/>
      <c r="V138" s="142"/>
      <c r="W138" s="142"/>
      <c r="X138" s="77">
        <f t="shared" ref="X138:X152" si="21">ROUNDDOWN(SUM(R138*V138),3)</f>
        <v>0</v>
      </c>
      <c r="Y138" s="78"/>
      <c r="Z138" s="78"/>
      <c r="AA138" s="78"/>
      <c r="AB138" s="78"/>
      <c r="AC138" s="80"/>
      <c r="AD138" s="147"/>
      <c r="AE138" s="150"/>
      <c r="AF138" s="150"/>
      <c r="AG138" s="150"/>
      <c r="AH138" s="152"/>
      <c r="AJ138" s="120">
        <f t="shared" si="13"/>
        <v>0</v>
      </c>
    </row>
    <row r="139" spans="1:36" s="3" customFormat="1" ht="30" customHeight="1">
      <c r="A139" s="13">
        <f t="shared" ref="A139:A152" si="22">A138+1</f>
        <v>92</v>
      </c>
      <c r="B139" s="22"/>
      <c r="C139" s="127"/>
      <c r="D139" s="130"/>
      <c r="E139" s="130"/>
      <c r="F139" s="130"/>
      <c r="G139" s="133"/>
      <c r="H139" s="34"/>
      <c r="I139" s="35"/>
      <c r="J139" s="136"/>
      <c r="K139" s="136"/>
      <c r="L139" s="138"/>
      <c r="M139" s="138"/>
      <c r="N139" s="140"/>
      <c r="O139" s="140"/>
      <c r="P139" s="140"/>
      <c r="Q139" s="140"/>
      <c r="R139" s="141">
        <f t="shared" si="20"/>
        <v>0</v>
      </c>
      <c r="S139" s="141"/>
      <c r="T139" s="141"/>
      <c r="U139" s="141"/>
      <c r="V139" s="142"/>
      <c r="W139" s="142"/>
      <c r="X139" s="77">
        <f t="shared" si="21"/>
        <v>0</v>
      </c>
      <c r="Y139" s="78"/>
      <c r="Z139" s="78"/>
      <c r="AA139" s="78"/>
      <c r="AB139" s="78"/>
      <c r="AC139" s="80"/>
      <c r="AD139" s="147"/>
      <c r="AE139" s="150"/>
      <c r="AF139" s="150"/>
      <c r="AG139" s="150"/>
      <c r="AH139" s="152"/>
      <c r="AJ139" s="120">
        <f t="shared" si="13"/>
        <v>0</v>
      </c>
    </row>
    <row r="140" spans="1:36" s="3" customFormat="1" ht="30" customHeight="1">
      <c r="A140" s="13">
        <f t="shared" si="22"/>
        <v>93</v>
      </c>
      <c r="B140" s="22"/>
      <c r="C140" s="127"/>
      <c r="D140" s="130"/>
      <c r="E140" s="130"/>
      <c r="F140" s="130"/>
      <c r="G140" s="133"/>
      <c r="H140" s="34"/>
      <c r="I140" s="35"/>
      <c r="J140" s="136"/>
      <c r="K140" s="136"/>
      <c r="L140" s="138"/>
      <c r="M140" s="138"/>
      <c r="N140" s="140"/>
      <c r="O140" s="140"/>
      <c r="P140" s="140"/>
      <c r="Q140" s="140"/>
      <c r="R140" s="141">
        <f t="shared" si="20"/>
        <v>0</v>
      </c>
      <c r="S140" s="141"/>
      <c r="T140" s="141"/>
      <c r="U140" s="141"/>
      <c r="V140" s="142"/>
      <c r="W140" s="142"/>
      <c r="X140" s="77">
        <f t="shared" si="21"/>
        <v>0</v>
      </c>
      <c r="Y140" s="78"/>
      <c r="Z140" s="78"/>
      <c r="AA140" s="78"/>
      <c r="AB140" s="78"/>
      <c r="AC140" s="80"/>
      <c r="AD140" s="147"/>
      <c r="AE140" s="150"/>
      <c r="AF140" s="150"/>
      <c r="AG140" s="150"/>
      <c r="AH140" s="152"/>
      <c r="AJ140" s="120">
        <f t="shared" ref="AJ140:AJ203" si="23">X140</f>
        <v>0</v>
      </c>
    </row>
    <row r="141" spans="1:36" s="3" customFormat="1" ht="30" customHeight="1">
      <c r="A141" s="13">
        <f t="shared" si="22"/>
        <v>94</v>
      </c>
      <c r="B141" s="22"/>
      <c r="C141" s="127"/>
      <c r="D141" s="130"/>
      <c r="E141" s="130"/>
      <c r="F141" s="130"/>
      <c r="G141" s="133"/>
      <c r="H141" s="34"/>
      <c r="I141" s="35"/>
      <c r="J141" s="136"/>
      <c r="K141" s="136"/>
      <c r="L141" s="138"/>
      <c r="M141" s="138"/>
      <c r="N141" s="140"/>
      <c r="O141" s="140"/>
      <c r="P141" s="140"/>
      <c r="Q141" s="140"/>
      <c r="R141" s="141">
        <f t="shared" si="20"/>
        <v>0</v>
      </c>
      <c r="S141" s="141"/>
      <c r="T141" s="141"/>
      <c r="U141" s="141"/>
      <c r="V141" s="142"/>
      <c r="W141" s="142"/>
      <c r="X141" s="77">
        <f t="shared" si="21"/>
        <v>0</v>
      </c>
      <c r="Y141" s="78"/>
      <c r="Z141" s="78"/>
      <c r="AA141" s="78"/>
      <c r="AB141" s="78"/>
      <c r="AC141" s="80"/>
      <c r="AD141" s="147"/>
      <c r="AE141" s="150"/>
      <c r="AF141" s="150"/>
      <c r="AG141" s="150"/>
      <c r="AH141" s="152"/>
      <c r="AJ141" s="120">
        <f t="shared" si="23"/>
        <v>0</v>
      </c>
    </row>
    <row r="142" spans="1:36" s="3" customFormat="1" ht="30" customHeight="1">
      <c r="A142" s="13">
        <f t="shared" si="22"/>
        <v>95</v>
      </c>
      <c r="B142" s="22"/>
      <c r="C142" s="127"/>
      <c r="D142" s="130"/>
      <c r="E142" s="130"/>
      <c r="F142" s="130"/>
      <c r="G142" s="133"/>
      <c r="H142" s="34"/>
      <c r="I142" s="35"/>
      <c r="J142" s="136"/>
      <c r="K142" s="136"/>
      <c r="L142" s="138"/>
      <c r="M142" s="138"/>
      <c r="N142" s="140"/>
      <c r="O142" s="140"/>
      <c r="P142" s="140"/>
      <c r="Q142" s="140"/>
      <c r="R142" s="141">
        <f t="shared" si="20"/>
        <v>0</v>
      </c>
      <c r="S142" s="141"/>
      <c r="T142" s="141"/>
      <c r="U142" s="141"/>
      <c r="V142" s="142"/>
      <c r="W142" s="142"/>
      <c r="X142" s="77">
        <f t="shared" si="21"/>
        <v>0</v>
      </c>
      <c r="Y142" s="78"/>
      <c r="Z142" s="78"/>
      <c r="AA142" s="78"/>
      <c r="AB142" s="78"/>
      <c r="AC142" s="80"/>
      <c r="AD142" s="147"/>
      <c r="AE142" s="150"/>
      <c r="AF142" s="150"/>
      <c r="AG142" s="150"/>
      <c r="AH142" s="152"/>
      <c r="AJ142" s="120">
        <f t="shared" si="23"/>
        <v>0</v>
      </c>
    </row>
    <row r="143" spans="1:36" s="3" customFormat="1" ht="30" customHeight="1">
      <c r="A143" s="13">
        <f t="shared" si="22"/>
        <v>96</v>
      </c>
      <c r="B143" s="22"/>
      <c r="C143" s="127"/>
      <c r="D143" s="130"/>
      <c r="E143" s="130"/>
      <c r="F143" s="130"/>
      <c r="G143" s="133"/>
      <c r="H143" s="34"/>
      <c r="I143" s="35"/>
      <c r="J143" s="136"/>
      <c r="K143" s="136"/>
      <c r="L143" s="138"/>
      <c r="M143" s="138"/>
      <c r="N143" s="140"/>
      <c r="O143" s="140"/>
      <c r="P143" s="140"/>
      <c r="Q143" s="140"/>
      <c r="R143" s="141">
        <f t="shared" si="20"/>
        <v>0</v>
      </c>
      <c r="S143" s="141"/>
      <c r="T143" s="141"/>
      <c r="U143" s="141"/>
      <c r="V143" s="142"/>
      <c r="W143" s="142"/>
      <c r="X143" s="77">
        <f t="shared" si="21"/>
        <v>0</v>
      </c>
      <c r="Y143" s="78"/>
      <c r="Z143" s="78"/>
      <c r="AA143" s="78"/>
      <c r="AB143" s="78"/>
      <c r="AC143" s="80"/>
      <c r="AD143" s="147"/>
      <c r="AE143" s="150"/>
      <c r="AF143" s="150"/>
      <c r="AG143" s="150"/>
      <c r="AH143" s="152"/>
      <c r="AJ143" s="120">
        <f t="shared" si="23"/>
        <v>0</v>
      </c>
    </row>
    <row r="144" spans="1:36" s="3" customFormat="1" ht="30" customHeight="1">
      <c r="A144" s="13">
        <f t="shared" si="22"/>
        <v>97</v>
      </c>
      <c r="B144" s="22"/>
      <c r="C144" s="127"/>
      <c r="D144" s="130"/>
      <c r="E144" s="130"/>
      <c r="F144" s="130"/>
      <c r="G144" s="133"/>
      <c r="H144" s="34"/>
      <c r="I144" s="35"/>
      <c r="J144" s="136"/>
      <c r="K144" s="136"/>
      <c r="L144" s="138"/>
      <c r="M144" s="138"/>
      <c r="N144" s="140"/>
      <c r="O144" s="140"/>
      <c r="P144" s="140"/>
      <c r="Q144" s="140"/>
      <c r="R144" s="141">
        <f t="shared" si="20"/>
        <v>0</v>
      </c>
      <c r="S144" s="141"/>
      <c r="T144" s="141"/>
      <c r="U144" s="141"/>
      <c r="V144" s="142"/>
      <c r="W144" s="142"/>
      <c r="X144" s="77">
        <f t="shared" si="21"/>
        <v>0</v>
      </c>
      <c r="Y144" s="78"/>
      <c r="Z144" s="78"/>
      <c r="AA144" s="78"/>
      <c r="AB144" s="78"/>
      <c r="AC144" s="80"/>
      <c r="AD144" s="147"/>
      <c r="AE144" s="150"/>
      <c r="AF144" s="150"/>
      <c r="AG144" s="150"/>
      <c r="AH144" s="152"/>
      <c r="AJ144" s="120">
        <f t="shared" si="23"/>
        <v>0</v>
      </c>
    </row>
    <row r="145" spans="1:36" s="3" customFormat="1" ht="30" customHeight="1">
      <c r="A145" s="13">
        <f t="shared" si="22"/>
        <v>98</v>
      </c>
      <c r="B145" s="22"/>
      <c r="C145" s="127"/>
      <c r="D145" s="130"/>
      <c r="E145" s="130"/>
      <c r="F145" s="130"/>
      <c r="G145" s="133"/>
      <c r="H145" s="34"/>
      <c r="I145" s="35"/>
      <c r="J145" s="136"/>
      <c r="K145" s="136"/>
      <c r="L145" s="138"/>
      <c r="M145" s="138"/>
      <c r="N145" s="140"/>
      <c r="O145" s="140"/>
      <c r="P145" s="140"/>
      <c r="Q145" s="140"/>
      <c r="R145" s="141">
        <f t="shared" si="20"/>
        <v>0</v>
      </c>
      <c r="S145" s="141"/>
      <c r="T145" s="141"/>
      <c r="U145" s="141"/>
      <c r="V145" s="142"/>
      <c r="W145" s="142"/>
      <c r="X145" s="77">
        <f t="shared" si="21"/>
        <v>0</v>
      </c>
      <c r="Y145" s="78"/>
      <c r="Z145" s="78"/>
      <c r="AA145" s="78"/>
      <c r="AB145" s="78"/>
      <c r="AC145" s="80"/>
      <c r="AD145" s="147"/>
      <c r="AE145" s="150"/>
      <c r="AF145" s="150"/>
      <c r="AG145" s="150"/>
      <c r="AH145" s="152"/>
      <c r="AJ145" s="120">
        <f t="shared" si="23"/>
        <v>0</v>
      </c>
    </row>
    <row r="146" spans="1:36" s="3" customFormat="1" ht="30" customHeight="1">
      <c r="A146" s="13">
        <f t="shared" si="22"/>
        <v>99</v>
      </c>
      <c r="B146" s="22"/>
      <c r="C146" s="127"/>
      <c r="D146" s="130"/>
      <c r="E146" s="130"/>
      <c r="F146" s="130"/>
      <c r="G146" s="133"/>
      <c r="H146" s="34"/>
      <c r="I146" s="35"/>
      <c r="J146" s="136"/>
      <c r="K146" s="136"/>
      <c r="L146" s="138"/>
      <c r="M146" s="138"/>
      <c r="N146" s="140"/>
      <c r="O146" s="140"/>
      <c r="P146" s="140"/>
      <c r="Q146" s="140"/>
      <c r="R146" s="141">
        <f t="shared" si="20"/>
        <v>0</v>
      </c>
      <c r="S146" s="141"/>
      <c r="T146" s="141"/>
      <c r="U146" s="141"/>
      <c r="V146" s="142"/>
      <c r="W146" s="142"/>
      <c r="X146" s="77">
        <f t="shared" si="21"/>
        <v>0</v>
      </c>
      <c r="Y146" s="78"/>
      <c r="Z146" s="78"/>
      <c r="AA146" s="78"/>
      <c r="AB146" s="78"/>
      <c r="AC146" s="80"/>
      <c r="AD146" s="147"/>
      <c r="AE146" s="150"/>
      <c r="AF146" s="150"/>
      <c r="AG146" s="150"/>
      <c r="AH146" s="152"/>
      <c r="AJ146" s="120">
        <f t="shared" si="23"/>
        <v>0</v>
      </c>
    </row>
    <row r="147" spans="1:36" s="3" customFormat="1" ht="30" customHeight="1">
      <c r="A147" s="13">
        <f t="shared" si="22"/>
        <v>100</v>
      </c>
      <c r="B147" s="22"/>
      <c r="C147" s="127"/>
      <c r="D147" s="130"/>
      <c r="E147" s="130"/>
      <c r="F147" s="130"/>
      <c r="G147" s="133"/>
      <c r="H147" s="34"/>
      <c r="I147" s="35"/>
      <c r="J147" s="136"/>
      <c r="K147" s="136"/>
      <c r="L147" s="138"/>
      <c r="M147" s="138"/>
      <c r="N147" s="140"/>
      <c r="O147" s="140"/>
      <c r="P147" s="140"/>
      <c r="Q147" s="140"/>
      <c r="R147" s="141">
        <f t="shared" si="20"/>
        <v>0</v>
      </c>
      <c r="S147" s="141"/>
      <c r="T147" s="141"/>
      <c r="U147" s="141"/>
      <c r="V147" s="142"/>
      <c r="W147" s="142"/>
      <c r="X147" s="77">
        <f t="shared" si="21"/>
        <v>0</v>
      </c>
      <c r="Y147" s="78"/>
      <c r="Z147" s="78"/>
      <c r="AA147" s="78"/>
      <c r="AB147" s="78"/>
      <c r="AC147" s="80"/>
      <c r="AD147" s="147"/>
      <c r="AE147" s="150"/>
      <c r="AF147" s="150"/>
      <c r="AG147" s="150"/>
      <c r="AH147" s="152"/>
      <c r="AJ147" s="120">
        <f t="shared" si="23"/>
        <v>0</v>
      </c>
    </row>
    <row r="148" spans="1:36" s="3" customFormat="1" ht="30" customHeight="1">
      <c r="A148" s="13">
        <f t="shared" si="22"/>
        <v>101</v>
      </c>
      <c r="B148" s="22"/>
      <c r="C148" s="127"/>
      <c r="D148" s="130"/>
      <c r="E148" s="130"/>
      <c r="F148" s="130"/>
      <c r="G148" s="133"/>
      <c r="H148" s="34"/>
      <c r="I148" s="35"/>
      <c r="J148" s="136"/>
      <c r="K148" s="136"/>
      <c r="L148" s="138"/>
      <c r="M148" s="138"/>
      <c r="N148" s="140"/>
      <c r="O148" s="140"/>
      <c r="P148" s="140"/>
      <c r="Q148" s="140"/>
      <c r="R148" s="141">
        <f t="shared" si="20"/>
        <v>0</v>
      </c>
      <c r="S148" s="141"/>
      <c r="T148" s="141"/>
      <c r="U148" s="141"/>
      <c r="V148" s="142"/>
      <c r="W148" s="142"/>
      <c r="X148" s="77">
        <f t="shared" si="21"/>
        <v>0</v>
      </c>
      <c r="Y148" s="78"/>
      <c r="Z148" s="78"/>
      <c r="AA148" s="78"/>
      <c r="AB148" s="78"/>
      <c r="AC148" s="80"/>
      <c r="AD148" s="147"/>
      <c r="AE148" s="150"/>
      <c r="AF148" s="150"/>
      <c r="AG148" s="150"/>
      <c r="AH148" s="152"/>
      <c r="AJ148" s="120">
        <f t="shared" si="23"/>
        <v>0</v>
      </c>
    </row>
    <row r="149" spans="1:36" s="3" customFormat="1" ht="30" customHeight="1">
      <c r="A149" s="13">
        <f t="shared" si="22"/>
        <v>102</v>
      </c>
      <c r="B149" s="22"/>
      <c r="C149" s="127"/>
      <c r="D149" s="130"/>
      <c r="E149" s="130"/>
      <c r="F149" s="130"/>
      <c r="G149" s="133"/>
      <c r="H149" s="34"/>
      <c r="I149" s="35"/>
      <c r="J149" s="136"/>
      <c r="K149" s="136"/>
      <c r="L149" s="138"/>
      <c r="M149" s="138"/>
      <c r="N149" s="140"/>
      <c r="O149" s="140"/>
      <c r="P149" s="140"/>
      <c r="Q149" s="140"/>
      <c r="R149" s="141">
        <f t="shared" si="20"/>
        <v>0</v>
      </c>
      <c r="S149" s="141"/>
      <c r="T149" s="141"/>
      <c r="U149" s="141"/>
      <c r="V149" s="142"/>
      <c r="W149" s="142"/>
      <c r="X149" s="77">
        <f t="shared" si="21"/>
        <v>0</v>
      </c>
      <c r="Y149" s="78"/>
      <c r="Z149" s="78"/>
      <c r="AA149" s="78"/>
      <c r="AB149" s="78"/>
      <c r="AC149" s="80"/>
      <c r="AD149" s="147"/>
      <c r="AE149" s="150"/>
      <c r="AF149" s="150"/>
      <c r="AG149" s="150"/>
      <c r="AH149" s="152"/>
      <c r="AJ149" s="120">
        <f t="shared" si="23"/>
        <v>0</v>
      </c>
    </row>
    <row r="150" spans="1:36" s="3" customFormat="1" ht="30" customHeight="1">
      <c r="A150" s="13">
        <f t="shared" si="22"/>
        <v>103</v>
      </c>
      <c r="B150" s="22"/>
      <c r="C150" s="127"/>
      <c r="D150" s="130"/>
      <c r="E150" s="130"/>
      <c r="F150" s="130"/>
      <c r="G150" s="133"/>
      <c r="H150" s="34"/>
      <c r="I150" s="35"/>
      <c r="J150" s="136"/>
      <c r="K150" s="136"/>
      <c r="L150" s="138"/>
      <c r="M150" s="138"/>
      <c r="N150" s="140"/>
      <c r="O150" s="140"/>
      <c r="P150" s="140"/>
      <c r="Q150" s="140"/>
      <c r="R150" s="141">
        <f t="shared" si="20"/>
        <v>0</v>
      </c>
      <c r="S150" s="141"/>
      <c r="T150" s="141"/>
      <c r="U150" s="141"/>
      <c r="V150" s="142"/>
      <c r="W150" s="142"/>
      <c r="X150" s="77">
        <f t="shared" si="21"/>
        <v>0</v>
      </c>
      <c r="Y150" s="78"/>
      <c r="Z150" s="78"/>
      <c r="AA150" s="78"/>
      <c r="AB150" s="78"/>
      <c r="AC150" s="80"/>
      <c r="AD150" s="147"/>
      <c r="AE150" s="150"/>
      <c r="AF150" s="150"/>
      <c r="AG150" s="150"/>
      <c r="AH150" s="152"/>
      <c r="AJ150" s="120">
        <f t="shared" si="23"/>
        <v>0</v>
      </c>
    </row>
    <row r="151" spans="1:36" s="3" customFormat="1" ht="30" customHeight="1">
      <c r="A151" s="13">
        <f t="shared" si="22"/>
        <v>104</v>
      </c>
      <c r="B151" s="22"/>
      <c r="C151" s="127"/>
      <c r="D151" s="130"/>
      <c r="E151" s="130"/>
      <c r="F151" s="130"/>
      <c r="G151" s="133"/>
      <c r="H151" s="34"/>
      <c r="I151" s="35"/>
      <c r="J151" s="136"/>
      <c r="K151" s="136"/>
      <c r="L151" s="138"/>
      <c r="M151" s="138"/>
      <c r="N151" s="140"/>
      <c r="O151" s="140"/>
      <c r="P151" s="140"/>
      <c r="Q151" s="140"/>
      <c r="R151" s="141">
        <f t="shared" si="20"/>
        <v>0</v>
      </c>
      <c r="S151" s="141"/>
      <c r="T151" s="141"/>
      <c r="U151" s="141"/>
      <c r="V151" s="142"/>
      <c r="W151" s="142"/>
      <c r="X151" s="77">
        <f t="shared" si="21"/>
        <v>0</v>
      </c>
      <c r="Y151" s="78"/>
      <c r="Z151" s="78"/>
      <c r="AA151" s="78"/>
      <c r="AB151" s="78"/>
      <c r="AC151" s="80"/>
      <c r="AD151" s="147"/>
      <c r="AE151" s="150"/>
      <c r="AF151" s="150"/>
      <c r="AG151" s="150"/>
      <c r="AH151" s="152"/>
      <c r="AJ151" s="120">
        <f t="shared" si="23"/>
        <v>0</v>
      </c>
    </row>
    <row r="152" spans="1:36" s="3" customFormat="1" ht="30" customHeight="1">
      <c r="A152" s="13">
        <f t="shared" si="22"/>
        <v>105</v>
      </c>
      <c r="B152" s="22"/>
      <c r="C152" s="127"/>
      <c r="D152" s="130"/>
      <c r="E152" s="130"/>
      <c r="F152" s="130"/>
      <c r="G152" s="133"/>
      <c r="H152" s="34"/>
      <c r="I152" s="35"/>
      <c r="J152" s="136"/>
      <c r="K152" s="136"/>
      <c r="L152" s="138"/>
      <c r="M152" s="138"/>
      <c r="N152" s="140"/>
      <c r="O152" s="140"/>
      <c r="P152" s="140"/>
      <c r="Q152" s="140"/>
      <c r="R152" s="141">
        <f t="shared" si="20"/>
        <v>0</v>
      </c>
      <c r="S152" s="141"/>
      <c r="T152" s="141"/>
      <c r="U152" s="141"/>
      <c r="V152" s="142"/>
      <c r="W152" s="142"/>
      <c r="X152" s="77">
        <f t="shared" si="21"/>
        <v>0</v>
      </c>
      <c r="Y152" s="78"/>
      <c r="Z152" s="78"/>
      <c r="AA152" s="78"/>
      <c r="AB152" s="78"/>
      <c r="AC152" s="80"/>
      <c r="AD152" s="147"/>
      <c r="AE152" s="150"/>
      <c r="AF152" s="150"/>
      <c r="AG152" s="150"/>
      <c r="AH152" s="152"/>
      <c r="AJ152" s="120">
        <f t="shared" si="23"/>
        <v>0</v>
      </c>
    </row>
    <row r="153" spans="1:36" ht="24" customHeight="1">
      <c r="A153" s="121" t="s">
        <v>26</v>
      </c>
      <c r="B153" s="121"/>
      <c r="C153" s="121"/>
      <c r="D153" s="121"/>
      <c r="E153" s="121"/>
      <c r="F153" s="121"/>
      <c r="G153" s="121"/>
      <c r="H153" s="121"/>
      <c r="I153" s="121"/>
      <c r="J153" s="121"/>
      <c r="K153" s="121"/>
      <c r="L153" s="121"/>
      <c r="M153" s="121"/>
      <c r="N153" s="121"/>
      <c r="O153" s="121"/>
      <c r="P153" s="121"/>
      <c r="Q153" s="121"/>
      <c r="R153" s="121"/>
      <c r="S153" s="121"/>
      <c r="T153" s="121"/>
      <c r="U153" s="121"/>
      <c r="V153" s="143">
        <f>SUM(X138:AC152)</f>
        <v>0</v>
      </c>
      <c r="W153" s="145"/>
      <c r="X153" s="145"/>
      <c r="Y153" s="145"/>
      <c r="Z153" s="145"/>
      <c r="AA153" s="145"/>
      <c r="AB153" s="145"/>
      <c r="AC153" s="146"/>
      <c r="AD153" s="149" t="s">
        <v>38</v>
      </c>
      <c r="AE153" s="151"/>
      <c r="AF153" s="19">
        <f>SUMPRODUCT(((ISNUMBER(FIND("JAS",$AD138:$AE152)))+(ISNUMBER(FIND("集成材",$AD138:$AE152)))&gt;0)*($X138:$X152))</f>
        <v>0</v>
      </c>
      <c r="AG153" s="19"/>
      <c r="AH153" s="36"/>
      <c r="AJ153" s="120">
        <f t="shared" si="23"/>
        <v>0</v>
      </c>
    </row>
    <row r="154" spans="1:36" ht="8.25" customHeight="1">
      <c r="A154" s="23"/>
      <c r="B154" s="23"/>
      <c r="C154" s="23"/>
      <c r="D154" s="23"/>
      <c r="E154" s="23"/>
      <c r="F154" s="23"/>
      <c r="G154" s="23"/>
      <c r="H154" s="23"/>
      <c r="I154" s="23"/>
      <c r="J154" s="23"/>
      <c r="K154" s="23"/>
      <c r="L154" s="23"/>
      <c r="M154" s="23"/>
      <c r="N154" s="23"/>
      <c r="O154" s="23"/>
      <c r="P154" s="23"/>
      <c r="Q154" s="23"/>
      <c r="R154" s="23"/>
      <c r="S154" s="23"/>
      <c r="T154" s="23"/>
      <c r="U154" s="23"/>
      <c r="V154" s="144"/>
      <c r="W154" s="144"/>
      <c r="X154" s="144"/>
      <c r="Y154" s="144"/>
      <c r="Z154" s="144"/>
      <c r="AA154" s="144"/>
      <c r="AB154" s="144"/>
      <c r="AC154" s="144"/>
      <c r="AD154" s="23"/>
      <c r="AE154" s="23"/>
      <c r="AF154" s="23"/>
      <c r="AG154" s="23"/>
      <c r="AH154" s="23"/>
      <c r="AJ154" s="120">
        <f t="shared" si="23"/>
        <v>0</v>
      </c>
    </row>
    <row r="155" spans="1:36" ht="24" customHeight="1">
      <c r="A155" s="121" t="s">
        <v>27</v>
      </c>
      <c r="B155" s="121"/>
      <c r="C155" s="121"/>
      <c r="D155" s="121"/>
      <c r="E155" s="121"/>
      <c r="F155" s="121"/>
      <c r="G155" s="121"/>
      <c r="H155" s="121"/>
      <c r="I155" s="121"/>
      <c r="J155" s="121"/>
      <c r="K155" s="121"/>
      <c r="L155" s="121"/>
      <c r="M155" s="121"/>
      <c r="N155" s="121"/>
      <c r="O155" s="121"/>
      <c r="P155" s="121"/>
      <c r="Q155" s="121"/>
      <c r="R155" s="121"/>
      <c r="S155" s="121"/>
      <c r="T155" s="121"/>
      <c r="U155" s="121"/>
      <c r="V155" s="143">
        <f>SUM(V134,V153)</f>
        <v>0</v>
      </c>
      <c r="W155" s="145"/>
      <c r="X155" s="145"/>
      <c r="Y155" s="145"/>
      <c r="Z155" s="145"/>
      <c r="AA155" s="145"/>
      <c r="AB155" s="145"/>
      <c r="AC155" s="146"/>
      <c r="AD155" s="9" t="s">
        <v>38</v>
      </c>
      <c r="AE155" s="151"/>
      <c r="AF155" s="19">
        <f>SUM(AF134,AF153)</f>
        <v>0</v>
      </c>
      <c r="AG155" s="19"/>
      <c r="AH155" s="36"/>
      <c r="AJ155" s="120">
        <f t="shared" si="23"/>
        <v>0</v>
      </c>
    </row>
    <row r="156" spans="1:36" ht="14.45" customHeight="1">
      <c r="A156" s="18" t="s">
        <v>28</v>
      </c>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J156" s="120">
        <f t="shared" si="23"/>
        <v>0</v>
      </c>
    </row>
    <row r="157" spans="1:36" s="2" customFormat="1" ht="15.6" customHeight="1">
      <c r="A157" s="123" t="s">
        <v>9</v>
      </c>
      <c r="B157" s="123"/>
      <c r="C157" s="25" t="s">
        <v>11</v>
      </c>
      <c r="D157" s="128"/>
      <c r="E157" s="128"/>
      <c r="F157" s="128"/>
      <c r="G157" s="131"/>
      <c r="H157" s="123" t="s">
        <v>12</v>
      </c>
      <c r="I157" s="123"/>
      <c r="J157" s="135" t="s">
        <v>13</v>
      </c>
      <c r="K157" s="123"/>
      <c r="L157" s="45" t="s">
        <v>14</v>
      </c>
      <c r="M157" s="48"/>
      <c r="N157" s="48"/>
      <c r="O157" s="48"/>
      <c r="P157" s="48"/>
      <c r="Q157" s="53"/>
      <c r="R157" s="137" t="s">
        <v>17</v>
      </c>
      <c r="S157" s="139"/>
      <c r="T157" s="139"/>
      <c r="U157" s="139"/>
      <c r="V157" s="11" t="s">
        <v>18</v>
      </c>
      <c r="W157" s="20"/>
      <c r="X157" s="25" t="s">
        <v>20</v>
      </c>
      <c r="Y157" s="28"/>
      <c r="Z157" s="28"/>
      <c r="AA157" s="28"/>
      <c r="AB157" s="28"/>
      <c r="AC157" s="31"/>
      <c r="AD157" s="25"/>
      <c r="AE157" s="28"/>
      <c r="AF157" s="28"/>
      <c r="AG157" s="108">
        <f>AG136+1</f>
        <v>8</v>
      </c>
      <c r="AH157" s="114" t="str">
        <f>"/"&amp;ROUNDUP(COUNTIF($AJ$7:$AJ$138,"&gt;0")/15,0)</f>
        <v>/0</v>
      </c>
      <c r="AJ157" s="120" t="str">
        <f t="shared" si="23"/>
        <v>材積
ｍ3</v>
      </c>
    </row>
    <row r="158" spans="1:36" s="2" customFormat="1" ht="47.45" customHeight="1">
      <c r="A158" s="123"/>
      <c r="B158" s="123"/>
      <c r="C158" s="126"/>
      <c r="D158" s="129"/>
      <c r="E158" s="129"/>
      <c r="F158" s="129"/>
      <c r="G158" s="132"/>
      <c r="H158" s="123"/>
      <c r="I158" s="123"/>
      <c r="J158" s="123"/>
      <c r="K158" s="123"/>
      <c r="L158" s="137" t="s">
        <v>21</v>
      </c>
      <c r="M158" s="139"/>
      <c r="N158" s="137" t="s">
        <v>30</v>
      </c>
      <c r="O158" s="139"/>
      <c r="P158" s="137" t="s">
        <v>29</v>
      </c>
      <c r="Q158" s="139"/>
      <c r="R158" s="139"/>
      <c r="S158" s="139"/>
      <c r="T158" s="139"/>
      <c r="U158" s="139"/>
      <c r="V158" s="12"/>
      <c r="W158" s="21"/>
      <c r="X158" s="26"/>
      <c r="Y158" s="29"/>
      <c r="Z158" s="29"/>
      <c r="AA158" s="29"/>
      <c r="AB158" s="29"/>
      <c r="AC158" s="32"/>
      <c r="AD158" s="26" t="s">
        <v>16</v>
      </c>
      <c r="AE158" s="29"/>
      <c r="AF158" s="29"/>
      <c r="AG158" s="29"/>
      <c r="AH158" s="32"/>
      <c r="AJ158" s="120">
        <f t="shared" si="23"/>
        <v>0</v>
      </c>
    </row>
    <row r="159" spans="1:36" s="3" customFormat="1" ht="30" customHeight="1">
      <c r="A159" s="13">
        <f>A152+1</f>
        <v>106</v>
      </c>
      <c r="B159" s="22"/>
      <c r="C159" s="127"/>
      <c r="D159" s="130"/>
      <c r="E159" s="130"/>
      <c r="F159" s="130"/>
      <c r="G159" s="133"/>
      <c r="H159" s="34"/>
      <c r="I159" s="35"/>
      <c r="J159" s="136"/>
      <c r="K159" s="136"/>
      <c r="L159" s="138"/>
      <c r="M159" s="138"/>
      <c r="N159" s="140"/>
      <c r="O159" s="140"/>
      <c r="P159" s="140"/>
      <c r="Q159" s="140"/>
      <c r="R159" s="141">
        <f t="shared" ref="R159:R173" si="24">SUM(ROUNDDOWN(L159,1)*ROUNDDOWN(N159,0)*ROUNDDOWN(P159,0))/1000000</f>
        <v>0</v>
      </c>
      <c r="S159" s="141"/>
      <c r="T159" s="141"/>
      <c r="U159" s="141"/>
      <c r="V159" s="142"/>
      <c r="W159" s="142"/>
      <c r="X159" s="77">
        <f t="shared" ref="X159:X173" si="25">ROUNDDOWN(SUM(R159*V159),3)</f>
        <v>0</v>
      </c>
      <c r="Y159" s="78"/>
      <c r="Z159" s="78"/>
      <c r="AA159" s="78"/>
      <c r="AB159" s="78"/>
      <c r="AC159" s="80"/>
      <c r="AD159" s="147"/>
      <c r="AE159" s="150"/>
      <c r="AF159" s="150"/>
      <c r="AG159" s="150"/>
      <c r="AH159" s="152"/>
      <c r="AJ159" s="120">
        <f t="shared" si="23"/>
        <v>0</v>
      </c>
    </row>
    <row r="160" spans="1:36" s="3" customFormat="1" ht="30" customHeight="1">
      <c r="A160" s="13">
        <f t="shared" ref="A160:A173" si="26">A159+1</f>
        <v>107</v>
      </c>
      <c r="B160" s="22"/>
      <c r="C160" s="127"/>
      <c r="D160" s="130"/>
      <c r="E160" s="130"/>
      <c r="F160" s="130"/>
      <c r="G160" s="133"/>
      <c r="H160" s="34"/>
      <c r="I160" s="35"/>
      <c r="J160" s="136"/>
      <c r="K160" s="136"/>
      <c r="L160" s="138"/>
      <c r="M160" s="138"/>
      <c r="N160" s="140"/>
      <c r="O160" s="140"/>
      <c r="P160" s="140"/>
      <c r="Q160" s="140"/>
      <c r="R160" s="141">
        <f t="shared" si="24"/>
        <v>0</v>
      </c>
      <c r="S160" s="141"/>
      <c r="T160" s="141"/>
      <c r="U160" s="141"/>
      <c r="V160" s="142"/>
      <c r="W160" s="142"/>
      <c r="X160" s="77">
        <f t="shared" si="25"/>
        <v>0</v>
      </c>
      <c r="Y160" s="78"/>
      <c r="Z160" s="78"/>
      <c r="AA160" s="78"/>
      <c r="AB160" s="78"/>
      <c r="AC160" s="80"/>
      <c r="AD160" s="147"/>
      <c r="AE160" s="150"/>
      <c r="AF160" s="150"/>
      <c r="AG160" s="150"/>
      <c r="AH160" s="152"/>
      <c r="AJ160" s="120">
        <f t="shared" si="23"/>
        <v>0</v>
      </c>
    </row>
    <row r="161" spans="1:36" s="3" customFormat="1" ht="30" customHeight="1">
      <c r="A161" s="13">
        <f t="shared" si="26"/>
        <v>108</v>
      </c>
      <c r="B161" s="22"/>
      <c r="C161" s="127"/>
      <c r="D161" s="130"/>
      <c r="E161" s="130"/>
      <c r="F161" s="130"/>
      <c r="G161" s="133"/>
      <c r="H161" s="34"/>
      <c r="I161" s="35"/>
      <c r="J161" s="136"/>
      <c r="K161" s="136"/>
      <c r="L161" s="138"/>
      <c r="M161" s="138"/>
      <c r="N161" s="140"/>
      <c r="O161" s="140"/>
      <c r="P161" s="140"/>
      <c r="Q161" s="140"/>
      <c r="R161" s="141">
        <f t="shared" si="24"/>
        <v>0</v>
      </c>
      <c r="S161" s="141"/>
      <c r="T161" s="141"/>
      <c r="U161" s="141"/>
      <c r="V161" s="142"/>
      <c r="W161" s="142"/>
      <c r="X161" s="77">
        <f t="shared" si="25"/>
        <v>0</v>
      </c>
      <c r="Y161" s="78"/>
      <c r="Z161" s="78"/>
      <c r="AA161" s="78"/>
      <c r="AB161" s="78"/>
      <c r="AC161" s="80"/>
      <c r="AD161" s="147"/>
      <c r="AE161" s="150"/>
      <c r="AF161" s="150"/>
      <c r="AG161" s="150"/>
      <c r="AH161" s="152"/>
      <c r="AJ161" s="120">
        <f t="shared" si="23"/>
        <v>0</v>
      </c>
    </row>
    <row r="162" spans="1:36" s="3" customFormat="1" ht="30" customHeight="1">
      <c r="A162" s="13">
        <f t="shared" si="26"/>
        <v>109</v>
      </c>
      <c r="B162" s="22"/>
      <c r="C162" s="127"/>
      <c r="D162" s="130"/>
      <c r="E162" s="130"/>
      <c r="F162" s="130"/>
      <c r="G162" s="133"/>
      <c r="H162" s="34"/>
      <c r="I162" s="35"/>
      <c r="J162" s="136"/>
      <c r="K162" s="136"/>
      <c r="L162" s="138"/>
      <c r="M162" s="138"/>
      <c r="N162" s="140"/>
      <c r="O162" s="140"/>
      <c r="P162" s="140"/>
      <c r="Q162" s="140"/>
      <c r="R162" s="141">
        <f t="shared" si="24"/>
        <v>0</v>
      </c>
      <c r="S162" s="141"/>
      <c r="T162" s="141"/>
      <c r="U162" s="141"/>
      <c r="V162" s="142"/>
      <c r="W162" s="142"/>
      <c r="X162" s="77">
        <f t="shared" si="25"/>
        <v>0</v>
      </c>
      <c r="Y162" s="78"/>
      <c r="Z162" s="78"/>
      <c r="AA162" s="78"/>
      <c r="AB162" s="78"/>
      <c r="AC162" s="80"/>
      <c r="AD162" s="147"/>
      <c r="AE162" s="150"/>
      <c r="AF162" s="150"/>
      <c r="AG162" s="150"/>
      <c r="AH162" s="152"/>
      <c r="AJ162" s="120">
        <f t="shared" si="23"/>
        <v>0</v>
      </c>
    </row>
    <row r="163" spans="1:36" s="3" customFormat="1" ht="30" customHeight="1">
      <c r="A163" s="13">
        <f t="shared" si="26"/>
        <v>110</v>
      </c>
      <c r="B163" s="22"/>
      <c r="C163" s="127"/>
      <c r="D163" s="130"/>
      <c r="E163" s="130"/>
      <c r="F163" s="130"/>
      <c r="G163" s="133"/>
      <c r="H163" s="34"/>
      <c r="I163" s="35"/>
      <c r="J163" s="136"/>
      <c r="K163" s="136"/>
      <c r="L163" s="138"/>
      <c r="M163" s="138"/>
      <c r="N163" s="140"/>
      <c r="O163" s="140"/>
      <c r="P163" s="140"/>
      <c r="Q163" s="140"/>
      <c r="R163" s="141">
        <f t="shared" si="24"/>
        <v>0</v>
      </c>
      <c r="S163" s="141"/>
      <c r="T163" s="141"/>
      <c r="U163" s="141"/>
      <c r="V163" s="142"/>
      <c r="W163" s="142"/>
      <c r="X163" s="77">
        <f t="shared" si="25"/>
        <v>0</v>
      </c>
      <c r="Y163" s="78"/>
      <c r="Z163" s="78"/>
      <c r="AA163" s="78"/>
      <c r="AB163" s="78"/>
      <c r="AC163" s="80"/>
      <c r="AD163" s="147"/>
      <c r="AE163" s="150"/>
      <c r="AF163" s="150"/>
      <c r="AG163" s="150"/>
      <c r="AH163" s="152"/>
      <c r="AJ163" s="120">
        <f t="shared" si="23"/>
        <v>0</v>
      </c>
    </row>
    <row r="164" spans="1:36" s="3" customFormat="1" ht="30" customHeight="1">
      <c r="A164" s="13">
        <f t="shared" si="26"/>
        <v>111</v>
      </c>
      <c r="B164" s="22"/>
      <c r="C164" s="127"/>
      <c r="D164" s="130"/>
      <c r="E164" s="130"/>
      <c r="F164" s="130"/>
      <c r="G164" s="133"/>
      <c r="H164" s="34"/>
      <c r="I164" s="35"/>
      <c r="J164" s="136"/>
      <c r="K164" s="136"/>
      <c r="L164" s="138"/>
      <c r="M164" s="138"/>
      <c r="N164" s="140"/>
      <c r="O164" s="140"/>
      <c r="P164" s="140"/>
      <c r="Q164" s="140"/>
      <c r="R164" s="141">
        <f t="shared" si="24"/>
        <v>0</v>
      </c>
      <c r="S164" s="141"/>
      <c r="T164" s="141"/>
      <c r="U164" s="141"/>
      <c r="V164" s="142"/>
      <c r="W164" s="142"/>
      <c r="X164" s="77">
        <f t="shared" si="25"/>
        <v>0</v>
      </c>
      <c r="Y164" s="78"/>
      <c r="Z164" s="78"/>
      <c r="AA164" s="78"/>
      <c r="AB164" s="78"/>
      <c r="AC164" s="80"/>
      <c r="AD164" s="147"/>
      <c r="AE164" s="150"/>
      <c r="AF164" s="150"/>
      <c r="AG164" s="150"/>
      <c r="AH164" s="152"/>
      <c r="AJ164" s="120">
        <f t="shared" si="23"/>
        <v>0</v>
      </c>
    </row>
    <row r="165" spans="1:36" s="3" customFormat="1" ht="30" customHeight="1">
      <c r="A165" s="13">
        <f t="shared" si="26"/>
        <v>112</v>
      </c>
      <c r="B165" s="22"/>
      <c r="C165" s="127"/>
      <c r="D165" s="130"/>
      <c r="E165" s="130"/>
      <c r="F165" s="130"/>
      <c r="G165" s="133"/>
      <c r="H165" s="34"/>
      <c r="I165" s="35"/>
      <c r="J165" s="136"/>
      <c r="K165" s="136"/>
      <c r="L165" s="138"/>
      <c r="M165" s="138"/>
      <c r="N165" s="140"/>
      <c r="O165" s="140"/>
      <c r="P165" s="140"/>
      <c r="Q165" s="140"/>
      <c r="R165" s="141">
        <f t="shared" si="24"/>
        <v>0</v>
      </c>
      <c r="S165" s="141"/>
      <c r="T165" s="141"/>
      <c r="U165" s="141"/>
      <c r="V165" s="142"/>
      <c r="W165" s="142"/>
      <c r="X165" s="77">
        <f t="shared" si="25"/>
        <v>0</v>
      </c>
      <c r="Y165" s="78"/>
      <c r="Z165" s="78"/>
      <c r="AA165" s="78"/>
      <c r="AB165" s="78"/>
      <c r="AC165" s="80"/>
      <c r="AD165" s="147"/>
      <c r="AE165" s="150"/>
      <c r="AF165" s="150"/>
      <c r="AG165" s="150"/>
      <c r="AH165" s="152"/>
      <c r="AJ165" s="120">
        <f t="shared" si="23"/>
        <v>0</v>
      </c>
    </row>
    <row r="166" spans="1:36" s="3" customFormat="1" ht="30" customHeight="1">
      <c r="A166" s="13">
        <f t="shared" si="26"/>
        <v>113</v>
      </c>
      <c r="B166" s="22"/>
      <c r="C166" s="127"/>
      <c r="D166" s="130"/>
      <c r="E166" s="130"/>
      <c r="F166" s="130"/>
      <c r="G166" s="133"/>
      <c r="H166" s="34"/>
      <c r="I166" s="35"/>
      <c r="J166" s="136"/>
      <c r="K166" s="136"/>
      <c r="L166" s="138"/>
      <c r="M166" s="138"/>
      <c r="N166" s="140"/>
      <c r="O166" s="140"/>
      <c r="P166" s="140"/>
      <c r="Q166" s="140"/>
      <c r="R166" s="141">
        <f t="shared" si="24"/>
        <v>0</v>
      </c>
      <c r="S166" s="141"/>
      <c r="T166" s="141"/>
      <c r="U166" s="141"/>
      <c r="V166" s="142"/>
      <c r="W166" s="142"/>
      <c r="X166" s="77">
        <f t="shared" si="25"/>
        <v>0</v>
      </c>
      <c r="Y166" s="78"/>
      <c r="Z166" s="78"/>
      <c r="AA166" s="78"/>
      <c r="AB166" s="78"/>
      <c r="AC166" s="80"/>
      <c r="AD166" s="147"/>
      <c r="AE166" s="150"/>
      <c r="AF166" s="150"/>
      <c r="AG166" s="150"/>
      <c r="AH166" s="152"/>
      <c r="AJ166" s="120">
        <f t="shared" si="23"/>
        <v>0</v>
      </c>
    </row>
    <row r="167" spans="1:36" s="3" customFormat="1" ht="30" customHeight="1">
      <c r="A167" s="13">
        <f t="shared" si="26"/>
        <v>114</v>
      </c>
      <c r="B167" s="22"/>
      <c r="C167" s="127"/>
      <c r="D167" s="130"/>
      <c r="E167" s="130"/>
      <c r="F167" s="130"/>
      <c r="G167" s="133"/>
      <c r="H167" s="34"/>
      <c r="I167" s="35"/>
      <c r="J167" s="136"/>
      <c r="K167" s="136"/>
      <c r="L167" s="138"/>
      <c r="M167" s="138"/>
      <c r="N167" s="140"/>
      <c r="O167" s="140"/>
      <c r="P167" s="140"/>
      <c r="Q167" s="140"/>
      <c r="R167" s="141">
        <f t="shared" si="24"/>
        <v>0</v>
      </c>
      <c r="S167" s="141"/>
      <c r="T167" s="141"/>
      <c r="U167" s="141"/>
      <c r="V167" s="142"/>
      <c r="W167" s="142"/>
      <c r="X167" s="77">
        <f t="shared" si="25"/>
        <v>0</v>
      </c>
      <c r="Y167" s="78"/>
      <c r="Z167" s="78"/>
      <c r="AA167" s="78"/>
      <c r="AB167" s="78"/>
      <c r="AC167" s="80"/>
      <c r="AD167" s="147"/>
      <c r="AE167" s="150"/>
      <c r="AF167" s="150"/>
      <c r="AG167" s="150"/>
      <c r="AH167" s="152"/>
      <c r="AJ167" s="120">
        <f t="shared" si="23"/>
        <v>0</v>
      </c>
    </row>
    <row r="168" spans="1:36" s="3" customFormat="1" ht="30" customHeight="1">
      <c r="A168" s="13">
        <f t="shared" si="26"/>
        <v>115</v>
      </c>
      <c r="B168" s="22"/>
      <c r="C168" s="127"/>
      <c r="D168" s="130"/>
      <c r="E168" s="130"/>
      <c r="F168" s="130"/>
      <c r="G168" s="133"/>
      <c r="H168" s="34"/>
      <c r="I168" s="35"/>
      <c r="J168" s="136"/>
      <c r="K168" s="136"/>
      <c r="L168" s="138"/>
      <c r="M168" s="138"/>
      <c r="N168" s="140"/>
      <c r="O168" s="140"/>
      <c r="P168" s="140"/>
      <c r="Q168" s="140"/>
      <c r="R168" s="141">
        <f t="shared" si="24"/>
        <v>0</v>
      </c>
      <c r="S168" s="141"/>
      <c r="T168" s="141"/>
      <c r="U168" s="141"/>
      <c r="V168" s="142"/>
      <c r="W168" s="142"/>
      <c r="X168" s="77">
        <f t="shared" si="25"/>
        <v>0</v>
      </c>
      <c r="Y168" s="78"/>
      <c r="Z168" s="78"/>
      <c r="AA168" s="78"/>
      <c r="AB168" s="78"/>
      <c r="AC168" s="80"/>
      <c r="AD168" s="147"/>
      <c r="AE168" s="150"/>
      <c r="AF168" s="150"/>
      <c r="AG168" s="150"/>
      <c r="AH168" s="152"/>
      <c r="AJ168" s="120">
        <f t="shared" si="23"/>
        <v>0</v>
      </c>
    </row>
    <row r="169" spans="1:36" s="3" customFormat="1" ht="30" customHeight="1">
      <c r="A169" s="13">
        <f t="shared" si="26"/>
        <v>116</v>
      </c>
      <c r="B169" s="22"/>
      <c r="C169" s="127"/>
      <c r="D169" s="130"/>
      <c r="E169" s="130"/>
      <c r="F169" s="130"/>
      <c r="G169" s="133"/>
      <c r="H169" s="34"/>
      <c r="I169" s="35"/>
      <c r="J169" s="136"/>
      <c r="K169" s="136"/>
      <c r="L169" s="138"/>
      <c r="M169" s="138"/>
      <c r="N169" s="140"/>
      <c r="O169" s="140"/>
      <c r="P169" s="140"/>
      <c r="Q169" s="140"/>
      <c r="R169" s="141">
        <f t="shared" si="24"/>
        <v>0</v>
      </c>
      <c r="S169" s="141"/>
      <c r="T169" s="141"/>
      <c r="U169" s="141"/>
      <c r="V169" s="142"/>
      <c r="W169" s="142"/>
      <c r="X169" s="77">
        <f t="shared" si="25"/>
        <v>0</v>
      </c>
      <c r="Y169" s="78"/>
      <c r="Z169" s="78"/>
      <c r="AA169" s="78"/>
      <c r="AB169" s="78"/>
      <c r="AC169" s="80"/>
      <c r="AD169" s="147"/>
      <c r="AE169" s="150"/>
      <c r="AF169" s="150"/>
      <c r="AG169" s="150"/>
      <c r="AH169" s="152"/>
      <c r="AJ169" s="120">
        <f t="shared" si="23"/>
        <v>0</v>
      </c>
    </row>
    <row r="170" spans="1:36" s="3" customFormat="1" ht="30" customHeight="1">
      <c r="A170" s="13">
        <f t="shared" si="26"/>
        <v>117</v>
      </c>
      <c r="B170" s="22"/>
      <c r="C170" s="127"/>
      <c r="D170" s="130"/>
      <c r="E170" s="130"/>
      <c r="F170" s="130"/>
      <c r="G170" s="133"/>
      <c r="H170" s="34"/>
      <c r="I170" s="35"/>
      <c r="J170" s="136"/>
      <c r="K170" s="136"/>
      <c r="L170" s="138"/>
      <c r="M170" s="138"/>
      <c r="N170" s="140"/>
      <c r="O170" s="140"/>
      <c r="P170" s="140"/>
      <c r="Q170" s="140"/>
      <c r="R170" s="141">
        <f t="shared" si="24"/>
        <v>0</v>
      </c>
      <c r="S170" s="141"/>
      <c r="T170" s="141"/>
      <c r="U170" s="141"/>
      <c r="V170" s="142"/>
      <c r="W170" s="142"/>
      <c r="X170" s="77">
        <f t="shared" si="25"/>
        <v>0</v>
      </c>
      <c r="Y170" s="78"/>
      <c r="Z170" s="78"/>
      <c r="AA170" s="78"/>
      <c r="AB170" s="78"/>
      <c r="AC170" s="80"/>
      <c r="AD170" s="147"/>
      <c r="AE170" s="150"/>
      <c r="AF170" s="150"/>
      <c r="AG170" s="150"/>
      <c r="AH170" s="152"/>
      <c r="AJ170" s="120">
        <f t="shared" si="23"/>
        <v>0</v>
      </c>
    </row>
    <row r="171" spans="1:36" s="3" customFormat="1" ht="30" customHeight="1">
      <c r="A171" s="13">
        <f t="shared" si="26"/>
        <v>118</v>
      </c>
      <c r="B171" s="22"/>
      <c r="C171" s="127"/>
      <c r="D171" s="130"/>
      <c r="E171" s="130"/>
      <c r="F171" s="130"/>
      <c r="G171" s="133"/>
      <c r="H171" s="34"/>
      <c r="I171" s="35"/>
      <c r="J171" s="136"/>
      <c r="K171" s="136"/>
      <c r="L171" s="138"/>
      <c r="M171" s="138"/>
      <c r="N171" s="140"/>
      <c r="O171" s="140"/>
      <c r="P171" s="140"/>
      <c r="Q171" s="140"/>
      <c r="R171" s="141">
        <f t="shared" si="24"/>
        <v>0</v>
      </c>
      <c r="S171" s="141"/>
      <c r="T171" s="141"/>
      <c r="U171" s="141"/>
      <c r="V171" s="142"/>
      <c r="W171" s="142"/>
      <c r="X171" s="77">
        <f t="shared" si="25"/>
        <v>0</v>
      </c>
      <c r="Y171" s="78"/>
      <c r="Z171" s="78"/>
      <c r="AA171" s="78"/>
      <c r="AB171" s="78"/>
      <c r="AC171" s="80"/>
      <c r="AD171" s="147"/>
      <c r="AE171" s="150"/>
      <c r="AF171" s="150"/>
      <c r="AG171" s="150"/>
      <c r="AH171" s="152"/>
      <c r="AJ171" s="120">
        <f t="shared" si="23"/>
        <v>0</v>
      </c>
    </row>
    <row r="172" spans="1:36" s="3" customFormat="1" ht="30" customHeight="1">
      <c r="A172" s="13">
        <f t="shared" si="26"/>
        <v>119</v>
      </c>
      <c r="B172" s="22"/>
      <c r="C172" s="127"/>
      <c r="D172" s="130"/>
      <c r="E172" s="130"/>
      <c r="F172" s="130"/>
      <c r="G172" s="133"/>
      <c r="H172" s="34"/>
      <c r="I172" s="35"/>
      <c r="J172" s="136"/>
      <c r="K172" s="136"/>
      <c r="L172" s="138"/>
      <c r="M172" s="138"/>
      <c r="N172" s="140"/>
      <c r="O172" s="140"/>
      <c r="P172" s="140"/>
      <c r="Q172" s="140"/>
      <c r="R172" s="141">
        <f t="shared" si="24"/>
        <v>0</v>
      </c>
      <c r="S172" s="141"/>
      <c r="T172" s="141"/>
      <c r="U172" s="141"/>
      <c r="V172" s="142"/>
      <c r="W172" s="142"/>
      <c r="X172" s="77">
        <f t="shared" si="25"/>
        <v>0</v>
      </c>
      <c r="Y172" s="78"/>
      <c r="Z172" s="78"/>
      <c r="AA172" s="78"/>
      <c r="AB172" s="78"/>
      <c r="AC172" s="80"/>
      <c r="AD172" s="147"/>
      <c r="AE172" s="150"/>
      <c r="AF172" s="150"/>
      <c r="AG172" s="150"/>
      <c r="AH172" s="152"/>
      <c r="AJ172" s="120">
        <f t="shared" si="23"/>
        <v>0</v>
      </c>
    </row>
    <row r="173" spans="1:36" s="3" customFormat="1" ht="30" customHeight="1">
      <c r="A173" s="13">
        <f t="shared" si="26"/>
        <v>120</v>
      </c>
      <c r="B173" s="22"/>
      <c r="C173" s="127"/>
      <c r="D173" s="130"/>
      <c r="E173" s="130"/>
      <c r="F173" s="130"/>
      <c r="G173" s="133"/>
      <c r="H173" s="34"/>
      <c r="I173" s="35"/>
      <c r="J173" s="136"/>
      <c r="K173" s="136"/>
      <c r="L173" s="138"/>
      <c r="M173" s="138"/>
      <c r="N173" s="140"/>
      <c r="O173" s="140"/>
      <c r="P173" s="140"/>
      <c r="Q173" s="140"/>
      <c r="R173" s="141">
        <f t="shared" si="24"/>
        <v>0</v>
      </c>
      <c r="S173" s="141"/>
      <c r="T173" s="141"/>
      <c r="U173" s="141"/>
      <c r="V173" s="142"/>
      <c r="W173" s="142"/>
      <c r="X173" s="77">
        <f t="shared" si="25"/>
        <v>0</v>
      </c>
      <c r="Y173" s="78"/>
      <c r="Z173" s="78"/>
      <c r="AA173" s="78"/>
      <c r="AB173" s="78"/>
      <c r="AC173" s="80"/>
      <c r="AD173" s="147"/>
      <c r="AE173" s="150"/>
      <c r="AF173" s="150"/>
      <c r="AG173" s="150"/>
      <c r="AH173" s="152"/>
      <c r="AJ173" s="120">
        <f t="shared" si="23"/>
        <v>0</v>
      </c>
    </row>
    <row r="174" spans="1:36" ht="24" customHeight="1">
      <c r="A174" s="121" t="s">
        <v>26</v>
      </c>
      <c r="B174" s="121"/>
      <c r="C174" s="121"/>
      <c r="D174" s="121"/>
      <c r="E174" s="121"/>
      <c r="F174" s="121"/>
      <c r="G174" s="121"/>
      <c r="H174" s="121"/>
      <c r="I174" s="121"/>
      <c r="J174" s="121"/>
      <c r="K174" s="121"/>
      <c r="L174" s="121"/>
      <c r="M174" s="121"/>
      <c r="N174" s="121"/>
      <c r="O174" s="121"/>
      <c r="P174" s="121"/>
      <c r="Q174" s="121"/>
      <c r="R174" s="121"/>
      <c r="S174" s="121"/>
      <c r="T174" s="121"/>
      <c r="U174" s="121"/>
      <c r="V174" s="143">
        <f>SUM(X159:AC173)</f>
        <v>0</v>
      </c>
      <c r="W174" s="145"/>
      <c r="X174" s="145"/>
      <c r="Y174" s="145"/>
      <c r="Z174" s="145"/>
      <c r="AA174" s="145"/>
      <c r="AB174" s="145"/>
      <c r="AC174" s="146"/>
      <c r="AD174" s="149" t="s">
        <v>38</v>
      </c>
      <c r="AE174" s="151"/>
      <c r="AF174" s="19">
        <f>SUMPRODUCT(((ISNUMBER(FIND("JAS",$AD159:$AE173)))+(ISNUMBER(FIND("集成材",$AD159:$AE173)))&gt;0)*($X159:$X173))</f>
        <v>0</v>
      </c>
      <c r="AG174" s="19"/>
      <c r="AH174" s="36"/>
      <c r="AJ174" s="120">
        <f t="shared" si="23"/>
        <v>0</v>
      </c>
    </row>
    <row r="175" spans="1:36" ht="8.25" customHeight="1">
      <c r="A175" s="23"/>
      <c r="B175" s="23"/>
      <c r="C175" s="23"/>
      <c r="D175" s="23"/>
      <c r="E175" s="23"/>
      <c r="F175" s="23"/>
      <c r="G175" s="23"/>
      <c r="H175" s="23"/>
      <c r="I175" s="23"/>
      <c r="J175" s="23"/>
      <c r="K175" s="23"/>
      <c r="L175" s="23"/>
      <c r="M175" s="23"/>
      <c r="N175" s="23"/>
      <c r="O175" s="23"/>
      <c r="P175" s="23"/>
      <c r="Q175" s="23"/>
      <c r="R175" s="23"/>
      <c r="S175" s="23"/>
      <c r="T175" s="23"/>
      <c r="U175" s="23"/>
      <c r="V175" s="144"/>
      <c r="W175" s="144"/>
      <c r="X175" s="144"/>
      <c r="Y175" s="144"/>
      <c r="Z175" s="144"/>
      <c r="AA175" s="144"/>
      <c r="AB175" s="144"/>
      <c r="AC175" s="144"/>
      <c r="AD175" s="23"/>
      <c r="AE175" s="23"/>
      <c r="AF175" s="23"/>
      <c r="AG175" s="23"/>
      <c r="AH175" s="23"/>
      <c r="AJ175" s="120">
        <f t="shared" si="23"/>
        <v>0</v>
      </c>
    </row>
    <row r="176" spans="1:36" ht="24" customHeight="1">
      <c r="A176" s="121" t="s">
        <v>27</v>
      </c>
      <c r="B176" s="121"/>
      <c r="C176" s="121"/>
      <c r="D176" s="121"/>
      <c r="E176" s="121"/>
      <c r="F176" s="121"/>
      <c r="G176" s="121"/>
      <c r="H176" s="121"/>
      <c r="I176" s="121"/>
      <c r="J176" s="121"/>
      <c r="K176" s="121"/>
      <c r="L176" s="121"/>
      <c r="M176" s="121"/>
      <c r="N176" s="121"/>
      <c r="O176" s="121"/>
      <c r="P176" s="121"/>
      <c r="Q176" s="121"/>
      <c r="R176" s="121"/>
      <c r="S176" s="121"/>
      <c r="T176" s="121"/>
      <c r="U176" s="121"/>
      <c r="V176" s="143">
        <f>SUM(V155,V174)</f>
        <v>0</v>
      </c>
      <c r="W176" s="145"/>
      <c r="X176" s="145"/>
      <c r="Y176" s="145"/>
      <c r="Z176" s="145"/>
      <c r="AA176" s="145"/>
      <c r="AB176" s="145"/>
      <c r="AC176" s="146"/>
      <c r="AD176" s="9" t="s">
        <v>38</v>
      </c>
      <c r="AE176" s="151"/>
      <c r="AF176" s="19">
        <f>SUM(AF155,AF174)</f>
        <v>0</v>
      </c>
      <c r="AG176" s="19"/>
      <c r="AH176" s="36"/>
      <c r="AJ176" s="120">
        <f t="shared" si="23"/>
        <v>0</v>
      </c>
    </row>
    <row r="177" spans="1:36" ht="14.45" customHeight="1">
      <c r="A177" s="18" t="s">
        <v>28</v>
      </c>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J177" s="120">
        <f t="shared" si="23"/>
        <v>0</v>
      </c>
    </row>
    <row r="178" spans="1:36" s="2" customFormat="1" ht="15.6" customHeight="1">
      <c r="A178" s="123" t="s">
        <v>9</v>
      </c>
      <c r="B178" s="123"/>
      <c r="C178" s="25" t="s">
        <v>11</v>
      </c>
      <c r="D178" s="128"/>
      <c r="E178" s="128"/>
      <c r="F178" s="128"/>
      <c r="G178" s="131"/>
      <c r="H178" s="123" t="s">
        <v>12</v>
      </c>
      <c r="I178" s="123"/>
      <c r="J178" s="135" t="s">
        <v>13</v>
      </c>
      <c r="K178" s="123"/>
      <c r="L178" s="45" t="s">
        <v>14</v>
      </c>
      <c r="M178" s="48"/>
      <c r="N178" s="48"/>
      <c r="O178" s="48"/>
      <c r="P178" s="48"/>
      <c r="Q178" s="53"/>
      <c r="R178" s="137" t="s">
        <v>17</v>
      </c>
      <c r="S178" s="139"/>
      <c r="T178" s="139"/>
      <c r="U178" s="139"/>
      <c r="V178" s="11" t="s">
        <v>18</v>
      </c>
      <c r="W178" s="20"/>
      <c r="X178" s="25" t="s">
        <v>20</v>
      </c>
      <c r="Y178" s="28"/>
      <c r="Z178" s="28"/>
      <c r="AA178" s="28"/>
      <c r="AB178" s="28"/>
      <c r="AC178" s="31"/>
      <c r="AD178" s="25"/>
      <c r="AE178" s="28"/>
      <c r="AF178" s="28"/>
      <c r="AG178" s="108">
        <f>AG157+1</f>
        <v>9</v>
      </c>
      <c r="AH178" s="114" t="str">
        <f>"/"&amp;ROUNDUP(COUNTIF($AJ$7:$AJ$138,"&gt;0")/15,0)</f>
        <v>/0</v>
      </c>
      <c r="AJ178" s="120" t="str">
        <f t="shared" si="23"/>
        <v>材積
ｍ3</v>
      </c>
    </row>
    <row r="179" spans="1:36" s="2" customFormat="1" ht="47.45" customHeight="1">
      <c r="A179" s="123"/>
      <c r="B179" s="123"/>
      <c r="C179" s="126"/>
      <c r="D179" s="129"/>
      <c r="E179" s="129"/>
      <c r="F179" s="129"/>
      <c r="G179" s="132"/>
      <c r="H179" s="123"/>
      <c r="I179" s="123"/>
      <c r="J179" s="123"/>
      <c r="K179" s="123"/>
      <c r="L179" s="137" t="s">
        <v>21</v>
      </c>
      <c r="M179" s="139"/>
      <c r="N179" s="137" t="s">
        <v>30</v>
      </c>
      <c r="O179" s="139"/>
      <c r="P179" s="137" t="s">
        <v>29</v>
      </c>
      <c r="Q179" s="139"/>
      <c r="R179" s="139"/>
      <c r="S179" s="139"/>
      <c r="T179" s="139"/>
      <c r="U179" s="139"/>
      <c r="V179" s="12"/>
      <c r="W179" s="21"/>
      <c r="X179" s="26"/>
      <c r="Y179" s="29"/>
      <c r="Z179" s="29"/>
      <c r="AA179" s="29"/>
      <c r="AB179" s="29"/>
      <c r="AC179" s="32"/>
      <c r="AD179" s="26" t="s">
        <v>16</v>
      </c>
      <c r="AE179" s="29"/>
      <c r="AF179" s="29"/>
      <c r="AG179" s="29"/>
      <c r="AH179" s="32"/>
      <c r="AJ179" s="120">
        <f t="shared" si="23"/>
        <v>0</v>
      </c>
    </row>
    <row r="180" spans="1:36" s="3" customFormat="1" ht="30" customHeight="1">
      <c r="A180" s="13">
        <f>A173+1</f>
        <v>121</v>
      </c>
      <c r="B180" s="22"/>
      <c r="C180" s="127"/>
      <c r="D180" s="130"/>
      <c r="E180" s="130"/>
      <c r="F180" s="130"/>
      <c r="G180" s="133"/>
      <c r="H180" s="34"/>
      <c r="I180" s="35"/>
      <c r="J180" s="136"/>
      <c r="K180" s="136"/>
      <c r="L180" s="138"/>
      <c r="M180" s="138"/>
      <c r="N180" s="140"/>
      <c r="O180" s="140"/>
      <c r="P180" s="140"/>
      <c r="Q180" s="140"/>
      <c r="R180" s="141">
        <f t="shared" ref="R180:R194" si="27">SUM(ROUNDDOWN(L180,1)*ROUNDDOWN(N180,0)*ROUNDDOWN(P180,0))/1000000</f>
        <v>0</v>
      </c>
      <c r="S180" s="141"/>
      <c r="T180" s="141"/>
      <c r="U180" s="141"/>
      <c r="V180" s="142"/>
      <c r="W180" s="142"/>
      <c r="X180" s="77">
        <f t="shared" ref="X180:X194" si="28">ROUNDDOWN(SUM(R180*V180),3)</f>
        <v>0</v>
      </c>
      <c r="Y180" s="78"/>
      <c r="Z180" s="78"/>
      <c r="AA180" s="78"/>
      <c r="AB180" s="78"/>
      <c r="AC180" s="80"/>
      <c r="AD180" s="147"/>
      <c r="AE180" s="150"/>
      <c r="AF180" s="150"/>
      <c r="AG180" s="150"/>
      <c r="AH180" s="152"/>
      <c r="AJ180" s="120">
        <f t="shared" si="23"/>
        <v>0</v>
      </c>
    </row>
    <row r="181" spans="1:36" s="3" customFormat="1" ht="30" customHeight="1">
      <c r="A181" s="13">
        <f t="shared" ref="A181:A194" si="29">A180+1</f>
        <v>122</v>
      </c>
      <c r="B181" s="22"/>
      <c r="C181" s="127"/>
      <c r="D181" s="130"/>
      <c r="E181" s="130"/>
      <c r="F181" s="130"/>
      <c r="G181" s="133"/>
      <c r="H181" s="34"/>
      <c r="I181" s="35"/>
      <c r="J181" s="136"/>
      <c r="K181" s="136"/>
      <c r="L181" s="138"/>
      <c r="M181" s="138"/>
      <c r="N181" s="140"/>
      <c r="O181" s="140"/>
      <c r="P181" s="140"/>
      <c r="Q181" s="140"/>
      <c r="R181" s="141">
        <f t="shared" si="27"/>
        <v>0</v>
      </c>
      <c r="S181" s="141"/>
      <c r="T181" s="141"/>
      <c r="U181" s="141"/>
      <c r="V181" s="142"/>
      <c r="W181" s="142"/>
      <c r="X181" s="77">
        <f t="shared" si="28"/>
        <v>0</v>
      </c>
      <c r="Y181" s="78"/>
      <c r="Z181" s="78"/>
      <c r="AA181" s="78"/>
      <c r="AB181" s="78"/>
      <c r="AC181" s="80"/>
      <c r="AD181" s="147"/>
      <c r="AE181" s="150"/>
      <c r="AF181" s="150"/>
      <c r="AG181" s="150"/>
      <c r="AH181" s="152"/>
      <c r="AJ181" s="120">
        <f t="shared" si="23"/>
        <v>0</v>
      </c>
    </row>
    <row r="182" spans="1:36" s="3" customFormat="1" ht="30" customHeight="1">
      <c r="A182" s="13">
        <f t="shared" si="29"/>
        <v>123</v>
      </c>
      <c r="B182" s="22"/>
      <c r="C182" s="127"/>
      <c r="D182" s="130"/>
      <c r="E182" s="130"/>
      <c r="F182" s="130"/>
      <c r="G182" s="133"/>
      <c r="H182" s="34"/>
      <c r="I182" s="35"/>
      <c r="J182" s="136"/>
      <c r="K182" s="136"/>
      <c r="L182" s="138"/>
      <c r="M182" s="138"/>
      <c r="N182" s="140"/>
      <c r="O182" s="140"/>
      <c r="P182" s="140"/>
      <c r="Q182" s="140"/>
      <c r="R182" s="141">
        <f t="shared" si="27"/>
        <v>0</v>
      </c>
      <c r="S182" s="141"/>
      <c r="T182" s="141"/>
      <c r="U182" s="141"/>
      <c r="V182" s="142"/>
      <c r="W182" s="142"/>
      <c r="X182" s="77">
        <f t="shared" si="28"/>
        <v>0</v>
      </c>
      <c r="Y182" s="78"/>
      <c r="Z182" s="78"/>
      <c r="AA182" s="78"/>
      <c r="AB182" s="78"/>
      <c r="AC182" s="80"/>
      <c r="AD182" s="147"/>
      <c r="AE182" s="150"/>
      <c r="AF182" s="150"/>
      <c r="AG182" s="150"/>
      <c r="AH182" s="152"/>
      <c r="AJ182" s="120">
        <f t="shared" si="23"/>
        <v>0</v>
      </c>
    </row>
    <row r="183" spans="1:36" s="3" customFormat="1" ht="30" customHeight="1">
      <c r="A183" s="13">
        <f t="shared" si="29"/>
        <v>124</v>
      </c>
      <c r="B183" s="22"/>
      <c r="C183" s="127"/>
      <c r="D183" s="130"/>
      <c r="E183" s="130"/>
      <c r="F183" s="130"/>
      <c r="G183" s="133"/>
      <c r="H183" s="34"/>
      <c r="I183" s="35"/>
      <c r="J183" s="136"/>
      <c r="K183" s="136"/>
      <c r="L183" s="138"/>
      <c r="M183" s="138"/>
      <c r="N183" s="140"/>
      <c r="O183" s="140"/>
      <c r="P183" s="140"/>
      <c r="Q183" s="140"/>
      <c r="R183" s="141">
        <f t="shared" si="27"/>
        <v>0</v>
      </c>
      <c r="S183" s="141"/>
      <c r="T183" s="141"/>
      <c r="U183" s="141"/>
      <c r="V183" s="142"/>
      <c r="W183" s="142"/>
      <c r="X183" s="77">
        <f t="shared" si="28"/>
        <v>0</v>
      </c>
      <c r="Y183" s="78"/>
      <c r="Z183" s="78"/>
      <c r="AA183" s="78"/>
      <c r="AB183" s="78"/>
      <c r="AC183" s="80"/>
      <c r="AD183" s="147"/>
      <c r="AE183" s="150"/>
      <c r="AF183" s="150"/>
      <c r="AG183" s="150"/>
      <c r="AH183" s="152"/>
      <c r="AJ183" s="120">
        <f t="shared" si="23"/>
        <v>0</v>
      </c>
    </row>
    <row r="184" spans="1:36" s="3" customFormat="1" ht="30" customHeight="1">
      <c r="A184" s="13">
        <f t="shared" si="29"/>
        <v>125</v>
      </c>
      <c r="B184" s="22"/>
      <c r="C184" s="127"/>
      <c r="D184" s="130"/>
      <c r="E184" s="130"/>
      <c r="F184" s="130"/>
      <c r="G184" s="133"/>
      <c r="H184" s="34"/>
      <c r="I184" s="35"/>
      <c r="J184" s="136"/>
      <c r="K184" s="136"/>
      <c r="L184" s="138"/>
      <c r="M184" s="138"/>
      <c r="N184" s="140"/>
      <c r="O184" s="140"/>
      <c r="P184" s="140"/>
      <c r="Q184" s="140"/>
      <c r="R184" s="141">
        <f t="shared" si="27"/>
        <v>0</v>
      </c>
      <c r="S184" s="141"/>
      <c r="T184" s="141"/>
      <c r="U184" s="141"/>
      <c r="V184" s="142"/>
      <c r="W184" s="142"/>
      <c r="X184" s="77">
        <f t="shared" si="28"/>
        <v>0</v>
      </c>
      <c r="Y184" s="78"/>
      <c r="Z184" s="78"/>
      <c r="AA184" s="78"/>
      <c r="AB184" s="78"/>
      <c r="AC184" s="80"/>
      <c r="AD184" s="147"/>
      <c r="AE184" s="150"/>
      <c r="AF184" s="150"/>
      <c r="AG184" s="150"/>
      <c r="AH184" s="152"/>
      <c r="AJ184" s="120">
        <f t="shared" si="23"/>
        <v>0</v>
      </c>
    </row>
    <row r="185" spans="1:36" s="3" customFormat="1" ht="30" customHeight="1">
      <c r="A185" s="13">
        <f t="shared" si="29"/>
        <v>126</v>
      </c>
      <c r="B185" s="22"/>
      <c r="C185" s="127"/>
      <c r="D185" s="130"/>
      <c r="E185" s="130"/>
      <c r="F185" s="130"/>
      <c r="G185" s="133"/>
      <c r="H185" s="34"/>
      <c r="I185" s="35"/>
      <c r="J185" s="136"/>
      <c r="K185" s="136"/>
      <c r="L185" s="138"/>
      <c r="M185" s="138"/>
      <c r="N185" s="140"/>
      <c r="O185" s="140"/>
      <c r="P185" s="140"/>
      <c r="Q185" s="140"/>
      <c r="R185" s="141">
        <f t="shared" si="27"/>
        <v>0</v>
      </c>
      <c r="S185" s="141"/>
      <c r="T185" s="141"/>
      <c r="U185" s="141"/>
      <c r="V185" s="142"/>
      <c r="W185" s="142"/>
      <c r="X185" s="77">
        <f t="shared" si="28"/>
        <v>0</v>
      </c>
      <c r="Y185" s="78"/>
      <c r="Z185" s="78"/>
      <c r="AA185" s="78"/>
      <c r="AB185" s="78"/>
      <c r="AC185" s="80"/>
      <c r="AD185" s="147"/>
      <c r="AE185" s="150"/>
      <c r="AF185" s="150"/>
      <c r="AG185" s="150"/>
      <c r="AH185" s="152"/>
      <c r="AJ185" s="120">
        <f t="shared" si="23"/>
        <v>0</v>
      </c>
    </row>
    <row r="186" spans="1:36" s="3" customFormat="1" ht="30" customHeight="1">
      <c r="A186" s="13">
        <f t="shared" si="29"/>
        <v>127</v>
      </c>
      <c r="B186" s="22"/>
      <c r="C186" s="127"/>
      <c r="D186" s="130"/>
      <c r="E186" s="130"/>
      <c r="F186" s="130"/>
      <c r="G186" s="133"/>
      <c r="H186" s="34"/>
      <c r="I186" s="35"/>
      <c r="J186" s="136"/>
      <c r="K186" s="136"/>
      <c r="L186" s="138"/>
      <c r="M186" s="138"/>
      <c r="N186" s="140"/>
      <c r="O186" s="140"/>
      <c r="P186" s="140"/>
      <c r="Q186" s="140"/>
      <c r="R186" s="141">
        <f t="shared" si="27"/>
        <v>0</v>
      </c>
      <c r="S186" s="141"/>
      <c r="T186" s="141"/>
      <c r="U186" s="141"/>
      <c r="V186" s="142"/>
      <c r="W186" s="142"/>
      <c r="X186" s="77">
        <f t="shared" si="28"/>
        <v>0</v>
      </c>
      <c r="Y186" s="78"/>
      <c r="Z186" s="78"/>
      <c r="AA186" s="78"/>
      <c r="AB186" s="78"/>
      <c r="AC186" s="80"/>
      <c r="AD186" s="147"/>
      <c r="AE186" s="150"/>
      <c r="AF186" s="150"/>
      <c r="AG186" s="150"/>
      <c r="AH186" s="152"/>
      <c r="AJ186" s="120">
        <f t="shared" si="23"/>
        <v>0</v>
      </c>
    </row>
    <row r="187" spans="1:36" s="3" customFormat="1" ht="30" customHeight="1">
      <c r="A187" s="13">
        <f t="shared" si="29"/>
        <v>128</v>
      </c>
      <c r="B187" s="22"/>
      <c r="C187" s="127"/>
      <c r="D187" s="130"/>
      <c r="E187" s="130"/>
      <c r="F187" s="130"/>
      <c r="G187" s="133"/>
      <c r="H187" s="34"/>
      <c r="I187" s="35"/>
      <c r="J187" s="136"/>
      <c r="K187" s="136"/>
      <c r="L187" s="138"/>
      <c r="M187" s="138"/>
      <c r="N187" s="140"/>
      <c r="O187" s="140"/>
      <c r="P187" s="140"/>
      <c r="Q187" s="140"/>
      <c r="R187" s="141">
        <f t="shared" si="27"/>
        <v>0</v>
      </c>
      <c r="S187" s="141"/>
      <c r="T187" s="141"/>
      <c r="U187" s="141"/>
      <c r="V187" s="142"/>
      <c r="W187" s="142"/>
      <c r="X187" s="77">
        <f t="shared" si="28"/>
        <v>0</v>
      </c>
      <c r="Y187" s="78"/>
      <c r="Z187" s="78"/>
      <c r="AA187" s="78"/>
      <c r="AB187" s="78"/>
      <c r="AC187" s="80"/>
      <c r="AD187" s="147"/>
      <c r="AE187" s="150"/>
      <c r="AF187" s="150"/>
      <c r="AG187" s="150"/>
      <c r="AH187" s="152"/>
      <c r="AJ187" s="120">
        <f t="shared" si="23"/>
        <v>0</v>
      </c>
    </row>
    <row r="188" spans="1:36" s="3" customFormat="1" ht="30" customHeight="1">
      <c r="A188" s="13">
        <f t="shared" si="29"/>
        <v>129</v>
      </c>
      <c r="B188" s="22"/>
      <c r="C188" s="127"/>
      <c r="D188" s="130"/>
      <c r="E188" s="130"/>
      <c r="F188" s="130"/>
      <c r="G188" s="133"/>
      <c r="H188" s="34"/>
      <c r="I188" s="35"/>
      <c r="J188" s="136"/>
      <c r="K188" s="136"/>
      <c r="L188" s="138"/>
      <c r="M188" s="138"/>
      <c r="N188" s="140"/>
      <c r="O188" s="140"/>
      <c r="P188" s="140"/>
      <c r="Q188" s="140"/>
      <c r="R188" s="141">
        <f t="shared" si="27"/>
        <v>0</v>
      </c>
      <c r="S188" s="141"/>
      <c r="T188" s="141"/>
      <c r="U188" s="141"/>
      <c r="V188" s="142"/>
      <c r="W188" s="142"/>
      <c r="X188" s="77">
        <f t="shared" si="28"/>
        <v>0</v>
      </c>
      <c r="Y188" s="78"/>
      <c r="Z188" s="78"/>
      <c r="AA188" s="78"/>
      <c r="AB188" s="78"/>
      <c r="AC188" s="80"/>
      <c r="AD188" s="147"/>
      <c r="AE188" s="150"/>
      <c r="AF188" s="150"/>
      <c r="AG188" s="150"/>
      <c r="AH188" s="152"/>
      <c r="AJ188" s="120">
        <f t="shared" si="23"/>
        <v>0</v>
      </c>
    </row>
    <row r="189" spans="1:36" s="3" customFormat="1" ht="30" customHeight="1">
      <c r="A189" s="13">
        <f t="shared" si="29"/>
        <v>130</v>
      </c>
      <c r="B189" s="22"/>
      <c r="C189" s="127"/>
      <c r="D189" s="130"/>
      <c r="E189" s="130"/>
      <c r="F189" s="130"/>
      <c r="G189" s="133"/>
      <c r="H189" s="34"/>
      <c r="I189" s="35"/>
      <c r="J189" s="136"/>
      <c r="K189" s="136"/>
      <c r="L189" s="138"/>
      <c r="M189" s="138"/>
      <c r="N189" s="140"/>
      <c r="O189" s="140"/>
      <c r="P189" s="140"/>
      <c r="Q189" s="140"/>
      <c r="R189" s="141">
        <f t="shared" si="27"/>
        <v>0</v>
      </c>
      <c r="S189" s="141"/>
      <c r="T189" s="141"/>
      <c r="U189" s="141"/>
      <c r="V189" s="142"/>
      <c r="W189" s="142"/>
      <c r="X189" s="77">
        <f t="shared" si="28"/>
        <v>0</v>
      </c>
      <c r="Y189" s="78"/>
      <c r="Z189" s="78"/>
      <c r="AA189" s="78"/>
      <c r="AB189" s="78"/>
      <c r="AC189" s="80"/>
      <c r="AD189" s="147"/>
      <c r="AE189" s="150"/>
      <c r="AF189" s="150"/>
      <c r="AG189" s="150"/>
      <c r="AH189" s="152"/>
      <c r="AJ189" s="120">
        <f t="shared" si="23"/>
        <v>0</v>
      </c>
    </row>
    <row r="190" spans="1:36" s="3" customFormat="1" ht="30" customHeight="1">
      <c r="A190" s="13">
        <f t="shared" si="29"/>
        <v>131</v>
      </c>
      <c r="B190" s="22"/>
      <c r="C190" s="127"/>
      <c r="D190" s="130"/>
      <c r="E190" s="130"/>
      <c r="F190" s="130"/>
      <c r="G190" s="133"/>
      <c r="H190" s="34"/>
      <c r="I190" s="35"/>
      <c r="J190" s="136"/>
      <c r="K190" s="136"/>
      <c r="L190" s="138"/>
      <c r="M190" s="138"/>
      <c r="N190" s="140"/>
      <c r="O190" s="140"/>
      <c r="P190" s="140"/>
      <c r="Q190" s="140"/>
      <c r="R190" s="141">
        <f t="shared" si="27"/>
        <v>0</v>
      </c>
      <c r="S190" s="141"/>
      <c r="T190" s="141"/>
      <c r="U190" s="141"/>
      <c r="V190" s="142"/>
      <c r="W190" s="142"/>
      <c r="X190" s="77">
        <f t="shared" si="28"/>
        <v>0</v>
      </c>
      <c r="Y190" s="78"/>
      <c r="Z190" s="78"/>
      <c r="AA190" s="78"/>
      <c r="AB190" s="78"/>
      <c r="AC190" s="80"/>
      <c r="AD190" s="147"/>
      <c r="AE190" s="150"/>
      <c r="AF190" s="150"/>
      <c r="AG190" s="150"/>
      <c r="AH190" s="152"/>
      <c r="AJ190" s="120">
        <f t="shared" si="23"/>
        <v>0</v>
      </c>
    </row>
    <row r="191" spans="1:36" s="3" customFormat="1" ht="30" customHeight="1">
      <c r="A191" s="13">
        <f t="shared" si="29"/>
        <v>132</v>
      </c>
      <c r="B191" s="22"/>
      <c r="C191" s="127"/>
      <c r="D191" s="130"/>
      <c r="E191" s="130"/>
      <c r="F191" s="130"/>
      <c r="G191" s="133"/>
      <c r="H191" s="34"/>
      <c r="I191" s="35"/>
      <c r="J191" s="136"/>
      <c r="K191" s="136"/>
      <c r="L191" s="138"/>
      <c r="M191" s="138"/>
      <c r="N191" s="140"/>
      <c r="O191" s="140"/>
      <c r="P191" s="140"/>
      <c r="Q191" s="140"/>
      <c r="R191" s="141">
        <f t="shared" si="27"/>
        <v>0</v>
      </c>
      <c r="S191" s="141"/>
      <c r="T191" s="141"/>
      <c r="U191" s="141"/>
      <c r="V191" s="142"/>
      <c r="W191" s="142"/>
      <c r="X191" s="77">
        <f t="shared" si="28"/>
        <v>0</v>
      </c>
      <c r="Y191" s="78"/>
      <c r="Z191" s="78"/>
      <c r="AA191" s="78"/>
      <c r="AB191" s="78"/>
      <c r="AC191" s="80"/>
      <c r="AD191" s="147"/>
      <c r="AE191" s="150"/>
      <c r="AF191" s="150"/>
      <c r="AG191" s="150"/>
      <c r="AH191" s="152"/>
      <c r="AJ191" s="120">
        <f t="shared" si="23"/>
        <v>0</v>
      </c>
    </row>
    <row r="192" spans="1:36" s="3" customFormat="1" ht="30" customHeight="1">
      <c r="A192" s="13">
        <f t="shared" si="29"/>
        <v>133</v>
      </c>
      <c r="B192" s="22"/>
      <c r="C192" s="127"/>
      <c r="D192" s="130"/>
      <c r="E192" s="130"/>
      <c r="F192" s="130"/>
      <c r="G192" s="133"/>
      <c r="H192" s="34"/>
      <c r="I192" s="35"/>
      <c r="J192" s="136"/>
      <c r="K192" s="136"/>
      <c r="L192" s="138"/>
      <c r="M192" s="138"/>
      <c r="N192" s="140"/>
      <c r="O192" s="140"/>
      <c r="P192" s="140"/>
      <c r="Q192" s="140"/>
      <c r="R192" s="141">
        <f t="shared" si="27"/>
        <v>0</v>
      </c>
      <c r="S192" s="141"/>
      <c r="T192" s="141"/>
      <c r="U192" s="141"/>
      <c r="V192" s="142"/>
      <c r="W192" s="142"/>
      <c r="X192" s="77">
        <f t="shared" si="28"/>
        <v>0</v>
      </c>
      <c r="Y192" s="78"/>
      <c r="Z192" s="78"/>
      <c r="AA192" s="78"/>
      <c r="AB192" s="78"/>
      <c r="AC192" s="80"/>
      <c r="AD192" s="147"/>
      <c r="AE192" s="150"/>
      <c r="AF192" s="150"/>
      <c r="AG192" s="150"/>
      <c r="AH192" s="152"/>
      <c r="AJ192" s="120">
        <f t="shared" si="23"/>
        <v>0</v>
      </c>
    </row>
    <row r="193" spans="1:36" s="3" customFormat="1" ht="30" customHeight="1">
      <c r="A193" s="13">
        <f t="shared" si="29"/>
        <v>134</v>
      </c>
      <c r="B193" s="22"/>
      <c r="C193" s="127"/>
      <c r="D193" s="130"/>
      <c r="E193" s="130"/>
      <c r="F193" s="130"/>
      <c r="G193" s="133"/>
      <c r="H193" s="34"/>
      <c r="I193" s="35"/>
      <c r="J193" s="136"/>
      <c r="K193" s="136"/>
      <c r="L193" s="138"/>
      <c r="M193" s="138"/>
      <c r="N193" s="140"/>
      <c r="O193" s="140"/>
      <c r="P193" s="140"/>
      <c r="Q193" s="140"/>
      <c r="R193" s="141">
        <f t="shared" si="27"/>
        <v>0</v>
      </c>
      <c r="S193" s="141"/>
      <c r="T193" s="141"/>
      <c r="U193" s="141"/>
      <c r="V193" s="142"/>
      <c r="W193" s="142"/>
      <c r="X193" s="77">
        <f t="shared" si="28"/>
        <v>0</v>
      </c>
      <c r="Y193" s="78"/>
      <c r="Z193" s="78"/>
      <c r="AA193" s="78"/>
      <c r="AB193" s="78"/>
      <c r="AC193" s="80"/>
      <c r="AD193" s="147"/>
      <c r="AE193" s="150"/>
      <c r="AF193" s="150"/>
      <c r="AG193" s="150"/>
      <c r="AH193" s="152"/>
      <c r="AJ193" s="120">
        <f t="shared" si="23"/>
        <v>0</v>
      </c>
    </row>
    <row r="194" spans="1:36" s="3" customFormat="1" ht="30" customHeight="1">
      <c r="A194" s="13">
        <f t="shared" si="29"/>
        <v>135</v>
      </c>
      <c r="B194" s="22"/>
      <c r="C194" s="127"/>
      <c r="D194" s="130"/>
      <c r="E194" s="130"/>
      <c r="F194" s="130"/>
      <c r="G194" s="133"/>
      <c r="H194" s="34"/>
      <c r="I194" s="35"/>
      <c r="J194" s="136"/>
      <c r="K194" s="136"/>
      <c r="L194" s="138"/>
      <c r="M194" s="138"/>
      <c r="N194" s="140"/>
      <c r="O194" s="140"/>
      <c r="P194" s="140"/>
      <c r="Q194" s="140"/>
      <c r="R194" s="141">
        <f t="shared" si="27"/>
        <v>0</v>
      </c>
      <c r="S194" s="141"/>
      <c r="T194" s="141"/>
      <c r="U194" s="141"/>
      <c r="V194" s="142"/>
      <c r="W194" s="142"/>
      <c r="X194" s="77">
        <f t="shared" si="28"/>
        <v>0</v>
      </c>
      <c r="Y194" s="78"/>
      <c r="Z194" s="78"/>
      <c r="AA194" s="78"/>
      <c r="AB194" s="78"/>
      <c r="AC194" s="80"/>
      <c r="AD194" s="147"/>
      <c r="AE194" s="150"/>
      <c r="AF194" s="150"/>
      <c r="AG194" s="150"/>
      <c r="AH194" s="152"/>
      <c r="AJ194" s="120">
        <f t="shared" si="23"/>
        <v>0</v>
      </c>
    </row>
    <row r="195" spans="1:36" ht="24" customHeight="1">
      <c r="A195" s="121" t="s">
        <v>26</v>
      </c>
      <c r="B195" s="121"/>
      <c r="C195" s="121"/>
      <c r="D195" s="121"/>
      <c r="E195" s="121"/>
      <c r="F195" s="121"/>
      <c r="G195" s="121"/>
      <c r="H195" s="121"/>
      <c r="I195" s="121"/>
      <c r="J195" s="121"/>
      <c r="K195" s="121"/>
      <c r="L195" s="121"/>
      <c r="M195" s="121"/>
      <c r="N195" s="121"/>
      <c r="O195" s="121"/>
      <c r="P195" s="121"/>
      <c r="Q195" s="121"/>
      <c r="R195" s="121"/>
      <c r="S195" s="121"/>
      <c r="T195" s="121"/>
      <c r="U195" s="121"/>
      <c r="V195" s="143">
        <f>SUM(X180:AC194)</f>
        <v>0</v>
      </c>
      <c r="W195" s="145"/>
      <c r="X195" s="145"/>
      <c r="Y195" s="145"/>
      <c r="Z195" s="145"/>
      <c r="AA195" s="145"/>
      <c r="AB195" s="145"/>
      <c r="AC195" s="146"/>
      <c r="AD195" s="149" t="s">
        <v>38</v>
      </c>
      <c r="AE195" s="151"/>
      <c r="AF195" s="19">
        <f>SUMPRODUCT(((ISNUMBER(FIND("JAS",$AD180:$AE194)))+(ISNUMBER(FIND("集成材",$AD180:$AE194)))&gt;0)*($X180:$X194))</f>
        <v>0</v>
      </c>
      <c r="AG195" s="19"/>
      <c r="AH195" s="36"/>
      <c r="AJ195" s="120">
        <f t="shared" si="23"/>
        <v>0</v>
      </c>
    </row>
    <row r="196" spans="1:36" ht="8.25" customHeight="1">
      <c r="A196" s="23"/>
      <c r="B196" s="23"/>
      <c r="C196" s="23"/>
      <c r="D196" s="23"/>
      <c r="E196" s="23"/>
      <c r="F196" s="23"/>
      <c r="G196" s="23"/>
      <c r="H196" s="23"/>
      <c r="I196" s="23"/>
      <c r="J196" s="23"/>
      <c r="K196" s="23"/>
      <c r="L196" s="23"/>
      <c r="M196" s="23"/>
      <c r="N196" s="23"/>
      <c r="O196" s="23"/>
      <c r="P196" s="23"/>
      <c r="Q196" s="23"/>
      <c r="R196" s="23"/>
      <c r="S196" s="23"/>
      <c r="T196" s="23"/>
      <c r="U196" s="23"/>
      <c r="V196" s="144"/>
      <c r="W196" s="144"/>
      <c r="X196" s="144"/>
      <c r="Y196" s="144"/>
      <c r="Z196" s="144"/>
      <c r="AA196" s="144"/>
      <c r="AB196" s="144"/>
      <c r="AC196" s="144"/>
      <c r="AD196" s="23"/>
      <c r="AE196" s="23"/>
      <c r="AF196" s="23"/>
      <c r="AG196" s="23"/>
      <c r="AH196" s="23"/>
      <c r="AJ196" s="120">
        <f t="shared" si="23"/>
        <v>0</v>
      </c>
    </row>
    <row r="197" spans="1:36" ht="24" customHeight="1">
      <c r="A197" s="121" t="s">
        <v>27</v>
      </c>
      <c r="B197" s="121"/>
      <c r="C197" s="121"/>
      <c r="D197" s="121"/>
      <c r="E197" s="121"/>
      <c r="F197" s="121"/>
      <c r="G197" s="121"/>
      <c r="H197" s="121"/>
      <c r="I197" s="121"/>
      <c r="J197" s="121"/>
      <c r="K197" s="121"/>
      <c r="L197" s="121"/>
      <c r="M197" s="121"/>
      <c r="N197" s="121"/>
      <c r="O197" s="121"/>
      <c r="P197" s="121"/>
      <c r="Q197" s="121"/>
      <c r="R197" s="121"/>
      <c r="S197" s="121"/>
      <c r="T197" s="121"/>
      <c r="U197" s="121"/>
      <c r="V197" s="143">
        <f>SUM(V176,V195)</f>
        <v>0</v>
      </c>
      <c r="W197" s="145"/>
      <c r="X197" s="145"/>
      <c r="Y197" s="145"/>
      <c r="Z197" s="145"/>
      <c r="AA197" s="145"/>
      <c r="AB197" s="145"/>
      <c r="AC197" s="146"/>
      <c r="AD197" s="9" t="s">
        <v>38</v>
      </c>
      <c r="AE197" s="151"/>
      <c r="AF197" s="19">
        <f>SUM(AF176,AF195)</f>
        <v>0</v>
      </c>
      <c r="AG197" s="19"/>
      <c r="AH197" s="36"/>
      <c r="AJ197" s="120">
        <f t="shared" si="23"/>
        <v>0</v>
      </c>
    </row>
    <row r="198" spans="1:36" ht="14.45" customHeight="1">
      <c r="A198" s="18" t="s">
        <v>28</v>
      </c>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J198" s="120">
        <f t="shared" si="23"/>
        <v>0</v>
      </c>
    </row>
    <row r="199" spans="1:36" s="2" customFormat="1" ht="15.6" customHeight="1">
      <c r="A199" s="123" t="s">
        <v>9</v>
      </c>
      <c r="B199" s="123"/>
      <c r="C199" s="25" t="s">
        <v>11</v>
      </c>
      <c r="D199" s="128"/>
      <c r="E199" s="128"/>
      <c r="F199" s="128"/>
      <c r="G199" s="131"/>
      <c r="H199" s="123" t="s">
        <v>12</v>
      </c>
      <c r="I199" s="123"/>
      <c r="J199" s="135" t="s">
        <v>13</v>
      </c>
      <c r="K199" s="123"/>
      <c r="L199" s="45" t="s">
        <v>14</v>
      </c>
      <c r="M199" s="48"/>
      <c r="N199" s="48"/>
      <c r="O199" s="48"/>
      <c r="P199" s="48"/>
      <c r="Q199" s="53"/>
      <c r="R199" s="137" t="s">
        <v>17</v>
      </c>
      <c r="S199" s="139"/>
      <c r="T199" s="139"/>
      <c r="U199" s="139"/>
      <c r="V199" s="11" t="s">
        <v>18</v>
      </c>
      <c r="W199" s="20"/>
      <c r="X199" s="25" t="s">
        <v>20</v>
      </c>
      <c r="Y199" s="28"/>
      <c r="Z199" s="28"/>
      <c r="AA199" s="28"/>
      <c r="AB199" s="28"/>
      <c r="AC199" s="31"/>
      <c r="AD199" s="25"/>
      <c r="AE199" s="28"/>
      <c r="AF199" s="28"/>
      <c r="AG199" s="108">
        <f>AG178+1</f>
        <v>10</v>
      </c>
      <c r="AH199" s="114" t="str">
        <f>"/"&amp;ROUNDUP(COUNTIF($AJ$7:$AJ$138,"&gt;0")/15,0)</f>
        <v>/0</v>
      </c>
      <c r="AJ199" s="120" t="str">
        <f t="shared" si="23"/>
        <v>材積
ｍ3</v>
      </c>
    </row>
    <row r="200" spans="1:36" s="2" customFormat="1" ht="47.45" customHeight="1">
      <c r="A200" s="123"/>
      <c r="B200" s="123"/>
      <c r="C200" s="126"/>
      <c r="D200" s="129"/>
      <c r="E200" s="129"/>
      <c r="F200" s="129"/>
      <c r="G200" s="132"/>
      <c r="H200" s="123"/>
      <c r="I200" s="123"/>
      <c r="J200" s="123"/>
      <c r="K200" s="123"/>
      <c r="L200" s="137" t="s">
        <v>21</v>
      </c>
      <c r="M200" s="139"/>
      <c r="N200" s="137" t="s">
        <v>30</v>
      </c>
      <c r="O200" s="139"/>
      <c r="P200" s="137" t="s">
        <v>29</v>
      </c>
      <c r="Q200" s="139"/>
      <c r="R200" s="139"/>
      <c r="S200" s="139"/>
      <c r="T200" s="139"/>
      <c r="U200" s="139"/>
      <c r="V200" s="12"/>
      <c r="W200" s="21"/>
      <c r="X200" s="26"/>
      <c r="Y200" s="29"/>
      <c r="Z200" s="29"/>
      <c r="AA200" s="29"/>
      <c r="AB200" s="29"/>
      <c r="AC200" s="32"/>
      <c r="AD200" s="26" t="s">
        <v>16</v>
      </c>
      <c r="AE200" s="29"/>
      <c r="AF200" s="29"/>
      <c r="AG200" s="29"/>
      <c r="AH200" s="32"/>
      <c r="AJ200" s="120">
        <f t="shared" si="23"/>
        <v>0</v>
      </c>
    </row>
    <row r="201" spans="1:36" s="3" customFormat="1" ht="30" customHeight="1">
      <c r="A201" s="13">
        <f>A194+1</f>
        <v>136</v>
      </c>
      <c r="B201" s="22"/>
      <c r="C201" s="127"/>
      <c r="D201" s="130"/>
      <c r="E201" s="130"/>
      <c r="F201" s="130"/>
      <c r="G201" s="133"/>
      <c r="H201" s="34"/>
      <c r="I201" s="35"/>
      <c r="J201" s="136"/>
      <c r="K201" s="136"/>
      <c r="L201" s="138"/>
      <c r="M201" s="138"/>
      <c r="N201" s="140"/>
      <c r="O201" s="140"/>
      <c r="P201" s="140"/>
      <c r="Q201" s="140"/>
      <c r="R201" s="141">
        <f t="shared" ref="R201:R215" si="30">SUM(ROUNDDOWN(L201,1)*ROUNDDOWN(N201,0)*ROUNDDOWN(P201,0))/1000000</f>
        <v>0</v>
      </c>
      <c r="S201" s="141"/>
      <c r="T201" s="141"/>
      <c r="U201" s="141"/>
      <c r="V201" s="142"/>
      <c r="W201" s="142"/>
      <c r="X201" s="77">
        <f t="shared" ref="X201:X215" si="31">ROUNDDOWN(SUM(R201*V201),3)</f>
        <v>0</v>
      </c>
      <c r="Y201" s="78"/>
      <c r="Z201" s="78"/>
      <c r="AA201" s="78"/>
      <c r="AB201" s="78"/>
      <c r="AC201" s="80"/>
      <c r="AD201" s="147"/>
      <c r="AE201" s="150"/>
      <c r="AF201" s="150"/>
      <c r="AG201" s="150"/>
      <c r="AH201" s="152"/>
      <c r="AJ201" s="120">
        <f t="shared" si="23"/>
        <v>0</v>
      </c>
    </row>
    <row r="202" spans="1:36" s="3" customFormat="1" ht="30" customHeight="1">
      <c r="A202" s="13">
        <f t="shared" ref="A202:A215" si="32">A201+1</f>
        <v>137</v>
      </c>
      <c r="B202" s="22"/>
      <c r="C202" s="127"/>
      <c r="D202" s="130"/>
      <c r="E202" s="130"/>
      <c r="F202" s="130"/>
      <c r="G202" s="133"/>
      <c r="H202" s="34"/>
      <c r="I202" s="35"/>
      <c r="J202" s="136"/>
      <c r="K202" s="136"/>
      <c r="L202" s="138"/>
      <c r="M202" s="138"/>
      <c r="N202" s="140"/>
      <c r="O202" s="140"/>
      <c r="P202" s="140"/>
      <c r="Q202" s="140"/>
      <c r="R202" s="141">
        <f t="shared" si="30"/>
        <v>0</v>
      </c>
      <c r="S202" s="141"/>
      <c r="T202" s="141"/>
      <c r="U202" s="141"/>
      <c r="V202" s="142"/>
      <c r="W202" s="142"/>
      <c r="X202" s="77">
        <f t="shared" si="31"/>
        <v>0</v>
      </c>
      <c r="Y202" s="78"/>
      <c r="Z202" s="78"/>
      <c r="AA202" s="78"/>
      <c r="AB202" s="78"/>
      <c r="AC202" s="80"/>
      <c r="AD202" s="147"/>
      <c r="AE202" s="150"/>
      <c r="AF202" s="150"/>
      <c r="AG202" s="150"/>
      <c r="AH202" s="152"/>
      <c r="AJ202" s="120">
        <f t="shared" si="23"/>
        <v>0</v>
      </c>
    </row>
    <row r="203" spans="1:36" s="3" customFormat="1" ht="30" customHeight="1">
      <c r="A203" s="13">
        <f t="shared" si="32"/>
        <v>138</v>
      </c>
      <c r="B203" s="22"/>
      <c r="C203" s="127"/>
      <c r="D203" s="130"/>
      <c r="E203" s="130"/>
      <c r="F203" s="130"/>
      <c r="G203" s="133"/>
      <c r="H203" s="34"/>
      <c r="I203" s="35"/>
      <c r="J203" s="136"/>
      <c r="K203" s="136"/>
      <c r="L203" s="138"/>
      <c r="M203" s="138"/>
      <c r="N203" s="140"/>
      <c r="O203" s="140"/>
      <c r="P203" s="140"/>
      <c r="Q203" s="140"/>
      <c r="R203" s="141">
        <f t="shared" si="30"/>
        <v>0</v>
      </c>
      <c r="S203" s="141"/>
      <c r="T203" s="141"/>
      <c r="U203" s="141"/>
      <c r="V203" s="142"/>
      <c r="W203" s="142"/>
      <c r="X203" s="77">
        <f t="shared" si="31"/>
        <v>0</v>
      </c>
      <c r="Y203" s="78"/>
      <c r="Z203" s="78"/>
      <c r="AA203" s="78"/>
      <c r="AB203" s="78"/>
      <c r="AC203" s="80"/>
      <c r="AD203" s="147"/>
      <c r="AE203" s="150"/>
      <c r="AF203" s="150"/>
      <c r="AG203" s="150"/>
      <c r="AH203" s="152"/>
      <c r="AJ203" s="120">
        <f t="shared" si="23"/>
        <v>0</v>
      </c>
    </row>
    <row r="204" spans="1:36" s="3" customFormat="1" ht="30" customHeight="1">
      <c r="A204" s="13">
        <f t="shared" si="32"/>
        <v>139</v>
      </c>
      <c r="B204" s="22"/>
      <c r="C204" s="127"/>
      <c r="D204" s="130"/>
      <c r="E204" s="130"/>
      <c r="F204" s="130"/>
      <c r="G204" s="133"/>
      <c r="H204" s="34"/>
      <c r="I204" s="35"/>
      <c r="J204" s="136"/>
      <c r="K204" s="136"/>
      <c r="L204" s="138"/>
      <c r="M204" s="138"/>
      <c r="N204" s="140"/>
      <c r="O204" s="140"/>
      <c r="P204" s="140"/>
      <c r="Q204" s="140"/>
      <c r="R204" s="141">
        <f t="shared" si="30"/>
        <v>0</v>
      </c>
      <c r="S204" s="141"/>
      <c r="T204" s="141"/>
      <c r="U204" s="141"/>
      <c r="V204" s="142"/>
      <c r="W204" s="142"/>
      <c r="X204" s="77">
        <f t="shared" si="31"/>
        <v>0</v>
      </c>
      <c r="Y204" s="78"/>
      <c r="Z204" s="78"/>
      <c r="AA204" s="78"/>
      <c r="AB204" s="78"/>
      <c r="AC204" s="80"/>
      <c r="AD204" s="147"/>
      <c r="AE204" s="150"/>
      <c r="AF204" s="150"/>
      <c r="AG204" s="150"/>
      <c r="AH204" s="152"/>
      <c r="AJ204" s="120">
        <f t="shared" ref="AJ204:AJ218" si="33">X204</f>
        <v>0</v>
      </c>
    </row>
    <row r="205" spans="1:36" s="3" customFormat="1" ht="30" customHeight="1">
      <c r="A205" s="13">
        <f t="shared" si="32"/>
        <v>140</v>
      </c>
      <c r="B205" s="22"/>
      <c r="C205" s="127"/>
      <c r="D205" s="130"/>
      <c r="E205" s="130"/>
      <c r="F205" s="130"/>
      <c r="G205" s="133"/>
      <c r="H205" s="34"/>
      <c r="I205" s="35"/>
      <c r="J205" s="136"/>
      <c r="K205" s="136"/>
      <c r="L205" s="138"/>
      <c r="M205" s="138"/>
      <c r="N205" s="140"/>
      <c r="O205" s="140"/>
      <c r="P205" s="140"/>
      <c r="Q205" s="140"/>
      <c r="R205" s="141">
        <f t="shared" si="30"/>
        <v>0</v>
      </c>
      <c r="S205" s="141"/>
      <c r="T205" s="141"/>
      <c r="U205" s="141"/>
      <c r="V205" s="142"/>
      <c r="W205" s="142"/>
      <c r="X205" s="77">
        <f t="shared" si="31"/>
        <v>0</v>
      </c>
      <c r="Y205" s="78"/>
      <c r="Z205" s="78"/>
      <c r="AA205" s="78"/>
      <c r="AB205" s="78"/>
      <c r="AC205" s="80"/>
      <c r="AD205" s="147"/>
      <c r="AE205" s="150"/>
      <c r="AF205" s="150"/>
      <c r="AG205" s="150"/>
      <c r="AH205" s="152"/>
      <c r="AJ205" s="120">
        <f t="shared" si="33"/>
        <v>0</v>
      </c>
    </row>
    <row r="206" spans="1:36" s="3" customFormat="1" ht="30" customHeight="1">
      <c r="A206" s="13">
        <f t="shared" si="32"/>
        <v>141</v>
      </c>
      <c r="B206" s="22"/>
      <c r="C206" s="127"/>
      <c r="D206" s="130"/>
      <c r="E206" s="130"/>
      <c r="F206" s="130"/>
      <c r="G206" s="133"/>
      <c r="H206" s="34"/>
      <c r="I206" s="35"/>
      <c r="J206" s="136"/>
      <c r="K206" s="136"/>
      <c r="L206" s="138"/>
      <c r="M206" s="138"/>
      <c r="N206" s="140"/>
      <c r="O206" s="140"/>
      <c r="P206" s="140"/>
      <c r="Q206" s="140"/>
      <c r="R206" s="141">
        <f t="shared" si="30"/>
        <v>0</v>
      </c>
      <c r="S206" s="141"/>
      <c r="T206" s="141"/>
      <c r="U206" s="141"/>
      <c r="V206" s="142"/>
      <c r="W206" s="142"/>
      <c r="X206" s="77">
        <f t="shared" si="31"/>
        <v>0</v>
      </c>
      <c r="Y206" s="78"/>
      <c r="Z206" s="78"/>
      <c r="AA206" s="78"/>
      <c r="AB206" s="78"/>
      <c r="AC206" s="80"/>
      <c r="AD206" s="147"/>
      <c r="AE206" s="150"/>
      <c r="AF206" s="150"/>
      <c r="AG206" s="150"/>
      <c r="AH206" s="152"/>
      <c r="AJ206" s="120">
        <f t="shared" si="33"/>
        <v>0</v>
      </c>
    </row>
    <row r="207" spans="1:36" s="3" customFormat="1" ht="30" customHeight="1">
      <c r="A207" s="13">
        <f t="shared" si="32"/>
        <v>142</v>
      </c>
      <c r="B207" s="22"/>
      <c r="C207" s="127"/>
      <c r="D207" s="130"/>
      <c r="E207" s="130"/>
      <c r="F207" s="130"/>
      <c r="G207" s="133"/>
      <c r="H207" s="34"/>
      <c r="I207" s="35"/>
      <c r="J207" s="136"/>
      <c r="K207" s="136"/>
      <c r="L207" s="138"/>
      <c r="M207" s="138"/>
      <c r="N207" s="140"/>
      <c r="O207" s="140"/>
      <c r="P207" s="140"/>
      <c r="Q207" s="140"/>
      <c r="R207" s="141">
        <f t="shared" si="30"/>
        <v>0</v>
      </c>
      <c r="S207" s="141"/>
      <c r="T207" s="141"/>
      <c r="U207" s="141"/>
      <c r="V207" s="142"/>
      <c r="W207" s="142"/>
      <c r="X207" s="77">
        <f t="shared" si="31"/>
        <v>0</v>
      </c>
      <c r="Y207" s="78"/>
      <c r="Z207" s="78"/>
      <c r="AA207" s="78"/>
      <c r="AB207" s="78"/>
      <c r="AC207" s="80"/>
      <c r="AD207" s="147"/>
      <c r="AE207" s="150"/>
      <c r="AF207" s="150"/>
      <c r="AG207" s="150"/>
      <c r="AH207" s="152"/>
      <c r="AJ207" s="120">
        <f t="shared" si="33"/>
        <v>0</v>
      </c>
    </row>
    <row r="208" spans="1:36" s="3" customFormat="1" ht="30" customHeight="1">
      <c r="A208" s="13">
        <f t="shared" si="32"/>
        <v>143</v>
      </c>
      <c r="B208" s="22"/>
      <c r="C208" s="127"/>
      <c r="D208" s="130"/>
      <c r="E208" s="130"/>
      <c r="F208" s="130"/>
      <c r="G208" s="133"/>
      <c r="H208" s="34"/>
      <c r="I208" s="35"/>
      <c r="J208" s="136"/>
      <c r="K208" s="136"/>
      <c r="L208" s="138"/>
      <c r="M208" s="138"/>
      <c r="N208" s="140"/>
      <c r="O208" s="140"/>
      <c r="P208" s="140"/>
      <c r="Q208" s="140"/>
      <c r="R208" s="141">
        <f t="shared" si="30"/>
        <v>0</v>
      </c>
      <c r="S208" s="141"/>
      <c r="T208" s="141"/>
      <c r="U208" s="141"/>
      <c r="V208" s="142"/>
      <c r="W208" s="142"/>
      <c r="X208" s="77">
        <f t="shared" si="31"/>
        <v>0</v>
      </c>
      <c r="Y208" s="78"/>
      <c r="Z208" s="78"/>
      <c r="AA208" s="78"/>
      <c r="AB208" s="78"/>
      <c r="AC208" s="80"/>
      <c r="AD208" s="147"/>
      <c r="AE208" s="150"/>
      <c r="AF208" s="150"/>
      <c r="AG208" s="150"/>
      <c r="AH208" s="152"/>
      <c r="AJ208" s="120">
        <f t="shared" si="33"/>
        <v>0</v>
      </c>
    </row>
    <row r="209" spans="1:36" s="3" customFormat="1" ht="30" customHeight="1">
      <c r="A209" s="13">
        <f t="shared" si="32"/>
        <v>144</v>
      </c>
      <c r="B209" s="22"/>
      <c r="C209" s="127"/>
      <c r="D209" s="130"/>
      <c r="E209" s="130"/>
      <c r="F209" s="130"/>
      <c r="G209" s="133"/>
      <c r="H209" s="34"/>
      <c r="I209" s="35"/>
      <c r="J209" s="136"/>
      <c r="K209" s="136"/>
      <c r="L209" s="138"/>
      <c r="M209" s="138"/>
      <c r="N209" s="140"/>
      <c r="O209" s="140"/>
      <c r="P209" s="140"/>
      <c r="Q209" s="140"/>
      <c r="R209" s="141">
        <f t="shared" si="30"/>
        <v>0</v>
      </c>
      <c r="S209" s="141"/>
      <c r="T209" s="141"/>
      <c r="U209" s="141"/>
      <c r="V209" s="142"/>
      <c r="W209" s="142"/>
      <c r="X209" s="77">
        <f t="shared" si="31"/>
        <v>0</v>
      </c>
      <c r="Y209" s="78"/>
      <c r="Z209" s="78"/>
      <c r="AA209" s="78"/>
      <c r="AB209" s="78"/>
      <c r="AC209" s="80"/>
      <c r="AD209" s="147"/>
      <c r="AE209" s="150"/>
      <c r="AF209" s="150"/>
      <c r="AG209" s="150"/>
      <c r="AH209" s="152"/>
      <c r="AJ209" s="120">
        <f t="shared" si="33"/>
        <v>0</v>
      </c>
    </row>
    <row r="210" spans="1:36" s="3" customFormat="1" ht="30" customHeight="1">
      <c r="A210" s="13">
        <f t="shared" si="32"/>
        <v>145</v>
      </c>
      <c r="B210" s="22"/>
      <c r="C210" s="127"/>
      <c r="D210" s="130"/>
      <c r="E210" s="130"/>
      <c r="F210" s="130"/>
      <c r="G210" s="133"/>
      <c r="H210" s="34"/>
      <c r="I210" s="35"/>
      <c r="J210" s="136"/>
      <c r="K210" s="136"/>
      <c r="L210" s="138"/>
      <c r="M210" s="138"/>
      <c r="N210" s="140"/>
      <c r="O210" s="140"/>
      <c r="P210" s="140"/>
      <c r="Q210" s="140"/>
      <c r="R210" s="141">
        <f t="shared" si="30"/>
        <v>0</v>
      </c>
      <c r="S210" s="141"/>
      <c r="T210" s="141"/>
      <c r="U210" s="141"/>
      <c r="V210" s="142"/>
      <c r="W210" s="142"/>
      <c r="X210" s="77">
        <f t="shared" si="31"/>
        <v>0</v>
      </c>
      <c r="Y210" s="78"/>
      <c r="Z210" s="78"/>
      <c r="AA210" s="78"/>
      <c r="AB210" s="78"/>
      <c r="AC210" s="80"/>
      <c r="AD210" s="147"/>
      <c r="AE210" s="150"/>
      <c r="AF210" s="150"/>
      <c r="AG210" s="150"/>
      <c r="AH210" s="152"/>
      <c r="AJ210" s="120">
        <f t="shared" si="33"/>
        <v>0</v>
      </c>
    </row>
    <row r="211" spans="1:36" s="3" customFormat="1" ht="30" customHeight="1">
      <c r="A211" s="13">
        <f t="shared" si="32"/>
        <v>146</v>
      </c>
      <c r="B211" s="22"/>
      <c r="C211" s="127"/>
      <c r="D211" s="130"/>
      <c r="E211" s="130"/>
      <c r="F211" s="130"/>
      <c r="G211" s="133"/>
      <c r="H211" s="34"/>
      <c r="I211" s="35"/>
      <c r="J211" s="136"/>
      <c r="K211" s="136"/>
      <c r="L211" s="138"/>
      <c r="M211" s="138"/>
      <c r="N211" s="140"/>
      <c r="O211" s="140"/>
      <c r="P211" s="140"/>
      <c r="Q211" s="140"/>
      <c r="R211" s="141">
        <f t="shared" si="30"/>
        <v>0</v>
      </c>
      <c r="S211" s="141"/>
      <c r="T211" s="141"/>
      <c r="U211" s="141"/>
      <c r="V211" s="142"/>
      <c r="W211" s="142"/>
      <c r="X211" s="77">
        <f t="shared" si="31"/>
        <v>0</v>
      </c>
      <c r="Y211" s="78"/>
      <c r="Z211" s="78"/>
      <c r="AA211" s="78"/>
      <c r="AB211" s="78"/>
      <c r="AC211" s="80"/>
      <c r="AD211" s="147"/>
      <c r="AE211" s="150"/>
      <c r="AF211" s="150"/>
      <c r="AG211" s="150"/>
      <c r="AH211" s="152"/>
      <c r="AJ211" s="120">
        <f t="shared" si="33"/>
        <v>0</v>
      </c>
    </row>
    <row r="212" spans="1:36" s="3" customFormat="1" ht="30" customHeight="1">
      <c r="A212" s="13">
        <f t="shared" si="32"/>
        <v>147</v>
      </c>
      <c r="B212" s="22"/>
      <c r="C212" s="127"/>
      <c r="D212" s="130"/>
      <c r="E212" s="130"/>
      <c r="F212" s="130"/>
      <c r="G212" s="133"/>
      <c r="H212" s="34"/>
      <c r="I212" s="35"/>
      <c r="J212" s="136"/>
      <c r="K212" s="136"/>
      <c r="L212" s="138"/>
      <c r="M212" s="138"/>
      <c r="N212" s="140"/>
      <c r="O212" s="140"/>
      <c r="P212" s="140"/>
      <c r="Q212" s="140"/>
      <c r="R212" s="141">
        <f t="shared" si="30"/>
        <v>0</v>
      </c>
      <c r="S212" s="141"/>
      <c r="T212" s="141"/>
      <c r="U212" s="141"/>
      <c r="V212" s="142"/>
      <c r="W212" s="142"/>
      <c r="X212" s="77">
        <f t="shared" si="31"/>
        <v>0</v>
      </c>
      <c r="Y212" s="78"/>
      <c r="Z212" s="78"/>
      <c r="AA212" s="78"/>
      <c r="AB212" s="78"/>
      <c r="AC212" s="80"/>
      <c r="AD212" s="147"/>
      <c r="AE212" s="150"/>
      <c r="AF212" s="150"/>
      <c r="AG212" s="150"/>
      <c r="AH212" s="152"/>
      <c r="AJ212" s="120">
        <f t="shared" si="33"/>
        <v>0</v>
      </c>
    </row>
    <row r="213" spans="1:36" s="3" customFormat="1" ht="30" customHeight="1">
      <c r="A213" s="13">
        <f t="shared" si="32"/>
        <v>148</v>
      </c>
      <c r="B213" s="22"/>
      <c r="C213" s="127"/>
      <c r="D213" s="130"/>
      <c r="E213" s="130"/>
      <c r="F213" s="130"/>
      <c r="G213" s="133"/>
      <c r="H213" s="34"/>
      <c r="I213" s="35"/>
      <c r="J213" s="136"/>
      <c r="K213" s="136"/>
      <c r="L213" s="138"/>
      <c r="M213" s="138"/>
      <c r="N213" s="140"/>
      <c r="O213" s="140"/>
      <c r="P213" s="140"/>
      <c r="Q213" s="140"/>
      <c r="R213" s="141">
        <f t="shared" si="30"/>
        <v>0</v>
      </c>
      <c r="S213" s="141"/>
      <c r="T213" s="141"/>
      <c r="U213" s="141"/>
      <c r="V213" s="142"/>
      <c r="W213" s="142"/>
      <c r="X213" s="77">
        <f t="shared" si="31"/>
        <v>0</v>
      </c>
      <c r="Y213" s="78"/>
      <c r="Z213" s="78"/>
      <c r="AA213" s="78"/>
      <c r="AB213" s="78"/>
      <c r="AC213" s="80"/>
      <c r="AD213" s="147"/>
      <c r="AE213" s="150"/>
      <c r="AF213" s="150"/>
      <c r="AG213" s="150"/>
      <c r="AH213" s="152"/>
      <c r="AJ213" s="120">
        <f t="shared" si="33"/>
        <v>0</v>
      </c>
    </row>
    <row r="214" spans="1:36" s="3" customFormat="1" ht="30" customHeight="1">
      <c r="A214" s="13">
        <f t="shared" si="32"/>
        <v>149</v>
      </c>
      <c r="B214" s="22"/>
      <c r="C214" s="127"/>
      <c r="D214" s="130"/>
      <c r="E214" s="130"/>
      <c r="F214" s="130"/>
      <c r="G214" s="133"/>
      <c r="H214" s="34"/>
      <c r="I214" s="35"/>
      <c r="J214" s="136"/>
      <c r="K214" s="136"/>
      <c r="L214" s="138"/>
      <c r="M214" s="138"/>
      <c r="N214" s="140"/>
      <c r="O214" s="140"/>
      <c r="P214" s="140"/>
      <c r="Q214" s="140"/>
      <c r="R214" s="141">
        <f t="shared" si="30"/>
        <v>0</v>
      </c>
      <c r="S214" s="141"/>
      <c r="T214" s="141"/>
      <c r="U214" s="141"/>
      <c r="V214" s="142"/>
      <c r="W214" s="142"/>
      <c r="X214" s="77">
        <f t="shared" si="31"/>
        <v>0</v>
      </c>
      <c r="Y214" s="78"/>
      <c r="Z214" s="78"/>
      <c r="AA214" s="78"/>
      <c r="AB214" s="78"/>
      <c r="AC214" s="80"/>
      <c r="AD214" s="147"/>
      <c r="AE214" s="150"/>
      <c r="AF214" s="150"/>
      <c r="AG214" s="150"/>
      <c r="AH214" s="152"/>
      <c r="AJ214" s="120">
        <f t="shared" si="33"/>
        <v>0</v>
      </c>
    </row>
    <row r="215" spans="1:36" s="3" customFormat="1" ht="30" customHeight="1">
      <c r="A215" s="13">
        <f t="shared" si="32"/>
        <v>150</v>
      </c>
      <c r="B215" s="22"/>
      <c r="C215" s="127"/>
      <c r="D215" s="130"/>
      <c r="E215" s="130"/>
      <c r="F215" s="130"/>
      <c r="G215" s="133"/>
      <c r="H215" s="34"/>
      <c r="I215" s="35"/>
      <c r="J215" s="136"/>
      <c r="K215" s="136"/>
      <c r="L215" s="138"/>
      <c r="M215" s="138"/>
      <c r="N215" s="140"/>
      <c r="O215" s="140"/>
      <c r="P215" s="140"/>
      <c r="Q215" s="140"/>
      <c r="R215" s="141">
        <f t="shared" si="30"/>
        <v>0</v>
      </c>
      <c r="S215" s="141"/>
      <c r="T215" s="141"/>
      <c r="U215" s="141"/>
      <c r="V215" s="142"/>
      <c r="W215" s="142"/>
      <c r="X215" s="77">
        <f t="shared" si="31"/>
        <v>0</v>
      </c>
      <c r="Y215" s="78"/>
      <c r="Z215" s="78"/>
      <c r="AA215" s="78"/>
      <c r="AB215" s="78"/>
      <c r="AC215" s="80"/>
      <c r="AD215" s="147"/>
      <c r="AE215" s="150"/>
      <c r="AF215" s="150"/>
      <c r="AG215" s="150"/>
      <c r="AH215" s="152"/>
      <c r="AJ215" s="120">
        <f t="shared" si="33"/>
        <v>0</v>
      </c>
    </row>
    <row r="216" spans="1:36" ht="24" customHeight="1">
      <c r="A216" s="121" t="s">
        <v>26</v>
      </c>
      <c r="B216" s="121"/>
      <c r="C216" s="121"/>
      <c r="D216" s="121"/>
      <c r="E216" s="121"/>
      <c r="F216" s="121"/>
      <c r="G216" s="121"/>
      <c r="H216" s="121"/>
      <c r="I216" s="121"/>
      <c r="J216" s="121"/>
      <c r="K216" s="121"/>
      <c r="L216" s="121"/>
      <c r="M216" s="121"/>
      <c r="N216" s="121"/>
      <c r="O216" s="121"/>
      <c r="P216" s="121"/>
      <c r="Q216" s="121"/>
      <c r="R216" s="121"/>
      <c r="S216" s="121"/>
      <c r="T216" s="121"/>
      <c r="U216" s="121"/>
      <c r="V216" s="143">
        <f>SUM(X201:AC215)</f>
        <v>0</v>
      </c>
      <c r="W216" s="145"/>
      <c r="X216" s="145"/>
      <c r="Y216" s="145"/>
      <c r="Z216" s="145"/>
      <c r="AA216" s="145"/>
      <c r="AB216" s="145"/>
      <c r="AC216" s="146"/>
      <c r="AD216" s="149" t="s">
        <v>38</v>
      </c>
      <c r="AE216" s="151"/>
      <c r="AF216" s="19">
        <f>SUMPRODUCT(((ISNUMBER(FIND("JAS",$AD201:$AE215)))+(ISNUMBER(FIND("集成材",$AD201:$AE215)))&gt;0)*($X201:$X215))</f>
        <v>0</v>
      </c>
      <c r="AG216" s="19"/>
      <c r="AH216" s="36"/>
      <c r="AJ216" s="120">
        <f t="shared" si="33"/>
        <v>0</v>
      </c>
    </row>
    <row r="217" spans="1:36" ht="8.25" customHeight="1">
      <c r="A217" s="23"/>
      <c r="B217" s="23"/>
      <c r="C217" s="23"/>
      <c r="D217" s="23"/>
      <c r="E217" s="23"/>
      <c r="F217" s="23"/>
      <c r="G217" s="23"/>
      <c r="H217" s="23"/>
      <c r="I217" s="23"/>
      <c r="J217" s="23"/>
      <c r="K217" s="23"/>
      <c r="L217" s="23"/>
      <c r="M217" s="23"/>
      <c r="N217" s="23"/>
      <c r="O217" s="23"/>
      <c r="P217" s="23"/>
      <c r="Q217" s="23"/>
      <c r="R217" s="23"/>
      <c r="S217" s="23"/>
      <c r="T217" s="23"/>
      <c r="U217" s="23"/>
      <c r="V217" s="144"/>
      <c r="W217" s="144"/>
      <c r="X217" s="144"/>
      <c r="Y217" s="144"/>
      <c r="Z217" s="144"/>
      <c r="AA217" s="144"/>
      <c r="AB217" s="144"/>
      <c r="AC217" s="144"/>
      <c r="AD217" s="23"/>
      <c r="AE217" s="23"/>
      <c r="AF217" s="23"/>
      <c r="AG217" s="23"/>
      <c r="AH217" s="23"/>
      <c r="AJ217" s="120">
        <f t="shared" si="33"/>
        <v>0</v>
      </c>
    </row>
    <row r="218" spans="1:36" ht="24" customHeight="1">
      <c r="A218" s="121" t="s">
        <v>27</v>
      </c>
      <c r="B218" s="121"/>
      <c r="C218" s="121"/>
      <c r="D218" s="121"/>
      <c r="E218" s="121"/>
      <c r="F218" s="121"/>
      <c r="G218" s="121"/>
      <c r="H218" s="121"/>
      <c r="I218" s="121"/>
      <c r="J218" s="121"/>
      <c r="K218" s="121"/>
      <c r="L218" s="121"/>
      <c r="M218" s="121"/>
      <c r="N218" s="121"/>
      <c r="O218" s="121"/>
      <c r="P218" s="121"/>
      <c r="Q218" s="121"/>
      <c r="R218" s="121"/>
      <c r="S218" s="121"/>
      <c r="T218" s="121"/>
      <c r="U218" s="121"/>
      <c r="V218" s="143">
        <f>SUM(V197,V216)</f>
        <v>0</v>
      </c>
      <c r="W218" s="145"/>
      <c r="X218" s="145"/>
      <c r="Y218" s="145"/>
      <c r="Z218" s="145"/>
      <c r="AA218" s="145"/>
      <c r="AB218" s="145"/>
      <c r="AC218" s="146"/>
      <c r="AD218" s="9" t="s">
        <v>38</v>
      </c>
      <c r="AE218" s="151"/>
      <c r="AF218" s="19">
        <f>SUM(AF197,AF216)</f>
        <v>0</v>
      </c>
      <c r="AG218" s="19"/>
      <c r="AH218" s="36"/>
      <c r="AJ218" s="120">
        <f t="shared" si="33"/>
        <v>0</v>
      </c>
    </row>
    <row r="219" spans="1:36" ht="14.45" customHeight="1">
      <c r="A219" s="18" t="s">
        <v>28</v>
      </c>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row>
  </sheetData>
  <sheetProtection password="E8E3" sheet="1" objects="1" scenarios="1"/>
  <mergeCells count="1873">
    <mergeCell ref="A1:T1"/>
    <mergeCell ref="U1:AH1"/>
    <mergeCell ref="A2:T2"/>
    <mergeCell ref="A3:T3"/>
    <mergeCell ref="U5:X5"/>
    <mergeCell ref="Y5:AH5"/>
    <mergeCell ref="A7:H7"/>
    <mergeCell ref="I7:AH7"/>
    <mergeCell ref="A8:H8"/>
    <mergeCell ref="I8:AH8"/>
    <mergeCell ref="A9:AH9"/>
    <mergeCell ref="L10:Q10"/>
    <mergeCell ref="L11:M11"/>
    <mergeCell ref="N11:O11"/>
    <mergeCell ref="P11:Q11"/>
    <mergeCell ref="AD11:AH11"/>
    <mergeCell ref="A12:B12"/>
    <mergeCell ref="C12:G12"/>
    <mergeCell ref="H12:I12"/>
    <mergeCell ref="J12:K12"/>
    <mergeCell ref="L12:M12"/>
    <mergeCell ref="N12:O12"/>
    <mergeCell ref="P12:Q12"/>
    <mergeCell ref="R12:U12"/>
    <mergeCell ref="V12:W12"/>
    <mergeCell ref="X12:AC12"/>
    <mergeCell ref="AD12:AH12"/>
    <mergeCell ref="A13:B13"/>
    <mergeCell ref="C13:G13"/>
    <mergeCell ref="H13:I13"/>
    <mergeCell ref="J13:K13"/>
    <mergeCell ref="L13:M13"/>
    <mergeCell ref="N13:O13"/>
    <mergeCell ref="P13:Q13"/>
    <mergeCell ref="R13:U13"/>
    <mergeCell ref="V13:W13"/>
    <mergeCell ref="X13:AC13"/>
    <mergeCell ref="AD13:AH13"/>
    <mergeCell ref="A14:B14"/>
    <mergeCell ref="C14:G14"/>
    <mergeCell ref="H14:I14"/>
    <mergeCell ref="J14:K14"/>
    <mergeCell ref="L14:M14"/>
    <mergeCell ref="N14:O14"/>
    <mergeCell ref="P14:Q14"/>
    <mergeCell ref="R14:U14"/>
    <mergeCell ref="V14:W14"/>
    <mergeCell ref="X14:AC14"/>
    <mergeCell ref="AD14:AH14"/>
    <mergeCell ref="A15:B15"/>
    <mergeCell ref="C15:G15"/>
    <mergeCell ref="H15:I15"/>
    <mergeCell ref="J15:K15"/>
    <mergeCell ref="L15:M15"/>
    <mergeCell ref="N15:O15"/>
    <mergeCell ref="P15:Q15"/>
    <mergeCell ref="R15:U15"/>
    <mergeCell ref="V15:W15"/>
    <mergeCell ref="X15:AC15"/>
    <mergeCell ref="AD15:AH15"/>
    <mergeCell ref="A16:B16"/>
    <mergeCell ref="C16:G16"/>
    <mergeCell ref="H16:I16"/>
    <mergeCell ref="J16:K16"/>
    <mergeCell ref="L16:M16"/>
    <mergeCell ref="N16:O16"/>
    <mergeCell ref="P16:Q16"/>
    <mergeCell ref="R16:U16"/>
    <mergeCell ref="V16:W16"/>
    <mergeCell ref="X16:AC16"/>
    <mergeCell ref="AD16:AH16"/>
    <mergeCell ref="A17:B17"/>
    <mergeCell ref="C17:G17"/>
    <mergeCell ref="H17:I17"/>
    <mergeCell ref="J17:K17"/>
    <mergeCell ref="L17:M17"/>
    <mergeCell ref="N17:O17"/>
    <mergeCell ref="P17:Q17"/>
    <mergeCell ref="R17:U17"/>
    <mergeCell ref="V17:W17"/>
    <mergeCell ref="X17:AC17"/>
    <mergeCell ref="AD17:AH17"/>
    <mergeCell ref="A18:B18"/>
    <mergeCell ref="C18:G18"/>
    <mergeCell ref="H18:I18"/>
    <mergeCell ref="J18:K18"/>
    <mergeCell ref="L18:M18"/>
    <mergeCell ref="N18:O18"/>
    <mergeCell ref="P18:Q18"/>
    <mergeCell ref="R18:U18"/>
    <mergeCell ref="V18:W18"/>
    <mergeCell ref="X18:AC18"/>
    <mergeCell ref="AD18:AH18"/>
    <mergeCell ref="A19:B19"/>
    <mergeCell ref="C19:G19"/>
    <mergeCell ref="H19:I19"/>
    <mergeCell ref="J19:K19"/>
    <mergeCell ref="L19:M19"/>
    <mergeCell ref="N19:O19"/>
    <mergeCell ref="P19:Q19"/>
    <mergeCell ref="R19:U19"/>
    <mergeCell ref="V19:W19"/>
    <mergeCell ref="X19:AC19"/>
    <mergeCell ref="AD19:AH19"/>
    <mergeCell ref="A20:B20"/>
    <mergeCell ref="C20:G20"/>
    <mergeCell ref="H20:I20"/>
    <mergeCell ref="J20:K20"/>
    <mergeCell ref="L20:M20"/>
    <mergeCell ref="N20:O20"/>
    <mergeCell ref="P20:Q20"/>
    <mergeCell ref="R20:U20"/>
    <mergeCell ref="V20:W20"/>
    <mergeCell ref="X20:AC20"/>
    <mergeCell ref="AD20:AH20"/>
    <mergeCell ref="A21:B21"/>
    <mergeCell ref="C21:G21"/>
    <mergeCell ref="H21:I21"/>
    <mergeCell ref="J21:K21"/>
    <mergeCell ref="L21:M21"/>
    <mergeCell ref="N21:O21"/>
    <mergeCell ref="P21:Q21"/>
    <mergeCell ref="R21:U21"/>
    <mergeCell ref="V21:W21"/>
    <mergeCell ref="X21:AC21"/>
    <mergeCell ref="AD21:AH21"/>
    <mergeCell ref="A22:B22"/>
    <mergeCell ref="C22:G22"/>
    <mergeCell ref="H22:I22"/>
    <mergeCell ref="J22:K22"/>
    <mergeCell ref="L22:M22"/>
    <mergeCell ref="N22:O22"/>
    <mergeCell ref="P22:Q22"/>
    <mergeCell ref="R22:U22"/>
    <mergeCell ref="V22:W22"/>
    <mergeCell ref="X22:AC22"/>
    <mergeCell ref="AD22:AH22"/>
    <mergeCell ref="A23:B23"/>
    <mergeCell ref="C23:G23"/>
    <mergeCell ref="H23:I23"/>
    <mergeCell ref="J23:K23"/>
    <mergeCell ref="L23:M23"/>
    <mergeCell ref="N23:O23"/>
    <mergeCell ref="P23:Q23"/>
    <mergeCell ref="R23:U23"/>
    <mergeCell ref="V23:W23"/>
    <mergeCell ref="X23:AC23"/>
    <mergeCell ref="AD23:AH23"/>
    <mergeCell ref="A24:B24"/>
    <mergeCell ref="C24:G24"/>
    <mergeCell ref="H24:I24"/>
    <mergeCell ref="J24:K24"/>
    <mergeCell ref="L24:M24"/>
    <mergeCell ref="N24:O24"/>
    <mergeCell ref="P24:Q24"/>
    <mergeCell ref="R24:U24"/>
    <mergeCell ref="V24:W24"/>
    <mergeCell ref="X24:AC24"/>
    <mergeCell ref="AD24:AH24"/>
    <mergeCell ref="A25:B25"/>
    <mergeCell ref="C25:G25"/>
    <mergeCell ref="H25:I25"/>
    <mergeCell ref="J25:K25"/>
    <mergeCell ref="L25:M25"/>
    <mergeCell ref="N25:O25"/>
    <mergeCell ref="P25:Q25"/>
    <mergeCell ref="R25:U25"/>
    <mergeCell ref="V25:W25"/>
    <mergeCell ref="X25:AC25"/>
    <mergeCell ref="AD25:AH25"/>
    <mergeCell ref="A26:B26"/>
    <mergeCell ref="C26:G26"/>
    <mergeCell ref="H26:I26"/>
    <mergeCell ref="J26:K26"/>
    <mergeCell ref="L26:M26"/>
    <mergeCell ref="N26:O26"/>
    <mergeCell ref="P26:Q26"/>
    <mergeCell ref="R26:U26"/>
    <mergeCell ref="V26:W26"/>
    <mergeCell ref="X26:AC26"/>
    <mergeCell ref="AD26:AH26"/>
    <mergeCell ref="A27:U27"/>
    <mergeCell ref="V27:AC27"/>
    <mergeCell ref="AD27:AE27"/>
    <mergeCell ref="AF27:AH27"/>
    <mergeCell ref="A29:U29"/>
    <mergeCell ref="V29:AC29"/>
    <mergeCell ref="AD29:AE29"/>
    <mergeCell ref="AF29:AH29"/>
    <mergeCell ref="A30:AH30"/>
    <mergeCell ref="L31:Q31"/>
    <mergeCell ref="L32:M32"/>
    <mergeCell ref="N32:O32"/>
    <mergeCell ref="P32:Q32"/>
    <mergeCell ref="AD32:AH32"/>
    <mergeCell ref="A33:B33"/>
    <mergeCell ref="C33:G33"/>
    <mergeCell ref="H33:I33"/>
    <mergeCell ref="J33:K33"/>
    <mergeCell ref="L33:M33"/>
    <mergeCell ref="N33:O33"/>
    <mergeCell ref="P33:Q33"/>
    <mergeCell ref="R33:U33"/>
    <mergeCell ref="V33:W33"/>
    <mergeCell ref="X33:AC33"/>
    <mergeCell ref="AD33:AH33"/>
    <mergeCell ref="A34:B34"/>
    <mergeCell ref="C34:G34"/>
    <mergeCell ref="H34:I34"/>
    <mergeCell ref="J34:K34"/>
    <mergeCell ref="L34:M34"/>
    <mergeCell ref="N34:O34"/>
    <mergeCell ref="P34:Q34"/>
    <mergeCell ref="R34:U34"/>
    <mergeCell ref="V34:W34"/>
    <mergeCell ref="X34:AC34"/>
    <mergeCell ref="AD34:AH34"/>
    <mergeCell ref="A35:B35"/>
    <mergeCell ref="C35:G35"/>
    <mergeCell ref="H35:I35"/>
    <mergeCell ref="J35:K35"/>
    <mergeCell ref="L35:M35"/>
    <mergeCell ref="N35:O35"/>
    <mergeCell ref="P35:Q35"/>
    <mergeCell ref="R35:U35"/>
    <mergeCell ref="V35:W35"/>
    <mergeCell ref="X35:AC35"/>
    <mergeCell ref="AD35:AH35"/>
    <mergeCell ref="A36:B36"/>
    <mergeCell ref="C36:G36"/>
    <mergeCell ref="H36:I36"/>
    <mergeCell ref="J36:K36"/>
    <mergeCell ref="L36:M36"/>
    <mergeCell ref="N36:O36"/>
    <mergeCell ref="P36:Q36"/>
    <mergeCell ref="R36:U36"/>
    <mergeCell ref="V36:W36"/>
    <mergeCell ref="X36:AC36"/>
    <mergeCell ref="AD36:AH36"/>
    <mergeCell ref="A37:B37"/>
    <mergeCell ref="C37:G37"/>
    <mergeCell ref="H37:I37"/>
    <mergeCell ref="J37:K37"/>
    <mergeCell ref="L37:M37"/>
    <mergeCell ref="N37:O37"/>
    <mergeCell ref="P37:Q37"/>
    <mergeCell ref="R37:U37"/>
    <mergeCell ref="V37:W37"/>
    <mergeCell ref="X37:AC37"/>
    <mergeCell ref="AD37:AH37"/>
    <mergeCell ref="A38:B38"/>
    <mergeCell ref="C38:G38"/>
    <mergeCell ref="H38:I38"/>
    <mergeCell ref="J38:K38"/>
    <mergeCell ref="L38:M38"/>
    <mergeCell ref="N38:O38"/>
    <mergeCell ref="P38:Q38"/>
    <mergeCell ref="R38:U38"/>
    <mergeCell ref="V38:W38"/>
    <mergeCell ref="X38:AC38"/>
    <mergeCell ref="AD38:AH38"/>
    <mergeCell ref="A39:B39"/>
    <mergeCell ref="C39:G39"/>
    <mergeCell ref="H39:I39"/>
    <mergeCell ref="J39:K39"/>
    <mergeCell ref="L39:M39"/>
    <mergeCell ref="N39:O39"/>
    <mergeCell ref="P39:Q39"/>
    <mergeCell ref="R39:U39"/>
    <mergeCell ref="V39:W39"/>
    <mergeCell ref="X39:AC39"/>
    <mergeCell ref="AD39:AH39"/>
    <mergeCell ref="A40:B40"/>
    <mergeCell ref="C40:G40"/>
    <mergeCell ref="H40:I40"/>
    <mergeCell ref="J40:K40"/>
    <mergeCell ref="L40:M40"/>
    <mergeCell ref="N40:O40"/>
    <mergeCell ref="P40:Q40"/>
    <mergeCell ref="R40:U40"/>
    <mergeCell ref="V40:W40"/>
    <mergeCell ref="X40:AC40"/>
    <mergeCell ref="AD40:AH40"/>
    <mergeCell ref="A41:B41"/>
    <mergeCell ref="C41:G41"/>
    <mergeCell ref="H41:I41"/>
    <mergeCell ref="J41:K41"/>
    <mergeCell ref="L41:M41"/>
    <mergeCell ref="N41:O41"/>
    <mergeCell ref="P41:Q41"/>
    <mergeCell ref="R41:U41"/>
    <mergeCell ref="V41:W41"/>
    <mergeCell ref="X41:AC41"/>
    <mergeCell ref="AD41:AH41"/>
    <mergeCell ref="A42:B42"/>
    <mergeCell ref="C42:G42"/>
    <mergeCell ref="H42:I42"/>
    <mergeCell ref="J42:K42"/>
    <mergeCell ref="L42:M42"/>
    <mergeCell ref="N42:O42"/>
    <mergeCell ref="P42:Q42"/>
    <mergeCell ref="R42:U42"/>
    <mergeCell ref="V42:W42"/>
    <mergeCell ref="X42:AC42"/>
    <mergeCell ref="AD42:AH42"/>
    <mergeCell ref="A43:B43"/>
    <mergeCell ref="C43:G43"/>
    <mergeCell ref="H43:I43"/>
    <mergeCell ref="J43:K43"/>
    <mergeCell ref="L43:M43"/>
    <mergeCell ref="N43:O43"/>
    <mergeCell ref="P43:Q43"/>
    <mergeCell ref="R43:U43"/>
    <mergeCell ref="V43:W43"/>
    <mergeCell ref="X43:AC43"/>
    <mergeCell ref="AD43:AH43"/>
    <mergeCell ref="A44:B44"/>
    <mergeCell ref="C44:G44"/>
    <mergeCell ref="H44:I44"/>
    <mergeCell ref="J44:K44"/>
    <mergeCell ref="L44:M44"/>
    <mergeCell ref="N44:O44"/>
    <mergeCell ref="P44:Q44"/>
    <mergeCell ref="R44:U44"/>
    <mergeCell ref="V44:W44"/>
    <mergeCell ref="X44:AC44"/>
    <mergeCell ref="AD44:AH44"/>
    <mergeCell ref="A45:B45"/>
    <mergeCell ref="C45:G45"/>
    <mergeCell ref="H45:I45"/>
    <mergeCell ref="J45:K45"/>
    <mergeCell ref="L45:M45"/>
    <mergeCell ref="N45:O45"/>
    <mergeCell ref="P45:Q45"/>
    <mergeCell ref="R45:U45"/>
    <mergeCell ref="V45:W45"/>
    <mergeCell ref="X45:AC45"/>
    <mergeCell ref="AD45:AH45"/>
    <mergeCell ref="A46:B46"/>
    <mergeCell ref="C46:G46"/>
    <mergeCell ref="H46:I46"/>
    <mergeCell ref="J46:K46"/>
    <mergeCell ref="L46:M46"/>
    <mergeCell ref="N46:O46"/>
    <mergeCell ref="P46:Q46"/>
    <mergeCell ref="R46:U46"/>
    <mergeCell ref="V46:W46"/>
    <mergeCell ref="X46:AC46"/>
    <mergeCell ref="AD46:AH46"/>
    <mergeCell ref="A47:B47"/>
    <mergeCell ref="C47:G47"/>
    <mergeCell ref="H47:I47"/>
    <mergeCell ref="J47:K47"/>
    <mergeCell ref="L47:M47"/>
    <mergeCell ref="N47:O47"/>
    <mergeCell ref="P47:Q47"/>
    <mergeCell ref="R47:U47"/>
    <mergeCell ref="V47:W47"/>
    <mergeCell ref="X47:AC47"/>
    <mergeCell ref="AD47:AH47"/>
    <mergeCell ref="A48:U48"/>
    <mergeCell ref="V48:AC48"/>
    <mergeCell ref="AD48:AE48"/>
    <mergeCell ref="AF48:AH48"/>
    <mergeCell ref="A50:U50"/>
    <mergeCell ref="V50:AC50"/>
    <mergeCell ref="AD50:AE50"/>
    <mergeCell ref="AF50:AH50"/>
    <mergeCell ref="A51:AH51"/>
    <mergeCell ref="L52:Q52"/>
    <mergeCell ref="L53:M53"/>
    <mergeCell ref="N53:O53"/>
    <mergeCell ref="P53:Q53"/>
    <mergeCell ref="AD53:AH53"/>
    <mergeCell ref="A54:B54"/>
    <mergeCell ref="C54:G54"/>
    <mergeCell ref="H54:I54"/>
    <mergeCell ref="J54:K54"/>
    <mergeCell ref="L54:M54"/>
    <mergeCell ref="N54:O54"/>
    <mergeCell ref="P54:Q54"/>
    <mergeCell ref="R54:U54"/>
    <mergeCell ref="V54:W54"/>
    <mergeCell ref="X54:AC54"/>
    <mergeCell ref="AD54:AH54"/>
    <mergeCell ref="A55:B55"/>
    <mergeCell ref="C55:G55"/>
    <mergeCell ref="H55:I55"/>
    <mergeCell ref="J55:K55"/>
    <mergeCell ref="L55:M55"/>
    <mergeCell ref="N55:O55"/>
    <mergeCell ref="P55:Q55"/>
    <mergeCell ref="R55:U55"/>
    <mergeCell ref="V55:W55"/>
    <mergeCell ref="X55:AC55"/>
    <mergeCell ref="AD55:AH55"/>
    <mergeCell ref="A56:B56"/>
    <mergeCell ref="C56:G56"/>
    <mergeCell ref="H56:I56"/>
    <mergeCell ref="J56:K56"/>
    <mergeCell ref="L56:M56"/>
    <mergeCell ref="N56:O56"/>
    <mergeCell ref="P56:Q56"/>
    <mergeCell ref="R56:U56"/>
    <mergeCell ref="V56:W56"/>
    <mergeCell ref="X56:AC56"/>
    <mergeCell ref="AD56:AH56"/>
    <mergeCell ref="A57:B57"/>
    <mergeCell ref="C57:G57"/>
    <mergeCell ref="H57:I57"/>
    <mergeCell ref="J57:K57"/>
    <mergeCell ref="L57:M57"/>
    <mergeCell ref="N57:O57"/>
    <mergeCell ref="P57:Q57"/>
    <mergeCell ref="R57:U57"/>
    <mergeCell ref="V57:W57"/>
    <mergeCell ref="X57:AC57"/>
    <mergeCell ref="AD57:AH57"/>
    <mergeCell ref="A58:B58"/>
    <mergeCell ref="C58:G58"/>
    <mergeCell ref="H58:I58"/>
    <mergeCell ref="J58:K58"/>
    <mergeCell ref="L58:M58"/>
    <mergeCell ref="N58:O58"/>
    <mergeCell ref="P58:Q58"/>
    <mergeCell ref="R58:U58"/>
    <mergeCell ref="V58:W58"/>
    <mergeCell ref="X58:AC58"/>
    <mergeCell ref="AD58:AH58"/>
    <mergeCell ref="A59:B59"/>
    <mergeCell ref="C59:G59"/>
    <mergeCell ref="H59:I59"/>
    <mergeCell ref="J59:K59"/>
    <mergeCell ref="L59:M59"/>
    <mergeCell ref="N59:O59"/>
    <mergeCell ref="P59:Q59"/>
    <mergeCell ref="R59:U59"/>
    <mergeCell ref="V59:W59"/>
    <mergeCell ref="X59:AC59"/>
    <mergeCell ref="AD59:AH59"/>
    <mergeCell ref="A60:B60"/>
    <mergeCell ref="C60:G60"/>
    <mergeCell ref="H60:I60"/>
    <mergeCell ref="J60:K60"/>
    <mergeCell ref="L60:M60"/>
    <mergeCell ref="N60:O60"/>
    <mergeCell ref="P60:Q60"/>
    <mergeCell ref="R60:U60"/>
    <mergeCell ref="V60:W60"/>
    <mergeCell ref="X60:AC60"/>
    <mergeCell ref="AD60:AH60"/>
    <mergeCell ref="A61:B61"/>
    <mergeCell ref="C61:G61"/>
    <mergeCell ref="H61:I61"/>
    <mergeCell ref="J61:K61"/>
    <mergeCell ref="L61:M61"/>
    <mergeCell ref="N61:O61"/>
    <mergeCell ref="P61:Q61"/>
    <mergeCell ref="R61:U61"/>
    <mergeCell ref="V61:W61"/>
    <mergeCell ref="X61:AC61"/>
    <mergeCell ref="AD61:AH61"/>
    <mergeCell ref="A62:B62"/>
    <mergeCell ref="C62:G62"/>
    <mergeCell ref="H62:I62"/>
    <mergeCell ref="J62:K62"/>
    <mergeCell ref="L62:M62"/>
    <mergeCell ref="N62:O62"/>
    <mergeCell ref="P62:Q62"/>
    <mergeCell ref="R62:U62"/>
    <mergeCell ref="V62:W62"/>
    <mergeCell ref="X62:AC62"/>
    <mergeCell ref="AD62:AH62"/>
    <mergeCell ref="A63:B63"/>
    <mergeCell ref="C63:G63"/>
    <mergeCell ref="H63:I63"/>
    <mergeCell ref="J63:K63"/>
    <mergeCell ref="L63:M63"/>
    <mergeCell ref="N63:O63"/>
    <mergeCell ref="P63:Q63"/>
    <mergeCell ref="R63:U63"/>
    <mergeCell ref="V63:W63"/>
    <mergeCell ref="X63:AC63"/>
    <mergeCell ref="AD63:AH63"/>
    <mergeCell ref="A64:B64"/>
    <mergeCell ref="C64:G64"/>
    <mergeCell ref="H64:I64"/>
    <mergeCell ref="J64:K64"/>
    <mergeCell ref="L64:M64"/>
    <mergeCell ref="N64:O64"/>
    <mergeCell ref="P64:Q64"/>
    <mergeCell ref="R64:U64"/>
    <mergeCell ref="V64:W64"/>
    <mergeCell ref="X64:AC64"/>
    <mergeCell ref="AD64:AH64"/>
    <mergeCell ref="A65:B65"/>
    <mergeCell ref="C65:G65"/>
    <mergeCell ref="H65:I65"/>
    <mergeCell ref="J65:K65"/>
    <mergeCell ref="L65:M65"/>
    <mergeCell ref="N65:O65"/>
    <mergeCell ref="P65:Q65"/>
    <mergeCell ref="R65:U65"/>
    <mergeCell ref="V65:W65"/>
    <mergeCell ref="X65:AC65"/>
    <mergeCell ref="AD65:AH65"/>
    <mergeCell ref="A66:B66"/>
    <mergeCell ref="C66:G66"/>
    <mergeCell ref="H66:I66"/>
    <mergeCell ref="J66:K66"/>
    <mergeCell ref="L66:M66"/>
    <mergeCell ref="N66:O66"/>
    <mergeCell ref="P66:Q66"/>
    <mergeCell ref="R66:U66"/>
    <mergeCell ref="V66:W66"/>
    <mergeCell ref="X66:AC66"/>
    <mergeCell ref="AD66:AH66"/>
    <mergeCell ref="A67:B67"/>
    <mergeCell ref="C67:G67"/>
    <mergeCell ref="H67:I67"/>
    <mergeCell ref="J67:K67"/>
    <mergeCell ref="L67:M67"/>
    <mergeCell ref="N67:O67"/>
    <mergeCell ref="P67:Q67"/>
    <mergeCell ref="R67:U67"/>
    <mergeCell ref="V67:W67"/>
    <mergeCell ref="X67:AC67"/>
    <mergeCell ref="AD67:AH67"/>
    <mergeCell ref="A68:B68"/>
    <mergeCell ref="C68:G68"/>
    <mergeCell ref="H68:I68"/>
    <mergeCell ref="J68:K68"/>
    <mergeCell ref="L68:M68"/>
    <mergeCell ref="N68:O68"/>
    <mergeCell ref="P68:Q68"/>
    <mergeCell ref="R68:U68"/>
    <mergeCell ref="V68:W68"/>
    <mergeCell ref="X68:AC68"/>
    <mergeCell ref="AD68:AH68"/>
    <mergeCell ref="A69:U69"/>
    <mergeCell ref="V69:AC69"/>
    <mergeCell ref="AD69:AE69"/>
    <mergeCell ref="AF69:AH69"/>
    <mergeCell ref="A71:U71"/>
    <mergeCell ref="V71:AC71"/>
    <mergeCell ref="AD71:AE71"/>
    <mergeCell ref="AF71:AH71"/>
    <mergeCell ref="A72:AH72"/>
    <mergeCell ref="L73:Q73"/>
    <mergeCell ref="L74:M74"/>
    <mergeCell ref="N74:O74"/>
    <mergeCell ref="P74:Q74"/>
    <mergeCell ref="AD74:AH74"/>
    <mergeCell ref="A75:B75"/>
    <mergeCell ref="C75:G75"/>
    <mergeCell ref="H75:I75"/>
    <mergeCell ref="J75:K75"/>
    <mergeCell ref="L75:M75"/>
    <mergeCell ref="N75:O75"/>
    <mergeCell ref="P75:Q75"/>
    <mergeCell ref="R75:U75"/>
    <mergeCell ref="V75:W75"/>
    <mergeCell ref="X75:AC75"/>
    <mergeCell ref="AD75:AH75"/>
    <mergeCell ref="A76:B76"/>
    <mergeCell ref="C76:G76"/>
    <mergeCell ref="H76:I76"/>
    <mergeCell ref="J76:K76"/>
    <mergeCell ref="L76:M76"/>
    <mergeCell ref="N76:O76"/>
    <mergeCell ref="P76:Q76"/>
    <mergeCell ref="R76:U76"/>
    <mergeCell ref="V76:W76"/>
    <mergeCell ref="X76:AC76"/>
    <mergeCell ref="AD76:AH76"/>
    <mergeCell ref="A77:B77"/>
    <mergeCell ref="C77:G77"/>
    <mergeCell ref="H77:I77"/>
    <mergeCell ref="J77:K77"/>
    <mergeCell ref="L77:M77"/>
    <mergeCell ref="N77:O77"/>
    <mergeCell ref="P77:Q77"/>
    <mergeCell ref="R77:U77"/>
    <mergeCell ref="V77:W77"/>
    <mergeCell ref="X77:AC77"/>
    <mergeCell ref="AD77:AH77"/>
    <mergeCell ref="A78:B78"/>
    <mergeCell ref="C78:G78"/>
    <mergeCell ref="H78:I78"/>
    <mergeCell ref="J78:K78"/>
    <mergeCell ref="L78:M78"/>
    <mergeCell ref="N78:O78"/>
    <mergeCell ref="P78:Q78"/>
    <mergeCell ref="R78:U78"/>
    <mergeCell ref="V78:W78"/>
    <mergeCell ref="X78:AC78"/>
    <mergeCell ref="AD78:AH78"/>
    <mergeCell ref="A79:B79"/>
    <mergeCell ref="C79:G79"/>
    <mergeCell ref="H79:I79"/>
    <mergeCell ref="J79:K79"/>
    <mergeCell ref="L79:M79"/>
    <mergeCell ref="N79:O79"/>
    <mergeCell ref="P79:Q79"/>
    <mergeCell ref="R79:U79"/>
    <mergeCell ref="V79:W79"/>
    <mergeCell ref="X79:AC79"/>
    <mergeCell ref="AD79:AH79"/>
    <mergeCell ref="A80:B80"/>
    <mergeCell ref="C80:G80"/>
    <mergeCell ref="H80:I80"/>
    <mergeCell ref="J80:K80"/>
    <mergeCell ref="L80:M80"/>
    <mergeCell ref="N80:O80"/>
    <mergeCell ref="P80:Q80"/>
    <mergeCell ref="R80:U80"/>
    <mergeCell ref="V80:W80"/>
    <mergeCell ref="X80:AC80"/>
    <mergeCell ref="AD80:AH80"/>
    <mergeCell ref="A81:B81"/>
    <mergeCell ref="C81:G81"/>
    <mergeCell ref="H81:I81"/>
    <mergeCell ref="J81:K81"/>
    <mergeCell ref="L81:M81"/>
    <mergeCell ref="N81:O81"/>
    <mergeCell ref="P81:Q81"/>
    <mergeCell ref="R81:U81"/>
    <mergeCell ref="V81:W81"/>
    <mergeCell ref="X81:AC81"/>
    <mergeCell ref="AD81:AH81"/>
    <mergeCell ref="A82:B82"/>
    <mergeCell ref="C82:G82"/>
    <mergeCell ref="H82:I82"/>
    <mergeCell ref="J82:K82"/>
    <mergeCell ref="L82:M82"/>
    <mergeCell ref="N82:O82"/>
    <mergeCell ref="P82:Q82"/>
    <mergeCell ref="R82:U82"/>
    <mergeCell ref="V82:W82"/>
    <mergeCell ref="X82:AC82"/>
    <mergeCell ref="AD82:AH82"/>
    <mergeCell ref="A83:B83"/>
    <mergeCell ref="C83:G83"/>
    <mergeCell ref="H83:I83"/>
    <mergeCell ref="J83:K83"/>
    <mergeCell ref="L83:M83"/>
    <mergeCell ref="N83:O83"/>
    <mergeCell ref="P83:Q83"/>
    <mergeCell ref="R83:U83"/>
    <mergeCell ref="V83:W83"/>
    <mergeCell ref="X83:AC83"/>
    <mergeCell ref="AD83:AH83"/>
    <mergeCell ref="A84:B84"/>
    <mergeCell ref="C84:G84"/>
    <mergeCell ref="H84:I84"/>
    <mergeCell ref="J84:K84"/>
    <mergeCell ref="L84:M84"/>
    <mergeCell ref="N84:O84"/>
    <mergeCell ref="P84:Q84"/>
    <mergeCell ref="R84:U84"/>
    <mergeCell ref="V84:W84"/>
    <mergeCell ref="X84:AC84"/>
    <mergeCell ref="AD84:AH84"/>
    <mergeCell ref="A85:B85"/>
    <mergeCell ref="C85:G85"/>
    <mergeCell ref="H85:I85"/>
    <mergeCell ref="J85:K85"/>
    <mergeCell ref="L85:M85"/>
    <mergeCell ref="N85:O85"/>
    <mergeCell ref="P85:Q85"/>
    <mergeCell ref="R85:U85"/>
    <mergeCell ref="V85:W85"/>
    <mergeCell ref="X85:AC85"/>
    <mergeCell ref="AD85:AH85"/>
    <mergeCell ref="A86:B86"/>
    <mergeCell ref="C86:G86"/>
    <mergeCell ref="H86:I86"/>
    <mergeCell ref="J86:K86"/>
    <mergeCell ref="L86:M86"/>
    <mergeCell ref="N86:O86"/>
    <mergeCell ref="P86:Q86"/>
    <mergeCell ref="R86:U86"/>
    <mergeCell ref="V86:W86"/>
    <mergeCell ref="X86:AC86"/>
    <mergeCell ref="AD86:AH86"/>
    <mergeCell ref="A87:B87"/>
    <mergeCell ref="C87:G87"/>
    <mergeCell ref="H87:I87"/>
    <mergeCell ref="J87:K87"/>
    <mergeCell ref="L87:M87"/>
    <mergeCell ref="N87:O87"/>
    <mergeCell ref="P87:Q87"/>
    <mergeCell ref="R87:U87"/>
    <mergeCell ref="V87:W87"/>
    <mergeCell ref="X87:AC87"/>
    <mergeCell ref="AD87:AH87"/>
    <mergeCell ref="A88:B88"/>
    <mergeCell ref="C88:G88"/>
    <mergeCell ref="H88:I88"/>
    <mergeCell ref="J88:K88"/>
    <mergeCell ref="L88:M88"/>
    <mergeCell ref="N88:O88"/>
    <mergeCell ref="P88:Q88"/>
    <mergeCell ref="R88:U88"/>
    <mergeCell ref="V88:W88"/>
    <mergeCell ref="X88:AC88"/>
    <mergeCell ref="AD88:AH88"/>
    <mergeCell ref="A89:B89"/>
    <mergeCell ref="C89:G89"/>
    <mergeCell ref="H89:I89"/>
    <mergeCell ref="J89:K89"/>
    <mergeCell ref="L89:M89"/>
    <mergeCell ref="N89:O89"/>
    <mergeCell ref="P89:Q89"/>
    <mergeCell ref="R89:U89"/>
    <mergeCell ref="V89:W89"/>
    <mergeCell ref="X89:AC89"/>
    <mergeCell ref="AD89:AH89"/>
    <mergeCell ref="A90:U90"/>
    <mergeCell ref="V90:AC90"/>
    <mergeCell ref="AD90:AE90"/>
    <mergeCell ref="AF90:AH90"/>
    <mergeCell ref="A92:U92"/>
    <mergeCell ref="V92:AC92"/>
    <mergeCell ref="AD92:AE92"/>
    <mergeCell ref="AF92:AH92"/>
    <mergeCell ref="A93:AH93"/>
    <mergeCell ref="L94:Q94"/>
    <mergeCell ref="L95:M95"/>
    <mergeCell ref="N95:O95"/>
    <mergeCell ref="P95:Q95"/>
    <mergeCell ref="AD95:AH95"/>
    <mergeCell ref="A96:B96"/>
    <mergeCell ref="C96:G96"/>
    <mergeCell ref="H96:I96"/>
    <mergeCell ref="J96:K96"/>
    <mergeCell ref="L96:M96"/>
    <mergeCell ref="N96:O96"/>
    <mergeCell ref="P96:Q96"/>
    <mergeCell ref="R96:U96"/>
    <mergeCell ref="V96:W96"/>
    <mergeCell ref="X96:AC96"/>
    <mergeCell ref="AD96:AH96"/>
    <mergeCell ref="A97:B97"/>
    <mergeCell ref="C97:G97"/>
    <mergeCell ref="H97:I97"/>
    <mergeCell ref="J97:K97"/>
    <mergeCell ref="L97:M97"/>
    <mergeCell ref="N97:O97"/>
    <mergeCell ref="P97:Q97"/>
    <mergeCell ref="R97:U97"/>
    <mergeCell ref="V97:W97"/>
    <mergeCell ref="X97:AC97"/>
    <mergeCell ref="AD97:AH97"/>
    <mergeCell ref="A98:B98"/>
    <mergeCell ref="C98:G98"/>
    <mergeCell ref="H98:I98"/>
    <mergeCell ref="J98:K98"/>
    <mergeCell ref="L98:M98"/>
    <mergeCell ref="N98:O98"/>
    <mergeCell ref="P98:Q98"/>
    <mergeCell ref="R98:U98"/>
    <mergeCell ref="V98:W98"/>
    <mergeCell ref="X98:AC98"/>
    <mergeCell ref="AD98:AH98"/>
    <mergeCell ref="A99:B99"/>
    <mergeCell ref="C99:G99"/>
    <mergeCell ref="H99:I99"/>
    <mergeCell ref="J99:K99"/>
    <mergeCell ref="L99:M99"/>
    <mergeCell ref="N99:O99"/>
    <mergeCell ref="P99:Q99"/>
    <mergeCell ref="R99:U99"/>
    <mergeCell ref="V99:W99"/>
    <mergeCell ref="X99:AC99"/>
    <mergeCell ref="AD99:AH99"/>
    <mergeCell ref="A100:B100"/>
    <mergeCell ref="C100:G100"/>
    <mergeCell ref="H100:I100"/>
    <mergeCell ref="J100:K100"/>
    <mergeCell ref="L100:M100"/>
    <mergeCell ref="N100:O100"/>
    <mergeCell ref="P100:Q100"/>
    <mergeCell ref="R100:U100"/>
    <mergeCell ref="V100:W100"/>
    <mergeCell ref="X100:AC100"/>
    <mergeCell ref="AD100:AH100"/>
    <mergeCell ref="A101:B101"/>
    <mergeCell ref="C101:G101"/>
    <mergeCell ref="H101:I101"/>
    <mergeCell ref="J101:K101"/>
    <mergeCell ref="L101:M101"/>
    <mergeCell ref="N101:O101"/>
    <mergeCell ref="P101:Q101"/>
    <mergeCell ref="R101:U101"/>
    <mergeCell ref="V101:W101"/>
    <mergeCell ref="X101:AC101"/>
    <mergeCell ref="AD101:AH101"/>
    <mergeCell ref="A102:B102"/>
    <mergeCell ref="C102:G102"/>
    <mergeCell ref="H102:I102"/>
    <mergeCell ref="J102:K102"/>
    <mergeCell ref="L102:M102"/>
    <mergeCell ref="N102:O102"/>
    <mergeCell ref="P102:Q102"/>
    <mergeCell ref="R102:U102"/>
    <mergeCell ref="V102:W102"/>
    <mergeCell ref="X102:AC102"/>
    <mergeCell ref="AD102:AH102"/>
    <mergeCell ref="A103:B103"/>
    <mergeCell ref="C103:G103"/>
    <mergeCell ref="H103:I103"/>
    <mergeCell ref="J103:K103"/>
    <mergeCell ref="L103:M103"/>
    <mergeCell ref="N103:O103"/>
    <mergeCell ref="P103:Q103"/>
    <mergeCell ref="R103:U103"/>
    <mergeCell ref="V103:W103"/>
    <mergeCell ref="X103:AC103"/>
    <mergeCell ref="AD103:AH103"/>
    <mergeCell ref="A104:B104"/>
    <mergeCell ref="C104:G104"/>
    <mergeCell ref="H104:I104"/>
    <mergeCell ref="J104:K104"/>
    <mergeCell ref="L104:M104"/>
    <mergeCell ref="N104:O104"/>
    <mergeCell ref="P104:Q104"/>
    <mergeCell ref="R104:U104"/>
    <mergeCell ref="V104:W104"/>
    <mergeCell ref="X104:AC104"/>
    <mergeCell ref="AD104:AH104"/>
    <mergeCell ref="A105:B105"/>
    <mergeCell ref="C105:G105"/>
    <mergeCell ref="H105:I105"/>
    <mergeCell ref="J105:K105"/>
    <mergeCell ref="L105:M105"/>
    <mergeCell ref="N105:O105"/>
    <mergeCell ref="P105:Q105"/>
    <mergeCell ref="R105:U105"/>
    <mergeCell ref="V105:W105"/>
    <mergeCell ref="X105:AC105"/>
    <mergeCell ref="AD105:AH105"/>
    <mergeCell ref="A106:B106"/>
    <mergeCell ref="C106:G106"/>
    <mergeCell ref="H106:I106"/>
    <mergeCell ref="J106:K106"/>
    <mergeCell ref="L106:M106"/>
    <mergeCell ref="N106:O106"/>
    <mergeCell ref="P106:Q106"/>
    <mergeCell ref="R106:U106"/>
    <mergeCell ref="V106:W106"/>
    <mergeCell ref="X106:AC106"/>
    <mergeCell ref="AD106:AH106"/>
    <mergeCell ref="A107:B107"/>
    <mergeCell ref="C107:G107"/>
    <mergeCell ref="H107:I107"/>
    <mergeCell ref="J107:K107"/>
    <mergeCell ref="L107:M107"/>
    <mergeCell ref="N107:O107"/>
    <mergeCell ref="P107:Q107"/>
    <mergeCell ref="R107:U107"/>
    <mergeCell ref="V107:W107"/>
    <mergeCell ref="X107:AC107"/>
    <mergeCell ref="AD107:AH107"/>
    <mergeCell ref="A108:B108"/>
    <mergeCell ref="C108:G108"/>
    <mergeCell ref="H108:I108"/>
    <mergeCell ref="J108:K108"/>
    <mergeCell ref="L108:M108"/>
    <mergeCell ref="N108:O108"/>
    <mergeCell ref="P108:Q108"/>
    <mergeCell ref="R108:U108"/>
    <mergeCell ref="V108:W108"/>
    <mergeCell ref="X108:AC108"/>
    <mergeCell ref="AD108:AH108"/>
    <mergeCell ref="A109:B109"/>
    <mergeCell ref="C109:G109"/>
    <mergeCell ref="H109:I109"/>
    <mergeCell ref="J109:K109"/>
    <mergeCell ref="L109:M109"/>
    <mergeCell ref="N109:O109"/>
    <mergeCell ref="P109:Q109"/>
    <mergeCell ref="R109:U109"/>
    <mergeCell ref="V109:W109"/>
    <mergeCell ref="X109:AC109"/>
    <mergeCell ref="AD109:AH109"/>
    <mergeCell ref="A110:B110"/>
    <mergeCell ref="C110:G110"/>
    <mergeCell ref="H110:I110"/>
    <mergeCell ref="J110:K110"/>
    <mergeCell ref="L110:M110"/>
    <mergeCell ref="N110:O110"/>
    <mergeCell ref="P110:Q110"/>
    <mergeCell ref="R110:U110"/>
    <mergeCell ref="V110:W110"/>
    <mergeCell ref="X110:AC110"/>
    <mergeCell ref="AD110:AH110"/>
    <mergeCell ref="A111:U111"/>
    <mergeCell ref="V111:AC111"/>
    <mergeCell ref="AD111:AE111"/>
    <mergeCell ref="AF111:AH111"/>
    <mergeCell ref="A113:U113"/>
    <mergeCell ref="V113:AC113"/>
    <mergeCell ref="AD113:AE113"/>
    <mergeCell ref="AF113:AH113"/>
    <mergeCell ref="A114:AH114"/>
    <mergeCell ref="L115:Q115"/>
    <mergeCell ref="L116:M116"/>
    <mergeCell ref="N116:O116"/>
    <mergeCell ref="P116:Q116"/>
    <mergeCell ref="AD116:AH116"/>
    <mergeCell ref="A117:B117"/>
    <mergeCell ref="C117:G117"/>
    <mergeCell ref="H117:I117"/>
    <mergeCell ref="J117:K117"/>
    <mergeCell ref="L117:M117"/>
    <mergeCell ref="N117:O117"/>
    <mergeCell ref="P117:Q117"/>
    <mergeCell ref="R117:U117"/>
    <mergeCell ref="V117:W117"/>
    <mergeCell ref="X117:AC117"/>
    <mergeCell ref="AD117:AH117"/>
    <mergeCell ref="A118:B118"/>
    <mergeCell ref="C118:G118"/>
    <mergeCell ref="H118:I118"/>
    <mergeCell ref="J118:K118"/>
    <mergeCell ref="L118:M118"/>
    <mergeCell ref="N118:O118"/>
    <mergeCell ref="P118:Q118"/>
    <mergeCell ref="R118:U118"/>
    <mergeCell ref="V118:W118"/>
    <mergeCell ref="X118:AC118"/>
    <mergeCell ref="AD118:AH118"/>
    <mergeCell ref="A119:B119"/>
    <mergeCell ref="C119:G119"/>
    <mergeCell ref="H119:I119"/>
    <mergeCell ref="J119:K119"/>
    <mergeCell ref="L119:M119"/>
    <mergeCell ref="N119:O119"/>
    <mergeCell ref="P119:Q119"/>
    <mergeCell ref="R119:U119"/>
    <mergeCell ref="V119:W119"/>
    <mergeCell ref="X119:AC119"/>
    <mergeCell ref="AD119:AH119"/>
    <mergeCell ref="A120:B120"/>
    <mergeCell ref="C120:G120"/>
    <mergeCell ref="H120:I120"/>
    <mergeCell ref="J120:K120"/>
    <mergeCell ref="L120:M120"/>
    <mergeCell ref="N120:O120"/>
    <mergeCell ref="P120:Q120"/>
    <mergeCell ref="R120:U120"/>
    <mergeCell ref="V120:W120"/>
    <mergeCell ref="X120:AC120"/>
    <mergeCell ref="AD120:AH120"/>
    <mergeCell ref="A121:B121"/>
    <mergeCell ref="C121:G121"/>
    <mergeCell ref="H121:I121"/>
    <mergeCell ref="J121:K121"/>
    <mergeCell ref="L121:M121"/>
    <mergeCell ref="N121:O121"/>
    <mergeCell ref="P121:Q121"/>
    <mergeCell ref="R121:U121"/>
    <mergeCell ref="V121:W121"/>
    <mergeCell ref="X121:AC121"/>
    <mergeCell ref="AD121:AH121"/>
    <mergeCell ref="A122:B122"/>
    <mergeCell ref="C122:G122"/>
    <mergeCell ref="H122:I122"/>
    <mergeCell ref="J122:K122"/>
    <mergeCell ref="L122:M122"/>
    <mergeCell ref="N122:O122"/>
    <mergeCell ref="P122:Q122"/>
    <mergeCell ref="R122:U122"/>
    <mergeCell ref="V122:W122"/>
    <mergeCell ref="X122:AC122"/>
    <mergeCell ref="AD122:AH122"/>
    <mergeCell ref="A123:B123"/>
    <mergeCell ref="C123:G123"/>
    <mergeCell ref="H123:I123"/>
    <mergeCell ref="J123:K123"/>
    <mergeCell ref="L123:M123"/>
    <mergeCell ref="N123:O123"/>
    <mergeCell ref="P123:Q123"/>
    <mergeCell ref="R123:U123"/>
    <mergeCell ref="V123:W123"/>
    <mergeCell ref="X123:AC123"/>
    <mergeCell ref="AD123:AH123"/>
    <mergeCell ref="A124:B124"/>
    <mergeCell ref="C124:G124"/>
    <mergeCell ref="H124:I124"/>
    <mergeCell ref="J124:K124"/>
    <mergeCell ref="L124:M124"/>
    <mergeCell ref="N124:O124"/>
    <mergeCell ref="P124:Q124"/>
    <mergeCell ref="R124:U124"/>
    <mergeCell ref="V124:W124"/>
    <mergeCell ref="X124:AC124"/>
    <mergeCell ref="AD124:AH124"/>
    <mergeCell ref="A125:B125"/>
    <mergeCell ref="C125:G125"/>
    <mergeCell ref="H125:I125"/>
    <mergeCell ref="J125:K125"/>
    <mergeCell ref="L125:M125"/>
    <mergeCell ref="N125:O125"/>
    <mergeCell ref="P125:Q125"/>
    <mergeCell ref="R125:U125"/>
    <mergeCell ref="V125:W125"/>
    <mergeCell ref="X125:AC125"/>
    <mergeCell ref="AD125:AH125"/>
    <mergeCell ref="A126:B126"/>
    <mergeCell ref="C126:G126"/>
    <mergeCell ref="H126:I126"/>
    <mergeCell ref="J126:K126"/>
    <mergeCell ref="L126:M126"/>
    <mergeCell ref="N126:O126"/>
    <mergeCell ref="P126:Q126"/>
    <mergeCell ref="R126:U126"/>
    <mergeCell ref="V126:W126"/>
    <mergeCell ref="X126:AC126"/>
    <mergeCell ref="AD126:AH126"/>
    <mergeCell ref="A127:B127"/>
    <mergeCell ref="C127:G127"/>
    <mergeCell ref="H127:I127"/>
    <mergeCell ref="J127:K127"/>
    <mergeCell ref="L127:M127"/>
    <mergeCell ref="N127:O127"/>
    <mergeCell ref="P127:Q127"/>
    <mergeCell ref="R127:U127"/>
    <mergeCell ref="V127:W127"/>
    <mergeCell ref="X127:AC127"/>
    <mergeCell ref="AD127:AH127"/>
    <mergeCell ref="A128:B128"/>
    <mergeCell ref="C128:G128"/>
    <mergeCell ref="H128:I128"/>
    <mergeCell ref="J128:K128"/>
    <mergeCell ref="L128:M128"/>
    <mergeCell ref="N128:O128"/>
    <mergeCell ref="P128:Q128"/>
    <mergeCell ref="R128:U128"/>
    <mergeCell ref="V128:W128"/>
    <mergeCell ref="X128:AC128"/>
    <mergeCell ref="AD128:AH128"/>
    <mergeCell ref="A129:B129"/>
    <mergeCell ref="C129:G129"/>
    <mergeCell ref="H129:I129"/>
    <mergeCell ref="J129:K129"/>
    <mergeCell ref="L129:M129"/>
    <mergeCell ref="N129:O129"/>
    <mergeCell ref="P129:Q129"/>
    <mergeCell ref="R129:U129"/>
    <mergeCell ref="V129:W129"/>
    <mergeCell ref="X129:AC129"/>
    <mergeCell ref="AD129:AH129"/>
    <mergeCell ref="A130:B130"/>
    <mergeCell ref="C130:G130"/>
    <mergeCell ref="H130:I130"/>
    <mergeCell ref="J130:K130"/>
    <mergeCell ref="L130:M130"/>
    <mergeCell ref="N130:O130"/>
    <mergeCell ref="P130:Q130"/>
    <mergeCell ref="R130:U130"/>
    <mergeCell ref="V130:W130"/>
    <mergeCell ref="X130:AC130"/>
    <mergeCell ref="AD130:AH130"/>
    <mergeCell ref="A131:B131"/>
    <mergeCell ref="C131:G131"/>
    <mergeCell ref="H131:I131"/>
    <mergeCell ref="J131:K131"/>
    <mergeCell ref="L131:M131"/>
    <mergeCell ref="N131:O131"/>
    <mergeCell ref="P131:Q131"/>
    <mergeCell ref="R131:U131"/>
    <mergeCell ref="V131:W131"/>
    <mergeCell ref="X131:AC131"/>
    <mergeCell ref="AD131:AH131"/>
    <mergeCell ref="A132:U132"/>
    <mergeCell ref="V132:AC132"/>
    <mergeCell ref="AD132:AE132"/>
    <mergeCell ref="AF132:AH132"/>
    <mergeCell ref="A134:U134"/>
    <mergeCell ref="V134:AC134"/>
    <mergeCell ref="AD134:AE134"/>
    <mergeCell ref="AF134:AH134"/>
    <mergeCell ref="A135:AH135"/>
    <mergeCell ref="L136:Q136"/>
    <mergeCell ref="L137:M137"/>
    <mergeCell ref="N137:O137"/>
    <mergeCell ref="P137:Q137"/>
    <mergeCell ref="AD137:AH137"/>
    <mergeCell ref="A138:B138"/>
    <mergeCell ref="C138:G138"/>
    <mergeCell ref="H138:I138"/>
    <mergeCell ref="J138:K138"/>
    <mergeCell ref="L138:M138"/>
    <mergeCell ref="N138:O138"/>
    <mergeCell ref="P138:Q138"/>
    <mergeCell ref="R138:U138"/>
    <mergeCell ref="V138:W138"/>
    <mergeCell ref="X138:AC138"/>
    <mergeCell ref="AD138:AH138"/>
    <mergeCell ref="A139:B139"/>
    <mergeCell ref="C139:G139"/>
    <mergeCell ref="H139:I139"/>
    <mergeCell ref="J139:K139"/>
    <mergeCell ref="L139:M139"/>
    <mergeCell ref="N139:O139"/>
    <mergeCell ref="P139:Q139"/>
    <mergeCell ref="R139:U139"/>
    <mergeCell ref="V139:W139"/>
    <mergeCell ref="X139:AC139"/>
    <mergeCell ref="AD139:AH139"/>
    <mergeCell ref="A140:B140"/>
    <mergeCell ref="C140:G140"/>
    <mergeCell ref="H140:I140"/>
    <mergeCell ref="J140:K140"/>
    <mergeCell ref="L140:M140"/>
    <mergeCell ref="N140:O140"/>
    <mergeCell ref="P140:Q140"/>
    <mergeCell ref="R140:U140"/>
    <mergeCell ref="V140:W140"/>
    <mergeCell ref="X140:AC140"/>
    <mergeCell ref="AD140:AH140"/>
    <mergeCell ref="A141:B141"/>
    <mergeCell ref="C141:G141"/>
    <mergeCell ref="H141:I141"/>
    <mergeCell ref="J141:K141"/>
    <mergeCell ref="L141:M141"/>
    <mergeCell ref="N141:O141"/>
    <mergeCell ref="P141:Q141"/>
    <mergeCell ref="R141:U141"/>
    <mergeCell ref="V141:W141"/>
    <mergeCell ref="X141:AC141"/>
    <mergeCell ref="AD141:AH141"/>
    <mergeCell ref="A142:B142"/>
    <mergeCell ref="C142:G142"/>
    <mergeCell ref="H142:I142"/>
    <mergeCell ref="J142:K142"/>
    <mergeCell ref="L142:M142"/>
    <mergeCell ref="N142:O142"/>
    <mergeCell ref="P142:Q142"/>
    <mergeCell ref="R142:U142"/>
    <mergeCell ref="V142:W142"/>
    <mergeCell ref="X142:AC142"/>
    <mergeCell ref="AD142:AH142"/>
    <mergeCell ref="A143:B143"/>
    <mergeCell ref="C143:G143"/>
    <mergeCell ref="H143:I143"/>
    <mergeCell ref="J143:K143"/>
    <mergeCell ref="L143:M143"/>
    <mergeCell ref="N143:O143"/>
    <mergeCell ref="P143:Q143"/>
    <mergeCell ref="R143:U143"/>
    <mergeCell ref="V143:W143"/>
    <mergeCell ref="X143:AC143"/>
    <mergeCell ref="AD143:AH143"/>
    <mergeCell ref="A144:B144"/>
    <mergeCell ref="C144:G144"/>
    <mergeCell ref="H144:I144"/>
    <mergeCell ref="J144:K144"/>
    <mergeCell ref="L144:M144"/>
    <mergeCell ref="N144:O144"/>
    <mergeCell ref="P144:Q144"/>
    <mergeCell ref="R144:U144"/>
    <mergeCell ref="V144:W144"/>
    <mergeCell ref="X144:AC144"/>
    <mergeCell ref="AD144:AH144"/>
    <mergeCell ref="A145:B145"/>
    <mergeCell ref="C145:G145"/>
    <mergeCell ref="H145:I145"/>
    <mergeCell ref="J145:K145"/>
    <mergeCell ref="L145:M145"/>
    <mergeCell ref="N145:O145"/>
    <mergeCell ref="P145:Q145"/>
    <mergeCell ref="R145:U145"/>
    <mergeCell ref="V145:W145"/>
    <mergeCell ref="X145:AC145"/>
    <mergeCell ref="AD145:AH145"/>
    <mergeCell ref="A146:B146"/>
    <mergeCell ref="C146:G146"/>
    <mergeCell ref="H146:I146"/>
    <mergeCell ref="J146:K146"/>
    <mergeCell ref="L146:M146"/>
    <mergeCell ref="N146:O146"/>
    <mergeCell ref="P146:Q146"/>
    <mergeCell ref="R146:U146"/>
    <mergeCell ref="V146:W146"/>
    <mergeCell ref="X146:AC146"/>
    <mergeCell ref="AD146:AH146"/>
    <mergeCell ref="A147:B147"/>
    <mergeCell ref="C147:G147"/>
    <mergeCell ref="H147:I147"/>
    <mergeCell ref="J147:K147"/>
    <mergeCell ref="L147:M147"/>
    <mergeCell ref="N147:O147"/>
    <mergeCell ref="P147:Q147"/>
    <mergeCell ref="R147:U147"/>
    <mergeCell ref="V147:W147"/>
    <mergeCell ref="X147:AC147"/>
    <mergeCell ref="AD147:AH147"/>
    <mergeCell ref="A148:B148"/>
    <mergeCell ref="C148:G148"/>
    <mergeCell ref="H148:I148"/>
    <mergeCell ref="J148:K148"/>
    <mergeCell ref="L148:M148"/>
    <mergeCell ref="N148:O148"/>
    <mergeCell ref="P148:Q148"/>
    <mergeCell ref="R148:U148"/>
    <mergeCell ref="V148:W148"/>
    <mergeCell ref="X148:AC148"/>
    <mergeCell ref="AD148:AH148"/>
    <mergeCell ref="A149:B149"/>
    <mergeCell ref="C149:G149"/>
    <mergeCell ref="H149:I149"/>
    <mergeCell ref="J149:K149"/>
    <mergeCell ref="L149:M149"/>
    <mergeCell ref="N149:O149"/>
    <mergeCell ref="P149:Q149"/>
    <mergeCell ref="R149:U149"/>
    <mergeCell ref="V149:W149"/>
    <mergeCell ref="X149:AC149"/>
    <mergeCell ref="AD149:AH149"/>
    <mergeCell ref="A150:B150"/>
    <mergeCell ref="C150:G150"/>
    <mergeCell ref="H150:I150"/>
    <mergeCell ref="J150:K150"/>
    <mergeCell ref="L150:M150"/>
    <mergeCell ref="N150:O150"/>
    <mergeCell ref="P150:Q150"/>
    <mergeCell ref="R150:U150"/>
    <mergeCell ref="V150:W150"/>
    <mergeCell ref="X150:AC150"/>
    <mergeCell ref="AD150:AH150"/>
    <mergeCell ref="A151:B151"/>
    <mergeCell ref="C151:G151"/>
    <mergeCell ref="H151:I151"/>
    <mergeCell ref="J151:K151"/>
    <mergeCell ref="L151:M151"/>
    <mergeCell ref="N151:O151"/>
    <mergeCell ref="P151:Q151"/>
    <mergeCell ref="R151:U151"/>
    <mergeCell ref="V151:W151"/>
    <mergeCell ref="X151:AC151"/>
    <mergeCell ref="AD151:AH151"/>
    <mergeCell ref="A152:B152"/>
    <mergeCell ref="C152:G152"/>
    <mergeCell ref="H152:I152"/>
    <mergeCell ref="J152:K152"/>
    <mergeCell ref="L152:M152"/>
    <mergeCell ref="N152:O152"/>
    <mergeCell ref="P152:Q152"/>
    <mergeCell ref="R152:U152"/>
    <mergeCell ref="V152:W152"/>
    <mergeCell ref="X152:AC152"/>
    <mergeCell ref="AD152:AH152"/>
    <mergeCell ref="A153:U153"/>
    <mergeCell ref="V153:AC153"/>
    <mergeCell ref="AD153:AE153"/>
    <mergeCell ref="AF153:AH153"/>
    <mergeCell ref="A155:U155"/>
    <mergeCell ref="V155:AC155"/>
    <mergeCell ref="AD155:AE155"/>
    <mergeCell ref="AF155:AH155"/>
    <mergeCell ref="A156:AH156"/>
    <mergeCell ref="L157:Q157"/>
    <mergeCell ref="L158:M158"/>
    <mergeCell ref="N158:O158"/>
    <mergeCell ref="P158:Q158"/>
    <mergeCell ref="AD158:AH158"/>
    <mergeCell ref="A159:B159"/>
    <mergeCell ref="C159:G159"/>
    <mergeCell ref="H159:I159"/>
    <mergeCell ref="J159:K159"/>
    <mergeCell ref="L159:M159"/>
    <mergeCell ref="N159:O159"/>
    <mergeCell ref="P159:Q159"/>
    <mergeCell ref="R159:U159"/>
    <mergeCell ref="V159:W159"/>
    <mergeCell ref="X159:AC159"/>
    <mergeCell ref="AD159:AH159"/>
    <mergeCell ref="A160:B160"/>
    <mergeCell ref="C160:G160"/>
    <mergeCell ref="H160:I160"/>
    <mergeCell ref="J160:K160"/>
    <mergeCell ref="L160:M160"/>
    <mergeCell ref="N160:O160"/>
    <mergeCell ref="P160:Q160"/>
    <mergeCell ref="R160:U160"/>
    <mergeCell ref="V160:W160"/>
    <mergeCell ref="X160:AC160"/>
    <mergeCell ref="AD160:AH160"/>
    <mergeCell ref="A161:B161"/>
    <mergeCell ref="C161:G161"/>
    <mergeCell ref="H161:I161"/>
    <mergeCell ref="J161:K161"/>
    <mergeCell ref="L161:M161"/>
    <mergeCell ref="N161:O161"/>
    <mergeCell ref="P161:Q161"/>
    <mergeCell ref="R161:U161"/>
    <mergeCell ref="V161:W161"/>
    <mergeCell ref="X161:AC161"/>
    <mergeCell ref="AD161:AH161"/>
    <mergeCell ref="A162:B162"/>
    <mergeCell ref="C162:G162"/>
    <mergeCell ref="H162:I162"/>
    <mergeCell ref="J162:K162"/>
    <mergeCell ref="L162:M162"/>
    <mergeCell ref="N162:O162"/>
    <mergeCell ref="P162:Q162"/>
    <mergeCell ref="R162:U162"/>
    <mergeCell ref="V162:W162"/>
    <mergeCell ref="X162:AC162"/>
    <mergeCell ref="AD162:AH162"/>
    <mergeCell ref="A163:B163"/>
    <mergeCell ref="C163:G163"/>
    <mergeCell ref="H163:I163"/>
    <mergeCell ref="J163:K163"/>
    <mergeCell ref="L163:M163"/>
    <mergeCell ref="N163:O163"/>
    <mergeCell ref="P163:Q163"/>
    <mergeCell ref="R163:U163"/>
    <mergeCell ref="V163:W163"/>
    <mergeCell ref="X163:AC163"/>
    <mergeCell ref="AD163:AH163"/>
    <mergeCell ref="A164:B164"/>
    <mergeCell ref="C164:G164"/>
    <mergeCell ref="H164:I164"/>
    <mergeCell ref="J164:K164"/>
    <mergeCell ref="L164:M164"/>
    <mergeCell ref="N164:O164"/>
    <mergeCell ref="P164:Q164"/>
    <mergeCell ref="R164:U164"/>
    <mergeCell ref="V164:W164"/>
    <mergeCell ref="X164:AC164"/>
    <mergeCell ref="AD164:AH164"/>
    <mergeCell ref="A165:B165"/>
    <mergeCell ref="C165:G165"/>
    <mergeCell ref="H165:I165"/>
    <mergeCell ref="J165:K165"/>
    <mergeCell ref="L165:M165"/>
    <mergeCell ref="N165:O165"/>
    <mergeCell ref="P165:Q165"/>
    <mergeCell ref="R165:U165"/>
    <mergeCell ref="V165:W165"/>
    <mergeCell ref="X165:AC165"/>
    <mergeCell ref="AD165:AH165"/>
    <mergeCell ref="A166:B166"/>
    <mergeCell ref="C166:G166"/>
    <mergeCell ref="H166:I166"/>
    <mergeCell ref="J166:K166"/>
    <mergeCell ref="L166:M166"/>
    <mergeCell ref="N166:O166"/>
    <mergeCell ref="P166:Q166"/>
    <mergeCell ref="R166:U166"/>
    <mergeCell ref="V166:W166"/>
    <mergeCell ref="X166:AC166"/>
    <mergeCell ref="AD166:AH166"/>
    <mergeCell ref="A167:B167"/>
    <mergeCell ref="C167:G167"/>
    <mergeCell ref="H167:I167"/>
    <mergeCell ref="J167:K167"/>
    <mergeCell ref="L167:M167"/>
    <mergeCell ref="N167:O167"/>
    <mergeCell ref="P167:Q167"/>
    <mergeCell ref="R167:U167"/>
    <mergeCell ref="V167:W167"/>
    <mergeCell ref="X167:AC167"/>
    <mergeCell ref="AD167:AH167"/>
    <mergeCell ref="A168:B168"/>
    <mergeCell ref="C168:G168"/>
    <mergeCell ref="H168:I168"/>
    <mergeCell ref="J168:K168"/>
    <mergeCell ref="L168:M168"/>
    <mergeCell ref="N168:O168"/>
    <mergeCell ref="P168:Q168"/>
    <mergeCell ref="R168:U168"/>
    <mergeCell ref="V168:W168"/>
    <mergeCell ref="X168:AC168"/>
    <mergeCell ref="AD168:AH168"/>
    <mergeCell ref="A169:B169"/>
    <mergeCell ref="C169:G169"/>
    <mergeCell ref="H169:I169"/>
    <mergeCell ref="J169:K169"/>
    <mergeCell ref="L169:M169"/>
    <mergeCell ref="N169:O169"/>
    <mergeCell ref="P169:Q169"/>
    <mergeCell ref="R169:U169"/>
    <mergeCell ref="V169:W169"/>
    <mergeCell ref="X169:AC169"/>
    <mergeCell ref="AD169:AH169"/>
    <mergeCell ref="A170:B170"/>
    <mergeCell ref="C170:G170"/>
    <mergeCell ref="H170:I170"/>
    <mergeCell ref="J170:K170"/>
    <mergeCell ref="L170:M170"/>
    <mergeCell ref="N170:O170"/>
    <mergeCell ref="P170:Q170"/>
    <mergeCell ref="R170:U170"/>
    <mergeCell ref="V170:W170"/>
    <mergeCell ref="X170:AC170"/>
    <mergeCell ref="AD170:AH170"/>
    <mergeCell ref="A171:B171"/>
    <mergeCell ref="C171:G171"/>
    <mergeCell ref="H171:I171"/>
    <mergeCell ref="J171:K171"/>
    <mergeCell ref="L171:M171"/>
    <mergeCell ref="N171:O171"/>
    <mergeCell ref="P171:Q171"/>
    <mergeCell ref="R171:U171"/>
    <mergeCell ref="V171:W171"/>
    <mergeCell ref="X171:AC171"/>
    <mergeCell ref="AD171:AH171"/>
    <mergeCell ref="A172:B172"/>
    <mergeCell ref="C172:G172"/>
    <mergeCell ref="H172:I172"/>
    <mergeCell ref="J172:K172"/>
    <mergeCell ref="L172:M172"/>
    <mergeCell ref="N172:O172"/>
    <mergeCell ref="P172:Q172"/>
    <mergeCell ref="R172:U172"/>
    <mergeCell ref="V172:W172"/>
    <mergeCell ref="X172:AC172"/>
    <mergeCell ref="AD172:AH172"/>
    <mergeCell ref="A173:B173"/>
    <mergeCell ref="C173:G173"/>
    <mergeCell ref="H173:I173"/>
    <mergeCell ref="J173:K173"/>
    <mergeCell ref="L173:M173"/>
    <mergeCell ref="N173:O173"/>
    <mergeCell ref="P173:Q173"/>
    <mergeCell ref="R173:U173"/>
    <mergeCell ref="V173:W173"/>
    <mergeCell ref="X173:AC173"/>
    <mergeCell ref="AD173:AH173"/>
    <mergeCell ref="A174:U174"/>
    <mergeCell ref="V174:AC174"/>
    <mergeCell ref="AD174:AE174"/>
    <mergeCell ref="AF174:AH174"/>
    <mergeCell ref="A176:U176"/>
    <mergeCell ref="V176:AC176"/>
    <mergeCell ref="AD176:AE176"/>
    <mergeCell ref="AF176:AH176"/>
    <mergeCell ref="A177:AH177"/>
    <mergeCell ref="L178:Q178"/>
    <mergeCell ref="L179:M179"/>
    <mergeCell ref="N179:O179"/>
    <mergeCell ref="P179:Q179"/>
    <mergeCell ref="AD179:AH179"/>
    <mergeCell ref="A180:B180"/>
    <mergeCell ref="C180:G180"/>
    <mergeCell ref="H180:I180"/>
    <mergeCell ref="J180:K180"/>
    <mergeCell ref="L180:M180"/>
    <mergeCell ref="N180:O180"/>
    <mergeCell ref="P180:Q180"/>
    <mergeCell ref="R180:U180"/>
    <mergeCell ref="V180:W180"/>
    <mergeCell ref="X180:AC180"/>
    <mergeCell ref="AD180:AH180"/>
    <mergeCell ref="A181:B181"/>
    <mergeCell ref="C181:G181"/>
    <mergeCell ref="H181:I181"/>
    <mergeCell ref="J181:K181"/>
    <mergeCell ref="L181:M181"/>
    <mergeCell ref="N181:O181"/>
    <mergeCell ref="P181:Q181"/>
    <mergeCell ref="R181:U181"/>
    <mergeCell ref="V181:W181"/>
    <mergeCell ref="X181:AC181"/>
    <mergeCell ref="AD181:AH181"/>
    <mergeCell ref="A182:B182"/>
    <mergeCell ref="C182:G182"/>
    <mergeCell ref="H182:I182"/>
    <mergeCell ref="J182:K182"/>
    <mergeCell ref="L182:M182"/>
    <mergeCell ref="N182:O182"/>
    <mergeCell ref="P182:Q182"/>
    <mergeCell ref="R182:U182"/>
    <mergeCell ref="V182:W182"/>
    <mergeCell ref="X182:AC182"/>
    <mergeCell ref="AD182:AH182"/>
    <mergeCell ref="A183:B183"/>
    <mergeCell ref="C183:G183"/>
    <mergeCell ref="H183:I183"/>
    <mergeCell ref="J183:K183"/>
    <mergeCell ref="L183:M183"/>
    <mergeCell ref="N183:O183"/>
    <mergeCell ref="P183:Q183"/>
    <mergeCell ref="R183:U183"/>
    <mergeCell ref="V183:W183"/>
    <mergeCell ref="X183:AC183"/>
    <mergeCell ref="AD183:AH183"/>
    <mergeCell ref="A184:B184"/>
    <mergeCell ref="C184:G184"/>
    <mergeCell ref="H184:I184"/>
    <mergeCell ref="J184:K184"/>
    <mergeCell ref="L184:M184"/>
    <mergeCell ref="N184:O184"/>
    <mergeCell ref="P184:Q184"/>
    <mergeCell ref="R184:U184"/>
    <mergeCell ref="V184:W184"/>
    <mergeCell ref="X184:AC184"/>
    <mergeCell ref="AD184:AH184"/>
    <mergeCell ref="A185:B185"/>
    <mergeCell ref="C185:G185"/>
    <mergeCell ref="H185:I185"/>
    <mergeCell ref="J185:K185"/>
    <mergeCell ref="L185:M185"/>
    <mergeCell ref="N185:O185"/>
    <mergeCell ref="P185:Q185"/>
    <mergeCell ref="R185:U185"/>
    <mergeCell ref="V185:W185"/>
    <mergeCell ref="X185:AC185"/>
    <mergeCell ref="AD185:AH185"/>
    <mergeCell ref="A186:B186"/>
    <mergeCell ref="C186:G186"/>
    <mergeCell ref="H186:I186"/>
    <mergeCell ref="J186:K186"/>
    <mergeCell ref="L186:M186"/>
    <mergeCell ref="N186:O186"/>
    <mergeCell ref="P186:Q186"/>
    <mergeCell ref="R186:U186"/>
    <mergeCell ref="V186:W186"/>
    <mergeCell ref="X186:AC186"/>
    <mergeCell ref="AD186:AH186"/>
    <mergeCell ref="A187:B187"/>
    <mergeCell ref="C187:G187"/>
    <mergeCell ref="H187:I187"/>
    <mergeCell ref="J187:K187"/>
    <mergeCell ref="L187:M187"/>
    <mergeCell ref="N187:O187"/>
    <mergeCell ref="P187:Q187"/>
    <mergeCell ref="R187:U187"/>
    <mergeCell ref="V187:W187"/>
    <mergeCell ref="X187:AC187"/>
    <mergeCell ref="AD187:AH187"/>
    <mergeCell ref="A188:B188"/>
    <mergeCell ref="C188:G188"/>
    <mergeCell ref="H188:I188"/>
    <mergeCell ref="J188:K188"/>
    <mergeCell ref="L188:M188"/>
    <mergeCell ref="N188:O188"/>
    <mergeCell ref="P188:Q188"/>
    <mergeCell ref="R188:U188"/>
    <mergeCell ref="V188:W188"/>
    <mergeCell ref="X188:AC188"/>
    <mergeCell ref="AD188:AH188"/>
    <mergeCell ref="A189:B189"/>
    <mergeCell ref="C189:G189"/>
    <mergeCell ref="H189:I189"/>
    <mergeCell ref="J189:K189"/>
    <mergeCell ref="L189:M189"/>
    <mergeCell ref="N189:O189"/>
    <mergeCell ref="P189:Q189"/>
    <mergeCell ref="R189:U189"/>
    <mergeCell ref="V189:W189"/>
    <mergeCell ref="X189:AC189"/>
    <mergeCell ref="AD189:AH189"/>
    <mergeCell ref="A190:B190"/>
    <mergeCell ref="C190:G190"/>
    <mergeCell ref="H190:I190"/>
    <mergeCell ref="J190:K190"/>
    <mergeCell ref="L190:M190"/>
    <mergeCell ref="N190:O190"/>
    <mergeCell ref="P190:Q190"/>
    <mergeCell ref="R190:U190"/>
    <mergeCell ref="V190:W190"/>
    <mergeCell ref="X190:AC190"/>
    <mergeCell ref="AD190:AH190"/>
    <mergeCell ref="A191:B191"/>
    <mergeCell ref="C191:G191"/>
    <mergeCell ref="H191:I191"/>
    <mergeCell ref="J191:K191"/>
    <mergeCell ref="L191:M191"/>
    <mergeCell ref="N191:O191"/>
    <mergeCell ref="P191:Q191"/>
    <mergeCell ref="R191:U191"/>
    <mergeCell ref="V191:W191"/>
    <mergeCell ref="X191:AC191"/>
    <mergeCell ref="AD191:AH191"/>
    <mergeCell ref="A192:B192"/>
    <mergeCell ref="C192:G192"/>
    <mergeCell ref="H192:I192"/>
    <mergeCell ref="J192:K192"/>
    <mergeCell ref="L192:M192"/>
    <mergeCell ref="N192:O192"/>
    <mergeCell ref="P192:Q192"/>
    <mergeCell ref="R192:U192"/>
    <mergeCell ref="V192:W192"/>
    <mergeCell ref="X192:AC192"/>
    <mergeCell ref="AD192:AH192"/>
    <mergeCell ref="A193:B193"/>
    <mergeCell ref="C193:G193"/>
    <mergeCell ref="H193:I193"/>
    <mergeCell ref="J193:K193"/>
    <mergeCell ref="L193:M193"/>
    <mergeCell ref="N193:O193"/>
    <mergeCell ref="P193:Q193"/>
    <mergeCell ref="R193:U193"/>
    <mergeCell ref="V193:W193"/>
    <mergeCell ref="X193:AC193"/>
    <mergeCell ref="AD193:AH193"/>
    <mergeCell ref="A194:B194"/>
    <mergeCell ref="C194:G194"/>
    <mergeCell ref="H194:I194"/>
    <mergeCell ref="J194:K194"/>
    <mergeCell ref="L194:M194"/>
    <mergeCell ref="N194:O194"/>
    <mergeCell ref="P194:Q194"/>
    <mergeCell ref="R194:U194"/>
    <mergeCell ref="V194:W194"/>
    <mergeCell ref="X194:AC194"/>
    <mergeCell ref="AD194:AH194"/>
    <mergeCell ref="A195:U195"/>
    <mergeCell ref="V195:AC195"/>
    <mergeCell ref="AD195:AE195"/>
    <mergeCell ref="AF195:AH195"/>
    <mergeCell ref="A197:U197"/>
    <mergeCell ref="V197:AC197"/>
    <mergeCell ref="AD197:AE197"/>
    <mergeCell ref="AF197:AH197"/>
    <mergeCell ref="A198:AH198"/>
    <mergeCell ref="L199:Q199"/>
    <mergeCell ref="L200:M200"/>
    <mergeCell ref="N200:O200"/>
    <mergeCell ref="P200:Q200"/>
    <mergeCell ref="AD200:AH200"/>
    <mergeCell ref="A201:B201"/>
    <mergeCell ref="C201:G201"/>
    <mergeCell ref="H201:I201"/>
    <mergeCell ref="J201:K201"/>
    <mergeCell ref="L201:M201"/>
    <mergeCell ref="N201:O201"/>
    <mergeCell ref="P201:Q201"/>
    <mergeCell ref="R201:U201"/>
    <mergeCell ref="V201:W201"/>
    <mergeCell ref="X201:AC201"/>
    <mergeCell ref="AD201:AH201"/>
    <mergeCell ref="A202:B202"/>
    <mergeCell ref="C202:G202"/>
    <mergeCell ref="H202:I202"/>
    <mergeCell ref="J202:K202"/>
    <mergeCell ref="L202:M202"/>
    <mergeCell ref="N202:O202"/>
    <mergeCell ref="P202:Q202"/>
    <mergeCell ref="R202:U202"/>
    <mergeCell ref="V202:W202"/>
    <mergeCell ref="X202:AC202"/>
    <mergeCell ref="AD202:AH202"/>
    <mergeCell ref="A203:B203"/>
    <mergeCell ref="C203:G203"/>
    <mergeCell ref="H203:I203"/>
    <mergeCell ref="J203:K203"/>
    <mergeCell ref="L203:M203"/>
    <mergeCell ref="N203:O203"/>
    <mergeCell ref="P203:Q203"/>
    <mergeCell ref="R203:U203"/>
    <mergeCell ref="V203:W203"/>
    <mergeCell ref="X203:AC203"/>
    <mergeCell ref="AD203:AH203"/>
    <mergeCell ref="A204:B204"/>
    <mergeCell ref="C204:G204"/>
    <mergeCell ref="H204:I204"/>
    <mergeCell ref="J204:K204"/>
    <mergeCell ref="L204:M204"/>
    <mergeCell ref="N204:O204"/>
    <mergeCell ref="P204:Q204"/>
    <mergeCell ref="R204:U204"/>
    <mergeCell ref="V204:W204"/>
    <mergeCell ref="X204:AC204"/>
    <mergeCell ref="AD204:AH204"/>
    <mergeCell ref="A205:B205"/>
    <mergeCell ref="C205:G205"/>
    <mergeCell ref="H205:I205"/>
    <mergeCell ref="J205:K205"/>
    <mergeCell ref="L205:M205"/>
    <mergeCell ref="N205:O205"/>
    <mergeCell ref="P205:Q205"/>
    <mergeCell ref="R205:U205"/>
    <mergeCell ref="V205:W205"/>
    <mergeCell ref="X205:AC205"/>
    <mergeCell ref="AD205:AH205"/>
    <mergeCell ref="A206:B206"/>
    <mergeCell ref="C206:G206"/>
    <mergeCell ref="H206:I206"/>
    <mergeCell ref="J206:K206"/>
    <mergeCell ref="L206:M206"/>
    <mergeCell ref="N206:O206"/>
    <mergeCell ref="P206:Q206"/>
    <mergeCell ref="R206:U206"/>
    <mergeCell ref="V206:W206"/>
    <mergeCell ref="X206:AC206"/>
    <mergeCell ref="AD206:AH206"/>
    <mergeCell ref="A207:B207"/>
    <mergeCell ref="C207:G207"/>
    <mergeCell ref="H207:I207"/>
    <mergeCell ref="J207:K207"/>
    <mergeCell ref="L207:M207"/>
    <mergeCell ref="N207:O207"/>
    <mergeCell ref="P207:Q207"/>
    <mergeCell ref="R207:U207"/>
    <mergeCell ref="V207:W207"/>
    <mergeCell ref="X207:AC207"/>
    <mergeCell ref="AD207:AH207"/>
    <mergeCell ref="A208:B208"/>
    <mergeCell ref="C208:G208"/>
    <mergeCell ref="H208:I208"/>
    <mergeCell ref="J208:K208"/>
    <mergeCell ref="L208:M208"/>
    <mergeCell ref="N208:O208"/>
    <mergeCell ref="P208:Q208"/>
    <mergeCell ref="R208:U208"/>
    <mergeCell ref="V208:W208"/>
    <mergeCell ref="X208:AC208"/>
    <mergeCell ref="AD208:AH208"/>
    <mergeCell ref="A209:B209"/>
    <mergeCell ref="C209:G209"/>
    <mergeCell ref="H209:I209"/>
    <mergeCell ref="J209:K209"/>
    <mergeCell ref="L209:M209"/>
    <mergeCell ref="N209:O209"/>
    <mergeCell ref="P209:Q209"/>
    <mergeCell ref="R209:U209"/>
    <mergeCell ref="V209:W209"/>
    <mergeCell ref="X209:AC209"/>
    <mergeCell ref="AD209:AH209"/>
    <mergeCell ref="A210:B210"/>
    <mergeCell ref="C210:G210"/>
    <mergeCell ref="H210:I210"/>
    <mergeCell ref="J210:K210"/>
    <mergeCell ref="L210:M210"/>
    <mergeCell ref="N210:O210"/>
    <mergeCell ref="P210:Q210"/>
    <mergeCell ref="R210:U210"/>
    <mergeCell ref="V210:W210"/>
    <mergeCell ref="X210:AC210"/>
    <mergeCell ref="AD210:AH210"/>
    <mergeCell ref="A211:B211"/>
    <mergeCell ref="C211:G211"/>
    <mergeCell ref="H211:I211"/>
    <mergeCell ref="J211:K211"/>
    <mergeCell ref="L211:M211"/>
    <mergeCell ref="N211:O211"/>
    <mergeCell ref="P211:Q211"/>
    <mergeCell ref="R211:U211"/>
    <mergeCell ref="V211:W211"/>
    <mergeCell ref="X211:AC211"/>
    <mergeCell ref="AD211:AH211"/>
    <mergeCell ref="A212:B212"/>
    <mergeCell ref="C212:G212"/>
    <mergeCell ref="H212:I212"/>
    <mergeCell ref="J212:K212"/>
    <mergeCell ref="L212:M212"/>
    <mergeCell ref="N212:O212"/>
    <mergeCell ref="P212:Q212"/>
    <mergeCell ref="R212:U212"/>
    <mergeCell ref="V212:W212"/>
    <mergeCell ref="X212:AC212"/>
    <mergeCell ref="AD212:AH212"/>
    <mergeCell ref="A213:B213"/>
    <mergeCell ref="C213:G213"/>
    <mergeCell ref="H213:I213"/>
    <mergeCell ref="J213:K213"/>
    <mergeCell ref="L213:M213"/>
    <mergeCell ref="N213:O213"/>
    <mergeCell ref="P213:Q213"/>
    <mergeCell ref="R213:U213"/>
    <mergeCell ref="V213:W213"/>
    <mergeCell ref="X213:AC213"/>
    <mergeCell ref="AD213:AH213"/>
    <mergeCell ref="A214:B214"/>
    <mergeCell ref="C214:G214"/>
    <mergeCell ref="H214:I214"/>
    <mergeCell ref="J214:K214"/>
    <mergeCell ref="L214:M214"/>
    <mergeCell ref="N214:O214"/>
    <mergeCell ref="P214:Q214"/>
    <mergeCell ref="R214:U214"/>
    <mergeCell ref="V214:W214"/>
    <mergeCell ref="X214:AC214"/>
    <mergeCell ref="AD214:AH214"/>
    <mergeCell ref="A215:B215"/>
    <mergeCell ref="C215:G215"/>
    <mergeCell ref="H215:I215"/>
    <mergeCell ref="J215:K215"/>
    <mergeCell ref="L215:M215"/>
    <mergeCell ref="N215:O215"/>
    <mergeCell ref="P215:Q215"/>
    <mergeCell ref="R215:U215"/>
    <mergeCell ref="V215:W215"/>
    <mergeCell ref="X215:AC215"/>
    <mergeCell ref="AD215:AH215"/>
    <mergeCell ref="A216:U216"/>
    <mergeCell ref="V216:AC216"/>
    <mergeCell ref="AD216:AE216"/>
    <mergeCell ref="AF216:AH216"/>
    <mergeCell ref="A218:U218"/>
    <mergeCell ref="V218:AC218"/>
    <mergeCell ref="AD218:AE218"/>
    <mergeCell ref="AF218:AH218"/>
    <mergeCell ref="A219:AH219"/>
    <mergeCell ref="U2:AH4"/>
    <mergeCell ref="A4:T5"/>
    <mergeCell ref="A10:B11"/>
    <mergeCell ref="C10:G11"/>
    <mergeCell ref="H10:I11"/>
    <mergeCell ref="J10:K11"/>
    <mergeCell ref="R10:U11"/>
    <mergeCell ref="V10:W11"/>
    <mergeCell ref="X10:AC11"/>
    <mergeCell ref="A31:B32"/>
    <mergeCell ref="C31:G32"/>
    <mergeCell ref="H31:I32"/>
    <mergeCell ref="J31:K32"/>
    <mergeCell ref="R31:U32"/>
    <mergeCell ref="V31:W32"/>
    <mergeCell ref="X31:AC32"/>
    <mergeCell ref="A52:B53"/>
    <mergeCell ref="C52:G53"/>
    <mergeCell ref="H52:I53"/>
    <mergeCell ref="J52:K53"/>
    <mergeCell ref="R52:U53"/>
    <mergeCell ref="V52:W53"/>
    <mergeCell ref="X52:AC53"/>
    <mergeCell ref="A73:B74"/>
    <mergeCell ref="C73:G74"/>
    <mergeCell ref="H73:I74"/>
    <mergeCell ref="J73:K74"/>
    <mergeCell ref="R73:U74"/>
    <mergeCell ref="V73:W74"/>
    <mergeCell ref="X73:AC74"/>
    <mergeCell ref="A94:B95"/>
    <mergeCell ref="C94:G95"/>
    <mergeCell ref="H94:I95"/>
    <mergeCell ref="J94:K95"/>
    <mergeCell ref="R94:U95"/>
    <mergeCell ref="V94:W95"/>
    <mergeCell ref="X94:AC95"/>
    <mergeCell ref="A115:B116"/>
    <mergeCell ref="C115:G116"/>
    <mergeCell ref="H115:I116"/>
    <mergeCell ref="J115:K116"/>
    <mergeCell ref="R115:U116"/>
    <mergeCell ref="V115:W116"/>
    <mergeCell ref="X115:AC116"/>
    <mergeCell ref="A136:B137"/>
    <mergeCell ref="C136:G137"/>
    <mergeCell ref="H136:I137"/>
    <mergeCell ref="J136:K137"/>
    <mergeCell ref="R136:U137"/>
    <mergeCell ref="V136:W137"/>
    <mergeCell ref="X136:AC137"/>
    <mergeCell ref="A157:B158"/>
    <mergeCell ref="C157:G158"/>
    <mergeCell ref="H157:I158"/>
    <mergeCell ref="J157:K158"/>
    <mergeCell ref="R157:U158"/>
    <mergeCell ref="V157:W158"/>
    <mergeCell ref="X157:AC158"/>
    <mergeCell ref="A178:B179"/>
    <mergeCell ref="C178:G179"/>
    <mergeCell ref="H178:I179"/>
    <mergeCell ref="J178:K179"/>
    <mergeCell ref="R178:U179"/>
    <mergeCell ref="V178:W179"/>
    <mergeCell ref="X178:AC179"/>
    <mergeCell ref="A199:B200"/>
    <mergeCell ref="C199:G200"/>
    <mergeCell ref="H199:I200"/>
    <mergeCell ref="J199:K200"/>
    <mergeCell ref="R199:U200"/>
    <mergeCell ref="V199:W200"/>
    <mergeCell ref="X199:AC200"/>
  </mergeCells>
  <phoneticPr fontId="26" type="Hiragana"/>
  <dataValidations count="3">
    <dataValidation type="list" errorStyle="warning" allowBlank="1" showDropDown="0" showInputMessage="1" showErrorMessage="1" error="補助対象は、県産乾燥木材のみです。_x000a_" sqref="J201:K215 J180:K194 J159:K173 J138:K152 J117:K131 J96:K110 J75:K89 J54:K68 J33:K47 J12:K26">
      <formula1>"ＫＤ,ＡＤ"</formula1>
    </dataValidation>
    <dataValidation type="list" allowBlank="1" showDropDown="0" showInputMessage="1" showErrorMessage="1" errorTitle="ﾘｽﾄ以外の部材は入力不可です！" error="ﾘｽﾄ以外の部材は入力不可です！" sqref="C12:G26 C33:G47 C54:G68 C75:G89 C96:G110 C117:G131 C138:G152 C159:G173 C180:G194 C201:G215">
      <formula1>"垂木・垂木受・屋根下地桟,野地板・軒天,貫・差鴨居,小屋筋交,野縁・胴縁,根太・根太受,根がらみ・足固,荒床板・ラス板,手摺笠木・手摺格子,階段柱,踏板,蹴上板,ささら,ﾍﾞﾗﾝﾀﾞ等(屋根組・床組・壁組・柱),ﾍﾞﾗﾝﾀﾞ等(手摺・階段),破風板・鼻隠し・広小舞など,外壁など,木塀など,その他(備考に記入)"</formula1>
    </dataValidation>
    <dataValidation type="list" errorStyle="warning" allowBlank="1" showDropDown="0" showInputMessage="1" showErrorMessage="1" errorTitle="樹種を記入" error="樹種を記入してください。_x000a_集成材の場合は、樹種を記入し（RW等）備考欄に集成材と記入してください。" sqref="H201:I215 H159:I173 H117:I131 H75:I89 H33:I47 H12:I26 H54:I68 H96:I110 H138:I152 H180:I194">
      <formula1>"杉,桧,松"</formula1>
    </dataValidation>
  </dataValidations>
  <printOptions horizontalCentered="1"/>
  <pageMargins left="0.6692913385826772" right="0.15748031496062992" top="0.62992125984251968" bottom="0.27559055118110237" header="0.31496062992125984" footer="0.31496062992125984"/>
  <pageSetup paperSize="9" fitToWidth="1" fitToHeight="1" orientation="portrait" usePrinterDefaults="1" blackAndWhite="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AU135"/>
  <sheetViews>
    <sheetView showZeros="0" view="pageBreakPreview" zoomScaleSheetLayoutView="100" workbookViewId="0">
      <selection activeCell="G12" sqref="G12:H12"/>
    </sheetView>
  </sheetViews>
  <sheetFormatPr defaultColWidth="4" defaultRowHeight="13"/>
  <cols>
    <col min="1" max="2" width="1.875" style="1" customWidth="1"/>
    <col min="3" max="16" width="2.5" style="1" customWidth="1"/>
    <col min="17" max="20" width="3" style="1" customWidth="1"/>
    <col min="21" max="22" width="1.875" style="1" customWidth="1"/>
    <col min="23" max="35" width="3" style="1" customWidth="1"/>
    <col min="36" max="36" width="4" style="1" bestFit="1" customWidth="0"/>
    <col min="37" max="37" width="4" style="1" hidden="1" customWidth="1"/>
    <col min="38" max="38" width="4" style="1" hidden="1" bestFit="1" customWidth="1"/>
    <col min="39" max="16384" width="4" style="1" bestFit="1" customWidth="0"/>
  </cols>
  <sheetData>
    <row r="1" spans="1:47" ht="13.9" customHeight="1">
      <c r="A1" s="4"/>
      <c r="B1" s="4"/>
      <c r="C1" s="4"/>
      <c r="D1" s="4"/>
      <c r="E1" s="4"/>
      <c r="F1" s="4"/>
      <c r="G1" s="4"/>
      <c r="H1" s="4"/>
      <c r="I1" s="4"/>
      <c r="J1" s="4"/>
      <c r="K1" s="4"/>
      <c r="L1" s="4"/>
      <c r="M1" s="4"/>
      <c r="N1" s="4"/>
      <c r="O1" s="4"/>
      <c r="P1" s="4"/>
      <c r="Q1" s="4"/>
      <c r="R1" s="4"/>
      <c r="S1" s="4"/>
      <c r="T1" s="4"/>
      <c r="U1" s="4"/>
      <c r="V1" s="71" t="s">
        <v>1</v>
      </c>
      <c r="W1" s="74"/>
      <c r="X1" s="74"/>
      <c r="Y1" s="74"/>
      <c r="Z1" s="74"/>
      <c r="AA1" s="74"/>
      <c r="AB1" s="74"/>
      <c r="AC1" s="74"/>
      <c r="AD1" s="74"/>
      <c r="AE1" s="74"/>
      <c r="AF1" s="74"/>
      <c r="AG1" s="74"/>
      <c r="AH1" s="74"/>
      <c r="AI1" s="109"/>
    </row>
    <row r="2" spans="1:47" ht="19">
      <c r="A2" s="5" t="s">
        <v>33</v>
      </c>
      <c r="B2" s="124"/>
      <c r="C2" s="124"/>
      <c r="D2" s="124"/>
      <c r="E2" s="124"/>
      <c r="F2" s="124"/>
      <c r="G2" s="124"/>
      <c r="H2" s="124"/>
      <c r="I2" s="124"/>
      <c r="J2" s="124"/>
      <c r="K2" s="124"/>
      <c r="L2" s="124"/>
      <c r="M2" s="124"/>
      <c r="N2" s="124"/>
      <c r="O2" s="124"/>
      <c r="P2" s="124"/>
      <c r="Q2" s="124"/>
      <c r="R2" s="124"/>
      <c r="S2" s="124"/>
      <c r="T2" s="124"/>
      <c r="U2" s="124"/>
      <c r="V2" s="165"/>
      <c r="W2" s="166"/>
      <c r="X2" s="166"/>
      <c r="Y2" s="166"/>
      <c r="Z2" s="166"/>
      <c r="AA2" s="166"/>
      <c r="AB2" s="166"/>
      <c r="AC2" s="166"/>
      <c r="AD2" s="166"/>
      <c r="AE2" s="166"/>
      <c r="AF2" s="166"/>
      <c r="AG2" s="166"/>
      <c r="AH2" s="166"/>
      <c r="AI2" s="188"/>
    </row>
    <row r="3" spans="1:47" ht="22.9" customHeight="1">
      <c r="A3" s="6" t="s">
        <v>3</v>
      </c>
      <c r="B3" s="125"/>
      <c r="C3" s="125"/>
      <c r="D3" s="125"/>
      <c r="E3" s="125"/>
      <c r="F3" s="125"/>
      <c r="G3" s="125"/>
      <c r="H3" s="125"/>
      <c r="I3" s="125"/>
      <c r="J3" s="125"/>
      <c r="K3" s="125"/>
      <c r="L3" s="125"/>
      <c r="M3" s="125"/>
      <c r="N3" s="125"/>
      <c r="O3" s="125"/>
      <c r="P3" s="125"/>
      <c r="Q3" s="125"/>
      <c r="R3" s="125"/>
      <c r="S3" s="125"/>
      <c r="T3" s="125"/>
      <c r="U3" s="125"/>
      <c r="V3" s="165"/>
      <c r="W3" s="166"/>
      <c r="X3" s="166"/>
      <c r="Y3" s="166"/>
      <c r="Z3" s="166"/>
      <c r="AA3" s="166"/>
      <c r="AB3" s="166"/>
      <c r="AC3" s="166"/>
      <c r="AD3" s="166"/>
      <c r="AE3" s="166"/>
      <c r="AF3" s="166"/>
      <c r="AG3" s="166"/>
      <c r="AH3" s="166"/>
      <c r="AI3" s="188"/>
    </row>
    <row r="4" spans="1:47" ht="31.9" customHeight="1">
      <c r="A4" s="7" t="s">
        <v>40</v>
      </c>
      <c r="B4" s="7"/>
      <c r="C4" s="7"/>
      <c r="D4" s="7"/>
      <c r="E4" s="7"/>
      <c r="F4" s="7"/>
      <c r="G4" s="7"/>
      <c r="H4" s="7"/>
      <c r="I4" s="7"/>
      <c r="J4" s="7"/>
      <c r="K4" s="7"/>
      <c r="L4" s="7"/>
      <c r="M4" s="7"/>
      <c r="N4" s="7"/>
      <c r="O4" s="7"/>
      <c r="P4" s="7"/>
      <c r="Q4" s="7"/>
      <c r="R4" s="7"/>
      <c r="S4" s="7"/>
      <c r="T4" s="7"/>
      <c r="U4" s="67"/>
      <c r="V4" s="165"/>
      <c r="W4" s="166"/>
      <c r="X4" s="166"/>
      <c r="Y4" s="166"/>
      <c r="Z4" s="166"/>
      <c r="AA4" s="166"/>
      <c r="AB4" s="166"/>
      <c r="AC4" s="166"/>
      <c r="AD4" s="166"/>
      <c r="AE4" s="166"/>
      <c r="AF4" s="166"/>
      <c r="AG4" s="166"/>
      <c r="AH4" s="166"/>
      <c r="AI4" s="188"/>
    </row>
    <row r="5" spans="1:47" ht="23.45" customHeight="1">
      <c r="A5" s="7"/>
      <c r="B5" s="7"/>
      <c r="C5" s="7"/>
      <c r="D5" s="7"/>
      <c r="E5" s="7"/>
      <c r="F5" s="7"/>
      <c r="G5" s="7"/>
      <c r="H5" s="7"/>
      <c r="I5" s="7"/>
      <c r="J5" s="7"/>
      <c r="K5" s="7"/>
      <c r="L5" s="7"/>
      <c r="M5" s="7"/>
      <c r="N5" s="7"/>
      <c r="O5" s="7"/>
      <c r="P5" s="7"/>
      <c r="Q5" s="7"/>
      <c r="R5" s="7"/>
      <c r="S5" s="7"/>
      <c r="T5" s="7"/>
      <c r="U5" s="67"/>
      <c r="V5" s="73" t="s">
        <v>7</v>
      </c>
      <c r="W5" s="76"/>
      <c r="X5" s="76"/>
      <c r="Y5" s="76"/>
      <c r="Z5" s="173"/>
      <c r="AA5" s="174"/>
      <c r="AB5" s="174"/>
      <c r="AC5" s="174"/>
      <c r="AD5" s="174"/>
      <c r="AE5" s="174"/>
      <c r="AF5" s="174"/>
      <c r="AG5" s="174"/>
      <c r="AH5" s="174"/>
      <c r="AI5" s="189"/>
    </row>
    <row r="6" spans="1:47" s="2" customFormat="1" ht="15.6" customHeight="1">
      <c r="A6" s="8"/>
      <c r="B6" s="8"/>
      <c r="C6" s="8"/>
      <c r="D6" s="8"/>
      <c r="E6" s="8"/>
      <c r="F6" s="8"/>
      <c r="G6" s="8"/>
      <c r="H6" s="8"/>
      <c r="I6" s="8"/>
      <c r="J6" s="8"/>
      <c r="K6" s="8"/>
      <c r="L6" s="8"/>
      <c r="M6" s="8"/>
      <c r="N6" s="8"/>
      <c r="O6" s="8"/>
      <c r="P6" s="8"/>
      <c r="Q6" s="8"/>
      <c r="R6" s="8"/>
      <c r="S6" s="8"/>
      <c r="T6" s="8"/>
      <c r="U6" s="8"/>
      <c r="V6" s="8"/>
      <c r="W6" s="8"/>
      <c r="X6" s="8"/>
      <c r="Y6" s="8"/>
      <c r="Z6" s="8"/>
      <c r="AA6" s="8"/>
      <c r="AB6" s="84"/>
      <c r="AC6" s="84"/>
      <c r="AD6" s="84"/>
      <c r="AE6" s="84"/>
      <c r="AF6" s="84"/>
      <c r="AG6" s="1"/>
      <c r="AH6" s="1"/>
      <c r="AI6" s="1"/>
    </row>
    <row r="7" spans="1:47" s="2" customFormat="1" ht="21" customHeight="1">
      <c r="A7" s="121" t="s">
        <v>6</v>
      </c>
      <c r="B7" s="121"/>
      <c r="C7" s="121"/>
      <c r="D7" s="121"/>
      <c r="E7" s="121"/>
      <c r="F7" s="121"/>
      <c r="G7" s="121"/>
      <c r="H7" s="121"/>
      <c r="I7" s="121"/>
      <c r="J7" s="39"/>
      <c r="K7" s="43"/>
      <c r="L7" s="43"/>
      <c r="M7" s="43"/>
      <c r="N7" s="43"/>
      <c r="O7" s="43"/>
      <c r="P7" s="43"/>
      <c r="Q7" s="43"/>
      <c r="R7" s="43"/>
      <c r="S7" s="43"/>
      <c r="T7" s="43"/>
      <c r="U7" s="43"/>
      <c r="V7" s="43"/>
      <c r="W7" s="43"/>
      <c r="X7" s="43"/>
      <c r="Y7" s="43"/>
      <c r="Z7" s="43"/>
      <c r="AA7" s="43"/>
      <c r="AB7" s="43"/>
      <c r="AC7" s="43"/>
      <c r="AD7" s="43"/>
      <c r="AE7" s="43"/>
      <c r="AF7" s="43"/>
      <c r="AG7" s="43"/>
      <c r="AH7" s="43"/>
      <c r="AI7" s="112"/>
    </row>
    <row r="8" spans="1:47" s="3" customFormat="1" ht="31.15" customHeight="1">
      <c r="A8" s="121" t="s">
        <v>2</v>
      </c>
      <c r="B8" s="121"/>
      <c r="C8" s="121"/>
      <c r="D8" s="121"/>
      <c r="E8" s="121"/>
      <c r="F8" s="121"/>
      <c r="G8" s="121"/>
      <c r="H8" s="121"/>
      <c r="I8" s="121"/>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row>
    <row r="9" spans="1:47" ht="31.9" customHeight="1">
      <c r="A9" s="154" t="s">
        <v>36</v>
      </c>
      <c r="B9" s="158"/>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row>
    <row r="10" spans="1:47" s="17" customFormat="1" ht="30.75" customHeight="1">
      <c r="A10" s="123" t="s">
        <v>9</v>
      </c>
      <c r="B10" s="123"/>
      <c r="C10" s="25" t="s">
        <v>11</v>
      </c>
      <c r="D10" s="28"/>
      <c r="E10" s="28"/>
      <c r="F10" s="31"/>
      <c r="G10" s="123" t="s">
        <v>12</v>
      </c>
      <c r="H10" s="123"/>
      <c r="I10" s="135" t="s">
        <v>13</v>
      </c>
      <c r="J10" s="123"/>
      <c r="K10" s="45" t="s">
        <v>14</v>
      </c>
      <c r="L10" s="48"/>
      <c r="M10" s="48"/>
      <c r="N10" s="48"/>
      <c r="O10" s="48"/>
      <c r="P10" s="53"/>
      <c r="Q10" s="160" t="s">
        <v>22</v>
      </c>
      <c r="R10" s="121"/>
      <c r="S10" s="121"/>
      <c r="T10" s="121"/>
      <c r="U10" s="121"/>
      <c r="V10" s="121"/>
      <c r="W10" s="121"/>
      <c r="X10" s="167" t="s">
        <v>31</v>
      </c>
      <c r="Y10" s="170"/>
      <c r="Z10" s="170"/>
      <c r="AA10" s="170"/>
      <c r="AB10" s="170"/>
      <c r="AC10" s="177"/>
      <c r="AD10" s="182"/>
      <c r="AE10" s="182"/>
      <c r="AF10" s="182"/>
      <c r="AG10" s="182"/>
      <c r="AH10" s="187">
        <v>1</v>
      </c>
      <c r="AI10" s="190" t="str">
        <f>"/"&amp;ROUNDUP(COUNTIF($AK$12:$AK$135,"&gt;0")/15,0)</f>
        <v>/0</v>
      </c>
      <c r="AJ10" s="17"/>
      <c r="AK10" s="17"/>
      <c r="AL10" s="17"/>
      <c r="AO10" s="196"/>
      <c r="AP10" s="17"/>
      <c r="AQ10" s="17"/>
      <c r="AR10" s="17"/>
      <c r="AS10" s="17"/>
      <c r="AT10" s="17"/>
      <c r="AU10" s="17"/>
    </row>
    <row r="11" spans="1:47" s="17" customFormat="1" ht="30.75" customHeight="1">
      <c r="A11" s="155"/>
      <c r="B11" s="155"/>
      <c r="C11" s="26"/>
      <c r="D11" s="29"/>
      <c r="E11" s="29"/>
      <c r="F11" s="32"/>
      <c r="G11" s="123"/>
      <c r="H11" s="123"/>
      <c r="I11" s="123"/>
      <c r="J11" s="123"/>
      <c r="K11" s="137" t="s">
        <v>15</v>
      </c>
      <c r="L11" s="139"/>
      <c r="M11" s="137" t="s">
        <v>10</v>
      </c>
      <c r="N11" s="139"/>
      <c r="O11" s="137" t="s">
        <v>4</v>
      </c>
      <c r="P11" s="139"/>
      <c r="Q11" s="161"/>
      <c r="R11" s="161"/>
      <c r="S11" s="161"/>
      <c r="T11" s="161"/>
      <c r="U11" s="161"/>
      <c r="V11" s="161"/>
      <c r="W11" s="161"/>
      <c r="X11" s="168"/>
      <c r="Y11" s="171"/>
      <c r="Z11" s="171"/>
      <c r="AA11" s="171"/>
      <c r="AB11" s="171"/>
      <c r="AC11" s="178" t="s">
        <v>32</v>
      </c>
      <c r="AD11" s="183"/>
      <c r="AE11" s="183"/>
      <c r="AF11" s="183"/>
      <c r="AG11" s="183"/>
      <c r="AH11" s="183"/>
      <c r="AI11" s="191"/>
      <c r="AJ11" s="17"/>
      <c r="AK11" s="17"/>
      <c r="AL11" s="17"/>
      <c r="AO11" s="17"/>
      <c r="AP11" s="17"/>
      <c r="AQ11" s="17"/>
      <c r="AR11" s="17"/>
      <c r="AS11" s="17"/>
      <c r="AT11" s="17"/>
      <c r="AU11" s="17"/>
    </row>
    <row r="12" spans="1:47" s="3" customFormat="1" ht="30.75" customHeight="1">
      <c r="A12" s="13">
        <v>1</v>
      </c>
      <c r="B12" s="22"/>
      <c r="C12" s="34"/>
      <c r="D12" s="159"/>
      <c r="E12" s="159"/>
      <c r="F12" s="35"/>
      <c r="G12" s="34"/>
      <c r="H12" s="35"/>
      <c r="I12" s="136"/>
      <c r="J12" s="136"/>
      <c r="K12" s="34"/>
      <c r="L12" s="35"/>
      <c r="M12" s="34"/>
      <c r="N12" s="35"/>
      <c r="O12" s="34"/>
      <c r="P12" s="35"/>
      <c r="Q12" s="34"/>
      <c r="R12" s="159"/>
      <c r="S12" s="159"/>
      <c r="T12" s="159"/>
      <c r="U12" s="159"/>
      <c r="V12" s="159"/>
      <c r="W12" s="35"/>
      <c r="X12" s="169"/>
      <c r="Y12" s="172"/>
      <c r="Z12" s="172"/>
      <c r="AA12" s="172"/>
      <c r="AB12" s="175"/>
      <c r="AC12" s="179"/>
      <c r="AD12" s="184"/>
      <c r="AE12" s="184"/>
      <c r="AF12" s="184"/>
      <c r="AG12" s="184"/>
      <c r="AH12" s="184"/>
      <c r="AI12" s="192"/>
      <c r="AK12" s="120">
        <f t="shared" ref="AK12:AK30" si="0">X12</f>
        <v>0</v>
      </c>
      <c r="AL12" s="120">
        <f t="shared" ref="AL12:AL26" si="1">+ROUNDDOWN(X12,3)</f>
        <v>0</v>
      </c>
      <c r="AP12" s="120"/>
    </row>
    <row r="13" spans="1:47" s="3" customFormat="1" ht="30.75" customHeight="1">
      <c r="A13" s="13">
        <f t="shared" ref="A13:A26" si="2">A12+1</f>
        <v>2</v>
      </c>
      <c r="B13" s="22"/>
      <c r="C13" s="34"/>
      <c r="D13" s="159"/>
      <c r="E13" s="159"/>
      <c r="F13" s="35"/>
      <c r="G13" s="34"/>
      <c r="H13" s="35"/>
      <c r="I13" s="136"/>
      <c r="J13" s="136"/>
      <c r="K13" s="34"/>
      <c r="L13" s="35"/>
      <c r="M13" s="34"/>
      <c r="N13" s="35"/>
      <c r="O13" s="34"/>
      <c r="P13" s="35"/>
      <c r="Q13" s="34"/>
      <c r="R13" s="159"/>
      <c r="S13" s="159"/>
      <c r="T13" s="159"/>
      <c r="U13" s="159"/>
      <c r="V13" s="159"/>
      <c r="W13" s="35"/>
      <c r="X13" s="169"/>
      <c r="Y13" s="172"/>
      <c r="Z13" s="172"/>
      <c r="AA13" s="172"/>
      <c r="AB13" s="175"/>
      <c r="AC13" s="180"/>
      <c r="AD13" s="185"/>
      <c r="AE13" s="185"/>
      <c r="AF13" s="185"/>
      <c r="AG13" s="185"/>
      <c r="AH13" s="185"/>
      <c r="AI13" s="193"/>
      <c r="AK13" s="120">
        <f t="shared" si="0"/>
        <v>0</v>
      </c>
      <c r="AL13" s="120">
        <f t="shared" si="1"/>
        <v>0</v>
      </c>
    </row>
    <row r="14" spans="1:47" s="3" customFormat="1" ht="30.75" customHeight="1">
      <c r="A14" s="13">
        <f t="shared" si="2"/>
        <v>3</v>
      </c>
      <c r="B14" s="22"/>
      <c r="C14" s="34"/>
      <c r="D14" s="159"/>
      <c r="E14" s="159"/>
      <c r="F14" s="35"/>
      <c r="G14" s="34"/>
      <c r="H14" s="35"/>
      <c r="I14" s="136"/>
      <c r="J14" s="136"/>
      <c r="K14" s="34"/>
      <c r="L14" s="35"/>
      <c r="M14" s="34"/>
      <c r="N14" s="35"/>
      <c r="O14" s="34"/>
      <c r="P14" s="35"/>
      <c r="Q14" s="34"/>
      <c r="R14" s="159"/>
      <c r="S14" s="159"/>
      <c r="T14" s="159"/>
      <c r="U14" s="159"/>
      <c r="V14" s="159"/>
      <c r="W14" s="35"/>
      <c r="X14" s="169"/>
      <c r="Y14" s="172"/>
      <c r="Z14" s="172"/>
      <c r="AA14" s="172"/>
      <c r="AB14" s="175"/>
      <c r="AC14" s="180"/>
      <c r="AD14" s="185"/>
      <c r="AE14" s="185"/>
      <c r="AF14" s="185"/>
      <c r="AG14" s="185"/>
      <c r="AH14" s="185"/>
      <c r="AI14" s="193"/>
      <c r="AK14" s="120">
        <f t="shared" si="0"/>
        <v>0</v>
      </c>
      <c r="AL14" s="120">
        <f t="shared" si="1"/>
        <v>0</v>
      </c>
    </row>
    <row r="15" spans="1:47" s="3" customFormat="1" ht="30.75" customHeight="1">
      <c r="A15" s="13">
        <f t="shared" si="2"/>
        <v>4</v>
      </c>
      <c r="B15" s="22"/>
      <c r="C15" s="34"/>
      <c r="D15" s="159"/>
      <c r="E15" s="159"/>
      <c r="F15" s="35"/>
      <c r="G15" s="34"/>
      <c r="H15" s="35"/>
      <c r="I15" s="136"/>
      <c r="J15" s="136"/>
      <c r="K15" s="34"/>
      <c r="L15" s="35"/>
      <c r="M15" s="34"/>
      <c r="N15" s="35"/>
      <c r="O15" s="34"/>
      <c r="P15" s="35"/>
      <c r="Q15" s="34"/>
      <c r="R15" s="159"/>
      <c r="S15" s="159"/>
      <c r="T15" s="159"/>
      <c r="U15" s="159"/>
      <c r="V15" s="159"/>
      <c r="W15" s="35"/>
      <c r="X15" s="169"/>
      <c r="Y15" s="172"/>
      <c r="Z15" s="172"/>
      <c r="AA15" s="172"/>
      <c r="AB15" s="175"/>
      <c r="AC15" s="180"/>
      <c r="AD15" s="185"/>
      <c r="AE15" s="185"/>
      <c r="AF15" s="185"/>
      <c r="AG15" s="185"/>
      <c r="AH15" s="185"/>
      <c r="AI15" s="193"/>
      <c r="AK15" s="120">
        <f t="shared" si="0"/>
        <v>0</v>
      </c>
      <c r="AL15" s="120">
        <f t="shared" si="1"/>
        <v>0</v>
      </c>
    </row>
    <row r="16" spans="1:47" s="3" customFormat="1" ht="30.75" customHeight="1">
      <c r="A16" s="13">
        <f t="shared" si="2"/>
        <v>5</v>
      </c>
      <c r="B16" s="22"/>
      <c r="C16" s="34"/>
      <c r="D16" s="159"/>
      <c r="E16" s="159"/>
      <c r="F16" s="35"/>
      <c r="G16" s="34"/>
      <c r="H16" s="35"/>
      <c r="I16" s="136"/>
      <c r="J16" s="136"/>
      <c r="K16" s="34"/>
      <c r="L16" s="35"/>
      <c r="M16" s="34"/>
      <c r="N16" s="35"/>
      <c r="O16" s="34"/>
      <c r="P16" s="35"/>
      <c r="Q16" s="34"/>
      <c r="R16" s="159"/>
      <c r="S16" s="159"/>
      <c r="T16" s="159"/>
      <c r="U16" s="159"/>
      <c r="V16" s="159"/>
      <c r="W16" s="35"/>
      <c r="X16" s="169"/>
      <c r="Y16" s="172"/>
      <c r="Z16" s="172"/>
      <c r="AA16" s="172"/>
      <c r="AB16" s="175"/>
      <c r="AC16" s="180"/>
      <c r="AD16" s="185"/>
      <c r="AE16" s="185"/>
      <c r="AF16" s="185"/>
      <c r="AG16" s="185"/>
      <c r="AH16" s="185"/>
      <c r="AI16" s="193"/>
      <c r="AK16" s="120">
        <f t="shared" si="0"/>
        <v>0</v>
      </c>
      <c r="AL16" s="120">
        <f t="shared" si="1"/>
        <v>0</v>
      </c>
    </row>
    <row r="17" spans="1:47" s="3" customFormat="1" ht="30.75" customHeight="1">
      <c r="A17" s="13">
        <f t="shared" si="2"/>
        <v>6</v>
      </c>
      <c r="B17" s="22"/>
      <c r="C17" s="34"/>
      <c r="D17" s="159"/>
      <c r="E17" s="159"/>
      <c r="F17" s="35"/>
      <c r="G17" s="34"/>
      <c r="H17" s="35"/>
      <c r="I17" s="136"/>
      <c r="J17" s="136"/>
      <c r="K17" s="34"/>
      <c r="L17" s="35"/>
      <c r="M17" s="34"/>
      <c r="N17" s="35"/>
      <c r="O17" s="34"/>
      <c r="P17" s="35"/>
      <c r="Q17" s="34"/>
      <c r="R17" s="159"/>
      <c r="S17" s="159"/>
      <c r="T17" s="159"/>
      <c r="U17" s="159"/>
      <c r="V17" s="159"/>
      <c r="W17" s="35"/>
      <c r="X17" s="169"/>
      <c r="Y17" s="172"/>
      <c r="Z17" s="172"/>
      <c r="AA17" s="172"/>
      <c r="AB17" s="175"/>
      <c r="AC17" s="180"/>
      <c r="AD17" s="185"/>
      <c r="AE17" s="185"/>
      <c r="AF17" s="185"/>
      <c r="AG17" s="185"/>
      <c r="AH17" s="185"/>
      <c r="AI17" s="193"/>
      <c r="AK17" s="120">
        <f t="shared" si="0"/>
        <v>0</v>
      </c>
      <c r="AL17" s="120">
        <f t="shared" si="1"/>
        <v>0</v>
      </c>
    </row>
    <row r="18" spans="1:47" s="3" customFormat="1" ht="30.75" customHeight="1">
      <c r="A18" s="13">
        <f t="shared" si="2"/>
        <v>7</v>
      </c>
      <c r="B18" s="22"/>
      <c r="C18" s="34"/>
      <c r="D18" s="159"/>
      <c r="E18" s="159"/>
      <c r="F18" s="35"/>
      <c r="G18" s="34"/>
      <c r="H18" s="35"/>
      <c r="I18" s="136"/>
      <c r="J18" s="136"/>
      <c r="K18" s="34"/>
      <c r="L18" s="35"/>
      <c r="M18" s="34"/>
      <c r="N18" s="35"/>
      <c r="O18" s="34"/>
      <c r="P18" s="35"/>
      <c r="Q18" s="34"/>
      <c r="R18" s="159"/>
      <c r="S18" s="159"/>
      <c r="T18" s="159"/>
      <c r="U18" s="159"/>
      <c r="V18" s="159"/>
      <c r="W18" s="35"/>
      <c r="X18" s="169"/>
      <c r="Y18" s="172"/>
      <c r="Z18" s="172"/>
      <c r="AA18" s="172"/>
      <c r="AB18" s="175"/>
      <c r="AC18" s="180"/>
      <c r="AD18" s="185"/>
      <c r="AE18" s="185"/>
      <c r="AF18" s="185"/>
      <c r="AG18" s="185"/>
      <c r="AH18" s="185"/>
      <c r="AI18" s="193"/>
      <c r="AK18" s="120">
        <f t="shared" si="0"/>
        <v>0</v>
      </c>
      <c r="AL18" s="120">
        <f t="shared" si="1"/>
        <v>0</v>
      </c>
    </row>
    <row r="19" spans="1:47" s="3" customFormat="1" ht="30.75" customHeight="1">
      <c r="A19" s="13">
        <f t="shared" si="2"/>
        <v>8</v>
      </c>
      <c r="B19" s="22"/>
      <c r="C19" s="34"/>
      <c r="D19" s="159"/>
      <c r="E19" s="159"/>
      <c r="F19" s="35"/>
      <c r="G19" s="34"/>
      <c r="H19" s="35"/>
      <c r="I19" s="136"/>
      <c r="J19" s="136"/>
      <c r="K19" s="34"/>
      <c r="L19" s="35"/>
      <c r="M19" s="34"/>
      <c r="N19" s="35"/>
      <c r="O19" s="34"/>
      <c r="P19" s="35"/>
      <c r="Q19" s="34"/>
      <c r="R19" s="159"/>
      <c r="S19" s="159"/>
      <c r="T19" s="159"/>
      <c r="U19" s="159"/>
      <c r="V19" s="159"/>
      <c r="W19" s="35"/>
      <c r="X19" s="169"/>
      <c r="Y19" s="172"/>
      <c r="Z19" s="172"/>
      <c r="AA19" s="172"/>
      <c r="AB19" s="175"/>
      <c r="AC19" s="180"/>
      <c r="AD19" s="185"/>
      <c r="AE19" s="185"/>
      <c r="AF19" s="185"/>
      <c r="AG19" s="185"/>
      <c r="AH19" s="185"/>
      <c r="AI19" s="193"/>
      <c r="AK19" s="120">
        <f t="shared" si="0"/>
        <v>0</v>
      </c>
      <c r="AL19" s="120">
        <f t="shared" si="1"/>
        <v>0</v>
      </c>
    </row>
    <row r="20" spans="1:47" s="3" customFormat="1" ht="30.75" customHeight="1">
      <c r="A20" s="13">
        <f t="shared" si="2"/>
        <v>9</v>
      </c>
      <c r="B20" s="22"/>
      <c r="C20" s="34"/>
      <c r="D20" s="159"/>
      <c r="E20" s="159"/>
      <c r="F20" s="35"/>
      <c r="G20" s="34"/>
      <c r="H20" s="35"/>
      <c r="I20" s="136"/>
      <c r="J20" s="136"/>
      <c r="K20" s="34"/>
      <c r="L20" s="35"/>
      <c r="M20" s="34"/>
      <c r="N20" s="35"/>
      <c r="O20" s="34"/>
      <c r="P20" s="35"/>
      <c r="Q20" s="34"/>
      <c r="R20" s="159"/>
      <c r="S20" s="159"/>
      <c r="T20" s="159"/>
      <c r="U20" s="159"/>
      <c r="V20" s="159"/>
      <c r="W20" s="35"/>
      <c r="X20" s="169"/>
      <c r="Y20" s="172"/>
      <c r="Z20" s="172"/>
      <c r="AA20" s="172"/>
      <c r="AB20" s="175"/>
      <c r="AC20" s="180"/>
      <c r="AD20" s="185"/>
      <c r="AE20" s="185"/>
      <c r="AF20" s="185"/>
      <c r="AG20" s="185"/>
      <c r="AH20" s="185"/>
      <c r="AI20" s="193"/>
      <c r="AK20" s="120">
        <f t="shared" si="0"/>
        <v>0</v>
      </c>
      <c r="AL20" s="120">
        <f t="shared" si="1"/>
        <v>0</v>
      </c>
    </row>
    <row r="21" spans="1:47" s="3" customFormat="1" ht="30.75" customHeight="1">
      <c r="A21" s="13">
        <f t="shared" si="2"/>
        <v>10</v>
      </c>
      <c r="B21" s="22"/>
      <c r="C21" s="34"/>
      <c r="D21" s="159"/>
      <c r="E21" s="159"/>
      <c r="F21" s="35"/>
      <c r="G21" s="34"/>
      <c r="H21" s="35"/>
      <c r="I21" s="136"/>
      <c r="J21" s="136"/>
      <c r="K21" s="34"/>
      <c r="L21" s="35"/>
      <c r="M21" s="34"/>
      <c r="N21" s="35"/>
      <c r="O21" s="34"/>
      <c r="P21" s="35"/>
      <c r="Q21" s="34"/>
      <c r="R21" s="159"/>
      <c r="S21" s="159"/>
      <c r="T21" s="159"/>
      <c r="U21" s="159"/>
      <c r="V21" s="159"/>
      <c r="W21" s="35"/>
      <c r="X21" s="169"/>
      <c r="Y21" s="172"/>
      <c r="Z21" s="172"/>
      <c r="AA21" s="172"/>
      <c r="AB21" s="175"/>
      <c r="AC21" s="180"/>
      <c r="AD21" s="185"/>
      <c r="AE21" s="185"/>
      <c r="AF21" s="185"/>
      <c r="AG21" s="185"/>
      <c r="AH21" s="185"/>
      <c r="AI21" s="193"/>
      <c r="AK21" s="120">
        <f t="shared" si="0"/>
        <v>0</v>
      </c>
      <c r="AL21" s="120">
        <f t="shared" si="1"/>
        <v>0</v>
      </c>
    </row>
    <row r="22" spans="1:47" s="3" customFormat="1" ht="30.75" customHeight="1">
      <c r="A22" s="13">
        <f t="shared" si="2"/>
        <v>11</v>
      </c>
      <c r="B22" s="22"/>
      <c r="C22" s="34"/>
      <c r="D22" s="159"/>
      <c r="E22" s="159"/>
      <c r="F22" s="35"/>
      <c r="G22" s="34"/>
      <c r="H22" s="35"/>
      <c r="I22" s="136"/>
      <c r="J22" s="136"/>
      <c r="K22" s="34"/>
      <c r="L22" s="35"/>
      <c r="M22" s="34"/>
      <c r="N22" s="35"/>
      <c r="O22" s="34"/>
      <c r="P22" s="35"/>
      <c r="Q22" s="34"/>
      <c r="R22" s="159"/>
      <c r="S22" s="159"/>
      <c r="T22" s="159"/>
      <c r="U22" s="159"/>
      <c r="V22" s="159"/>
      <c r="W22" s="35"/>
      <c r="X22" s="169"/>
      <c r="Y22" s="172"/>
      <c r="Z22" s="172"/>
      <c r="AA22" s="172"/>
      <c r="AB22" s="175"/>
      <c r="AC22" s="180"/>
      <c r="AD22" s="185"/>
      <c r="AE22" s="185"/>
      <c r="AF22" s="185"/>
      <c r="AG22" s="185"/>
      <c r="AH22" s="185"/>
      <c r="AI22" s="193"/>
      <c r="AK22" s="120">
        <f t="shared" si="0"/>
        <v>0</v>
      </c>
      <c r="AL22" s="120">
        <f t="shared" si="1"/>
        <v>0</v>
      </c>
    </row>
    <row r="23" spans="1:47" s="3" customFormat="1" ht="30.75" customHeight="1">
      <c r="A23" s="13">
        <f t="shared" si="2"/>
        <v>12</v>
      </c>
      <c r="B23" s="22"/>
      <c r="C23" s="34"/>
      <c r="D23" s="159"/>
      <c r="E23" s="159"/>
      <c r="F23" s="35"/>
      <c r="G23" s="34"/>
      <c r="H23" s="35"/>
      <c r="I23" s="136"/>
      <c r="J23" s="136"/>
      <c r="K23" s="34"/>
      <c r="L23" s="35"/>
      <c r="M23" s="34"/>
      <c r="N23" s="35"/>
      <c r="O23" s="34"/>
      <c r="P23" s="35"/>
      <c r="Q23" s="34"/>
      <c r="R23" s="159"/>
      <c r="S23" s="159"/>
      <c r="T23" s="159"/>
      <c r="U23" s="159"/>
      <c r="V23" s="159"/>
      <c r="W23" s="35"/>
      <c r="X23" s="169"/>
      <c r="Y23" s="172"/>
      <c r="Z23" s="172"/>
      <c r="AA23" s="172"/>
      <c r="AB23" s="175"/>
      <c r="AC23" s="180"/>
      <c r="AD23" s="185"/>
      <c r="AE23" s="185"/>
      <c r="AF23" s="185"/>
      <c r="AG23" s="185"/>
      <c r="AH23" s="185"/>
      <c r="AI23" s="193"/>
      <c r="AK23" s="120">
        <f t="shared" si="0"/>
        <v>0</v>
      </c>
      <c r="AL23" s="120">
        <f t="shared" si="1"/>
        <v>0</v>
      </c>
    </row>
    <row r="24" spans="1:47" s="3" customFormat="1" ht="30.75" customHeight="1">
      <c r="A24" s="13">
        <f t="shared" si="2"/>
        <v>13</v>
      </c>
      <c r="B24" s="22"/>
      <c r="C24" s="34"/>
      <c r="D24" s="159"/>
      <c r="E24" s="159"/>
      <c r="F24" s="35"/>
      <c r="G24" s="34"/>
      <c r="H24" s="35"/>
      <c r="I24" s="136"/>
      <c r="J24" s="136"/>
      <c r="K24" s="34"/>
      <c r="L24" s="35"/>
      <c r="M24" s="34"/>
      <c r="N24" s="35"/>
      <c r="O24" s="34"/>
      <c r="P24" s="35"/>
      <c r="Q24" s="34"/>
      <c r="R24" s="159"/>
      <c r="S24" s="159"/>
      <c r="T24" s="159"/>
      <c r="U24" s="159"/>
      <c r="V24" s="159"/>
      <c r="W24" s="35"/>
      <c r="X24" s="169"/>
      <c r="Y24" s="172"/>
      <c r="Z24" s="172"/>
      <c r="AA24" s="172"/>
      <c r="AB24" s="175"/>
      <c r="AC24" s="180"/>
      <c r="AD24" s="185"/>
      <c r="AE24" s="185"/>
      <c r="AF24" s="185"/>
      <c r="AG24" s="185"/>
      <c r="AH24" s="185"/>
      <c r="AI24" s="193"/>
      <c r="AK24" s="120">
        <f t="shared" si="0"/>
        <v>0</v>
      </c>
      <c r="AL24" s="120">
        <f t="shared" si="1"/>
        <v>0</v>
      </c>
    </row>
    <row r="25" spans="1:47" s="3" customFormat="1" ht="30.75" customHeight="1">
      <c r="A25" s="13">
        <f t="shared" si="2"/>
        <v>14</v>
      </c>
      <c r="B25" s="22"/>
      <c r="C25" s="34"/>
      <c r="D25" s="159"/>
      <c r="E25" s="159"/>
      <c r="F25" s="35"/>
      <c r="G25" s="34"/>
      <c r="H25" s="35"/>
      <c r="I25" s="136"/>
      <c r="J25" s="136"/>
      <c r="K25" s="34"/>
      <c r="L25" s="35"/>
      <c r="M25" s="34"/>
      <c r="N25" s="35"/>
      <c r="O25" s="34"/>
      <c r="P25" s="35"/>
      <c r="Q25" s="34"/>
      <c r="R25" s="159"/>
      <c r="S25" s="159"/>
      <c r="T25" s="159"/>
      <c r="U25" s="159"/>
      <c r="V25" s="159"/>
      <c r="W25" s="35"/>
      <c r="X25" s="169"/>
      <c r="Y25" s="172"/>
      <c r="Z25" s="172"/>
      <c r="AA25" s="172"/>
      <c r="AB25" s="175"/>
      <c r="AC25" s="180"/>
      <c r="AD25" s="185"/>
      <c r="AE25" s="185"/>
      <c r="AF25" s="185"/>
      <c r="AG25" s="185"/>
      <c r="AH25" s="185"/>
      <c r="AI25" s="193"/>
      <c r="AK25" s="120">
        <f t="shared" si="0"/>
        <v>0</v>
      </c>
      <c r="AL25" s="120">
        <f t="shared" si="1"/>
        <v>0</v>
      </c>
    </row>
    <row r="26" spans="1:47" s="3" customFormat="1" ht="30.75" customHeight="1">
      <c r="A26" s="13">
        <f t="shared" si="2"/>
        <v>15</v>
      </c>
      <c r="B26" s="22"/>
      <c r="C26" s="34"/>
      <c r="D26" s="159"/>
      <c r="E26" s="159"/>
      <c r="F26" s="35"/>
      <c r="G26" s="34"/>
      <c r="H26" s="35"/>
      <c r="I26" s="136"/>
      <c r="J26" s="136"/>
      <c r="K26" s="34"/>
      <c r="L26" s="35"/>
      <c r="M26" s="34"/>
      <c r="N26" s="35"/>
      <c r="O26" s="34"/>
      <c r="P26" s="35"/>
      <c r="Q26" s="34"/>
      <c r="R26" s="159"/>
      <c r="S26" s="159"/>
      <c r="T26" s="159"/>
      <c r="U26" s="159"/>
      <c r="V26" s="159"/>
      <c r="W26" s="35"/>
      <c r="X26" s="169"/>
      <c r="Y26" s="172"/>
      <c r="Z26" s="172"/>
      <c r="AA26" s="172"/>
      <c r="AB26" s="175"/>
      <c r="AC26" s="180"/>
      <c r="AD26" s="185"/>
      <c r="AE26" s="185"/>
      <c r="AF26" s="185"/>
      <c r="AG26" s="185"/>
      <c r="AH26" s="185"/>
      <c r="AI26" s="193"/>
      <c r="AK26" s="120">
        <f t="shared" si="0"/>
        <v>0</v>
      </c>
      <c r="AL26" s="120">
        <f t="shared" si="1"/>
        <v>0</v>
      </c>
    </row>
    <row r="27" spans="1:47" s="153" customFormat="1" ht="30.75" customHeight="1">
      <c r="A27" s="156" t="s">
        <v>26</v>
      </c>
      <c r="B27" s="156"/>
      <c r="C27" s="156"/>
      <c r="D27" s="156"/>
      <c r="E27" s="156"/>
      <c r="F27" s="156"/>
      <c r="G27" s="156"/>
      <c r="H27" s="156"/>
      <c r="I27" s="156"/>
      <c r="J27" s="156"/>
      <c r="K27" s="156"/>
      <c r="L27" s="156"/>
      <c r="M27" s="156"/>
      <c r="N27" s="156"/>
      <c r="O27" s="156"/>
      <c r="P27" s="156"/>
      <c r="Q27" s="162">
        <f>SUM(X12:AB26)</f>
        <v>0</v>
      </c>
      <c r="R27" s="164"/>
      <c r="S27" s="164"/>
      <c r="T27" s="164"/>
      <c r="U27" s="164"/>
      <c r="V27" s="164"/>
      <c r="W27" s="164"/>
      <c r="X27" s="164"/>
      <c r="Y27" s="164"/>
      <c r="Z27" s="164"/>
      <c r="AA27" s="164"/>
      <c r="AB27" s="176"/>
      <c r="AC27" s="181"/>
      <c r="AD27" s="186"/>
      <c r="AE27" s="186"/>
      <c r="AF27" s="186"/>
      <c r="AG27" s="186"/>
      <c r="AH27" s="186"/>
      <c r="AI27" s="194"/>
      <c r="AK27" s="195">
        <f t="shared" si="0"/>
        <v>0</v>
      </c>
    </row>
    <row r="28" spans="1:47" s="153" customFormat="1" ht="6.75" customHeight="1">
      <c r="A28" s="157"/>
      <c r="B28" s="157"/>
      <c r="C28" s="157"/>
      <c r="D28" s="157"/>
      <c r="E28" s="157"/>
      <c r="F28" s="157"/>
      <c r="G28" s="157"/>
      <c r="H28" s="157"/>
      <c r="I28" s="157"/>
      <c r="J28" s="157"/>
      <c r="K28" s="157"/>
      <c r="L28" s="157"/>
      <c r="M28" s="157"/>
      <c r="N28" s="157"/>
      <c r="O28" s="157"/>
      <c r="P28" s="157"/>
      <c r="Q28" s="163"/>
      <c r="R28" s="163"/>
      <c r="S28" s="163"/>
      <c r="T28" s="163"/>
      <c r="U28" s="163"/>
      <c r="V28" s="163"/>
      <c r="W28" s="163"/>
      <c r="X28" s="163"/>
      <c r="Y28" s="163"/>
      <c r="Z28" s="163"/>
      <c r="AA28" s="163"/>
      <c r="AB28" s="163"/>
      <c r="AC28" s="157"/>
      <c r="AD28" s="157"/>
      <c r="AE28" s="157"/>
      <c r="AF28" s="157"/>
      <c r="AG28" s="157"/>
      <c r="AH28" s="157"/>
      <c r="AI28" s="157"/>
      <c r="AK28" s="195">
        <f t="shared" si="0"/>
        <v>0</v>
      </c>
    </row>
    <row r="29" spans="1:47" s="153" customFormat="1" ht="30.75" customHeight="1">
      <c r="A29" s="156" t="s">
        <v>27</v>
      </c>
      <c r="B29" s="156"/>
      <c r="C29" s="156"/>
      <c r="D29" s="156"/>
      <c r="E29" s="156"/>
      <c r="F29" s="156"/>
      <c r="G29" s="156"/>
      <c r="H29" s="156"/>
      <c r="I29" s="156"/>
      <c r="J29" s="156"/>
      <c r="K29" s="156"/>
      <c r="L29" s="156"/>
      <c r="M29" s="156"/>
      <c r="N29" s="156"/>
      <c r="O29" s="156"/>
      <c r="P29" s="156"/>
      <c r="Q29" s="162">
        <f>SUM(Q27)</f>
        <v>0</v>
      </c>
      <c r="R29" s="164"/>
      <c r="S29" s="164"/>
      <c r="T29" s="164"/>
      <c r="U29" s="164"/>
      <c r="V29" s="164"/>
      <c r="W29" s="164"/>
      <c r="X29" s="164"/>
      <c r="Y29" s="164"/>
      <c r="Z29" s="164"/>
      <c r="AA29" s="164"/>
      <c r="AB29" s="176"/>
      <c r="AC29" s="181"/>
      <c r="AD29" s="186"/>
      <c r="AE29" s="186"/>
      <c r="AF29" s="186"/>
      <c r="AG29" s="186"/>
      <c r="AH29" s="186"/>
      <c r="AI29" s="194"/>
      <c r="AK29" s="195">
        <f t="shared" si="0"/>
        <v>0</v>
      </c>
    </row>
    <row r="30" spans="1:47" ht="14.45" customHeight="1">
      <c r="A30" s="18" t="s">
        <v>28</v>
      </c>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K30" s="120">
        <f t="shared" si="0"/>
        <v>0</v>
      </c>
    </row>
    <row r="31" spans="1:47" s="17" customFormat="1" ht="30.75" customHeight="1">
      <c r="A31" s="123" t="s">
        <v>9</v>
      </c>
      <c r="B31" s="123"/>
      <c r="C31" s="25" t="s">
        <v>11</v>
      </c>
      <c r="D31" s="28"/>
      <c r="E31" s="28"/>
      <c r="F31" s="31"/>
      <c r="G31" s="123" t="s">
        <v>12</v>
      </c>
      <c r="H31" s="123"/>
      <c r="I31" s="135" t="s">
        <v>13</v>
      </c>
      <c r="J31" s="123"/>
      <c r="K31" s="45" t="s">
        <v>14</v>
      </c>
      <c r="L31" s="48"/>
      <c r="M31" s="48"/>
      <c r="N31" s="48"/>
      <c r="O31" s="48"/>
      <c r="P31" s="53"/>
      <c r="Q31" s="160" t="s">
        <v>22</v>
      </c>
      <c r="R31" s="121"/>
      <c r="S31" s="121"/>
      <c r="T31" s="121"/>
      <c r="U31" s="121"/>
      <c r="V31" s="121"/>
      <c r="W31" s="121"/>
      <c r="X31" s="167" t="s">
        <v>31</v>
      </c>
      <c r="Y31" s="170"/>
      <c r="Z31" s="170"/>
      <c r="AA31" s="170"/>
      <c r="AB31" s="170"/>
      <c r="AC31" s="177"/>
      <c r="AD31" s="182"/>
      <c r="AE31" s="182"/>
      <c r="AF31" s="182"/>
      <c r="AG31" s="182"/>
      <c r="AH31" s="187">
        <v>1</v>
      </c>
      <c r="AI31" s="190" t="str">
        <f>"/"&amp;ROUNDUP(COUNTIF($AK$7:$AK$51,"&gt;0")/15,0)</f>
        <v>/0</v>
      </c>
      <c r="AJ31" s="17"/>
      <c r="AK31" s="17"/>
      <c r="AL31" s="17"/>
      <c r="AO31" s="196"/>
      <c r="AP31" s="17"/>
      <c r="AQ31" s="17"/>
      <c r="AR31" s="17"/>
      <c r="AS31" s="17"/>
      <c r="AT31" s="17"/>
      <c r="AU31" s="17"/>
    </row>
    <row r="32" spans="1:47" s="17" customFormat="1" ht="30.75" customHeight="1">
      <c r="A32" s="155"/>
      <c r="B32" s="155"/>
      <c r="C32" s="26"/>
      <c r="D32" s="29"/>
      <c r="E32" s="29"/>
      <c r="F32" s="32"/>
      <c r="G32" s="123"/>
      <c r="H32" s="123"/>
      <c r="I32" s="123"/>
      <c r="J32" s="123"/>
      <c r="K32" s="137" t="s">
        <v>15</v>
      </c>
      <c r="L32" s="139"/>
      <c r="M32" s="137" t="s">
        <v>10</v>
      </c>
      <c r="N32" s="139"/>
      <c r="O32" s="137" t="s">
        <v>4</v>
      </c>
      <c r="P32" s="139"/>
      <c r="Q32" s="161"/>
      <c r="R32" s="161"/>
      <c r="S32" s="161"/>
      <c r="T32" s="161"/>
      <c r="U32" s="161"/>
      <c r="V32" s="161"/>
      <c r="W32" s="161"/>
      <c r="X32" s="168"/>
      <c r="Y32" s="171"/>
      <c r="Z32" s="171"/>
      <c r="AA32" s="171"/>
      <c r="AB32" s="171"/>
      <c r="AC32" s="178" t="s">
        <v>32</v>
      </c>
      <c r="AD32" s="183"/>
      <c r="AE32" s="183"/>
      <c r="AF32" s="183"/>
      <c r="AG32" s="183"/>
      <c r="AH32" s="183"/>
      <c r="AI32" s="191"/>
      <c r="AJ32" s="17"/>
      <c r="AK32" s="17"/>
      <c r="AL32" s="17"/>
      <c r="AO32" s="17"/>
      <c r="AP32" s="17"/>
      <c r="AQ32" s="17"/>
      <c r="AR32" s="17"/>
      <c r="AS32" s="17"/>
      <c r="AT32" s="17"/>
      <c r="AU32" s="17"/>
    </row>
    <row r="33" spans="1:42" s="3" customFormat="1" ht="30.75" customHeight="1">
      <c r="A33" s="13">
        <f>+A26+1</f>
        <v>16</v>
      </c>
      <c r="B33" s="22"/>
      <c r="C33" s="34"/>
      <c r="D33" s="159"/>
      <c r="E33" s="159"/>
      <c r="F33" s="35"/>
      <c r="G33" s="34"/>
      <c r="H33" s="35"/>
      <c r="I33" s="136"/>
      <c r="J33" s="136"/>
      <c r="K33" s="34"/>
      <c r="L33" s="35"/>
      <c r="M33" s="34"/>
      <c r="N33" s="35"/>
      <c r="O33" s="34"/>
      <c r="P33" s="35"/>
      <c r="Q33" s="34"/>
      <c r="R33" s="159"/>
      <c r="S33" s="159"/>
      <c r="T33" s="159"/>
      <c r="U33" s="159"/>
      <c r="V33" s="159"/>
      <c r="W33" s="35"/>
      <c r="X33" s="169"/>
      <c r="Y33" s="172"/>
      <c r="Z33" s="172"/>
      <c r="AA33" s="172"/>
      <c r="AB33" s="175"/>
      <c r="AC33" s="179"/>
      <c r="AD33" s="184"/>
      <c r="AE33" s="184"/>
      <c r="AF33" s="184"/>
      <c r="AG33" s="184"/>
      <c r="AH33" s="184"/>
      <c r="AI33" s="192"/>
      <c r="AK33" s="120">
        <f t="shared" ref="AK33:AK51" si="3">X33</f>
        <v>0</v>
      </c>
      <c r="AL33" s="120">
        <f t="shared" ref="AL33:AL47" si="4">+ROUNDDOWN(X33,3)</f>
        <v>0</v>
      </c>
      <c r="AP33" s="120"/>
    </row>
    <row r="34" spans="1:42" s="3" customFormat="1" ht="30.75" customHeight="1">
      <c r="A34" s="13">
        <f t="shared" ref="A34:A47" si="5">A33+1</f>
        <v>17</v>
      </c>
      <c r="B34" s="22"/>
      <c r="C34" s="34"/>
      <c r="D34" s="159"/>
      <c r="E34" s="159"/>
      <c r="F34" s="35"/>
      <c r="G34" s="34"/>
      <c r="H34" s="35"/>
      <c r="I34" s="136"/>
      <c r="J34" s="136"/>
      <c r="K34" s="34"/>
      <c r="L34" s="35"/>
      <c r="M34" s="34"/>
      <c r="N34" s="35"/>
      <c r="O34" s="34"/>
      <c r="P34" s="35"/>
      <c r="Q34" s="34"/>
      <c r="R34" s="159"/>
      <c r="S34" s="159"/>
      <c r="T34" s="159"/>
      <c r="U34" s="159"/>
      <c r="V34" s="159"/>
      <c r="W34" s="35"/>
      <c r="X34" s="169"/>
      <c r="Y34" s="172"/>
      <c r="Z34" s="172"/>
      <c r="AA34" s="172"/>
      <c r="AB34" s="175"/>
      <c r="AC34" s="180"/>
      <c r="AD34" s="185"/>
      <c r="AE34" s="185"/>
      <c r="AF34" s="185"/>
      <c r="AG34" s="185"/>
      <c r="AH34" s="185"/>
      <c r="AI34" s="193"/>
      <c r="AK34" s="120">
        <f t="shared" si="3"/>
        <v>0</v>
      </c>
      <c r="AL34" s="120">
        <f t="shared" si="4"/>
        <v>0</v>
      </c>
    </row>
    <row r="35" spans="1:42" s="3" customFormat="1" ht="30.75" customHeight="1">
      <c r="A35" s="13">
        <f t="shared" si="5"/>
        <v>18</v>
      </c>
      <c r="B35" s="22"/>
      <c r="C35" s="34"/>
      <c r="D35" s="159"/>
      <c r="E35" s="159"/>
      <c r="F35" s="35"/>
      <c r="G35" s="34"/>
      <c r="H35" s="35"/>
      <c r="I35" s="136"/>
      <c r="J35" s="136"/>
      <c r="K35" s="34"/>
      <c r="L35" s="35"/>
      <c r="M35" s="34"/>
      <c r="N35" s="35"/>
      <c r="O35" s="34"/>
      <c r="P35" s="35"/>
      <c r="Q35" s="34"/>
      <c r="R35" s="159"/>
      <c r="S35" s="159"/>
      <c r="T35" s="159"/>
      <c r="U35" s="159"/>
      <c r="V35" s="159"/>
      <c r="W35" s="35"/>
      <c r="X35" s="169"/>
      <c r="Y35" s="172"/>
      <c r="Z35" s="172"/>
      <c r="AA35" s="172"/>
      <c r="AB35" s="175"/>
      <c r="AC35" s="180"/>
      <c r="AD35" s="185"/>
      <c r="AE35" s="185"/>
      <c r="AF35" s="185"/>
      <c r="AG35" s="185"/>
      <c r="AH35" s="185"/>
      <c r="AI35" s="193"/>
      <c r="AK35" s="120">
        <f t="shared" si="3"/>
        <v>0</v>
      </c>
      <c r="AL35" s="120">
        <f t="shared" si="4"/>
        <v>0</v>
      </c>
    </row>
    <row r="36" spans="1:42" s="3" customFormat="1" ht="30.75" customHeight="1">
      <c r="A36" s="13">
        <f t="shared" si="5"/>
        <v>19</v>
      </c>
      <c r="B36" s="22"/>
      <c r="C36" s="34"/>
      <c r="D36" s="159"/>
      <c r="E36" s="159"/>
      <c r="F36" s="35"/>
      <c r="G36" s="34"/>
      <c r="H36" s="35"/>
      <c r="I36" s="136"/>
      <c r="J36" s="136"/>
      <c r="K36" s="34"/>
      <c r="L36" s="35"/>
      <c r="M36" s="34"/>
      <c r="N36" s="35"/>
      <c r="O36" s="34"/>
      <c r="P36" s="35"/>
      <c r="Q36" s="34"/>
      <c r="R36" s="159"/>
      <c r="S36" s="159"/>
      <c r="T36" s="159"/>
      <c r="U36" s="159"/>
      <c r="V36" s="159"/>
      <c r="W36" s="35"/>
      <c r="X36" s="169"/>
      <c r="Y36" s="172"/>
      <c r="Z36" s="172"/>
      <c r="AA36" s="172"/>
      <c r="AB36" s="175"/>
      <c r="AC36" s="180"/>
      <c r="AD36" s="185"/>
      <c r="AE36" s="185"/>
      <c r="AF36" s="185"/>
      <c r="AG36" s="185"/>
      <c r="AH36" s="185"/>
      <c r="AI36" s="193"/>
      <c r="AK36" s="120">
        <f t="shared" si="3"/>
        <v>0</v>
      </c>
      <c r="AL36" s="120">
        <f t="shared" si="4"/>
        <v>0</v>
      </c>
    </row>
    <row r="37" spans="1:42" s="3" customFormat="1" ht="30.75" customHeight="1">
      <c r="A37" s="13">
        <f t="shared" si="5"/>
        <v>20</v>
      </c>
      <c r="B37" s="22"/>
      <c r="C37" s="34"/>
      <c r="D37" s="159"/>
      <c r="E37" s="159"/>
      <c r="F37" s="35"/>
      <c r="G37" s="34"/>
      <c r="H37" s="35"/>
      <c r="I37" s="136"/>
      <c r="J37" s="136"/>
      <c r="K37" s="34"/>
      <c r="L37" s="35"/>
      <c r="M37" s="34"/>
      <c r="N37" s="35"/>
      <c r="O37" s="34"/>
      <c r="P37" s="35"/>
      <c r="Q37" s="34"/>
      <c r="R37" s="159"/>
      <c r="S37" s="159"/>
      <c r="T37" s="159"/>
      <c r="U37" s="159"/>
      <c r="V37" s="159"/>
      <c r="W37" s="35"/>
      <c r="X37" s="169"/>
      <c r="Y37" s="172"/>
      <c r="Z37" s="172"/>
      <c r="AA37" s="172"/>
      <c r="AB37" s="175"/>
      <c r="AC37" s="180"/>
      <c r="AD37" s="185"/>
      <c r="AE37" s="185"/>
      <c r="AF37" s="185"/>
      <c r="AG37" s="185"/>
      <c r="AH37" s="185"/>
      <c r="AI37" s="193"/>
      <c r="AK37" s="120">
        <f t="shared" si="3"/>
        <v>0</v>
      </c>
      <c r="AL37" s="120">
        <f t="shared" si="4"/>
        <v>0</v>
      </c>
    </row>
    <row r="38" spans="1:42" s="3" customFormat="1" ht="30.75" customHeight="1">
      <c r="A38" s="13">
        <f t="shared" si="5"/>
        <v>21</v>
      </c>
      <c r="B38" s="22"/>
      <c r="C38" s="34"/>
      <c r="D38" s="159"/>
      <c r="E38" s="159"/>
      <c r="F38" s="35"/>
      <c r="G38" s="34"/>
      <c r="H38" s="35"/>
      <c r="I38" s="136"/>
      <c r="J38" s="136"/>
      <c r="K38" s="34"/>
      <c r="L38" s="35"/>
      <c r="M38" s="34"/>
      <c r="N38" s="35"/>
      <c r="O38" s="34"/>
      <c r="P38" s="35"/>
      <c r="Q38" s="34"/>
      <c r="R38" s="159"/>
      <c r="S38" s="159"/>
      <c r="T38" s="159"/>
      <c r="U38" s="159"/>
      <c r="V38" s="159"/>
      <c r="W38" s="35"/>
      <c r="X38" s="169"/>
      <c r="Y38" s="172"/>
      <c r="Z38" s="172"/>
      <c r="AA38" s="172"/>
      <c r="AB38" s="175"/>
      <c r="AC38" s="180"/>
      <c r="AD38" s="185"/>
      <c r="AE38" s="185"/>
      <c r="AF38" s="185"/>
      <c r="AG38" s="185"/>
      <c r="AH38" s="185"/>
      <c r="AI38" s="193"/>
      <c r="AK38" s="120">
        <f t="shared" si="3"/>
        <v>0</v>
      </c>
      <c r="AL38" s="120">
        <f t="shared" si="4"/>
        <v>0</v>
      </c>
    </row>
    <row r="39" spans="1:42" s="3" customFormat="1" ht="30.75" customHeight="1">
      <c r="A39" s="13">
        <f t="shared" si="5"/>
        <v>22</v>
      </c>
      <c r="B39" s="22"/>
      <c r="C39" s="34"/>
      <c r="D39" s="159"/>
      <c r="E39" s="159"/>
      <c r="F39" s="35"/>
      <c r="G39" s="34"/>
      <c r="H39" s="35"/>
      <c r="I39" s="136"/>
      <c r="J39" s="136"/>
      <c r="K39" s="34"/>
      <c r="L39" s="35"/>
      <c r="M39" s="34"/>
      <c r="N39" s="35"/>
      <c r="O39" s="34"/>
      <c r="P39" s="35"/>
      <c r="Q39" s="34"/>
      <c r="R39" s="159"/>
      <c r="S39" s="159"/>
      <c r="T39" s="159"/>
      <c r="U39" s="159"/>
      <c r="V39" s="159"/>
      <c r="W39" s="35"/>
      <c r="X39" s="169"/>
      <c r="Y39" s="172"/>
      <c r="Z39" s="172"/>
      <c r="AA39" s="172"/>
      <c r="AB39" s="175"/>
      <c r="AC39" s="180"/>
      <c r="AD39" s="185"/>
      <c r="AE39" s="185"/>
      <c r="AF39" s="185"/>
      <c r="AG39" s="185"/>
      <c r="AH39" s="185"/>
      <c r="AI39" s="193"/>
      <c r="AK39" s="120">
        <f t="shared" si="3"/>
        <v>0</v>
      </c>
      <c r="AL39" s="120">
        <f t="shared" si="4"/>
        <v>0</v>
      </c>
    </row>
    <row r="40" spans="1:42" s="3" customFormat="1" ht="30.75" customHeight="1">
      <c r="A40" s="13">
        <f t="shared" si="5"/>
        <v>23</v>
      </c>
      <c r="B40" s="22"/>
      <c r="C40" s="34"/>
      <c r="D40" s="159"/>
      <c r="E40" s="159"/>
      <c r="F40" s="35"/>
      <c r="G40" s="34"/>
      <c r="H40" s="35"/>
      <c r="I40" s="136"/>
      <c r="J40" s="136"/>
      <c r="K40" s="34"/>
      <c r="L40" s="35"/>
      <c r="M40" s="34"/>
      <c r="N40" s="35"/>
      <c r="O40" s="34"/>
      <c r="P40" s="35"/>
      <c r="Q40" s="34"/>
      <c r="R40" s="159"/>
      <c r="S40" s="159"/>
      <c r="T40" s="159"/>
      <c r="U40" s="159"/>
      <c r="V40" s="159"/>
      <c r="W40" s="35"/>
      <c r="X40" s="169"/>
      <c r="Y40" s="172"/>
      <c r="Z40" s="172"/>
      <c r="AA40" s="172"/>
      <c r="AB40" s="175"/>
      <c r="AC40" s="180"/>
      <c r="AD40" s="185"/>
      <c r="AE40" s="185"/>
      <c r="AF40" s="185"/>
      <c r="AG40" s="185"/>
      <c r="AH40" s="185"/>
      <c r="AI40" s="193"/>
      <c r="AK40" s="120">
        <f t="shared" si="3"/>
        <v>0</v>
      </c>
      <c r="AL40" s="120">
        <f t="shared" si="4"/>
        <v>0</v>
      </c>
    </row>
    <row r="41" spans="1:42" s="3" customFormat="1" ht="30.75" customHeight="1">
      <c r="A41" s="13">
        <f t="shared" si="5"/>
        <v>24</v>
      </c>
      <c r="B41" s="22"/>
      <c r="C41" s="34"/>
      <c r="D41" s="159"/>
      <c r="E41" s="159"/>
      <c r="F41" s="35"/>
      <c r="G41" s="34"/>
      <c r="H41" s="35"/>
      <c r="I41" s="136"/>
      <c r="J41" s="136"/>
      <c r="K41" s="34"/>
      <c r="L41" s="35"/>
      <c r="M41" s="34"/>
      <c r="N41" s="35"/>
      <c r="O41" s="34"/>
      <c r="P41" s="35"/>
      <c r="Q41" s="34"/>
      <c r="R41" s="159"/>
      <c r="S41" s="159"/>
      <c r="T41" s="159"/>
      <c r="U41" s="159"/>
      <c r="V41" s="159"/>
      <c r="W41" s="35"/>
      <c r="X41" s="169"/>
      <c r="Y41" s="172"/>
      <c r="Z41" s="172"/>
      <c r="AA41" s="172"/>
      <c r="AB41" s="175"/>
      <c r="AC41" s="180"/>
      <c r="AD41" s="185"/>
      <c r="AE41" s="185"/>
      <c r="AF41" s="185"/>
      <c r="AG41" s="185"/>
      <c r="AH41" s="185"/>
      <c r="AI41" s="193"/>
      <c r="AK41" s="120">
        <f t="shared" si="3"/>
        <v>0</v>
      </c>
      <c r="AL41" s="120">
        <f t="shared" si="4"/>
        <v>0</v>
      </c>
    </row>
    <row r="42" spans="1:42" s="3" customFormat="1" ht="30.75" customHeight="1">
      <c r="A42" s="13">
        <f t="shared" si="5"/>
        <v>25</v>
      </c>
      <c r="B42" s="22"/>
      <c r="C42" s="34"/>
      <c r="D42" s="159"/>
      <c r="E42" s="159"/>
      <c r="F42" s="35"/>
      <c r="G42" s="34"/>
      <c r="H42" s="35"/>
      <c r="I42" s="136"/>
      <c r="J42" s="136"/>
      <c r="K42" s="34"/>
      <c r="L42" s="35"/>
      <c r="M42" s="34"/>
      <c r="N42" s="35"/>
      <c r="O42" s="34"/>
      <c r="P42" s="35"/>
      <c r="Q42" s="34"/>
      <c r="R42" s="159"/>
      <c r="S42" s="159"/>
      <c r="T42" s="159"/>
      <c r="U42" s="159"/>
      <c r="V42" s="159"/>
      <c r="W42" s="35"/>
      <c r="X42" s="169"/>
      <c r="Y42" s="172"/>
      <c r="Z42" s="172"/>
      <c r="AA42" s="172"/>
      <c r="AB42" s="175"/>
      <c r="AC42" s="180"/>
      <c r="AD42" s="185"/>
      <c r="AE42" s="185"/>
      <c r="AF42" s="185"/>
      <c r="AG42" s="185"/>
      <c r="AH42" s="185"/>
      <c r="AI42" s="193"/>
      <c r="AK42" s="120">
        <f t="shared" si="3"/>
        <v>0</v>
      </c>
      <c r="AL42" s="120">
        <f t="shared" si="4"/>
        <v>0</v>
      </c>
    </row>
    <row r="43" spans="1:42" s="3" customFormat="1" ht="30.75" customHeight="1">
      <c r="A43" s="13">
        <f t="shared" si="5"/>
        <v>26</v>
      </c>
      <c r="B43" s="22"/>
      <c r="C43" s="34"/>
      <c r="D43" s="159"/>
      <c r="E43" s="159"/>
      <c r="F43" s="35"/>
      <c r="G43" s="34"/>
      <c r="H43" s="35"/>
      <c r="I43" s="136"/>
      <c r="J43" s="136"/>
      <c r="K43" s="34"/>
      <c r="L43" s="35"/>
      <c r="M43" s="34"/>
      <c r="N43" s="35"/>
      <c r="O43" s="34"/>
      <c r="P43" s="35"/>
      <c r="Q43" s="34"/>
      <c r="R43" s="159"/>
      <c r="S43" s="159"/>
      <c r="T43" s="159"/>
      <c r="U43" s="159"/>
      <c r="V43" s="159"/>
      <c r="W43" s="35"/>
      <c r="X43" s="169"/>
      <c r="Y43" s="172"/>
      <c r="Z43" s="172"/>
      <c r="AA43" s="172"/>
      <c r="AB43" s="175"/>
      <c r="AC43" s="180"/>
      <c r="AD43" s="185"/>
      <c r="AE43" s="185"/>
      <c r="AF43" s="185"/>
      <c r="AG43" s="185"/>
      <c r="AH43" s="185"/>
      <c r="AI43" s="193"/>
      <c r="AK43" s="120">
        <f t="shared" si="3"/>
        <v>0</v>
      </c>
      <c r="AL43" s="120">
        <f t="shared" si="4"/>
        <v>0</v>
      </c>
    </row>
    <row r="44" spans="1:42" s="3" customFormat="1" ht="30.75" customHeight="1">
      <c r="A44" s="13">
        <f t="shared" si="5"/>
        <v>27</v>
      </c>
      <c r="B44" s="22"/>
      <c r="C44" s="34"/>
      <c r="D44" s="159"/>
      <c r="E44" s="159"/>
      <c r="F44" s="35"/>
      <c r="G44" s="34"/>
      <c r="H44" s="35"/>
      <c r="I44" s="136"/>
      <c r="J44" s="136"/>
      <c r="K44" s="34"/>
      <c r="L44" s="35"/>
      <c r="M44" s="34"/>
      <c r="N44" s="35"/>
      <c r="O44" s="34"/>
      <c r="P44" s="35"/>
      <c r="Q44" s="34"/>
      <c r="R44" s="159"/>
      <c r="S44" s="159"/>
      <c r="T44" s="159"/>
      <c r="U44" s="159"/>
      <c r="V44" s="159"/>
      <c r="W44" s="35"/>
      <c r="X44" s="169"/>
      <c r="Y44" s="172"/>
      <c r="Z44" s="172"/>
      <c r="AA44" s="172"/>
      <c r="AB44" s="175"/>
      <c r="AC44" s="180"/>
      <c r="AD44" s="185"/>
      <c r="AE44" s="185"/>
      <c r="AF44" s="185"/>
      <c r="AG44" s="185"/>
      <c r="AH44" s="185"/>
      <c r="AI44" s="193"/>
      <c r="AK44" s="120">
        <f t="shared" si="3"/>
        <v>0</v>
      </c>
      <c r="AL44" s="120">
        <f t="shared" si="4"/>
        <v>0</v>
      </c>
    </row>
    <row r="45" spans="1:42" s="3" customFormat="1" ht="30.75" customHeight="1">
      <c r="A45" s="13">
        <f t="shared" si="5"/>
        <v>28</v>
      </c>
      <c r="B45" s="22"/>
      <c r="C45" s="34"/>
      <c r="D45" s="159"/>
      <c r="E45" s="159"/>
      <c r="F45" s="35"/>
      <c r="G45" s="34"/>
      <c r="H45" s="35"/>
      <c r="I45" s="136"/>
      <c r="J45" s="136"/>
      <c r="K45" s="34"/>
      <c r="L45" s="35"/>
      <c r="M45" s="34"/>
      <c r="N45" s="35"/>
      <c r="O45" s="34"/>
      <c r="P45" s="35"/>
      <c r="Q45" s="34"/>
      <c r="R45" s="159"/>
      <c r="S45" s="159"/>
      <c r="T45" s="159"/>
      <c r="U45" s="159"/>
      <c r="V45" s="159"/>
      <c r="W45" s="35"/>
      <c r="X45" s="169"/>
      <c r="Y45" s="172"/>
      <c r="Z45" s="172"/>
      <c r="AA45" s="172"/>
      <c r="AB45" s="175"/>
      <c r="AC45" s="180"/>
      <c r="AD45" s="185"/>
      <c r="AE45" s="185"/>
      <c r="AF45" s="185"/>
      <c r="AG45" s="185"/>
      <c r="AH45" s="185"/>
      <c r="AI45" s="193"/>
      <c r="AK45" s="120">
        <f t="shared" si="3"/>
        <v>0</v>
      </c>
      <c r="AL45" s="120">
        <f t="shared" si="4"/>
        <v>0</v>
      </c>
    </row>
    <row r="46" spans="1:42" s="3" customFormat="1" ht="30.75" customHeight="1">
      <c r="A46" s="13">
        <f t="shared" si="5"/>
        <v>29</v>
      </c>
      <c r="B46" s="22"/>
      <c r="C46" s="34"/>
      <c r="D46" s="159"/>
      <c r="E46" s="159"/>
      <c r="F46" s="35"/>
      <c r="G46" s="34"/>
      <c r="H46" s="35"/>
      <c r="I46" s="136"/>
      <c r="J46" s="136"/>
      <c r="K46" s="34"/>
      <c r="L46" s="35"/>
      <c r="M46" s="34"/>
      <c r="N46" s="35"/>
      <c r="O46" s="34"/>
      <c r="P46" s="35"/>
      <c r="Q46" s="34"/>
      <c r="R46" s="159"/>
      <c r="S46" s="159"/>
      <c r="T46" s="159"/>
      <c r="U46" s="159"/>
      <c r="V46" s="159"/>
      <c r="W46" s="35"/>
      <c r="X46" s="169"/>
      <c r="Y46" s="172"/>
      <c r="Z46" s="172"/>
      <c r="AA46" s="172"/>
      <c r="AB46" s="175"/>
      <c r="AC46" s="180"/>
      <c r="AD46" s="185"/>
      <c r="AE46" s="185"/>
      <c r="AF46" s="185"/>
      <c r="AG46" s="185"/>
      <c r="AH46" s="185"/>
      <c r="AI46" s="193"/>
      <c r="AK46" s="120">
        <f t="shared" si="3"/>
        <v>0</v>
      </c>
      <c r="AL46" s="120">
        <f t="shared" si="4"/>
        <v>0</v>
      </c>
    </row>
    <row r="47" spans="1:42" s="3" customFormat="1" ht="30.75" customHeight="1">
      <c r="A47" s="13">
        <f t="shared" si="5"/>
        <v>30</v>
      </c>
      <c r="B47" s="22"/>
      <c r="C47" s="34"/>
      <c r="D47" s="159"/>
      <c r="E47" s="159"/>
      <c r="F47" s="35"/>
      <c r="G47" s="34"/>
      <c r="H47" s="35"/>
      <c r="I47" s="136"/>
      <c r="J47" s="136"/>
      <c r="K47" s="34"/>
      <c r="L47" s="35"/>
      <c r="M47" s="34"/>
      <c r="N47" s="35"/>
      <c r="O47" s="34"/>
      <c r="P47" s="35"/>
      <c r="Q47" s="34"/>
      <c r="R47" s="159"/>
      <c r="S47" s="159"/>
      <c r="T47" s="159"/>
      <c r="U47" s="159"/>
      <c r="V47" s="159"/>
      <c r="W47" s="35"/>
      <c r="X47" s="169"/>
      <c r="Y47" s="172"/>
      <c r="Z47" s="172"/>
      <c r="AA47" s="172"/>
      <c r="AB47" s="175"/>
      <c r="AC47" s="180"/>
      <c r="AD47" s="185"/>
      <c r="AE47" s="185"/>
      <c r="AF47" s="185"/>
      <c r="AG47" s="185"/>
      <c r="AH47" s="185"/>
      <c r="AI47" s="193"/>
      <c r="AK47" s="120">
        <f t="shared" si="3"/>
        <v>0</v>
      </c>
      <c r="AL47" s="120">
        <f t="shared" si="4"/>
        <v>0</v>
      </c>
    </row>
    <row r="48" spans="1:42" s="153" customFormat="1" ht="30.75" customHeight="1">
      <c r="A48" s="156" t="s">
        <v>26</v>
      </c>
      <c r="B48" s="156"/>
      <c r="C48" s="156"/>
      <c r="D48" s="156"/>
      <c r="E48" s="156"/>
      <c r="F48" s="156"/>
      <c r="G48" s="156"/>
      <c r="H48" s="156"/>
      <c r="I48" s="156"/>
      <c r="J48" s="156"/>
      <c r="K48" s="156"/>
      <c r="L48" s="156"/>
      <c r="M48" s="156"/>
      <c r="N48" s="156"/>
      <c r="O48" s="156"/>
      <c r="P48" s="156"/>
      <c r="Q48" s="162">
        <f>SUM(X33:AB47)</f>
        <v>0</v>
      </c>
      <c r="R48" s="164"/>
      <c r="S48" s="164"/>
      <c r="T48" s="164"/>
      <c r="U48" s="164"/>
      <c r="V48" s="164"/>
      <c r="W48" s="164"/>
      <c r="X48" s="164"/>
      <c r="Y48" s="164"/>
      <c r="Z48" s="164"/>
      <c r="AA48" s="164"/>
      <c r="AB48" s="176"/>
      <c r="AC48" s="181"/>
      <c r="AD48" s="186"/>
      <c r="AE48" s="186"/>
      <c r="AF48" s="186"/>
      <c r="AG48" s="186"/>
      <c r="AH48" s="186"/>
      <c r="AI48" s="194"/>
      <c r="AK48" s="195">
        <f t="shared" si="3"/>
        <v>0</v>
      </c>
    </row>
    <row r="49" spans="1:47" s="153" customFormat="1" ht="6.75" customHeight="1">
      <c r="A49" s="157"/>
      <c r="B49" s="157"/>
      <c r="C49" s="157"/>
      <c r="D49" s="157"/>
      <c r="E49" s="157"/>
      <c r="F49" s="157"/>
      <c r="G49" s="157"/>
      <c r="H49" s="157"/>
      <c r="I49" s="157"/>
      <c r="J49" s="157"/>
      <c r="K49" s="157"/>
      <c r="L49" s="157"/>
      <c r="M49" s="157"/>
      <c r="N49" s="157"/>
      <c r="O49" s="157"/>
      <c r="P49" s="157"/>
      <c r="Q49" s="163"/>
      <c r="R49" s="163"/>
      <c r="S49" s="163"/>
      <c r="T49" s="163"/>
      <c r="U49" s="163"/>
      <c r="V49" s="163"/>
      <c r="W49" s="163"/>
      <c r="X49" s="163"/>
      <c r="Y49" s="163"/>
      <c r="Z49" s="163"/>
      <c r="AA49" s="163"/>
      <c r="AB49" s="163"/>
      <c r="AC49" s="157"/>
      <c r="AD49" s="157"/>
      <c r="AE49" s="157"/>
      <c r="AF49" s="157"/>
      <c r="AG49" s="157"/>
      <c r="AH49" s="157"/>
      <c r="AI49" s="157"/>
      <c r="AK49" s="195">
        <f t="shared" si="3"/>
        <v>0</v>
      </c>
    </row>
    <row r="50" spans="1:47" s="153" customFormat="1" ht="30.75" customHeight="1">
      <c r="A50" s="156" t="s">
        <v>27</v>
      </c>
      <c r="B50" s="156"/>
      <c r="C50" s="156"/>
      <c r="D50" s="156"/>
      <c r="E50" s="156"/>
      <c r="F50" s="156"/>
      <c r="G50" s="156"/>
      <c r="H50" s="156"/>
      <c r="I50" s="156"/>
      <c r="J50" s="156"/>
      <c r="K50" s="156"/>
      <c r="L50" s="156"/>
      <c r="M50" s="156"/>
      <c r="N50" s="156"/>
      <c r="O50" s="156"/>
      <c r="P50" s="156"/>
      <c r="Q50" s="162">
        <f>SUM(Q29,Q48)</f>
        <v>0</v>
      </c>
      <c r="R50" s="164"/>
      <c r="S50" s="164"/>
      <c r="T50" s="164"/>
      <c r="U50" s="164"/>
      <c r="V50" s="164"/>
      <c r="W50" s="164"/>
      <c r="X50" s="164"/>
      <c r="Y50" s="164"/>
      <c r="Z50" s="164"/>
      <c r="AA50" s="164"/>
      <c r="AB50" s="176"/>
      <c r="AC50" s="181"/>
      <c r="AD50" s="186"/>
      <c r="AE50" s="186"/>
      <c r="AF50" s="186"/>
      <c r="AG50" s="186"/>
      <c r="AH50" s="186"/>
      <c r="AI50" s="194"/>
      <c r="AK50" s="195">
        <f t="shared" si="3"/>
        <v>0</v>
      </c>
    </row>
    <row r="51" spans="1:47" ht="14.45" customHeight="1">
      <c r="A51" s="18" t="s">
        <v>28</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K51" s="120">
        <f t="shared" si="3"/>
        <v>0</v>
      </c>
    </row>
    <row r="52" spans="1:47" s="17" customFormat="1" ht="30.75" customHeight="1">
      <c r="A52" s="123" t="s">
        <v>9</v>
      </c>
      <c r="B52" s="123"/>
      <c r="C52" s="25" t="s">
        <v>11</v>
      </c>
      <c r="D52" s="28"/>
      <c r="E52" s="28"/>
      <c r="F52" s="31"/>
      <c r="G52" s="123" t="s">
        <v>12</v>
      </c>
      <c r="H52" s="123"/>
      <c r="I52" s="135" t="s">
        <v>13</v>
      </c>
      <c r="J52" s="123"/>
      <c r="K52" s="45" t="s">
        <v>14</v>
      </c>
      <c r="L52" s="48"/>
      <c r="M52" s="48"/>
      <c r="N52" s="48"/>
      <c r="O52" s="48"/>
      <c r="P52" s="53"/>
      <c r="Q52" s="160" t="s">
        <v>22</v>
      </c>
      <c r="R52" s="121"/>
      <c r="S52" s="121"/>
      <c r="T52" s="121"/>
      <c r="U52" s="121"/>
      <c r="V52" s="121"/>
      <c r="W52" s="121"/>
      <c r="X52" s="167" t="s">
        <v>31</v>
      </c>
      <c r="Y52" s="170"/>
      <c r="Z52" s="170"/>
      <c r="AA52" s="170"/>
      <c r="AB52" s="170"/>
      <c r="AC52" s="177"/>
      <c r="AD52" s="182"/>
      <c r="AE52" s="182"/>
      <c r="AF52" s="182"/>
      <c r="AG52" s="182"/>
      <c r="AH52" s="187">
        <v>1</v>
      </c>
      <c r="AI52" s="190" t="str">
        <f>"/"&amp;ROUNDUP(COUNTIF($AK$7:$AK$51,"&gt;0")/15,0)</f>
        <v>/0</v>
      </c>
      <c r="AJ52" s="17"/>
      <c r="AK52" s="17"/>
      <c r="AL52" s="17"/>
      <c r="AO52" s="196"/>
      <c r="AP52" s="17"/>
      <c r="AQ52" s="17"/>
      <c r="AR52" s="17"/>
      <c r="AS52" s="17"/>
      <c r="AT52" s="17"/>
      <c r="AU52" s="17"/>
    </row>
    <row r="53" spans="1:47" s="17" customFormat="1" ht="30.75" customHeight="1">
      <c r="A53" s="155"/>
      <c r="B53" s="155"/>
      <c r="C53" s="26"/>
      <c r="D53" s="29"/>
      <c r="E53" s="29"/>
      <c r="F53" s="32"/>
      <c r="G53" s="123"/>
      <c r="H53" s="123"/>
      <c r="I53" s="123"/>
      <c r="J53" s="123"/>
      <c r="K53" s="137" t="s">
        <v>15</v>
      </c>
      <c r="L53" s="139"/>
      <c r="M53" s="137" t="s">
        <v>10</v>
      </c>
      <c r="N53" s="139"/>
      <c r="O53" s="137" t="s">
        <v>4</v>
      </c>
      <c r="P53" s="139"/>
      <c r="Q53" s="161"/>
      <c r="R53" s="161"/>
      <c r="S53" s="161"/>
      <c r="T53" s="161"/>
      <c r="U53" s="161"/>
      <c r="V53" s="161"/>
      <c r="W53" s="161"/>
      <c r="X53" s="168"/>
      <c r="Y53" s="171"/>
      <c r="Z53" s="171"/>
      <c r="AA53" s="171"/>
      <c r="AB53" s="171"/>
      <c r="AC53" s="178" t="s">
        <v>32</v>
      </c>
      <c r="AD53" s="183"/>
      <c r="AE53" s="183"/>
      <c r="AF53" s="183"/>
      <c r="AG53" s="183"/>
      <c r="AH53" s="183"/>
      <c r="AI53" s="191"/>
      <c r="AJ53" s="17"/>
      <c r="AK53" s="17"/>
      <c r="AL53" s="17"/>
      <c r="AO53" s="17"/>
      <c r="AP53" s="17"/>
      <c r="AQ53" s="17"/>
      <c r="AR53" s="17"/>
      <c r="AS53" s="17"/>
      <c r="AT53" s="17"/>
      <c r="AU53" s="17"/>
    </row>
    <row r="54" spans="1:47" s="3" customFormat="1" ht="30.75" customHeight="1">
      <c r="A54" s="13">
        <f>+A47+1</f>
        <v>31</v>
      </c>
      <c r="B54" s="22"/>
      <c r="C54" s="34"/>
      <c r="D54" s="159"/>
      <c r="E54" s="159"/>
      <c r="F54" s="35"/>
      <c r="G54" s="34"/>
      <c r="H54" s="35"/>
      <c r="I54" s="136"/>
      <c r="J54" s="136"/>
      <c r="K54" s="34"/>
      <c r="L54" s="35"/>
      <c r="M54" s="34"/>
      <c r="N54" s="35"/>
      <c r="O54" s="34"/>
      <c r="P54" s="35"/>
      <c r="Q54" s="34"/>
      <c r="R54" s="159"/>
      <c r="S54" s="159"/>
      <c r="T54" s="159"/>
      <c r="U54" s="159"/>
      <c r="V54" s="159"/>
      <c r="W54" s="35"/>
      <c r="X54" s="169"/>
      <c r="Y54" s="172"/>
      <c r="Z54" s="172"/>
      <c r="AA54" s="172"/>
      <c r="AB54" s="175"/>
      <c r="AC54" s="179"/>
      <c r="AD54" s="184"/>
      <c r="AE54" s="184"/>
      <c r="AF54" s="184"/>
      <c r="AG54" s="184"/>
      <c r="AH54" s="184"/>
      <c r="AI54" s="192"/>
      <c r="AK54" s="120">
        <f t="shared" ref="AK54:AK72" si="6">X54</f>
        <v>0</v>
      </c>
      <c r="AL54" s="120">
        <f t="shared" ref="AL54:AL68" si="7">+ROUNDDOWN(X54,3)</f>
        <v>0</v>
      </c>
      <c r="AP54" s="120"/>
    </row>
    <row r="55" spans="1:47" s="3" customFormat="1" ht="30.75" customHeight="1">
      <c r="A55" s="13">
        <f t="shared" ref="A55:A68" si="8">A54+1</f>
        <v>32</v>
      </c>
      <c r="B55" s="22"/>
      <c r="C55" s="34"/>
      <c r="D55" s="159"/>
      <c r="E55" s="159"/>
      <c r="F55" s="35"/>
      <c r="G55" s="34"/>
      <c r="H55" s="35"/>
      <c r="I55" s="136"/>
      <c r="J55" s="136"/>
      <c r="K55" s="34"/>
      <c r="L55" s="35"/>
      <c r="M55" s="34"/>
      <c r="N55" s="35"/>
      <c r="O55" s="34"/>
      <c r="P55" s="35"/>
      <c r="Q55" s="34"/>
      <c r="R55" s="159"/>
      <c r="S55" s="159"/>
      <c r="T55" s="159"/>
      <c r="U55" s="159"/>
      <c r="V55" s="159"/>
      <c r="W55" s="35"/>
      <c r="X55" s="169"/>
      <c r="Y55" s="172"/>
      <c r="Z55" s="172"/>
      <c r="AA55" s="172"/>
      <c r="AB55" s="175"/>
      <c r="AC55" s="180"/>
      <c r="AD55" s="185"/>
      <c r="AE55" s="185"/>
      <c r="AF55" s="185"/>
      <c r="AG55" s="185"/>
      <c r="AH55" s="185"/>
      <c r="AI55" s="193"/>
      <c r="AK55" s="120">
        <f t="shared" si="6"/>
        <v>0</v>
      </c>
      <c r="AL55" s="120">
        <f t="shared" si="7"/>
        <v>0</v>
      </c>
    </row>
    <row r="56" spans="1:47" s="3" customFormat="1" ht="30.75" customHeight="1">
      <c r="A56" s="13">
        <f t="shared" si="8"/>
        <v>33</v>
      </c>
      <c r="B56" s="22"/>
      <c r="C56" s="34"/>
      <c r="D56" s="159"/>
      <c r="E56" s="159"/>
      <c r="F56" s="35"/>
      <c r="G56" s="34"/>
      <c r="H56" s="35"/>
      <c r="I56" s="136"/>
      <c r="J56" s="136"/>
      <c r="K56" s="34"/>
      <c r="L56" s="35"/>
      <c r="M56" s="34"/>
      <c r="N56" s="35"/>
      <c r="O56" s="34"/>
      <c r="P56" s="35"/>
      <c r="Q56" s="34"/>
      <c r="R56" s="159"/>
      <c r="S56" s="159"/>
      <c r="T56" s="159"/>
      <c r="U56" s="159"/>
      <c r="V56" s="159"/>
      <c r="W56" s="35"/>
      <c r="X56" s="169"/>
      <c r="Y56" s="172"/>
      <c r="Z56" s="172"/>
      <c r="AA56" s="172"/>
      <c r="AB56" s="175"/>
      <c r="AC56" s="180"/>
      <c r="AD56" s="185"/>
      <c r="AE56" s="185"/>
      <c r="AF56" s="185"/>
      <c r="AG56" s="185"/>
      <c r="AH56" s="185"/>
      <c r="AI56" s="193"/>
      <c r="AK56" s="120">
        <f t="shared" si="6"/>
        <v>0</v>
      </c>
      <c r="AL56" s="120">
        <f t="shared" si="7"/>
        <v>0</v>
      </c>
    </row>
    <row r="57" spans="1:47" s="3" customFormat="1" ht="30.75" customHeight="1">
      <c r="A57" s="13">
        <f t="shared" si="8"/>
        <v>34</v>
      </c>
      <c r="B57" s="22"/>
      <c r="C57" s="34"/>
      <c r="D57" s="159"/>
      <c r="E57" s="159"/>
      <c r="F57" s="35"/>
      <c r="G57" s="34"/>
      <c r="H57" s="35"/>
      <c r="I57" s="136"/>
      <c r="J57" s="136"/>
      <c r="K57" s="34"/>
      <c r="L57" s="35"/>
      <c r="M57" s="34"/>
      <c r="N57" s="35"/>
      <c r="O57" s="34"/>
      <c r="P57" s="35"/>
      <c r="Q57" s="34"/>
      <c r="R57" s="159"/>
      <c r="S57" s="159"/>
      <c r="T57" s="159"/>
      <c r="U57" s="159"/>
      <c r="V57" s="159"/>
      <c r="W57" s="35"/>
      <c r="X57" s="169"/>
      <c r="Y57" s="172"/>
      <c r="Z57" s="172"/>
      <c r="AA57" s="172"/>
      <c r="AB57" s="175"/>
      <c r="AC57" s="180"/>
      <c r="AD57" s="185"/>
      <c r="AE57" s="185"/>
      <c r="AF57" s="185"/>
      <c r="AG57" s="185"/>
      <c r="AH57" s="185"/>
      <c r="AI57" s="193"/>
      <c r="AK57" s="120">
        <f t="shared" si="6"/>
        <v>0</v>
      </c>
      <c r="AL57" s="120">
        <f t="shared" si="7"/>
        <v>0</v>
      </c>
    </row>
    <row r="58" spans="1:47" s="3" customFormat="1" ht="30.75" customHeight="1">
      <c r="A58" s="13">
        <f t="shared" si="8"/>
        <v>35</v>
      </c>
      <c r="B58" s="22"/>
      <c r="C58" s="34"/>
      <c r="D58" s="159"/>
      <c r="E58" s="159"/>
      <c r="F58" s="35"/>
      <c r="G58" s="34"/>
      <c r="H58" s="35"/>
      <c r="I58" s="136"/>
      <c r="J58" s="136"/>
      <c r="K58" s="34"/>
      <c r="L58" s="35"/>
      <c r="M58" s="34"/>
      <c r="N58" s="35"/>
      <c r="O58" s="34"/>
      <c r="P58" s="35"/>
      <c r="Q58" s="34"/>
      <c r="R58" s="159"/>
      <c r="S58" s="159"/>
      <c r="T58" s="159"/>
      <c r="U58" s="159"/>
      <c r="V58" s="159"/>
      <c r="W58" s="35"/>
      <c r="X58" s="169"/>
      <c r="Y58" s="172"/>
      <c r="Z58" s="172"/>
      <c r="AA58" s="172"/>
      <c r="AB58" s="175"/>
      <c r="AC58" s="180"/>
      <c r="AD58" s="185"/>
      <c r="AE58" s="185"/>
      <c r="AF58" s="185"/>
      <c r="AG58" s="185"/>
      <c r="AH58" s="185"/>
      <c r="AI58" s="193"/>
      <c r="AK58" s="120">
        <f t="shared" si="6"/>
        <v>0</v>
      </c>
      <c r="AL58" s="120">
        <f t="shared" si="7"/>
        <v>0</v>
      </c>
    </row>
    <row r="59" spans="1:47" s="3" customFormat="1" ht="30.75" customHeight="1">
      <c r="A59" s="13">
        <f t="shared" si="8"/>
        <v>36</v>
      </c>
      <c r="B59" s="22"/>
      <c r="C59" s="34"/>
      <c r="D59" s="159"/>
      <c r="E59" s="159"/>
      <c r="F59" s="35"/>
      <c r="G59" s="34"/>
      <c r="H59" s="35"/>
      <c r="I59" s="136"/>
      <c r="J59" s="136"/>
      <c r="K59" s="34"/>
      <c r="L59" s="35"/>
      <c r="M59" s="34"/>
      <c r="N59" s="35"/>
      <c r="O59" s="34"/>
      <c r="P59" s="35"/>
      <c r="Q59" s="34"/>
      <c r="R59" s="159"/>
      <c r="S59" s="159"/>
      <c r="T59" s="159"/>
      <c r="U59" s="159"/>
      <c r="V59" s="159"/>
      <c r="W59" s="35"/>
      <c r="X59" s="169"/>
      <c r="Y59" s="172"/>
      <c r="Z59" s="172"/>
      <c r="AA59" s="172"/>
      <c r="AB59" s="175"/>
      <c r="AC59" s="180"/>
      <c r="AD59" s="185"/>
      <c r="AE59" s="185"/>
      <c r="AF59" s="185"/>
      <c r="AG59" s="185"/>
      <c r="AH59" s="185"/>
      <c r="AI59" s="193"/>
      <c r="AK59" s="120">
        <f t="shared" si="6"/>
        <v>0</v>
      </c>
      <c r="AL59" s="120">
        <f t="shared" si="7"/>
        <v>0</v>
      </c>
    </row>
    <row r="60" spans="1:47" s="3" customFormat="1" ht="30.75" customHeight="1">
      <c r="A60" s="13">
        <f t="shared" si="8"/>
        <v>37</v>
      </c>
      <c r="B60" s="22"/>
      <c r="C60" s="34"/>
      <c r="D60" s="159"/>
      <c r="E60" s="159"/>
      <c r="F60" s="35"/>
      <c r="G60" s="34"/>
      <c r="H60" s="35"/>
      <c r="I60" s="136"/>
      <c r="J60" s="136"/>
      <c r="K60" s="34"/>
      <c r="L60" s="35"/>
      <c r="M60" s="34"/>
      <c r="N60" s="35"/>
      <c r="O60" s="34"/>
      <c r="P60" s="35"/>
      <c r="Q60" s="34"/>
      <c r="R60" s="159"/>
      <c r="S60" s="159"/>
      <c r="T60" s="159"/>
      <c r="U60" s="159"/>
      <c r="V60" s="159"/>
      <c r="W60" s="35"/>
      <c r="X60" s="169"/>
      <c r="Y60" s="172"/>
      <c r="Z60" s="172"/>
      <c r="AA60" s="172"/>
      <c r="AB60" s="175"/>
      <c r="AC60" s="180"/>
      <c r="AD60" s="185"/>
      <c r="AE60" s="185"/>
      <c r="AF60" s="185"/>
      <c r="AG60" s="185"/>
      <c r="AH60" s="185"/>
      <c r="AI60" s="193"/>
      <c r="AK60" s="120">
        <f t="shared" si="6"/>
        <v>0</v>
      </c>
      <c r="AL60" s="120">
        <f t="shared" si="7"/>
        <v>0</v>
      </c>
    </row>
    <row r="61" spans="1:47" s="3" customFormat="1" ht="30.75" customHeight="1">
      <c r="A61" s="13">
        <f t="shared" si="8"/>
        <v>38</v>
      </c>
      <c r="B61" s="22"/>
      <c r="C61" s="34"/>
      <c r="D61" s="159"/>
      <c r="E61" s="159"/>
      <c r="F61" s="35"/>
      <c r="G61" s="34"/>
      <c r="H61" s="35"/>
      <c r="I61" s="136"/>
      <c r="J61" s="136"/>
      <c r="K61" s="34"/>
      <c r="L61" s="35"/>
      <c r="M61" s="34"/>
      <c r="N61" s="35"/>
      <c r="O61" s="34"/>
      <c r="P61" s="35"/>
      <c r="Q61" s="34"/>
      <c r="R61" s="159"/>
      <c r="S61" s="159"/>
      <c r="T61" s="159"/>
      <c r="U61" s="159"/>
      <c r="V61" s="159"/>
      <c r="W61" s="35"/>
      <c r="X61" s="169"/>
      <c r="Y61" s="172"/>
      <c r="Z61" s="172"/>
      <c r="AA61" s="172"/>
      <c r="AB61" s="175"/>
      <c r="AC61" s="180"/>
      <c r="AD61" s="185"/>
      <c r="AE61" s="185"/>
      <c r="AF61" s="185"/>
      <c r="AG61" s="185"/>
      <c r="AH61" s="185"/>
      <c r="AI61" s="193"/>
      <c r="AK61" s="120">
        <f t="shared" si="6"/>
        <v>0</v>
      </c>
      <c r="AL61" s="120">
        <f t="shared" si="7"/>
        <v>0</v>
      </c>
    </row>
    <row r="62" spans="1:47" s="3" customFormat="1" ht="30.75" customHeight="1">
      <c r="A62" s="13">
        <f t="shared" si="8"/>
        <v>39</v>
      </c>
      <c r="B62" s="22"/>
      <c r="C62" s="34"/>
      <c r="D62" s="159"/>
      <c r="E62" s="159"/>
      <c r="F62" s="35"/>
      <c r="G62" s="34"/>
      <c r="H62" s="35"/>
      <c r="I62" s="136"/>
      <c r="J62" s="136"/>
      <c r="K62" s="34"/>
      <c r="L62" s="35"/>
      <c r="M62" s="34"/>
      <c r="N62" s="35"/>
      <c r="O62" s="34"/>
      <c r="P62" s="35"/>
      <c r="Q62" s="34"/>
      <c r="R62" s="159"/>
      <c r="S62" s="159"/>
      <c r="T62" s="159"/>
      <c r="U62" s="159"/>
      <c r="V62" s="159"/>
      <c r="W62" s="35"/>
      <c r="X62" s="169"/>
      <c r="Y62" s="172"/>
      <c r="Z62" s="172"/>
      <c r="AA62" s="172"/>
      <c r="AB62" s="175"/>
      <c r="AC62" s="180"/>
      <c r="AD62" s="185"/>
      <c r="AE62" s="185"/>
      <c r="AF62" s="185"/>
      <c r="AG62" s="185"/>
      <c r="AH62" s="185"/>
      <c r="AI62" s="193"/>
      <c r="AK62" s="120">
        <f t="shared" si="6"/>
        <v>0</v>
      </c>
      <c r="AL62" s="120">
        <f t="shared" si="7"/>
        <v>0</v>
      </c>
    </row>
    <row r="63" spans="1:47" s="3" customFormat="1" ht="30.75" customHeight="1">
      <c r="A63" s="13">
        <f t="shared" si="8"/>
        <v>40</v>
      </c>
      <c r="B63" s="22"/>
      <c r="C63" s="34"/>
      <c r="D63" s="159"/>
      <c r="E63" s="159"/>
      <c r="F63" s="35"/>
      <c r="G63" s="34"/>
      <c r="H63" s="35"/>
      <c r="I63" s="136"/>
      <c r="J63" s="136"/>
      <c r="K63" s="34"/>
      <c r="L63" s="35"/>
      <c r="M63" s="34"/>
      <c r="N63" s="35"/>
      <c r="O63" s="34"/>
      <c r="P63" s="35"/>
      <c r="Q63" s="34"/>
      <c r="R63" s="159"/>
      <c r="S63" s="159"/>
      <c r="T63" s="159"/>
      <c r="U63" s="159"/>
      <c r="V63" s="159"/>
      <c r="W63" s="35"/>
      <c r="X63" s="169"/>
      <c r="Y63" s="172"/>
      <c r="Z63" s="172"/>
      <c r="AA63" s="172"/>
      <c r="AB63" s="175"/>
      <c r="AC63" s="180"/>
      <c r="AD63" s="185"/>
      <c r="AE63" s="185"/>
      <c r="AF63" s="185"/>
      <c r="AG63" s="185"/>
      <c r="AH63" s="185"/>
      <c r="AI63" s="193"/>
      <c r="AK63" s="120">
        <f t="shared" si="6"/>
        <v>0</v>
      </c>
      <c r="AL63" s="120">
        <f t="shared" si="7"/>
        <v>0</v>
      </c>
    </row>
    <row r="64" spans="1:47" s="3" customFormat="1" ht="30.75" customHeight="1">
      <c r="A64" s="13">
        <f t="shared" si="8"/>
        <v>41</v>
      </c>
      <c r="B64" s="22"/>
      <c r="C64" s="34"/>
      <c r="D64" s="159"/>
      <c r="E64" s="159"/>
      <c r="F64" s="35"/>
      <c r="G64" s="34"/>
      <c r="H64" s="35"/>
      <c r="I64" s="136"/>
      <c r="J64" s="136"/>
      <c r="K64" s="34"/>
      <c r="L64" s="35"/>
      <c r="M64" s="34"/>
      <c r="N64" s="35"/>
      <c r="O64" s="34"/>
      <c r="P64" s="35"/>
      <c r="Q64" s="34"/>
      <c r="R64" s="159"/>
      <c r="S64" s="159"/>
      <c r="T64" s="159"/>
      <c r="U64" s="159"/>
      <c r="V64" s="159"/>
      <c r="W64" s="35"/>
      <c r="X64" s="169"/>
      <c r="Y64" s="172"/>
      <c r="Z64" s="172"/>
      <c r="AA64" s="172"/>
      <c r="AB64" s="175"/>
      <c r="AC64" s="180"/>
      <c r="AD64" s="185"/>
      <c r="AE64" s="185"/>
      <c r="AF64" s="185"/>
      <c r="AG64" s="185"/>
      <c r="AH64" s="185"/>
      <c r="AI64" s="193"/>
      <c r="AK64" s="120">
        <f t="shared" si="6"/>
        <v>0</v>
      </c>
      <c r="AL64" s="120">
        <f t="shared" si="7"/>
        <v>0</v>
      </c>
    </row>
    <row r="65" spans="1:47" s="3" customFormat="1" ht="30.75" customHeight="1">
      <c r="A65" s="13">
        <f t="shared" si="8"/>
        <v>42</v>
      </c>
      <c r="B65" s="22"/>
      <c r="C65" s="34"/>
      <c r="D65" s="159"/>
      <c r="E65" s="159"/>
      <c r="F65" s="35"/>
      <c r="G65" s="34"/>
      <c r="H65" s="35"/>
      <c r="I65" s="136"/>
      <c r="J65" s="136"/>
      <c r="K65" s="34"/>
      <c r="L65" s="35"/>
      <c r="M65" s="34"/>
      <c r="N65" s="35"/>
      <c r="O65" s="34"/>
      <c r="P65" s="35"/>
      <c r="Q65" s="34"/>
      <c r="R65" s="159"/>
      <c r="S65" s="159"/>
      <c r="T65" s="159"/>
      <c r="U65" s="159"/>
      <c r="V65" s="159"/>
      <c r="W65" s="35"/>
      <c r="X65" s="169"/>
      <c r="Y65" s="172"/>
      <c r="Z65" s="172"/>
      <c r="AA65" s="172"/>
      <c r="AB65" s="175"/>
      <c r="AC65" s="180"/>
      <c r="AD65" s="185"/>
      <c r="AE65" s="185"/>
      <c r="AF65" s="185"/>
      <c r="AG65" s="185"/>
      <c r="AH65" s="185"/>
      <c r="AI65" s="193"/>
      <c r="AK65" s="120">
        <f t="shared" si="6"/>
        <v>0</v>
      </c>
      <c r="AL65" s="120">
        <f t="shared" si="7"/>
        <v>0</v>
      </c>
    </row>
    <row r="66" spans="1:47" s="3" customFormat="1" ht="30.75" customHeight="1">
      <c r="A66" s="13">
        <f t="shared" si="8"/>
        <v>43</v>
      </c>
      <c r="B66" s="22"/>
      <c r="C66" s="34"/>
      <c r="D66" s="159"/>
      <c r="E66" s="159"/>
      <c r="F66" s="35"/>
      <c r="G66" s="34"/>
      <c r="H66" s="35"/>
      <c r="I66" s="136"/>
      <c r="J66" s="136"/>
      <c r="K66" s="34"/>
      <c r="L66" s="35"/>
      <c r="M66" s="34"/>
      <c r="N66" s="35"/>
      <c r="O66" s="34"/>
      <c r="P66" s="35"/>
      <c r="Q66" s="34"/>
      <c r="R66" s="159"/>
      <c r="S66" s="159"/>
      <c r="T66" s="159"/>
      <c r="U66" s="159"/>
      <c r="V66" s="159"/>
      <c r="W66" s="35"/>
      <c r="X66" s="169"/>
      <c r="Y66" s="172"/>
      <c r="Z66" s="172"/>
      <c r="AA66" s="172"/>
      <c r="AB66" s="175"/>
      <c r="AC66" s="180"/>
      <c r="AD66" s="185"/>
      <c r="AE66" s="185"/>
      <c r="AF66" s="185"/>
      <c r="AG66" s="185"/>
      <c r="AH66" s="185"/>
      <c r="AI66" s="193"/>
      <c r="AK66" s="120">
        <f t="shared" si="6"/>
        <v>0</v>
      </c>
      <c r="AL66" s="120">
        <f t="shared" si="7"/>
        <v>0</v>
      </c>
    </row>
    <row r="67" spans="1:47" s="3" customFormat="1" ht="30.75" customHeight="1">
      <c r="A67" s="13">
        <f t="shared" si="8"/>
        <v>44</v>
      </c>
      <c r="B67" s="22"/>
      <c r="C67" s="34"/>
      <c r="D67" s="159"/>
      <c r="E67" s="159"/>
      <c r="F67" s="35"/>
      <c r="G67" s="34"/>
      <c r="H67" s="35"/>
      <c r="I67" s="136"/>
      <c r="J67" s="136"/>
      <c r="K67" s="34"/>
      <c r="L67" s="35"/>
      <c r="M67" s="34"/>
      <c r="N67" s="35"/>
      <c r="O67" s="34"/>
      <c r="P67" s="35"/>
      <c r="Q67" s="34"/>
      <c r="R67" s="159"/>
      <c r="S67" s="159"/>
      <c r="T67" s="159"/>
      <c r="U67" s="159"/>
      <c r="V67" s="159"/>
      <c r="W67" s="35"/>
      <c r="X67" s="169"/>
      <c r="Y67" s="172"/>
      <c r="Z67" s="172"/>
      <c r="AA67" s="172"/>
      <c r="AB67" s="175"/>
      <c r="AC67" s="180"/>
      <c r="AD67" s="185"/>
      <c r="AE67" s="185"/>
      <c r="AF67" s="185"/>
      <c r="AG67" s="185"/>
      <c r="AH67" s="185"/>
      <c r="AI67" s="193"/>
      <c r="AK67" s="120">
        <f t="shared" si="6"/>
        <v>0</v>
      </c>
      <c r="AL67" s="120">
        <f t="shared" si="7"/>
        <v>0</v>
      </c>
    </row>
    <row r="68" spans="1:47" s="3" customFormat="1" ht="30.75" customHeight="1">
      <c r="A68" s="13">
        <f t="shared" si="8"/>
        <v>45</v>
      </c>
      <c r="B68" s="22"/>
      <c r="C68" s="34"/>
      <c r="D68" s="159"/>
      <c r="E68" s="159"/>
      <c r="F68" s="35"/>
      <c r="G68" s="34"/>
      <c r="H68" s="35"/>
      <c r="I68" s="136"/>
      <c r="J68" s="136"/>
      <c r="K68" s="34"/>
      <c r="L68" s="35"/>
      <c r="M68" s="34"/>
      <c r="N68" s="35"/>
      <c r="O68" s="34"/>
      <c r="P68" s="35"/>
      <c r="Q68" s="34"/>
      <c r="R68" s="159"/>
      <c r="S68" s="159"/>
      <c r="T68" s="159"/>
      <c r="U68" s="159"/>
      <c r="V68" s="159"/>
      <c r="W68" s="35"/>
      <c r="X68" s="169"/>
      <c r="Y68" s="172"/>
      <c r="Z68" s="172"/>
      <c r="AA68" s="172"/>
      <c r="AB68" s="175"/>
      <c r="AC68" s="180"/>
      <c r="AD68" s="185"/>
      <c r="AE68" s="185"/>
      <c r="AF68" s="185"/>
      <c r="AG68" s="185"/>
      <c r="AH68" s="185"/>
      <c r="AI68" s="193"/>
      <c r="AK68" s="120">
        <f t="shared" si="6"/>
        <v>0</v>
      </c>
      <c r="AL68" s="120">
        <f t="shared" si="7"/>
        <v>0</v>
      </c>
    </row>
    <row r="69" spans="1:47" s="153" customFormat="1" ht="30.75" customHeight="1">
      <c r="A69" s="156" t="s">
        <v>26</v>
      </c>
      <c r="B69" s="156"/>
      <c r="C69" s="156"/>
      <c r="D69" s="156"/>
      <c r="E69" s="156"/>
      <c r="F69" s="156"/>
      <c r="G69" s="156"/>
      <c r="H69" s="156"/>
      <c r="I69" s="156"/>
      <c r="J69" s="156"/>
      <c r="K69" s="156"/>
      <c r="L69" s="156"/>
      <c r="M69" s="156"/>
      <c r="N69" s="156"/>
      <c r="O69" s="156"/>
      <c r="P69" s="156"/>
      <c r="Q69" s="162">
        <f>SUM(X54:AB68)</f>
        <v>0</v>
      </c>
      <c r="R69" s="164"/>
      <c r="S69" s="164"/>
      <c r="T69" s="164"/>
      <c r="U69" s="164"/>
      <c r="V69" s="164"/>
      <c r="W69" s="164"/>
      <c r="X69" s="164"/>
      <c r="Y69" s="164"/>
      <c r="Z69" s="164"/>
      <c r="AA69" s="164"/>
      <c r="AB69" s="176"/>
      <c r="AC69" s="181"/>
      <c r="AD69" s="186"/>
      <c r="AE69" s="186"/>
      <c r="AF69" s="186"/>
      <c r="AG69" s="186"/>
      <c r="AH69" s="186"/>
      <c r="AI69" s="194"/>
      <c r="AK69" s="195">
        <f t="shared" si="6"/>
        <v>0</v>
      </c>
    </row>
    <row r="70" spans="1:47" s="153" customFormat="1" ht="6.75" customHeight="1">
      <c r="A70" s="157"/>
      <c r="B70" s="157"/>
      <c r="C70" s="157"/>
      <c r="D70" s="157"/>
      <c r="E70" s="157"/>
      <c r="F70" s="157"/>
      <c r="G70" s="157"/>
      <c r="H70" s="157"/>
      <c r="I70" s="157"/>
      <c r="J70" s="157"/>
      <c r="K70" s="157"/>
      <c r="L70" s="157"/>
      <c r="M70" s="157"/>
      <c r="N70" s="157"/>
      <c r="O70" s="157"/>
      <c r="P70" s="157"/>
      <c r="Q70" s="163"/>
      <c r="R70" s="163"/>
      <c r="S70" s="163"/>
      <c r="T70" s="163"/>
      <c r="U70" s="163"/>
      <c r="V70" s="163"/>
      <c r="W70" s="163"/>
      <c r="X70" s="163"/>
      <c r="Y70" s="163"/>
      <c r="Z70" s="163"/>
      <c r="AA70" s="163"/>
      <c r="AB70" s="163"/>
      <c r="AC70" s="157"/>
      <c r="AD70" s="157"/>
      <c r="AE70" s="157"/>
      <c r="AF70" s="157"/>
      <c r="AG70" s="157"/>
      <c r="AH70" s="157"/>
      <c r="AI70" s="157"/>
      <c r="AK70" s="195">
        <f t="shared" si="6"/>
        <v>0</v>
      </c>
    </row>
    <row r="71" spans="1:47" s="153" customFormat="1" ht="30.75" customHeight="1">
      <c r="A71" s="156" t="s">
        <v>27</v>
      </c>
      <c r="B71" s="156"/>
      <c r="C71" s="156"/>
      <c r="D71" s="156"/>
      <c r="E71" s="156"/>
      <c r="F71" s="156"/>
      <c r="G71" s="156"/>
      <c r="H71" s="156"/>
      <c r="I71" s="156"/>
      <c r="J71" s="156"/>
      <c r="K71" s="156"/>
      <c r="L71" s="156"/>
      <c r="M71" s="156"/>
      <c r="N71" s="156"/>
      <c r="O71" s="156"/>
      <c r="P71" s="156"/>
      <c r="Q71" s="162">
        <f>SUM(Q50,Q69)</f>
        <v>0</v>
      </c>
      <c r="R71" s="164"/>
      <c r="S71" s="164"/>
      <c r="T71" s="164"/>
      <c r="U71" s="164"/>
      <c r="V71" s="164"/>
      <c r="W71" s="164"/>
      <c r="X71" s="164"/>
      <c r="Y71" s="164"/>
      <c r="Z71" s="164"/>
      <c r="AA71" s="164"/>
      <c r="AB71" s="176"/>
      <c r="AC71" s="181"/>
      <c r="AD71" s="186"/>
      <c r="AE71" s="186"/>
      <c r="AF71" s="186"/>
      <c r="AG71" s="186"/>
      <c r="AH71" s="186"/>
      <c r="AI71" s="194"/>
      <c r="AK71" s="195">
        <f t="shared" si="6"/>
        <v>0</v>
      </c>
    </row>
    <row r="72" spans="1:47" ht="14.45" customHeight="1">
      <c r="A72" s="18" t="s">
        <v>28</v>
      </c>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K72" s="120">
        <f t="shared" si="6"/>
        <v>0</v>
      </c>
    </row>
    <row r="73" spans="1:47" s="17" customFormat="1" ht="30.75" customHeight="1">
      <c r="A73" s="123" t="s">
        <v>9</v>
      </c>
      <c r="B73" s="123"/>
      <c r="C73" s="25" t="s">
        <v>11</v>
      </c>
      <c r="D73" s="28"/>
      <c r="E73" s="28"/>
      <c r="F73" s="31"/>
      <c r="G73" s="123" t="s">
        <v>12</v>
      </c>
      <c r="H73" s="123"/>
      <c r="I73" s="135" t="s">
        <v>13</v>
      </c>
      <c r="J73" s="123"/>
      <c r="K73" s="45" t="s">
        <v>14</v>
      </c>
      <c r="L73" s="48"/>
      <c r="M73" s="48"/>
      <c r="N73" s="48"/>
      <c r="O73" s="48"/>
      <c r="P73" s="53"/>
      <c r="Q73" s="160" t="s">
        <v>22</v>
      </c>
      <c r="R73" s="121"/>
      <c r="S73" s="121"/>
      <c r="T73" s="121"/>
      <c r="U73" s="121"/>
      <c r="V73" s="121"/>
      <c r="W73" s="121"/>
      <c r="X73" s="167" t="s">
        <v>31</v>
      </c>
      <c r="Y73" s="170"/>
      <c r="Z73" s="170"/>
      <c r="AA73" s="170"/>
      <c r="AB73" s="170"/>
      <c r="AC73" s="177"/>
      <c r="AD73" s="182"/>
      <c r="AE73" s="182"/>
      <c r="AF73" s="182"/>
      <c r="AG73" s="182"/>
      <c r="AH73" s="187">
        <v>1</v>
      </c>
      <c r="AI73" s="190" t="str">
        <f>"/"&amp;ROUNDUP(COUNTIF($AK$7:$AK$51,"&gt;0")/15,0)</f>
        <v>/0</v>
      </c>
      <c r="AJ73" s="17"/>
      <c r="AK73" s="17"/>
      <c r="AL73" s="17"/>
      <c r="AO73" s="196"/>
      <c r="AP73" s="17"/>
      <c r="AQ73" s="17"/>
      <c r="AR73" s="17"/>
      <c r="AS73" s="17"/>
      <c r="AT73" s="17"/>
      <c r="AU73" s="17"/>
    </row>
    <row r="74" spans="1:47" s="17" customFormat="1" ht="30.75" customHeight="1">
      <c r="A74" s="155"/>
      <c r="B74" s="155"/>
      <c r="C74" s="26"/>
      <c r="D74" s="29"/>
      <c r="E74" s="29"/>
      <c r="F74" s="32"/>
      <c r="G74" s="123"/>
      <c r="H74" s="123"/>
      <c r="I74" s="123"/>
      <c r="J74" s="123"/>
      <c r="K74" s="137" t="s">
        <v>15</v>
      </c>
      <c r="L74" s="139"/>
      <c r="M74" s="137" t="s">
        <v>10</v>
      </c>
      <c r="N74" s="139"/>
      <c r="O74" s="137" t="s">
        <v>4</v>
      </c>
      <c r="P74" s="139"/>
      <c r="Q74" s="161"/>
      <c r="R74" s="161"/>
      <c r="S74" s="161"/>
      <c r="T74" s="161"/>
      <c r="U74" s="161"/>
      <c r="V74" s="161"/>
      <c r="W74" s="161"/>
      <c r="X74" s="168"/>
      <c r="Y74" s="171"/>
      <c r="Z74" s="171"/>
      <c r="AA74" s="171"/>
      <c r="AB74" s="171"/>
      <c r="AC74" s="178" t="s">
        <v>32</v>
      </c>
      <c r="AD74" s="183"/>
      <c r="AE74" s="183"/>
      <c r="AF74" s="183"/>
      <c r="AG74" s="183"/>
      <c r="AH74" s="183"/>
      <c r="AI74" s="191"/>
      <c r="AJ74" s="17"/>
      <c r="AK74" s="17"/>
      <c r="AL74" s="17"/>
      <c r="AO74" s="17"/>
      <c r="AP74" s="17"/>
      <c r="AQ74" s="17"/>
      <c r="AR74" s="17"/>
      <c r="AS74" s="17"/>
      <c r="AT74" s="17"/>
      <c r="AU74" s="17"/>
    </row>
    <row r="75" spans="1:47" s="3" customFormat="1" ht="30.75" customHeight="1">
      <c r="A75" s="13">
        <f>+A68+1</f>
        <v>46</v>
      </c>
      <c r="B75" s="22"/>
      <c r="C75" s="34"/>
      <c r="D75" s="159"/>
      <c r="E75" s="159"/>
      <c r="F75" s="35"/>
      <c r="G75" s="34"/>
      <c r="H75" s="35"/>
      <c r="I75" s="136"/>
      <c r="J75" s="136"/>
      <c r="K75" s="34"/>
      <c r="L75" s="35"/>
      <c r="M75" s="34"/>
      <c r="N75" s="35"/>
      <c r="O75" s="34"/>
      <c r="P75" s="35"/>
      <c r="Q75" s="34"/>
      <c r="R75" s="159"/>
      <c r="S75" s="159"/>
      <c r="T75" s="159"/>
      <c r="U75" s="159"/>
      <c r="V75" s="159"/>
      <c r="W75" s="35"/>
      <c r="X75" s="169"/>
      <c r="Y75" s="172"/>
      <c r="Z75" s="172"/>
      <c r="AA75" s="172"/>
      <c r="AB75" s="175"/>
      <c r="AC75" s="179"/>
      <c r="AD75" s="184"/>
      <c r="AE75" s="184"/>
      <c r="AF75" s="184"/>
      <c r="AG75" s="184"/>
      <c r="AH75" s="184"/>
      <c r="AI75" s="192"/>
      <c r="AK75" s="120">
        <f t="shared" ref="AK75:AK93" si="9">X75</f>
        <v>0</v>
      </c>
      <c r="AL75" s="120">
        <f t="shared" ref="AL75:AL89" si="10">+ROUNDDOWN(X75,3)</f>
        <v>0</v>
      </c>
      <c r="AP75" s="120"/>
    </row>
    <row r="76" spans="1:47" s="3" customFormat="1" ht="30.75" customHeight="1">
      <c r="A76" s="13">
        <f t="shared" ref="A76:A89" si="11">A75+1</f>
        <v>47</v>
      </c>
      <c r="B76" s="22"/>
      <c r="C76" s="34"/>
      <c r="D76" s="159"/>
      <c r="E76" s="159"/>
      <c r="F76" s="35"/>
      <c r="G76" s="34"/>
      <c r="H76" s="35"/>
      <c r="I76" s="136"/>
      <c r="J76" s="136"/>
      <c r="K76" s="34"/>
      <c r="L76" s="35"/>
      <c r="M76" s="34"/>
      <c r="N76" s="35"/>
      <c r="O76" s="34"/>
      <c r="P76" s="35"/>
      <c r="Q76" s="34"/>
      <c r="R76" s="159"/>
      <c r="S76" s="159"/>
      <c r="T76" s="159"/>
      <c r="U76" s="159"/>
      <c r="V76" s="159"/>
      <c r="W76" s="35"/>
      <c r="X76" s="169"/>
      <c r="Y76" s="172"/>
      <c r="Z76" s="172"/>
      <c r="AA76" s="172"/>
      <c r="AB76" s="175"/>
      <c r="AC76" s="180"/>
      <c r="AD76" s="185"/>
      <c r="AE76" s="185"/>
      <c r="AF76" s="185"/>
      <c r="AG76" s="185"/>
      <c r="AH76" s="185"/>
      <c r="AI76" s="193"/>
      <c r="AK76" s="120">
        <f t="shared" si="9"/>
        <v>0</v>
      </c>
      <c r="AL76" s="120">
        <f t="shared" si="10"/>
        <v>0</v>
      </c>
    </row>
    <row r="77" spans="1:47" s="3" customFormat="1" ht="30.75" customHeight="1">
      <c r="A77" s="13">
        <f t="shared" si="11"/>
        <v>48</v>
      </c>
      <c r="B77" s="22"/>
      <c r="C77" s="34"/>
      <c r="D77" s="159"/>
      <c r="E77" s="159"/>
      <c r="F77" s="35"/>
      <c r="G77" s="34"/>
      <c r="H77" s="35"/>
      <c r="I77" s="136"/>
      <c r="J77" s="136"/>
      <c r="K77" s="34"/>
      <c r="L77" s="35"/>
      <c r="M77" s="34"/>
      <c r="N77" s="35"/>
      <c r="O77" s="34"/>
      <c r="P77" s="35"/>
      <c r="Q77" s="34"/>
      <c r="R77" s="159"/>
      <c r="S77" s="159"/>
      <c r="T77" s="159"/>
      <c r="U77" s="159"/>
      <c r="V77" s="159"/>
      <c r="W77" s="35"/>
      <c r="X77" s="169"/>
      <c r="Y77" s="172"/>
      <c r="Z77" s="172"/>
      <c r="AA77" s="172"/>
      <c r="AB77" s="175"/>
      <c r="AC77" s="180"/>
      <c r="AD77" s="185"/>
      <c r="AE77" s="185"/>
      <c r="AF77" s="185"/>
      <c r="AG77" s="185"/>
      <c r="AH77" s="185"/>
      <c r="AI77" s="193"/>
      <c r="AK77" s="120">
        <f t="shared" si="9"/>
        <v>0</v>
      </c>
      <c r="AL77" s="120">
        <f t="shared" si="10"/>
        <v>0</v>
      </c>
    </row>
    <row r="78" spans="1:47" s="3" customFormat="1" ht="30.75" customHeight="1">
      <c r="A78" s="13">
        <f t="shared" si="11"/>
        <v>49</v>
      </c>
      <c r="B78" s="22"/>
      <c r="C78" s="34"/>
      <c r="D78" s="159"/>
      <c r="E78" s="159"/>
      <c r="F78" s="35"/>
      <c r="G78" s="34"/>
      <c r="H78" s="35"/>
      <c r="I78" s="136"/>
      <c r="J78" s="136"/>
      <c r="K78" s="34"/>
      <c r="L78" s="35"/>
      <c r="M78" s="34"/>
      <c r="N78" s="35"/>
      <c r="O78" s="34"/>
      <c r="P78" s="35"/>
      <c r="Q78" s="34"/>
      <c r="R78" s="159"/>
      <c r="S78" s="159"/>
      <c r="T78" s="159"/>
      <c r="U78" s="159"/>
      <c r="V78" s="159"/>
      <c r="W78" s="35"/>
      <c r="X78" s="169"/>
      <c r="Y78" s="172"/>
      <c r="Z78" s="172"/>
      <c r="AA78" s="172"/>
      <c r="AB78" s="175"/>
      <c r="AC78" s="180"/>
      <c r="AD78" s="185"/>
      <c r="AE78" s="185"/>
      <c r="AF78" s="185"/>
      <c r="AG78" s="185"/>
      <c r="AH78" s="185"/>
      <c r="AI78" s="193"/>
      <c r="AK78" s="120">
        <f t="shared" si="9"/>
        <v>0</v>
      </c>
      <c r="AL78" s="120">
        <f t="shared" si="10"/>
        <v>0</v>
      </c>
    </row>
    <row r="79" spans="1:47" s="3" customFormat="1" ht="30.75" customHeight="1">
      <c r="A79" s="13">
        <f t="shared" si="11"/>
        <v>50</v>
      </c>
      <c r="B79" s="22"/>
      <c r="C79" s="34"/>
      <c r="D79" s="159"/>
      <c r="E79" s="159"/>
      <c r="F79" s="35"/>
      <c r="G79" s="34"/>
      <c r="H79" s="35"/>
      <c r="I79" s="136"/>
      <c r="J79" s="136"/>
      <c r="K79" s="34"/>
      <c r="L79" s="35"/>
      <c r="M79" s="34"/>
      <c r="N79" s="35"/>
      <c r="O79" s="34"/>
      <c r="P79" s="35"/>
      <c r="Q79" s="34"/>
      <c r="R79" s="159"/>
      <c r="S79" s="159"/>
      <c r="T79" s="159"/>
      <c r="U79" s="159"/>
      <c r="V79" s="159"/>
      <c r="W79" s="35"/>
      <c r="X79" s="169"/>
      <c r="Y79" s="172"/>
      <c r="Z79" s="172"/>
      <c r="AA79" s="172"/>
      <c r="AB79" s="175"/>
      <c r="AC79" s="180"/>
      <c r="AD79" s="185"/>
      <c r="AE79" s="185"/>
      <c r="AF79" s="185"/>
      <c r="AG79" s="185"/>
      <c r="AH79" s="185"/>
      <c r="AI79" s="193"/>
      <c r="AK79" s="120">
        <f t="shared" si="9"/>
        <v>0</v>
      </c>
      <c r="AL79" s="120">
        <f t="shared" si="10"/>
        <v>0</v>
      </c>
    </row>
    <row r="80" spans="1:47" s="3" customFormat="1" ht="30.75" customHeight="1">
      <c r="A80" s="13">
        <f t="shared" si="11"/>
        <v>51</v>
      </c>
      <c r="B80" s="22"/>
      <c r="C80" s="34"/>
      <c r="D80" s="159"/>
      <c r="E80" s="159"/>
      <c r="F80" s="35"/>
      <c r="G80" s="34"/>
      <c r="H80" s="35"/>
      <c r="I80" s="136"/>
      <c r="J80" s="136"/>
      <c r="K80" s="34"/>
      <c r="L80" s="35"/>
      <c r="M80" s="34"/>
      <c r="N80" s="35"/>
      <c r="O80" s="34"/>
      <c r="P80" s="35"/>
      <c r="Q80" s="34"/>
      <c r="R80" s="159"/>
      <c r="S80" s="159"/>
      <c r="T80" s="159"/>
      <c r="U80" s="159"/>
      <c r="V80" s="159"/>
      <c r="W80" s="35"/>
      <c r="X80" s="169"/>
      <c r="Y80" s="172"/>
      <c r="Z80" s="172"/>
      <c r="AA80" s="172"/>
      <c r="AB80" s="175"/>
      <c r="AC80" s="180"/>
      <c r="AD80" s="185"/>
      <c r="AE80" s="185"/>
      <c r="AF80" s="185"/>
      <c r="AG80" s="185"/>
      <c r="AH80" s="185"/>
      <c r="AI80" s="193"/>
      <c r="AK80" s="120">
        <f t="shared" si="9"/>
        <v>0</v>
      </c>
      <c r="AL80" s="120">
        <f t="shared" si="10"/>
        <v>0</v>
      </c>
    </row>
    <row r="81" spans="1:47" s="3" customFormat="1" ht="30.75" customHeight="1">
      <c r="A81" s="13">
        <f t="shared" si="11"/>
        <v>52</v>
      </c>
      <c r="B81" s="22"/>
      <c r="C81" s="34"/>
      <c r="D81" s="159"/>
      <c r="E81" s="159"/>
      <c r="F81" s="35"/>
      <c r="G81" s="34"/>
      <c r="H81" s="35"/>
      <c r="I81" s="136"/>
      <c r="J81" s="136"/>
      <c r="K81" s="34"/>
      <c r="L81" s="35"/>
      <c r="M81" s="34"/>
      <c r="N81" s="35"/>
      <c r="O81" s="34"/>
      <c r="P81" s="35"/>
      <c r="Q81" s="34"/>
      <c r="R81" s="159"/>
      <c r="S81" s="159"/>
      <c r="T81" s="159"/>
      <c r="U81" s="159"/>
      <c r="V81" s="159"/>
      <c r="W81" s="35"/>
      <c r="X81" s="169"/>
      <c r="Y81" s="172"/>
      <c r="Z81" s="172"/>
      <c r="AA81" s="172"/>
      <c r="AB81" s="175"/>
      <c r="AC81" s="180"/>
      <c r="AD81" s="185"/>
      <c r="AE81" s="185"/>
      <c r="AF81" s="185"/>
      <c r="AG81" s="185"/>
      <c r="AH81" s="185"/>
      <c r="AI81" s="193"/>
      <c r="AK81" s="120">
        <f t="shared" si="9"/>
        <v>0</v>
      </c>
      <c r="AL81" s="120">
        <f t="shared" si="10"/>
        <v>0</v>
      </c>
    </row>
    <row r="82" spans="1:47" s="3" customFormat="1" ht="30.75" customHeight="1">
      <c r="A82" s="13">
        <f t="shared" si="11"/>
        <v>53</v>
      </c>
      <c r="B82" s="22"/>
      <c r="C82" s="34"/>
      <c r="D82" s="159"/>
      <c r="E82" s="159"/>
      <c r="F82" s="35"/>
      <c r="G82" s="34"/>
      <c r="H82" s="35"/>
      <c r="I82" s="136"/>
      <c r="J82" s="136"/>
      <c r="K82" s="34"/>
      <c r="L82" s="35"/>
      <c r="M82" s="34"/>
      <c r="N82" s="35"/>
      <c r="O82" s="34"/>
      <c r="P82" s="35"/>
      <c r="Q82" s="34"/>
      <c r="R82" s="159"/>
      <c r="S82" s="159"/>
      <c r="T82" s="159"/>
      <c r="U82" s="159"/>
      <c r="V82" s="159"/>
      <c r="W82" s="35"/>
      <c r="X82" s="169"/>
      <c r="Y82" s="172"/>
      <c r="Z82" s="172"/>
      <c r="AA82" s="172"/>
      <c r="AB82" s="175"/>
      <c r="AC82" s="180"/>
      <c r="AD82" s="185"/>
      <c r="AE82" s="185"/>
      <c r="AF82" s="185"/>
      <c r="AG82" s="185"/>
      <c r="AH82" s="185"/>
      <c r="AI82" s="193"/>
      <c r="AK82" s="120">
        <f t="shared" si="9"/>
        <v>0</v>
      </c>
      <c r="AL82" s="120">
        <f t="shared" si="10"/>
        <v>0</v>
      </c>
    </row>
    <row r="83" spans="1:47" s="3" customFormat="1" ht="30.75" customHeight="1">
      <c r="A83" s="13">
        <f t="shared" si="11"/>
        <v>54</v>
      </c>
      <c r="B83" s="22"/>
      <c r="C83" s="34"/>
      <c r="D83" s="159"/>
      <c r="E83" s="159"/>
      <c r="F83" s="35"/>
      <c r="G83" s="34"/>
      <c r="H83" s="35"/>
      <c r="I83" s="136"/>
      <c r="J83" s="136"/>
      <c r="K83" s="34"/>
      <c r="L83" s="35"/>
      <c r="M83" s="34"/>
      <c r="N83" s="35"/>
      <c r="O83" s="34"/>
      <c r="P83" s="35"/>
      <c r="Q83" s="34"/>
      <c r="R83" s="159"/>
      <c r="S83" s="159"/>
      <c r="T83" s="159"/>
      <c r="U83" s="159"/>
      <c r="V83" s="159"/>
      <c r="W83" s="35"/>
      <c r="X83" s="169"/>
      <c r="Y83" s="172"/>
      <c r="Z83" s="172"/>
      <c r="AA83" s="172"/>
      <c r="AB83" s="175"/>
      <c r="AC83" s="180"/>
      <c r="AD83" s="185"/>
      <c r="AE83" s="185"/>
      <c r="AF83" s="185"/>
      <c r="AG83" s="185"/>
      <c r="AH83" s="185"/>
      <c r="AI83" s="193"/>
      <c r="AK83" s="120">
        <f t="shared" si="9"/>
        <v>0</v>
      </c>
      <c r="AL83" s="120">
        <f t="shared" si="10"/>
        <v>0</v>
      </c>
    </row>
    <row r="84" spans="1:47" s="3" customFormat="1" ht="30.75" customHeight="1">
      <c r="A84" s="13">
        <f t="shared" si="11"/>
        <v>55</v>
      </c>
      <c r="B84" s="22"/>
      <c r="C84" s="34"/>
      <c r="D84" s="159"/>
      <c r="E84" s="159"/>
      <c r="F84" s="35"/>
      <c r="G84" s="34"/>
      <c r="H84" s="35"/>
      <c r="I84" s="136"/>
      <c r="J84" s="136"/>
      <c r="K84" s="34"/>
      <c r="L84" s="35"/>
      <c r="M84" s="34"/>
      <c r="N84" s="35"/>
      <c r="O84" s="34"/>
      <c r="P84" s="35"/>
      <c r="Q84" s="34"/>
      <c r="R84" s="159"/>
      <c r="S84" s="159"/>
      <c r="T84" s="159"/>
      <c r="U84" s="159"/>
      <c r="V84" s="159"/>
      <c r="W84" s="35"/>
      <c r="X84" s="169"/>
      <c r="Y84" s="172"/>
      <c r="Z84" s="172"/>
      <c r="AA84" s="172"/>
      <c r="AB84" s="175"/>
      <c r="AC84" s="180"/>
      <c r="AD84" s="185"/>
      <c r="AE84" s="185"/>
      <c r="AF84" s="185"/>
      <c r="AG84" s="185"/>
      <c r="AH84" s="185"/>
      <c r="AI84" s="193"/>
      <c r="AK84" s="120">
        <f t="shared" si="9"/>
        <v>0</v>
      </c>
      <c r="AL84" s="120">
        <f t="shared" si="10"/>
        <v>0</v>
      </c>
    </row>
    <row r="85" spans="1:47" s="3" customFormat="1" ht="30.75" customHeight="1">
      <c r="A85" s="13">
        <f t="shared" si="11"/>
        <v>56</v>
      </c>
      <c r="B85" s="22"/>
      <c r="C85" s="34"/>
      <c r="D85" s="159"/>
      <c r="E85" s="159"/>
      <c r="F85" s="35"/>
      <c r="G85" s="34"/>
      <c r="H85" s="35"/>
      <c r="I85" s="136"/>
      <c r="J85" s="136"/>
      <c r="K85" s="34"/>
      <c r="L85" s="35"/>
      <c r="M85" s="34"/>
      <c r="N85" s="35"/>
      <c r="O85" s="34"/>
      <c r="P85" s="35"/>
      <c r="Q85" s="34"/>
      <c r="R85" s="159"/>
      <c r="S85" s="159"/>
      <c r="T85" s="159"/>
      <c r="U85" s="159"/>
      <c r="V85" s="159"/>
      <c r="W85" s="35"/>
      <c r="X85" s="169"/>
      <c r="Y85" s="172"/>
      <c r="Z85" s="172"/>
      <c r="AA85" s="172"/>
      <c r="AB85" s="175"/>
      <c r="AC85" s="180"/>
      <c r="AD85" s="185"/>
      <c r="AE85" s="185"/>
      <c r="AF85" s="185"/>
      <c r="AG85" s="185"/>
      <c r="AH85" s="185"/>
      <c r="AI85" s="193"/>
      <c r="AK85" s="120">
        <f t="shared" si="9"/>
        <v>0</v>
      </c>
      <c r="AL85" s="120">
        <f t="shared" si="10"/>
        <v>0</v>
      </c>
    </row>
    <row r="86" spans="1:47" s="3" customFormat="1" ht="30.75" customHeight="1">
      <c r="A86" s="13">
        <f t="shared" si="11"/>
        <v>57</v>
      </c>
      <c r="B86" s="22"/>
      <c r="C86" s="34"/>
      <c r="D86" s="159"/>
      <c r="E86" s="159"/>
      <c r="F86" s="35"/>
      <c r="G86" s="34"/>
      <c r="H86" s="35"/>
      <c r="I86" s="136"/>
      <c r="J86" s="136"/>
      <c r="K86" s="34"/>
      <c r="L86" s="35"/>
      <c r="M86" s="34"/>
      <c r="N86" s="35"/>
      <c r="O86" s="34"/>
      <c r="P86" s="35"/>
      <c r="Q86" s="34"/>
      <c r="R86" s="159"/>
      <c r="S86" s="159"/>
      <c r="T86" s="159"/>
      <c r="U86" s="159"/>
      <c r="V86" s="159"/>
      <c r="W86" s="35"/>
      <c r="X86" s="169"/>
      <c r="Y86" s="172"/>
      <c r="Z86" s="172"/>
      <c r="AA86" s="172"/>
      <c r="AB86" s="175"/>
      <c r="AC86" s="180"/>
      <c r="AD86" s="185"/>
      <c r="AE86" s="185"/>
      <c r="AF86" s="185"/>
      <c r="AG86" s="185"/>
      <c r="AH86" s="185"/>
      <c r="AI86" s="193"/>
      <c r="AK86" s="120">
        <f t="shared" si="9"/>
        <v>0</v>
      </c>
      <c r="AL86" s="120">
        <f t="shared" si="10"/>
        <v>0</v>
      </c>
    </row>
    <row r="87" spans="1:47" s="3" customFormat="1" ht="30.75" customHeight="1">
      <c r="A87" s="13">
        <f t="shared" si="11"/>
        <v>58</v>
      </c>
      <c r="B87" s="22"/>
      <c r="C87" s="34"/>
      <c r="D87" s="159"/>
      <c r="E87" s="159"/>
      <c r="F87" s="35"/>
      <c r="G87" s="34"/>
      <c r="H87" s="35"/>
      <c r="I87" s="136"/>
      <c r="J87" s="136"/>
      <c r="K87" s="34"/>
      <c r="L87" s="35"/>
      <c r="M87" s="34"/>
      <c r="N87" s="35"/>
      <c r="O87" s="34"/>
      <c r="P87" s="35"/>
      <c r="Q87" s="34"/>
      <c r="R87" s="159"/>
      <c r="S87" s="159"/>
      <c r="T87" s="159"/>
      <c r="U87" s="159"/>
      <c r="V87" s="159"/>
      <c r="W87" s="35"/>
      <c r="X87" s="169"/>
      <c r="Y87" s="172"/>
      <c r="Z87" s="172"/>
      <c r="AA87" s="172"/>
      <c r="AB87" s="175"/>
      <c r="AC87" s="180"/>
      <c r="AD87" s="185"/>
      <c r="AE87" s="185"/>
      <c r="AF87" s="185"/>
      <c r="AG87" s="185"/>
      <c r="AH87" s="185"/>
      <c r="AI87" s="193"/>
      <c r="AK87" s="120">
        <f t="shared" si="9"/>
        <v>0</v>
      </c>
      <c r="AL87" s="120">
        <f t="shared" si="10"/>
        <v>0</v>
      </c>
    </row>
    <row r="88" spans="1:47" s="3" customFormat="1" ht="30.75" customHeight="1">
      <c r="A88" s="13">
        <f t="shared" si="11"/>
        <v>59</v>
      </c>
      <c r="B88" s="22"/>
      <c r="C88" s="34"/>
      <c r="D88" s="159"/>
      <c r="E88" s="159"/>
      <c r="F88" s="35"/>
      <c r="G88" s="34"/>
      <c r="H88" s="35"/>
      <c r="I88" s="136"/>
      <c r="J88" s="136"/>
      <c r="K88" s="34"/>
      <c r="L88" s="35"/>
      <c r="M88" s="34"/>
      <c r="N88" s="35"/>
      <c r="O88" s="34"/>
      <c r="P88" s="35"/>
      <c r="Q88" s="34"/>
      <c r="R88" s="159"/>
      <c r="S88" s="159"/>
      <c r="T88" s="159"/>
      <c r="U88" s="159"/>
      <c r="V88" s="159"/>
      <c r="W88" s="35"/>
      <c r="X88" s="169"/>
      <c r="Y88" s="172"/>
      <c r="Z88" s="172"/>
      <c r="AA88" s="172"/>
      <c r="AB88" s="175"/>
      <c r="AC88" s="180"/>
      <c r="AD88" s="185"/>
      <c r="AE88" s="185"/>
      <c r="AF88" s="185"/>
      <c r="AG88" s="185"/>
      <c r="AH88" s="185"/>
      <c r="AI88" s="193"/>
      <c r="AK88" s="120">
        <f t="shared" si="9"/>
        <v>0</v>
      </c>
      <c r="AL88" s="120">
        <f t="shared" si="10"/>
        <v>0</v>
      </c>
    </row>
    <row r="89" spans="1:47" s="3" customFormat="1" ht="30.75" customHeight="1">
      <c r="A89" s="13">
        <f t="shared" si="11"/>
        <v>60</v>
      </c>
      <c r="B89" s="22"/>
      <c r="C89" s="34"/>
      <c r="D89" s="159"/>
      <c r="E89" s="159"/>
      <c r="F89" s="35"/>
      <c r="G89" s="34"/>
      <c r="H89" s="35"/>
      <c r="I89" s="136"/>
      <c r="J89" s="136"/>
      <c r="K89" s="34"/>
      <c r="L89" s="35"/>
      <c r="M89" s="34"/>
      <c r="N89" s="35"/>
      <c r="O89" s="34"/>
      <c r="P89" s="35"/>
      <c r="Q89" s="34"/>
      <c r="R89" s="159"/>
      <c r="S89" s="159"/>
      <c r="T89" s="159"/>
      <c r="U89" s="159"/>
      <c r="V89" s="159"/>
      <c r="W89" s="35"/>
      <c r="X89" s="169"/>
      <c r="Y89" s="172"/>
      <c r="Z89" s="172"/>
      <c r="AA89" s="172"/>
      <c r="AB89" s="175"/>
      <c r="AC89" s="180"/>
      <c r="AD89" s="185"/>
      <c r="AE89" s="185"/>
      <c r="AF89" s="185"/>
      <c r="AG89" s="185"/>
      <c r="AH89" s="185"/>
      <c r="AI89" s="193"/>
      <c r="AK89" s="120">
        <f t="shared" si="9"/>
        <v>0</v>
      </c>
      <c r="AL89" s="120">
        <f t="shared" si="10"/>
        <v>0</v>
      </c>
    </row>
    <row r="90" spans="1:47" s="153" customFormat="1" ht="30.75" customHeight="1">
      <c r="A90" s="156" t="s">
        <v>26</v>
      </c>
      <c r="B90" s="156"/>
      <c r="C90" s="156"/>
      <c r="D90" s="156"/>
      <c r="E90" s="156"/>
      <c r="F90" s="156"/>
      <c r="G90" s="156"/>
      <c r="H90" s="156"/>
      <c r="I90" s="156"/>
      <c r="J90" s="156"/>
      <c r="K90" s="156"/>
      <c r="L90" s="156"/>
      <c r="M90" s="156"/>
      <c r="N90" s="156"/>
      <c r="O90" s="156"/>
      <c r="P90" s="156"/>
      <c r="Q90" s="162">
        <f>SUM(X75:AB89)</f>
        <v>0</v>
      </c>
      <c r="R90" s="164"/>
      <c r="S90" s="164"/>
      <c r="T90" s="164"/>
      <c r="U90" s="164"/>
      <c r="V90" s="164"/>
      <c r="W90" s="164"/>
      <c r="X90" s="164"/>
      <c r="Y90" s="164"/>
      <c r="Z90" s="164"/>
      <c r="AA90" s="164"/>
      <c r="AB90" s="176"/>
      <c r="AC90" s="181"/>
      <c r="AD90" s="186"/>
      <c r="AE90" s="186"/>
      <c r="AF90" s="186"/>
      <c r="AG90" s="186"/>
      <c r="AH90" s="186"/>
      <c r="AI90" s="194"/>
      <c r="AK90" s="195">
        <f t="shared" si="9"/>
        <v>0</v>
      </c>
    </row>
    <row r="91" spans="1:47" s="153" customFormat="1" ht="6.75" customHeight="1">
      <c r="A91" s="157"/>
      <c r="B91" s="157"/>
      <c r="C91" s="157"/>
      <c r="D91" s="157"/>
      <c r="E91" s="157"/>
      <c r="F91" s="157"/>
      <c r="G91" s="157"/>
      <c r="H91" s="157"/>
      <c r="I91" s="157"/>
      <c r="J91" s="157"/>
      <c r="K91" s="157"/>
      <c r="L91" s="157"/>
      <c r="M91" s="157"/>
      <c r="N91" s="157"/>
      <c r="O91" s="157"/>
      <c r="P91" s="157"/>
      <c r="Q91" s="163"/>
      <c r="R91" s="163"/>
      <c r="S91" s="163"/>
      <c r="T91" s="163"/>
      <c r="U91" s="163"/>
      <c r="V91" s="163"/>
      <c r="W91" s="163"/>
      <c r="X91" s="163"/>
      <c r="Y91" s="163"/>
      <c r="Z91" s="163"/>
      <c r="AA91" s="163"/>
      <c r="AB91" s="163"/>
      <c r="AC91" s="157"/>
      <c r="AD91" s="157"/>
      <c r="AE91" s="157"/>
      <c r="AF91" s="157"/>
      <c r="AG91" s="157"/>
      <c r="AH91" s="157"/>
      <c r="AI91" s="157"/>
      <c r="AK91" s="195">
        <f t="shared" si="9"/>
        <v>0</v>
      </c>
    </row>
    <row r="92" spans="1:47" s="153" customFormat="1" ht="30.75" customHeight="1">
      <c r="A92" s="156" t="s">
        <v>27</v>
      </c>
      <c r="B92" s="156"/>
      <c r="C92" s="156"/>
      <c r="D92" s="156"/>
      <c r="E92" s="156"/>
      <c r="F92" s="156"/>
      <c r="G92" s="156"/>
      <c r="H92" s="156"/>
      <c r="I92" s="156"/>
      <c r="J92" s="156"/>
      <c r="K92" s="156"/>
      <c r="L92" s="156"/>
      <c r="M92" s="156"/>
      <c r="N92" s="156"/>
      <c r="O92" s="156"/>
      <c r="P92" s="156"/>
      <c r="Q92" s="162">
        <f>SUM(Q71,Q90)</f>
        <v>0</v>
      </c>
      <c r="R92" s="164"/>
      <c r="S92" s="164"/>
      <c r="T92" s="164"/>
      <c r="U92" s="164"/>
      <c r="V92" s="164"/>
      <c r="W92" s="164"/>
      <c r="X92" s="164"/>
      <c r="Y92" s="164"/>
      <c r="Z92" s="164"/>
      <c r="AA92" s="164"/>
      <c r="AB92" s="176"/>
      <c r="AC92" s="181"/>
      <c r="AD92" s="186"/>
      <c r="AE92" s="186"/>
      <c r="AF92" s="186"/>
      <c r="AG92" s="186"/>
      <c r="AH92" s="186"/>
      <c r="AI92" s="194"/>
      <c r="AK92" s="195">
        <f t="shared" si="9"/>
        <v>0</v>
      </c>
    </row>
    <row r="93" spans="1:47" ht="14.45" customHeight="1">
      <c r="A93" s="18" t="s">
        <v>28</v>
      </c>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K93" s="120">
        <f t="shared" si="9"/>
        <v>0</v>
      </c>
    </row>
    <row r="94" spans="1:47" s="17" customFormat="1" ht="30.75" customHeight="1">
      <c r="A94" s="123" t="s">
        <v>9</v>
      </c>
      <c r="B94" s="123"/>
      <c r="C94" s="25" t="s">
        <v>11</v>
      </c>
      <c r="D94" s="28"/>
      <c r="E94" s="28"/>
      <c r="F94" s="31"/>
      <c r="G94" s="123" t="s">
        <v>12</v>
      </c>
      <c r="H94" s="123"/>
      <c r="I94" s="135" t="s">
        <v>13</v>
      </c>
      <c r="J94" s="123"/>
      <c r="K94" s="45" t="s">
        <v>14</v>
      </c>
      <c r="L94" s="48"/>
      <c r="M94" s="48"/>
      <c r="N94" s="48"/>
      <c r="O94" s="48"/>
      <c r="P94" s="53"/>
      <c r="Q94" s="160" t="s">
        <v>22</v>
      </c>
      <c r="R94" s="121"/>
      <c r="S94" s="121"/>
      <c r="T94" s="121"/>
      <c r="U94" s="121"/>
      <c r="V94" s="121"/>
      <c r="W94" s="121"/>
      <c r="X94" s="167" t="s">
        <v>31</v>
      </c>
      <c r="Y94" s="170"/>
      <c r="Z94" s="170"/>
      <c r="AA94" s="170"/>
      <c r="AB94" s="170"/>
      <c r="AC94" s="177"/>
      <c r="AD94" s="182"/>
      <c r="AE94" s="182"/>
      <c r="AF94" s="182"/>
      <c r="AG94" s="182"/>
      <c r="AH94" s="187">
        <v>1</v>
      </c>
      <c r="AI94" s="190" t="str">
        <f>"/"&amp;ROUNDUP(COUNTIF($AK$7:$AK$51,"&gt;0")/15,0)</f>
        <v>/0</v>
      </c>
      <c r="AJ94" s="17"/>
      <c r="AK94" s="17"/>
      <c r="AL94" s="17"/>
      <c r="AO94" s="196"/>
      <c r="AP94" s="17"/>
      <c r="AQ94" s="17"/>
      <c r="AR94" s="17"/>
      <c r="AS94" s="17"/>
      <c r="AT94" s="17"/>
      <c r="AU94" s="17"/>
    </row>
    <row r="95" spans="1:47" s="17" customFormat="1" ht="30.75" customHeight="1">
      <c r="A95" s="155"/>
      <c r="B95" s="155"/>
      <c r="C95" s="26"/>
      <c r="D95" s="29"/>
      <c r="E95" s="29"/>
      <c r="F95" s="32"/>
      <c r="G95" s="123"/>
      <c r="H95" s="123"/>
      <c r="I95" s="123"/>
      <c r="J95" s="123"/>
      <c r="K95" s="137" t="s">
        <v>15</v>
      </c>
      <c r="L95" s="139"/>
      <c r="M95" s="137" t="s">
        <v>10</v>
      </c>
      <c r="N95" s="139"/>
      <c r="O95" s="137" t="s">
        <v>4</v>
      </c>
      <c r="P95" s="139"/>
      <c r="Q95" s="161"/>
      <c r="R95" s="161"/>
      <c r="S95" s="161"/>
      <c r="T95" s="161"/>
      <c r="U95" s="161"/>
      <c r="V95" s="161"/>
      <c r="W95" s="161"/>
      <c r="X95" s="168"/>
      <c r="Y95" s="171"/>
      <c r="Z95" s="171"/>
      <c r="AA95" s="171"/>
      <c r="AB95" s="171"/>
      <c r="AC95" s="178" t="s">
        <v>32</v>
      </c>
      <c r="AD95" s="183"/>
      <c r="AE95" s="183"/>
      <c r="AF95" s="183"/>
      <c r="AG95" s="183"/>
      <c r="AH95" s="183"/>
      <c r="AI95" s="191"/>
      <c r="AJ95" s="17"/>
      <c r="AK95" s="17"/>
      <c r="AL95" s="17"/>
      <c r="AO95" s="17"/>
      <c r="AP95" s="17"/>
      <c r="AQ95" s="17"/>
      <c r="AR95" s="17"/>
      <c r="AS95" s="17"/>
      <c r="AT95" s="17"/>
      <c r="AU95" s="17"/>
    </row>
    <row r="96" spans="1:47" s="3" customFormat="1" ht="30.75" customHeight="1">
      <c r="A96" s="13">
        <f>+A89+1</f>
        <v>61</v>
      </c>
      <c r="B96" s="22"/>
      <c r="C96" s="34"/>
      <c r="D96" s="159"/>
      <c r="E96" s="159"/>
      <c r="F96" s="35"/>
      <c r="G96" s="34"/>
      <c r="H96" s="35"/>
      <c r="I96" s="136"/>
      <c r="J96" s="136"/>
      <c r="K96" s="34"/>
      <c r="L96" s="35"/>
      <c r="M96" s="34"/>
      <c r="N96" s="35"/>
      <c r="O96" s="34"/>
      <c r="P96" s="35"/>
      <c r="Q96" s="34"/>
      <c r="R96" s="159"/>
      <c r="S96" s="159"/>
      <c r="T96" s="159"/>
      <c r="U96" s="159"/>
      <c r="V96" s="159"/>
      <c r="W96" s="35"/>
      <c r="X96" s="169"/>
      <c r="Y96" s="172"/>
      <c r="Z96" s="172"/>
      <c r="AA96" s="172"/>
      <c r="AB96" s="175"/>
      <c r="AC96" s="179"/>
      <c r="AD96" s="184"/>
      <c r="AE96" s="184"/>
      <c r="AF96" s="184"/>
      <c r="AG96" s="184"/>
      <c r="AH96" s="184"/>
      <c r="AI96" s="192"/>
      <c r="AK96" s="120">
        <f t="shared" ref="AK96:AK114" si="12">X96</f>
        <v>0</v>
      </c>
      <c r="AL96" s="120">
        <f t="shared" ref="AL96:AL110" si="13">+ROUNDDOWN(X96,3)</f>
        <v>0</v>
      </c>
      <c r="AP96" s="120"/>
    </row>
    <row r="97" spans="1:38" s="3" customFormat="1" ht="30.75" customHeight="1">
      <c r="A97" s="13">
        <f t="shared" ref="A97:A110" si="14">A96+1</f>
        <v>62</v>
      </c>
      <c r="B97" s="22"/>
      <c r="C97" s="34"/>
      <c r="D97" s="159"/>
      <c r="E97" s="159"/>
      <c r="F97" s="35"/>
      <c r="G97" s="34"/>
      <c r="H97" s="35"/>
      <c r="I97" s="136"/>
      <c r="J97" s="136"/>
      <c r="K97" s="34"/>
      <c r="L97" s="35"/>
      <c r="M97" s="34"/>
      <c r="N97" s="35"/>
      <c r="O97" s="34"/>
      <c r="P97" s="35"/>
      <c r="Q97" s="34"/>
      <c r="R97" s="159"/>
      <c r="S97" s="159"/>
      <c r="T97" s="159"/>
      <c r="U97" s="159"/>
      <c r="V97" s="159"/>
      <c r="W97" s="35"/>
      <c r="X97" s="169"/>
      <c r="Y97" s="172"/>
      <c r="Z97" s="172"/>
      <c r="AA97" s="172"/>
      <c r="AB97" s="175"/>
      <c r="AC97" s="180"/>
      <c r="AD97" s="185"/>
      <c r="AE97" s="185"/>
      <c r="AF97" s="185"/>
      <c r="AG97" s="185"/>
      <c r="AH97" s="185"/>
      <c r="AI97" s="193"/>
      <c r="AK97" s="120">
        <f t="shared" si="12"/>
        <v>0</v>
      </c>
      <c r="AL97" s="120">
        <f t="shared" si="13"/>
        <v>0</v>
      </c>
    </row>
    <row r="98" spans="1:38" s="3" customFormat="1" ht="30.75" customHeight="1">
      <c r="A98" s="13">
        <f t="shared" si="14"/>
        <v>63</v>
      </c>
      <c r="B98" s="22"/>
      <c r="C98" s="34"/>
      <c r="D98" s="159"/>
      <c r="E98" s="159"/>
      <c r="F98" s="35"/>
      <c r="G98" s="34"/>
      <c r="H98" s="35"/>
      <c r="I98" s="136"/>
      <c r="J98" s="136"/>
      <c r="K98" s="34"/>
      <c r="L98" s="35"/>
      <c r="M98" s="34"/>
      <c r="N98" s="35"/>
      <c r="O98" s="34"/>
      <c r="P98" s="35"/>
      <c r="Q98" s="34"/>
      <c r="R98" s="159"/>
      <c r="S98" s="159"/>
      <c r="T98" s="159"/>
      <c r="U98" s="159"/>
      <c r="V98" s="159"/>
      <c r="W98" s="35"/>
      <c r="X98" s="169"/>
      <c r="Y98" s="172"/>
      <c r="Z98" s="172"/>
      <c r="AA98" s="172"/>
      <c r="AB98" s="175"/>
      <c r="AC98" s="180"/>
      <c r="AD98" s="185"/>
      <c r="AE98" s="185"/>
      <c r="AF98" s="185"/>
      <c r="AG98" s="185"/>
      <c r="AH98" s="185"/>
      <c r="AI98" s="193"/>
      <c r="AK98" s="120">
        <f t="shared" si="12"/>
        <v>0</v>
      </c>
      <c r="AL98" s="120">
        <f t="shared" si="13"/>
        <v>0</v>
      </c>
    </row>
    <row r="99" spans="1:38" s="3" customFormat="1" ht="30.75" customHeight="1">
      <c r="A99" s="13">
        <f t="shared" si="14"/>
        <v>64</v>
      </c>
      <c r="B99" s="22"/>
      <c r="C99" s="34"/>
      <c r="D99" s="159"/>
      <c r="E99" s="159"/>
      <c r="F99" s="35"/>
      <c r="G99" s="34"/>
      <c r="H99" s="35"/>
      <c r="I99" s="136"/>
      <c r="J99" s="136"/>
      <c r="K99" s="34"/>
      <c r="L99" s="35"/>
      <c r="M99" s="34"/>
      <c r="N99" s="35"/>
      <c r="O99" s="34"/>
      <c r="P99" s="35"/>
      <c r="Q99" s="34"/>
      <c r="R99" s="159"/>
      <c r="S99" s="159"/>
      <c r="T99" s="159"/>
      <c r="U99" s="159"/>
      <c r="V99" s="159"/>
      <c r="W99" s="35"/>
      <c r="X99" s="169"/>
      <c r="Y99" s="172"/>
      <c r="Z99" s="172"/>
      <c r="AA99" s="172"/>
      <c r="AB99" s="175"/>
      <c r="AC99" s="180"/>
      <c r="AD99" s="185"/>
      <c r="AE99" s="185"/>
      <c r="AF99" s="185"/>
      <c r="AG99" s="185"/>
      <c r="AH99" s="185"/>
      <c r="AI99" s="193"/>
      <c r="AK99" s="120">
        <f t="shared" si="12"/>
        <v>0</v>
      </c>
      <c r="AL99" s="120">
        <f t="shared" si="13"/>
        <v>0</v>
      </c>
    </row>
    <row r="100" spans="1:38" s="3" customFormat="1" ht="30.75" customHeight="1">
      <c r="A100" s="13">
        <f t="shared" si="14"/>
        <v>65</v>
      </c>
      <c r="B100" s="22"/>
      <c r="C100" s="34"/>
      <c r="D100" s="159"/>
      <c r="E100" s="159"/>
      <c r="F100" s="35"/>
      <c r="G100" s="34"/>
      <c r="H100" s="35"/>
      <c r="I100" s="136"/>
      <c r="J100" s="136"/>
      <c r="K100" s="34"/>
      <c r="L100" s="35"/>
      <c r="M100" s="34"/>
      <c r="N100" s="35"/>
      <c r="O100" s="34"/>
      <c r="P100" s="35"/>
      <c r="Q100" s="34"/>
      <c r="R100" s="159"/>
      <c r="S100" s="159"/>
      <c r="T100" s="159"/>
      <c r="U100" s="159"/>
      <c r="V100" s="159"/>
      <c r="W100" s="35"/>
      <c r="X100" s="169"/>
      <c r="Y100" s="172"/>
      <c r="Z100" s="172"/>
      <c r="AA100" s="172"/>
      <c r="AB100" s="175"/>
      <c r="AC100" s="180"/>
      <c r="AD100" s="185"/>
      <c r="AE100" s="185"/>
      <c r="AF100" s="185"/>
      <c r="AG100" s="185"/>
      <c r="AH100" s="185"/>
      <c r="AI100" s="193"/>
      <c r="AK100" s="120">
        <f t="shared" si="12"/>
        <v>0</v>
      </c>
      <c r="AL100" s="120">
        <f t="shared" si="13"/>
        <v>0</v>
      </c>
    </row>
    <row r="101" spans="1:38" s="3" customFormat="1" ht="30.75" customHeight="1">
      <c r="A101" s="13">
        <f t="shared" si="14"/>
        <v>66</v>
      </c>
      <c r="B101" s="22"/>
      <c r="C101" s="34"/>
      <c r="D101" s="159"/>
      <c r="E101" s="159"/>
      <c r="F101" s="35"/>
      <c r="G101" s="34"/>
      <c r="H101" s="35"/>
      <c r="I101" s="136"/>
      <c r="J101" s="136"/>
      <c r="K101" s="34"/>
      <c r="L101" s="35"/>
      <c r="M101" s="34"/>
      <c r="N101" s="35"/>
      <c r="O101" s="34"/>
      <c r="P101" s="35"/>
      <c r="Q101" s="34"/>
      <c r="R101" s="159"/>
      <c r="S101" s="159"/>
      <c r="T101" s="159"/>
      <c r="U101" s="159"/>
      <c r="V101" s="159"/>
      <c r="W101" s="35"/>
      <c r="X101" s="169"/>
      <c r="Y101" s="172"/>
      <c r="Z101" s="172"/>
      <c r="AA101" s="172"/>
      <c r="AB101" s="175"/>
      <c r="AC101" s="180"/>
      <c r="AD101" s="185"/>
      <c r="AE101" s="185"/>
      <c r="AF101" s="185"/>
      <c r="AG101" s="185"/>
      <c r="AH101" s="185"/>
      <c r="AI101" s="193"/>
      <c r="AK101" s="120">
        <f t="shared" si="12"/>
        <v>0</v>
      </c>
      <c r="AL101" s="120">
        <f t="shared" si="13"/>
        <v>0</v>
      </c>
    </row>
    <row r="102" spans="1:38" s="3" customFormat="1" ht="30.75" customHeight="1">
      <c r="A102" s="13">
        <f t="shared" si="14"/>
        <v>67</v>
      </c>
      <c r="B102" s="22"/>
      <c r="C102" s="34"/>
      <c r="D102" s="159"/>
      <c r="E102" s="159"/>
      <c r="F102" s="35"/>
      <c r="G102" s="34"/>
      <c r="H102" s="35"/>
      <c r="I102" s="136"/>
      <c r="J102" s="136"/>
      <c r="K102" s="34"/>
      <c r="L102" s="35"/>
      <c r="M102" s="34"/>
      <c r="N102" s="35"/>
      <c r="O102" s="34"/>
      <c r="P102" s="35"/>
      <c r="Q102" s="34"/>
      <c r="R102" s="159"/>
      <c r="S102" s="159"/>
      <c r="T102" s="159"/>
      <c r="U102" s="159"/>
      <c r="V102" s="159"/>
      <c r="W102" s="35"/>
      <c r="X102" s="169"/>
      <c r="Y102" s="172"/>
      <c r="Z102" s="172"/>
      <c r="AA102" s="172"/>
      <c r="AB102" s="175"/>
      <c r="AC102" s="180"/>
      <c r="AD102" s="185"/>
      <c r="AE102" s="185"/>
      <c r="AF102" s="185"/>
      <c r="AG102" s="185"/>
      <c r="AH102" s="185"/>
      <c r="AI102" s="193"/>
      <c r="AK102" s="120">
        <f t="shared" si="12"/>
        <v>0</v>
      </c>
      <c r="AL102" s="120">
        <f t="shared" si="13"/>
        <v>0</v>
      </c>
    </row>
    <row r="103" spans="1:38" s="3" customFormat="1" ht="30.75" customHeight="1">
      <c r="A103" s="13">
        <f t="shared" si="14"/>
        <v>68</v>
      </c>
      <c r="B103" s="22"/>
      <c r="C103" s="34"/>
      <c r="D103" s="159"/>
      <c r="E103" s="159"/>
      <c r="F103" s="35"/>
      <c r="G103" s="34"/>
      <c r="H103" s="35"/>
      <c r="I103" s="136"/>
      <c r="J103" s="136"/>
      <c r="K103" s="34"/>
      <c r="L103" s="35"/>
      <c r="M103" s="34"/>
      <c r="N103" s="35"/>
      <c r="O103" s="34"/>
      <c r="P103" s="35"/>
      <c r="Q103" s="34"/>
      <c r="R103" s="159"/>
      <c r="S103" s="159"/>
      <c r="T103" s="159"/>
      <c r="U103" s="159"/>
      <c r="V103" s="159"/>
      <c r="W103" s="35"/>
      <c r="X103" s="169"/>
      <c r="Y103" s="172"/>
      <c r="Z103" s="172"/>
      <c r="AA103" s="172"/>
      <c r="AB103" s="175"/>
      <c r="AC103" s="180"/>
      <c r="AD103" s="185"/>
      <c r="AE103" s="185"/>
      <c r="AF103" s="185"/>
      <c r="AG103" s="185"/>
      <c r="AH103" s="185"/>
      <c r="AI103" s="193"/>
      <c r="AK103" s="120">
        <f t="shared" si="12"/>
        <v>0</v>
      </c>
      <c r="AL103" s="120">
        <f t="shared" si="13"/>
        <v>0</v>
      </c>
    </row>
    <row r="104" spans="1:38" s="3" customFormat="1" ht="30.75" customHeight="1">
      <c r="A104" s="13">
        <f t="shared" si="14"/>
        <v>69</v>
      </c>
      <c r="B104" s="22"/>
      <c r="C104" s="34"/>
      <c r="D104" s="159"/>
      <c r="E104" s="159"/>
      <c r="F104" s="35"/>
      <c r="G104" s="34"/>
      <c r="H104" s="35"/>
      <c r="I104" s="136"/>
      <c r="J104" s="136"/>
      <c r="K104" s="34"/>
      <c r="L104" s="35"/>
      <c r="M104" s="34"/>
      <c r="N104" s="35"/>
      <c r="O104" s="34"/>
      <c r="P104" s="35"/>
      <c r="Q104" s="34"/>
      <c r="R104" s="159"/>
      <c r="S104" s="159"/>
      <c r="T104" s="159"/>
      <c r="U104" s="159"/>
      <c r="V104" s="159"/>
      <c r="W104" s="35"/>
      <c r="X104" s="169"/>
      <c r="Y104" s="172"/>
      <c r="Z104" s="172"/>
      <c r="AA104" s="172"/>
      <c r="AB104" s="175"/>
      <c r="AC104" s="180"/>
      <c r="AD104" s="185"/>
      <c r="AE104" s="185"/>
      <c r="AF104" s="185"/>
      <c r="AG104" s="185"/>
      <c r="AH104" s="185"/>
      <c r="AI104" s="193"/>
      <c r="AK104" s="120">
        <f t="shared" si="12"/>
        <v>0</v>
      </c>
      <c r="AL104" s="120">
        <f t="shared" si="13"/>
        <v>0</v>
      </c>
    </row>
    <row r="105" spans="1:38" s="3" customFormat="1" ht="30.75" customHeight="1">
      <c r="A105" s="13">
        <f t="shared" si="14"/>
        <v>70</v>
      </c>
      <c r="B105" s="22"/>
      <c r="C105" s="34"/>
      <c r="D105" s="159"/>
      <c r="E105" s="159"/>
      <c r="F105" s="35"/>
      <c r="G105" s="34"/>
      <c r="H105" s="35"/>
      <c r="I105" s="136"/>
      <c r="J105" s="136"/>
      <c r="K105" s="34"/>
      <c r="L105" s="35"/>
      <c r="M105" s="34"/>
      <c r="N105" s="35"/>
      <c r="O105" s="34"/>
      <c r="P105" s="35"/>
      <c r="Q105" s="34"/>
      <c r="R105" s="159"/>
      <c r="S105" s="159"/>
      <c r="T105" s="159"/>
      <c r="U105" s="159"/>
      <c r="V105" s="159"/>
      <c r="W105" s="35"/>
      <c r="X105" s="169"/>
      <c r="Y105" s="172"/>
      <c r="Z105" s="172"/>
      <c r="AA105" s="172"/>
      <c r="AB105" s="175"/>
      <c r="AC105" s="180"/>
      <c r="AD105" s="185"/>
      <c r="AE105" s="185"/>
      <c r="AF105" s="185"/>
      <c r="AG105" s="185"/>
      <c r="AH105" s="185"/>
      <c r="AI105" s="193"/>
      <c r="AK105" s="120">
        <f t="shared" si="12"/>
        <v>0</v>
      </c>
      <c r="AL105" s="120">
        <f t="shared" si="13"/>
        <v>0</v>
      </c>
    </row>
    <row r="106" spans="1:38" s="3" customFormat="1" ht="30.75" customHeight="1">
      <c r="A106" s="13">
        <f t="shared" si="14"/>
        <v>71</v>
      </c>
      <c r="B106" s="22"/>
      <c r="C106" s="34"/>
      <c r="D106" s="159"/>
      <c r="E106" s="159"/>
      <c r="F106" s="35"/>
      <c r="G106" s="34"/>
      <c r="H106" s="35"/>
      <c r="I106" s="136"/>
      <c r="J106" s="136"/>
      <c r="K106" s="34"/>
      <c r="L106" s="35"/>
      <c r="M106" s="34"/>
      <c r="N106" s="35"/>
      <c r="O106" s="34"/>
      <c r="P106" s="35"/>
      <c r="Q106" s="34"/>
      <c r="R106" s="159"/>
      <c r="S106" s="159"/>
      <c r="T106" s="159"/>
      <c r="U106" s="159"/>
      <c r="V106" s="159"/>
      <c r="W106" s="35"/>
      <c r="X106" s="169"/>
      <c r="Y106" s="172"/>
      <c r="Z106" s="172"/>
      <c r="AA106" s="172"/>
      <c r="AB106" s="175"/>
      <c r="AC106" s="180"/>
      <c r="AD106" s="185"/>
      <c r="AE106" s="185"/>
      <c r="AF106" s="185"/>
      <c r="AG106" s="185"/>
      <c r="AH106" s="185"/>
      <c r="AI106" s="193"/>
      <c r="AK106" s="120">
        <f t="shared" si="12"/>
        <v>0</v>
      </c>
      <c r="AL106" s="120">
        <f t="shared" si="13"/>
        <v>0</v>
      </c>
    </row>
    <row r="107" spans="1:38" s="3" customFormat="1" ht="30.75" customHeight="1">
      <c r="A107" s="13">
        <f t="shared" si="14"/>
        <v>72</v>
      </c>
      <c r="B107" s="22"/>
      <c r="C107" s="34"/>
      <c r="D107" s="159"/>
      <c r="E107" s="159"/>
      <c r="F107" s="35"/>
      <c r="G107" s="34"/>
      <c r="H107" s="35"/>
      <c r="I107" s="136"/>
      <c r="J107" s="136"/>
      <c r="K107" s="34"/>
      <c r="L107" s="35"/>
      <c r="M107" s="34"/>
      <c r="N107" s="35"/>
      <c r="O107" s="34"/>
      <c r="P107" s="35"/>
      <c r="Q107" s="34"/>
      <c r="R107" s="159"/>
      <c r="S107" s="159"/>
      <c r="T107" s="159"/>
      <c r="U107" s="159"/>
      <c r="V107" s="159"/>
      <c r="W107" s="35"/>
      <c r="X107" s="169"/>
      <c r="Y107" s="172"/>
      <c r="Z107" s="172"/>
      <c r="AA107" s="172"/>
      <c r="AB107" s="175"/>
      <c r="AC107" s="180"/>
      <c r="AD107" s="185"/>
      <c r="AE107" s="185"/>
      <c r="AF107" s="185"/>
      <c r="AG107" s="185"/>
      <c r="AH107" s="185"/>
      <c r="AI107" s="193"/>
      <c r="AK107" s="120">
        <f t="shared" si="12"/>
        <v>0</v>
      </c>
      <c r="AL107" s="120">
        <f t="shared" si="13"/>
        <v>0</v>
      </c>
    </row>
    <row r="108" spans="1:38" s="3" customFormat="1" ht="30.75" customHeight="1">
      <c r="A108" s="13">
        <f t="shared" si="14"/>
        <v>73</v>
      </c>
      <c r="B108" s="22"/>
      <c r="C108" s="34"/>
      <c r="D108" s="159"/>
      <c r="E108" s="159"/>
      <c r="F108" s="35"/>
      <c r="G108" s="34"/>
      <c r="H108" s="35"/>
      <c r="I108" s="136"/>
      <c r="J108" s="136"/>
      <c r="K108" s="34"/>
      <c r="L108" s="35"/>
      <c r="M108" s="34"/>
      <c r="N108" s="35"/>
      <c r="O108" s="34"/>
      <c r="P108" s="35"/>
      <c r="Q108" s="34"/>
      <c r="R108" s="159"/>
      <c r="S108" s="159"/>
      <c r="T108" s="159"/>
      <c r="U108" s="159"/>
      <c r="V108" s="159"/>
      <c r="W108" s="35"/>
      <c r="X108" s="169"/>
      <c r="Y108" s="172"/>
      <c r="Z108" s="172"/>
      <c r="AA108" s="172"/>
      <c r="AB108" s="175"/>
      <c r="AC108" s="180"/>
      <c r="AD108" s="185"/>
      <c r="AE108" s="185"/>
      <c r="AF108" s="185"/>
      <c r="AG108" s="185"/>
      <c r="AH108" s="185"/>
      <c r="AI108" s="193"/>
      <c r="AK108" s="120">
        <f t="shared" si="12"/>
        <v>0</v>
      </c>
      <c r="AL108" s="120">
        <f t="shared" si="13"/>
        <v>0</v>
      </c>
    </row>
    <row r="109" spans="1:38" s="3" customFormat="1" ht="30.75" customHeight="1">
      <c r="A109" s="13">
        <f t="shared" si="14"/>
        <v>74</v>
      </c>
      <c r="B109" s="22"/>
      <c r="C109" s="34"/>
      <c r="D109" s="159"/>
      <c r="E109" s="159"/>
      <c r="F109" s="35"/>
      <c r="G109" s="34"/>
      <c r="H109" s="35"/>
      <c r="I109" s="136"/>
      <c r="J109" s="136"/>
      <c r="K109" s="34"/>
      <c r="L109" s="35"/>
      <c r="M109" s="34"/>
      <c r="N109" s="35"/>
      <c r="O109" s="34"/>
      <c r="P109" s="35"/>
      <c r="Q109" s="34"/>
      <c r="R109" s="159"/>
      <c r="S109" s="159"/>
      <c r="T109" s="159"/>
      <c r="U109" s="159"/>
      <c r="V109" s="159"/>
      <c r="W109" s="35"/>
      <c r="X109" s="169"/>
      <c r="Y109" s="172"/>
      <c r="Z109" s="172"/>
      <c r="AA109" s="172"/>
      <c r="AB109" s="175"/>
      <c r="AC109" s="180"/>
      <c r="AD109" s="185"/>
      <c r="AE109" s="185"/>
      <c r="AF109" s="185"/>
      <c r="AG109" s="185"/>
      <c r="AH109" s="185"/>
      <c r="AI109" s="193"/>
      <c r="AK109" s="120">
        <f t="shared" si="12"/>
        <v>0</v>
      </c>
      <c r="AL109" s="120">
        <f t="shared" si="13"/>
        <v>0</v>
      </c>
    </row>
    <row r="110" spans="1:38" s="3" customFormat="1" ht="30.75" customHeight="1">
      <c r="A110" s="13">
        <f t="shared" si="14"/>
        <v>75</v>
      </c>
      <c r="B110" s="22"/>
      <c r="C110" s="34"/>
      <c r="D110" s="159"/>
      <c r="E110" s="159"/>
      <c r="F110" s="35"/>
      <c r="G110" s="34"/>
      <c r="H110" s="35"/>
      <c r="I110" s="136"/>
      <c r="J110" s="136"/>
      <c r="K110" s="34"/>
      <c r="L110" s="35"/>
      <c r="M110" s="34"/>
      <c r="N110" s="35"/>
      <c r="O110" s="34"/>
      <c r="P110" s="35"/>
      <c r="Q110" s="34"/>
      <c r="R110" s="159"/>
      <c r="S110" s="159"/>
      <c r="T110" s="159"/>
      <c r="U110" s="159"/>
      <c r="V110" s="159"/>
      <c r="W110" s="35"/>
      <c r="X110" s="169"/>
      <c r="Y110" s="172"/>
      <c r="Z110" s="172"/>
      <c r="AA110" s="172"/>
      <c r="AB110" s="175"/>
      <c r="AC110" s="180"/>
      <c r="AD110" s="185"/>
      <c r="AE110" s="185"/>
      <c r="AF110" s="185"/>
      <c r="AG110" s="185"/>
      <c r="AH110" s="185"/>
      <c r="AI110" s="193"/>
      <c r="AK110" s="120">
        <f t="shared" si="12"/>
        <v>0</v>
      </c>
      <c r="AL110" s="120">
        <f t="shared" si="13"/>
        <v>0</v>
      </c>
    </row>
    <row r="111" spans="1:38" s="153" customFormat="1" ht="30.75" customHeight="1">
      <c r="A111" s="156" t="s">
        <v>26</v>
      </c>
      <c r="B111" s="156"/>
      <c r="C111" s="156"/>
      <c r="D111" s="156"/>
      <c r="E111" s="156"/>
      <c r="F111" s="156"/>
      <c r="G111" s="156"/>
      <c r="H111" s="156"/>
      <c r="I111" s="156"/>
      <c r="J111" s="156"/>
      <c r="K111" s="156"/>
      <c r="L111" s="156"/>
      <c r="M111" s="156"/>
      <c r="N111" s="156"/>
      <c r="O111" s="156"/>
      <c r="P111" s="156"/>
      <c r="Q111" s="162">
        <f>SUM(X96:AB110)</f>
        <v>0</v>
      </c>
      <c r="R111" s="164"/>
      <c r="S111" s="164"/>
      <c r="T111" s="164"/>
      <c r="U111" s="164"/>
      <c r="V111" s="164"/>
      <c r="W111" s="164"/>
      <c r="X111" s="164"/>
      <c r="Y111" s="164"/>
      <c r="Z111" s="164"/>
      <c r="AA111" s="164"/>
      <c r="AB111" s="176"/>
      <c r="AC111" s="181"/>
      <c r="AD111" s="186"/>
      <c r="AE111" s="186"/>
      <c r="AF111" s="186"/>
      <c r="AG111" s="186"/>
      <c r="AH111" s="186"/>
      <c r="AI111" s="194"/>
      <c r="AK111" s="195">
        <f t="shared" si="12"/>
        <v>0</v>
      </c>
    </row>
    <row r="112" spans="1:38" s="153" customFormat="1" ht="6.75" customHeight="1">
      <c r="A112" s="157"/>
      <c r="B112" s="157"/>
      <c r="C112" s="157"/>
      <c r="D112" s="157"/>
      <c r="E112" s="157"/>
      <c r="F112" s="157"/>
      <c r="G112" s="157"/>
      <c r="H112" s="157"/>
      <c r="I112" s="157"/>
      <c r="J112" s="157"/>
      <c r="K112" s="157"/>
      <c r="L112" s="157"/>
      <c r="M112" s="157"/>
      <c r="N112" s="157"/>
      <c r="O112" s="157"/>
      <c r="P112" s="157"/>
      <c r="Q112" s="163"/>
      <c r="R112" s="163"/>
      <c r="S112" s="163"/>
      <c r="T112" s="163"/>
      <c r="U112" s="163"/>
      <c r="V112" s="163"/>
      <c r="W112" s="163"/>
      <c r="X112" s="163"/>
      <c r="Y112" s="163"/>
      <c r="Z112" s="163"/>
      <c r="AA112" s="163"/>
      <c r="AB112" s="163"/>
      <c r="AC112" s="157"/>
      <c r="AD112" s="157"/>
      <c r="AE112" s="157"/>
      <c r="AF112" s="157"/>
      <c r="AG112" s="157"/>
      <c r="AH112" s="157"/>
      <c r="AI112" s="157"/>
      <c r="AK112" s="195">
        <f t="shared" si="12"/>
        <v>0</v>
      </c>
    </row>
    <row r="113" spans="1:47" s="153" customFormat="1" ht="30.75" customHeight="1">
      <c r="A113" s="156" t="s">
        <v>27</v>
      </c>
      <c r="B113" s="156"/>
      <c r="C113" s="156"/>
      <c r="D113" s="156"/>
      <c r="E113" s="156"/>
      <c r="F113" s="156"/>
      <c r="G113" s="156"/>
      <c r="H113" s="156"/>
      <c r="I113" s="156"/>
      <c r="J113" s="156"/>
      <c r="K113" s="156"/>
      <c r="L113" s="156"/>
      <c r="M113" s="156"/>
      <c r="N113" s="156"/>
      <c r="O113" s="156"/>
      <c r="P113" s="156"/>
      <c r="Q113" s="162">
        <f>SUM(Q92,Q111)</f>
        <v>0</v>
      </c>
      <c r="R113" s="164"/>
      <c r="S113" s="164"/>
      <c r="T113" s="164"/>
      <c r="U113" s="164"/>
      <c r="V113" s="164"/>
      <c r="W113" s="164"/>
      <c r="X113" s="164"/>
      <c r="Y113" s="164"/>
      <c r="Z113" s="164"/>
      <c r="AA113" s="164"/>
      <c r="AB113" s="176"/>
      <c r="AC113" s="181"/>
      <c r="AD113" s="186"/>
      <c r="AE113" s="186"/>
      <c r="AF113" s="186"/>
      <c r="AG113" s="186"/>
      <c r="AH113" s="186"/>
      <c r="AI113" s="194"/>
      <c r="AK113" s="195">
        <f t="shared" si="12"/>
        <v>0</v>
      </c>
    </row>
    <row r="114" spans="1:47" ht="14.45" customHeight="1">
      <c r="A114" s="18" t="s">
        <v>28</v>
      </c>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K114" s="120">
        <f t="shared" si="12"/>
        <v>0</v>
      </c>
    </row>
    <row r="115" spans="1:47" s="17" customFormat="1" ht="30.75" customHeight="1">
      <c r="A115" s="123" t="s">
        <v>9</v>
      </c>
      <c r="B115" s="123"/>
      <c r="C115" s="25" t="s">
        <v>11</v>
      </c>
      <c r="D115" s="28"/>
      <c r="E115" s="28"/>
      <c r="F115" s="31"/>
      <c r="G115" s="123" t="s">
        <v>12</v>
      </c>
      <c r="H115" s="123"/>
      <c r="I115" s="135" t="s">
        <v>13</v>
      </c>
      <c r="J115" s="123"/>
      <c r="K115" s="45" t="s">
        <v>14</v>
      </c>
      <c r="L115" s="48"/>
      <c r="M115" s="48"/>
      <c r="N115" s="48"/>
      <c r="O115" s="48"/>
      <c r="P115" s="53"/>
      <c r="Q115" s="160" t="s">
        <v>22</v>
      </c>
      <c r="R115" s="121"/>
      <c r="S115" s="121"/>
      <c r="T115" s="121"/>
      <c r="U115" s="121"/>
      <c r="V115" s="121"/>
      <c r="W115" s="121"/>
      <c r="X115" s="167" t="s">
        <v>31</v>
      </c>
      <c r="Y115" s="170"/>
      <c r="Z115" s="170"/>
      <c r="AA115" s="170"/>
      <c r="AB115" s="170"/>
      <c r="AC115" s="177"/>
      <c r="AD115" s="182"/>
      <c r="AE115" s="182"/>
      <c r="AF115" s="182"/>
      <c r="AG115" s="182"/>
      <c r="AH115" s="187">
        <v>1</v>
      </c>
      <c r="AI115" s="190" t="str">
        <f>"/"&amp;ROUNDUP(COUNTIF($AK$7:$AK$51,"&gt;0")/15,0)</f>
        <v>/0</v>
      </c>
      <c r="AJ115" s="17"/>
      <c r="AK115" s="17"/>
      <c r="AL115" s="17"/>
      <c r="AO115" s="196"/>
      <c r="AP115" s="17"/>
      <c r="AQ115" s="17"/>
      <c r="AR115" s="17"/>
      <c r="AS115" s="17"/>
      <c r="AT115" s="17"/>
      <c r="AU115" s="17"/>
    </row>
    <row r="116" spans="1:47" s="17" customFormat="1" ht="30.75" customHeight="1">
      <c r="A116" s="155"/>
      <c r="B116" s="155"/>
      <c r="C116" s="26"/>
      <c r="D116" s="29"/>
      <c r="E116" s="29"/>
      <c r="F116" s="32"/>
      <c r="G116" s="123"/>
      <c r="H116" s="123"/>
      <c r="I116" s="123"/>
      <c r="J116" s="123"/>
      <c r="K116" s="137" t="s">
        <v>15</v>
      </c>
      <c r="L116" s="139"/>
      <c r="M116" s="137" t="s">
        <v>10</v>
      </c>
      <c r="N116" s="139"/>
      <c r="O116" s="137" t="s">
        <v>4</v>
      </c>
      <c r="P116" s="139"/>
      <c r="Q116" s="161"/>
      <c r="R116" s="161"/>
      <c r="S116" s="161"/>
      <c r="T116" s="161"/>
      <c r="U116" s="161"/>
      <c r="V116" s="161"/>
      <c r="W116" s="161"/>
      <c r="X116" s="168"/>
      <c r="Y116" s="171"/>
      <c r="Z116" s="171"/>
      <c r="AA116" s="171"/>
      <c r="AB116" s="171"/>
      <c r="AC116" s="178" t="s">
        <v>32</v>
      </c>
      <c r="AD116" s="183"/>
      <c r="AE116" s="183"/>
      <c r="AF116" s="183"/>
      <c r="AG116" s="183"/>
      <c r="AH116" s="183"/>
      <c r="AI116" s="191"/>
      <c r="AJ116" s="17"/>
      <c r="AK116" s="17"/>
      <c r="AL116" s="17"/>
      <c r="AO116" s="17"/>
      <c r="AP116" s="17"/>
      <c r="AQ116" s="17"/>
      <c r="AR116" s="17"/>
      <c r="AS116" s="17"/>
      <c r="AT116" s="17"/>
      <c r="AU116" s="17"/>
    </row>
    <row r="117" spans="1:47" s="3" customFormat="1" ht="30.75" customHeight="1">
      <c r="A117" s="13">
        <f>+A110+1</f>
        <v>76</v>
      </c>
      <c r="B117" s="22"/>
      <c r="C117" s="34"/>
      <c r="D117" s="159"/>
      <c r="E117" s="159"/>
      <c r="F117" s="35"/>
      <c r="G117" s="34"/>
      <c r="H117" s="35"/>
      <c r="I117" s="136"/>
      <c r="J117" s="136"/>
      <c r="K117" s="34"/>
      <c r="L117" s="35"/>
      <c r="M117" s="34"/>
      <c r="N117" s="35"/>
      <c r="O117" s="34"/>
      <c r="P117" s="35"/>
      <c r="Q117" s="34"/>
      <c r="R117" s="159"/>
      <c r="S117" s="159"/>
      <c r="T117" s="159"/>
      <c r="U117" s="159"/>
      <c r="V117" s="159"/>
      <c r="W117" s="35"/>
      <c r="X117" s="169"/>
      <c r="Y117" s="172"/>
      <c r="Z117" s="172"/>
      <c r="AA117" s="172"/>
      <c r="AB117" s="175"/>
      <c r="AC117" s="179"/>
      <c r="AD117" s="184"/>
      <c r="AE117" s="184"/>
      <c r="AF117" s="184"/>
      <c r="AG117" s="184"/>
      <c r="AH117" s="184"/>
      <c r="AI117" s="192"/>
      <c r="AK117" s="120">
        <f t="shared" ref="AK117:AK135" si="15">X117</f>
        <v>0</v>
      </c>
      <c r="AL117" s="120">
        <f t="shared" ref="AL117:AL131" si="16">+ROUNDDOWN(X117,3)</f>
        <v>0</v>
      </c>
      <c r="AP117" s="120"/>
    </row>
    <row r="118" spans="1:47" s="3" customFormat="1" ht="30.75" customHeight="1">
      <c r="A118" s="13">
        <f t="shared" ref="A118:A131" si="17">A117+1</f>
        <v>77</v>
      </c>
      <c r="B118" s="22"/>
      <c r="C118" s="34"/>
      <c r="D118" s="159"/>
      <c r="E118" s="159"/>
      <c r="F118" s="35"/>
      <c r="G118" s="34"/>
      <c r="H118" s="35"/>
      <c r="I118" s="136"/>
      <c r="J118" s="136"/>
      <c r="K118" s="34"/>
      <c r="L118" s="35"/>
      <c r="M118" s="34"/>
      <c r="N118" s="35"/>
      <c r="O118" s="34"/>
      <c r="P118" s="35"/>
      <c r="Q118" s="34"/>
      <c r="R118" s="159"/>
      <c r="S118" s="159"/>
      <c r="T118" s="159"/>
      <c r="U118" s="159"/>
      <c r="V118" s="159"/>
      <c r="W118" s="35"/>
      <c r="X118" s="169"/>
      <c r="Y118" s="172"/>
      <c r="Z118" s="172"/>
      <c r="AA118" s="172"/>
      <c r="AB118" s="175"/>
      <c r="AC118" s="180"/>
      <c r="AD118" s="185"/>
      <c r="AE118" s="185"/>
      <c r="AF118" s="185"/>
      <c r="AG118" s="185"/>
      <c r="AH118" s="185"/>
      <c r="AI118" s="193"/>
      <c r="AK118" s="120">
        <f t="shared" si="15"/>
        <v>0</v>
      </c>
      <c r="AL118" s="120">
        <f t="shared" si="16"/>
        <v>0</v>
      </c>
    </row>
    <row r="119" spans="1:47" s="3" customFormat="1" ht="30.75" customHeight="1">
      <c r="A119" s="13">
        <f t="shared" si="17"/>
        <v>78</v>
      </c>
      <c r="B119" s="22"/>
      <c r="C119" s="34"/>
      <c r="D119" s="159"/>
      <c r="E119" s="159"/>
      <c r="F119" s="35"/>
      <c r="G119" s="34"/>
      <c r="H119" s="35"/>
      <c r="I119" s="136"/>
      <c r="J119" s="136"/>
      <c r="K119" s="34"/>
      <c r="L119" s="35"/>
      <c r="M119" s="34"/>
      <c r="N119" s="35"/>
      <c r="O119" s="34"/>
      <c r="P119" s="35"/>
      <c r="Q119" s="34"/>
      <c r="R119" s="159"/>
      <c r="S119" s="159"/>
      <c r="T119" s="159"/>
      <c r="U119" s="159"/>
      <c r="V119" s="159"/>
      <c r="W119" s="35"/>
      <c r="X119" s="169"/>
      <c r="Y119" s="172"/>
      <c r="Z119" s="172"/>
      <c r="AA119" s="172"/>
      <c r="AB119" s="175"/>
      <c r="AC119" s="180"/>
      <c r="AD119" s="185"/>
      <c r="AE119" s="185"/>
      <c r="AF119" s="185"/>
      <c r="AG119" s="185"/>
      <c r="AH119" s="185"/>
      <c r="AI119" s="193"/>
      <c r="AK119" s="120">
        <f t="shared" si="15"/>
        <v>0</v>
      </c>
      <c r="AL119" s="120">
        <f t="shared" si="16"/>
        <v>0</v>
      </c>
    </row>
    <row r="120" spans="1:47" s="3" customFormat="1" ht="30.75" customHeight="1">
      <c r="A120" s="13">
        <f t="shared" si="17"/>
        <v>79</v>
      </c>
      <c r="B120" s="22"/>
      <c r="C120" s="34"/>
      <c r="D120" s="159"/>
      <c r="E120" s="159"/>
      <c r="F120" s="35"/>
      <c r="G120" s="34"/>
      <c r="H120" s="35"/>
      <c r="I120" s="136"/>
      <c r="J120" s="136"/>
      <c r="K120" s="34"/>
      <c r="L120" s="35"/>
      <c r="M120" s="34"/>
      <c r="N120" s="35"/>
      <c r="O120" s="34"/>
      <c r="P120" s="35"/>
      <c r="Q120" s="34"/>
      <c r="R120" s="159"/>
      <c r="S120" s="159"/>
      <c r="T120" s="159"/>
      <c r="U120" s="159"/>
      <c r="V120" s="159"/>
      <c r="W120" s="35"/>
      <c r="X120" s="169"/>
      <c r="Y120" s="172"/>
      <c r="Z120" s="172"/>
      <c r="AA120" s="172"/>
      <c r="AB120" s="175"/>
      <c r="AC120" s="180"/>
      <c r="AD120" s="185"/>
      <c r="AE120" s="185"/>
      <c r="AF120" s="185"/>
      <c r="AG120" s="185"/>
      <c r="AH120" s="185"/>
      <c r="AI120" s="193"/>
      <c r="AK120" s="120">
        <f t="shared" si="15"/>
        <v>0</v>
      </c>
      <c r="AL120" s="120">
        <f t="shared" si="16"/>
        <v>0</v>
      </c>
    </row>
    <row r="121" spans="1:47" s="3" customFormat="1" ht="30.75" customHeight="1">
      <c r="A121" s="13">
        <f t="shared" si="17"/>
        <v>80</v>
      </c>
      <c r="B121" s="22"/>
      <c r="C121" s="34"/>
      <c r="D121" s="159"/>
      <c r="E121" s="159"/>
      <c r="F121" s="35"/>
      <c r="G121" s="34"/>
      <c r="H121" s="35"/>
      <c r="I121" s="136"/>
      <c r="J121" s="136"/>
      <c r="K121" s="34"/>
      <c r="L121" s="35"/>
      <c r="M121" s="34"/>
      <c r="N121" s="35"/>
      <c r="O121" s="34"/>
      <c r="P121" s="35"/>
      <c r="Q121" s="34"/>
      <c r="R121" s="159"/>
      <c r="S121" s="159"/>
      <c r="T121" s="159"/>
      <c r="U121" s="159"/>
      <c r="V121" s="159"/>
      <c r="W121" s="35"/>
      <c r="X121" s="169"/>
      <c r="Y121" s="172"/>
      <c r="Z121" s="172"/>
      <c r="AA121" s="172"/>
      <c r="AB121" s="175"/>
      <c r="AC121" s="180"/>
      <c r="AD121" s="185"/>
      <c r="AE121" s="185"/>
      <c r="AF121" s="185"/>
      <c r="AG121" s="185"/>
      <c r="AH121" s="185"/>
      <c r="AI121" s="193"/>
      <c r="AK121" s="120">
        <f t="shared" si="15"/>
        <v>0</v>
      </c>
      <c r="AL121" s="120">
        <f t="shared" si="16"/>
        <v>0</v>
      </c>
    </row>
    <row r="122" spans="1:47" s="3" customFormat="1" ht="30.75" customHeight="1">
      <c r="A122" s="13">
        <f t="shared" si="17"/>
        <v>81</v>
      </c>
      <c r="B122" s="22"/>
      <c r="C122" s="34"/>
      <c r="D122" s="159"/>
      <c r="E122" s="159"/>
      <c r="F122" s="35"/>
      <c r="G122" s="34"/>
      <c r="H122" s="35"/>
      <c r="I122" s="136"/>
      <c r="J122" s="136"/>
      <c r="K122" s="34"/>
      <c r="L122" s="35"/>
      <c r="M122" s="34"/>
      <c r="N122" s="35"/>
      <c r="O122" s="34"/>
      <c r="P122" s="35"/>
      <c r="Q122" s="34"/>
      <c r="R122" s="159"/>
      <c r="S122" s="159"/>
      <c r="T122" s="159"/>
      <c r="U122" s="159"/>
      <c r="V122" s="159"/>
      <c r="W122" s="35"/>
      <c r="X122" s="169"/>
      <c r="Y122" s="172"/>
      <c r="Z122" s="172"/>
      <c r="AA122" s="172"/>
      <c r="AB122" s="175"/>
      <c r="AC122" s="180"/>
      <c r="AD122" s="185"/>
      <c r="AE122" s="185"/>
      <c r="AF122" s="185"/>
      <c r="AG122" s="185"/>
      <c r="AH122" s="185"/>
      <c r="AI122" s="193"/>
      <c r="AK122" s="120">
        <f t="shared" si="15"/>
        <v>0</v>
      </c>
      <c r="AL122" s="120">
        <f t="shared" si="16"/>
        <v>0</v>
      </c>
    </row>
    <row r="123" spans="1:47" s="3" customFormat="1" ht="30.75" customHeight="1">
      <c r="A123" s="13">
        <f t="shared" si="17"/>
        <v>82</v>
      </c>
      <c r="B123" s="22"/>
      <c r="C123" s="34"/>
      <c r="D123" s="159"/>
      <c r="E123" s="159"/>
      <c r="F123" s="35"/>
      <c r="G123" s="34"/>
      <c r="H123" s="35"/>
      <c r="I123" s="136"/>
      <c r="J123" s="136"/>
      <c r="K123" s="34"/>
      <c r="L123" s="35"/>
      <c r="M123" s="34"/>
      <c r="N123" s="35"/>
      <c r="O123" s="34"/>
      <c r="P123" s="35"/>
      <c r="Q123" s="34"/>
      <c r="R123" s="159"/>
      <c r="S123" s="159"/>
      <c r="T123" s="159"/>
      <c r="U123" s="159"/>
      <c r="V123" s="159"/>
      <c r="W123" s="35"/>
      <c r="X123" s="169"/>
      <c r="Y123" s="172"/>
      <c r="Z123" s="172"/>
      <c r="AA123" s="172"/>
      <c r="AB123" s="175"/>
      <c r="AC123" s="180"/>
      <c r="AD123" s="185"/>
      <c r="AE123" s="185"/>
      <c r="AF123" s="185"/>
      <c r="AG123" s="185"/>
      <c r="AH123" s="185"/>
      <c r="AI123" s="193"/>
      <c r="AK123" s="120">
        <f t="shared" si="15"/>
        <v>0</v>
      </c>
      <c r="AL123" s="120">
        <f t="shared" si="16"/>
        <v>0</v>
      </c>
    </row>
    <row r="124" spans="1:47" s="3" customFormat="1" ht="30.75" customHeight="1">
      <c r="A124" s="13">
        <f t="shared" si="17"/>
        <v>83</v>
      </c>
      <c r="B124" s="22"/>
      <c r="C124" s="34"/>
      <c r="D124" s="159"/>
      <c r="E124" s="159"/>
      <c r="F124" s="35"/>
      <c r="G124" s="34"/>
      <c r="H124" s="35"/>
      <c r="I124" s="136"/>
      <c r="J124" s="136"/>
      <c r="K124" s="34"/>
      <c r="L124" s="35"/>
      <c r="M124" s="34"/>
      <c r="N124" s="35"/>
      <c r="O124" s="34"/>
      <c r="P124" s="35"/>
      <c r="Q124" s="34"/>
      <c r="R124" s="159"/>
      <c r="S124" s="159"/>
      <c r="T124" s="159"/>
      <c r="U124" s="159"/>
      <c r="V124" s="159"/>
      <c r="W124" s="35"/>
      <c r="X124" s="169"/>
      <c r="Y124" s="172"/>
      <c r="Z124" s="172"/>
      <c r="AA124" s="172"/>
      <c r="AB124" s="175"/>
      <c r="AC124" s="180"/>
      <c r="AD124" s="185"/>
      <c r="AE124" s="185"/>
      <c r="AF124" s="185"/>
      <c r="AG124" s="185"/>
      <c r="AH124" s="185"/>
      <c r="AI124" s="193"/>
      <c r="AK124" s="120">
        <f t="shared" si="15"/>
        <v>0</v>
      </c>
      <c r="AL124" s="120">
        <f t="shared" si="16"/>
        <v>0</v>
      </c>
    </row>
    <row r="125" spans="1:47" s="3" customFormat="1" ht="30.75" customHeight="1">
      <c r="A125" s="13">
        <f t="shared" si="17"/>
        <v>84</v>
      </c>
      <c r="B125" s="22"/>
      <c r="C125" s="34"/>
      <c r="D125" s="159"/>
      <c r="E125" s="159"/>
      <c r="F125" s="35"/>
      <c r="G125" s="34"/>
      <c r="H125" s="35"/>
      <c r="I125" s="136"/>
      <c r="J125" s="136"/>
      <c r="K125" s="34"/>
      <c r="L125" s="35"/>
      <c r="M125" s="34"/>
      <c r="N125" s="35"/>
      <c r="O125" s="34"/>
      <c r="P125" s="35"/>
      <c r="Q125" s="34"/>
      <c r="R125" s="159"/>
      <c r="S125" s="159"/>
      <c r="T125" s="159"/>
      <c r="U125" s="159"/>
      <c r="V125" s="159"/>
      <c r="W125" s="35"/>
      <c r="X125" s="169"/>
      <c r="Y125" s="172"/>
      <c r="Z125" s="172"/>
      <c r="AA125" s="172"/>
      <c r="AB125" s="175"/>
      <c r="AC125" s="180"/>
      <c r="AD125" s="185"/>
      <c r="AE125" s="185"/>
      <c r="AF125" s="185"/>
      <c r="AG125" s="185"/>
      <c r="AH125" s="185"/>
      <c r="AI125" s="193"/>
      <c r="AK125" s="120">
        <f t="shared" si="15"/>
        <v>0</v>
      </c>
      <c r="AL125" s="120">
        <f t="shared" si="16"/>
        <v>0</v>
      </c>
    </row>
    <row r="126" spans="1:47" s="3" customFormat="1" ht="30.75" customHeight="1">
      <c r="A126" s="13">
        <f t="shared" si="17"/>
        <v>85</v>
      </c>
      <c r="B126" s="22"/>
      <c r="C126" s="34"/>
      <c r="D126" s="159"/>
      <c r="E126" s="159"/>
      <c r="F126" s="35"/>
      <c r="G126" s="34"/>
      <c r="H126" s="35"/>
      <c r="I126" s="136"/>
      <c r="J126" s="136"/>
      <c r="K126" s="34"/>
      <c r="L126" s="35"/>
      <c r="M126" s="34"/>
      <c r="N126" s="35"/>
      <c r="O126" s="34"/>
      <c r="P126" s="35"/>
      <c r="Q126" s="34"/>
      <c r="R126" s="159"/>
      <c r="S126" s="159"/>
      <c r="T126" s="159"/>
      <c r="U126" s="159"/>
      <c r="V126" s="159"/>
      <c r="W126" s="35"/>
      <c r="X126" s="169"/>
      <c r="Y126" s="172"/>
      <c r="Z126" s="172"/>
      <c r="AA126" s="172"/>
      <c r="AB126" s="175"/>
      <c r="AC126" s="180"/>
      <c r="AD126" s="185"/>
      <c r="AE126" s="185"/>
      <c r="AF126" s="185"/>
      <c r="AG126" s="185"/>
      <c r="AH126" s="185"/>
      <c r="AI126" s="193"/>
      <c r="AK126" s="120">
        <f t="shared" si="15"/>
        <v>0</v>
      </c>
      <c r="AL126" s="120">
        <f t="shared" si="16"/>
        <v>0</v>
      </c>
    </row>
    <row r="127" spans="1:47" s="3" customFormat="1" ht="30.75" customHeight="1">
      <c r="A127" s="13">
        <f t="shared" si="17"/>
        <v>86</v>
      </c>
      <c r="B127" s="22"/>
      <c r="C127" s="34"/>
      <c r="D127" s="159"/>
      <c r="E127" s="159"/>
      <c r="F127" s="35"/>
      <c r="G127" s="34"/>
      <c r="H127" s="35"/>
      <c r="I127" s="136"/>
      <c r="J127" s="136"/>
      <c r="K127" s="34"/>
      <c r="L127" s="35"/>
      <c r="M127" s="34"/>
      <c r="N127" s="35"/>
      <c r="O127" s="34"/>
      <c r="P127" s="35"/>
      <c r="Q127" s="34"/>
      <c r="R127" s="159"/>
      <c r="S127" s="159"/>
      <c r="T127" s="159"/>
      <c r="U127" s="159"/>
      <c r="V127" s="159"/>
      <c r="W127" s="35"/>
      <c r="X127" s="169"/>
      <c r="Y127" s="172"/>
      <c r="Z127" s="172"/>
      <c r="AA127" s="172"/>
      <c r="AB127" s="175"/>
      <c r="AC127" s="180"/>
      <c r="AD127" s="185"/>
      <c r="AE127" s="185"/>
      <c r="AF127" s="185"/>
      <c r="AG127" s="185"/>
      <c r="AH127" s="185"/>
      <c r="AI127" s="193"/>
      <c r="AK127" s="120">
        <f t="shared" si="15"/>
        <v>0</v>
      </c>
      <c r="AL127" s="120">
        <f t="shared" si="16"/>
        <v>0</v>
      </c>
    </row>
    <row r="128" spans="1:47" s="3" customFormat="1" ht="30.75" customHeight="1">
      <c r="A128" s="13">
        <f t="shared" si="17"/>
        <v>87</v>
      </c>
      <c r="B128" s="22"/>
      <c r="C128" s="34"/>
      <c r="D128" s="159"/>
      <c r="E128" s="159"/>
      <c r="F128" s="35"/>
      <c r="G128" s="34"/>
      <c r="H128" s="35"/>
      <c r="I128" s="136"/>
      <c r="J128" s="136"/>
      <c r="K128" s="34"/>
      <c r="L128" s="35"/>
      <c r="M128" s="34"/>
      <c r="N128" s="35"/>
      <c r="O128" s="34"/>
      <c r="P128" s="35"/>
      <c r="Q128" s="34"/>
      <c r="R128" s="159"/>
      <c r="S128" s="159"/>
      <c r="T128" s="159"/>
      <c r="U128" s="159"/>
      <c r="V128" s="159"/>
      <c r="W128" s="35"/>
      <c r="X128" s="169"/>
      <c r="Y128" s="172"/>
      <c r="Z128" s="172"/>
      <c r="AA128" s="172"/>
      <c r="AB128" s="175"/>
      <c r="AC128" s="180"/>
      <c r="AD128" s="185"/>
      <c r="AE128" s="185"/>
      <c r="AF128" s="185"/>
      <c r="AG128" s="185"/>
      <c r="AH128" s="185"/>
      <c r="AI128" s="193"/>
      <c r="AK128" s="120">
        <f t="shared" si="15"/>
        <v>0</v>
      </c>
      <c r="AL128" s="120">
        <f t="shared" si="16"/>
        <v>0</v>
      </c>
    </row>
    <row r="129" spans="1:38" s="3" customFormat="1" ht="30.75" customHeight="1">
      <c r="A129" s="13">
        <f t="shared" si="17"/>
        <v>88</v>
      </c>
      <c r="B129" s="22"/>
      <c r="C129" s="34"/>
      <c r="D129" s="159"/>
      <c r="E129" s="159"/>
      <c r="F129" s="35"/>
      <c r="G129" s="34"/>
      <c r="H129" s="35"/>
      <c r="I129" s="136"/>
      <c r="J129" s="136"/>
      <c r="K129" s="34"/>
      <c r="L129" s="35"/>
      <c r="M129" s="34"/>
      <c r="N129" s="35"/>
      <c r="O129" s="34"/>
      <c r="P129" s="35"/>
      <c r="Q129" s="34"/>
      <c r="R129" s="159"/>
      <c r="S129" s="159"/>
      <c r="T129" s="159"/>
      <c r="U129" s="159"/>
      <c r="V129" s="159"/>
      <c r="W129" s="35"/>
      <c r="X129" s="169"/>
      <c r="Y129" s="172"/>
      <c r="Z129" s="172"/>
      <c r="AA129" s="172"/>
      <c r="AB129" s="175"/>
      <c r="AC129" s="180"/>
      <c r="AD129" s="185"/>
      <c r="AE129" s="185"/>
      <c r="AF129" s="185"/>
      <c r="AG129" s="185"/>
      <c r="AH129" s="185"/>
      <c r="AI129" s="193"/>
      <c r="AK129" s="120">
        <f t="shared" si="15"/>
        <v>0</v>
      </c>
      <c r="AL129" s="120">
        <f t="shared" si="16"/>
        <v>0</v>
      </c>
    </row>
    <row r="130" spans="1:38" s="3" customFormat="1" ht="30.75" customHeight="1">
      <c r="A130" s="13">
        <f t="shared" si="17"/>
        <v>89</v>
      </c>
      <c r="B130" s="22"/>
      <c r="C130" s="34"/>
      <c r="D130" s="159"/>
      <c r="E130" s="159"/>
      <c r="F130" s="35"/>
      <c r="G130" s="34"/>
      <c r="H130" s="35"/>
      <c r="I130" s="136"/>
      <c r="J130" s="136"/>
      <c r="K130" s="34"/>
      <c r="L130" s="35"/>
      <c r="M130" s="34"/>
      <c r="N130" s="35"/>
      <c r="O130" s="34"/>
      <c r="P130" s="35"/>
      <c r="Q130" s="34"/>
      <c r="R130" s="159"/>
      <c r="S130" s="159"/>
      <c r="T130" s="159"/>
      <c r="U130" s="159"/>
      <c r="V130" s="159"/>
      <c r="W130" s="35"/>
      <c r="X130" s="169"/>
      <c r="Y130" s="172"/>
      <c r="Z130" s="172"/>
      <c r="AA130" s="172"/>
      <c r="AB130" s="175"/>
      <c r="AC130" s="180"/>
      <c r="AD130" s="185"/>
      <c r="AE130" s="185"/>
      <c r="AF130" s="185"/>
      <c r="AG130" s="185"/>
      <c r="AH130" s="185"/>
      <c r="AI130" s="193"/>
      <c r="AK130" s="120">
        <f t="shared" si="15"/>
        <v>0</v>
      </c>
      <c r="AL130" s="120">
        <f t="shared" si="16"/>
        <v>0</v>
      </c>
    </row>
    <row r="131" spans="1:38" s="3" customFormat="1" ht="30.75" customHeight="1">
      <c r="A131" s="13">
        <f t="shared" si="17"/>
        <v>90</v>
      </c>
      <c r="B131" s="22"/>
      <c r="C131" s="34"/>
      <c r="D131" s="159"/>
      <c r="E131" s="159"/>
      <c r="F131" s="35"/>
      <c r="G131" s="34"/>
      <c r="H131" s="35"/>
      <c r="I131" s="136"/>
      <c r="J131" s="136"/>
      <c r="K131" s="34"/>
      <c r="L131" s="35"/>
      <c r="M131" s="34"/>
      <c r="N131" s="35"/>
      <c r="O131" s="34"/>
      <c r="P131" s="35"/>
      <c r="Q131" s="34"/>
      <c r="R131" s="159"/>
      <c r="S131" s="159"/>
      <c r="T131" s="159"/>
      <c r="U131" s="159"/>
      <c r="V131" s="159"/>
      <c r="W131" s="35"/>
      <c r="X131" s="169"/>
      <c r="Y131" s="172"/>
      <c r="Z131" s="172"/>
      <c r="AA131" s="172"/>
      <c r="AB131" s="175"/>
      <c r="AC131" s="180"/>
      <c r="AD131" s="185"/>
      <c r="AE131" s="185"/>
      <c r="AF131" s="185"/>
      <c r="AG131" s="185"/>
      <c r="AH131" s="185"/>
      <c r="AI131" s="193"/>
      <c r="AK131" s="120">
        <f t="shared" si="15"/>
        <v>0</v>
      </c>
      <c r="AL131" s="120">
        <f t="shared" si="16"/>
        <v>0</v>
      </c>
    </row>
    <row r="132" spans="1:38" s="153" customFormat="1" ht="30.75" customHeight="1">
      <c r="A132" s="156" t="s">
        <v>26</v>
      </c>
      <c r="B132" s="156"/>
      <c r="C132" s="156"/>
      <c r="D132" s="156"/>
      <c r="E132" s="156"/>
      <c r="F132" s="156"/>
      <c r="G132" s="156"/>
      <c r="H132" s="156"/>
      <c r="I132" s="156"/>
      <c r="J132" s="156"/>
      <c r="K132" s="156"/>
      <c r="L132" s="156"/>
      <c r="M132" s="156"/>
      <c r="N132" s="156"/>
      <c r="O132" s="156"/>
      <c r="P132" s="156"/>
      <c r="Q132" s="162">
        <f>SUM(X117:AB131)</f>
        <v>0</v>
      </c>
      <c r="R132" s="164"/>
      <c r="S132" s="164"/>
      <c r="T132" s="164"/>
      <c r="U132" s="164"/>
      <c r="V132" s="164"/>
      <c r="W132" s="164"/>
      <c r="X132" s="164"/>
      <c r="Y132" s="164"/>
      <c r="Z132" s="164"/>
      <c r="AA132" s="164"/>
      <c r="AB132" s="176"/>
      <c r="AC132" s="181"/>
      <c r="AD132" s="186"/>
      <c r="AE132" s="186"/>
      <c r="AF132" s="186"/>
      <c r="AG132" s="186"/>
      <c r="AH132" s="186"/>
      <c r="AI132" s="194"/>
      <c r="AK132" s="195">
        <f t="shared" si="15"/>
        <v>0</v>
      </c>
    </row>
    <row r="133" spans="1:38" s="153" customFormat="1" ht="6.75" customHeight="1">
      <c r="A133" s="157"/>
      <c r="B133" s="157"/>
      <c r="C133" s="157"/>
      <c r="D133" s="157"/>
      <c r="E133" s="157"/>
      <c r="F133" s="157"/>
      <c r="G133" s="157"/>
      <c r="H133" s="157"/>
      <c r="I133" s="157"/>
      <c r="J133" s="157"/>
      <c r="K133" s="157"/>
      <c r="L133" s="157"/>
      <c r="M133" s="157"/>
      <c r="N133" s="157"/>
      <c r="O133" s="157"/>
      <c r="P133" s="157"/>
      <c r="Q133" s="163"/>
      <c r="R133" s="163"/>
      <c r="S133" s="163"/>
      <c r="T133" s="163"/>
      <c r="U133" s="163"/>
      <c r="V133" s="163"/>
      <c r="W133" s="163"/>
      <c r="X133" s="163"/>
      <c r="Y133" s="163"/>
      <c r="Z133" s="163"/>
      <c r="AA133" s="163"/>
      <c r="AB133" s="163"/>
      <c r="AC133" s="157"/>
      <c r="AD133" s="157"/>
      <c r="AE133" s="157"/>
      <c r="AF133" s="157"/>
      <c r="AG133" s="157"/>
      <c r="AH133" s="157"/>
      <c r="AI133" s="157"/>
      <c r="AK133" s="195">
        <f t="shared" si="15"/>
        <v>0</v>
      </c>
    </row>
    <row r="134" spans="1:38" s="153" customFormat="1" ht="30.75" customHeight="1">
      <c r="A134" s="156" t="s">
        <v>27</v>
      </c>
      <c r="B134" s="156"/>
      <c r="C134" s="156"/>
      <c r="D134" s="156"/>
      <c r="E134" s="156"/>
      <c r="F134" s="156"/>
      <c r="G134" s="156"/>
      <c r="H134" s="156"/>
      <c r="I134" s="156"/>
      <c r="J134" s="156"/>
      <c r="K134" s="156"/>
      <c r="L134" s="156"/>
      <c r="M134" s="156"/>
      <c r="N134" s="156"/>
      <c r="O134" s="156"/>
      <c r="P134" s="156"/>
      <c r="Q134" s="162">
        <f>SUM(Q113,Q132)</f>
        <v>0</v>
      </c>
      <c r="R134" s="164"/>
      <c r="S134" s="164"/>
      <c r="T134" s="164"/>
      <c r="U134" s="164"/>
      <c r="V134" s="164"/>
      <c r="W134" s="164"/>
      <c r="X134" s="164"/>
      <c r="Y134" s="164"/>
      <c r="Z134" s="164"/>
      <c r="AA134" s="164"/>
      <c r="AB134" s="176"/>
      <c r="AC134" s="181"/>
      <c r="AD134" s="186"/>
      <c r="AE134" s="186"/>
      <c r="AF134" s="186"/>
      <c r="AG134" s="186"/>
      <c r="AH134" s="186"/>
      <c r="AI134" s="194"/>
      <c r="AK134" s="195">
        <f t="shared" si="15"/>
        <v>0</v>
      </c>
    </row>
    <row r="135" spans="1:38" ht="14.45" customHeight="1">
      <c r="A135" s="18" t="s">
        <v>28</v>
      </c>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K135" s="120">
        <f t="shared" si="15"/>
        <v>0</v>
      </c>
    </row>
  </sheetData>
  <sheetProtection password="E8E3" sheet="1" objects="1" scenarios="1"/>
  <mergeCells count="1021">
    <mergeCell ref="A1:U1"/>
    <mergeCell ref="V1:AI1"/>
    <mergeCell ref="A2:U2"/>
    <mergeCell ref="A3:U3"/>
    <mergeCell ref="V5:Y5"/>
    <mergeCell ref="Z5:AI5"/>
    <mergeCell ref="A7:I7"/>
    <mergeCell ref="J7:AI7"/>
    <mergeCell ref="A8:I8"/>
    <mergeCell ref="J8:AI8"/>
    <mergeCell ref="A9:AI9"/>
    <mergeCell ref="K10:P10"/>
    <mergeCell ref="K11:L11"/>
    <mergeCell ref="M11:N11"/>
    <mergeCell ref="O11:P11"/>
    <mergeCell ref="AC11:AI11"/>
    <mergeCell ref="A12:B12"/>
    <mergeCell ref="C12:F12"/>
    <mergeCell ref="G12:H12"/>
    <mergeCell ref="I12:J12"/>
    <mergeCell ref="K12:L12"/>
    <mergeCell ref="M12:N12"/>
    <mergeCell ref="O12:P12"/>
    <mergeCell ref="Q12:W12"/>
    <mergeCell ref="X12:AB12"/>
    <mergeCell ref="AC12:AI12"/>
    <mergeCell ref="A13:B13"/>
    <mergeCell ref="C13:F13"/>
    <mergeCell ref="G13:H13"/>
    <mergeCell ref="I13:J13"/>
    <mergeCell ref="K13:L13"/>
    <mergeCell ref="M13:N13"/>
    <mergeCell ref="O13:P13"/>
    <mergeCell ref="Q13:W13"/>
    <mergeCell ref="X13:AB13"/>
    <mergeCell ref="AC13:AI13"/>
    <mergeCell ref="A14:B14"/>
    <mergeCell ref="C14:F14"/>
    <mergeCell ref="G14:H14"/>
    <mergeCell ref="I14:J14"/>
    <mergeCell ref="K14:L14"/>
    <mergeCell ref="M14:N14"/>
    <mergeCell ref="O14:P14"/>
    <mergeCell ref="Q14:W14"/>
    <mergeCell ref="X14:AB14"/>
    <mergeCell ref="AC14:AI14"/>
    <mergeCell ref="A15:B15"/>
    <mergeCell ref="C15:F15"/>
    <mergeCell ref="G15:H15"/>
    <mergeCell ref="I15:J15"/>
    <mergeCell ref="K15:L15"/>
    <mergeCell ref="M15:N15"/>
    <mergeCell ref="O15:P15"/>
    <mergeCell ref="Q15:W15"/>
    <mergeCell ref="X15:AB15"/>
    <mergeCell ref="AC15:AI15"/>
    <mergeCell ref="A16:B16"/>
    <mergeCell ref="C16:F16"/>
    <mergeCell ref="G16:H16"/>
    <mergeCell ref="I16:J16"/>
    <mergeCell ref="K16:L16"/>
    <mergeCell ref="M16:N16"/>
    <mergeCell ref="O16:P16"/>
    <mergeCell ref="Q16:W16"/>
    <mergeCell ref="X16:AB16"/>
    <mergeCell ref="AC16:AI16"/>
    <mergeCell ref="A17:B17"/>
    <mergeCell ref="C17:F17"/>
    <mergeCell ref="G17:H17"/>
    <mergeCell ref="I17:J17"/>
    <mergeCell ref="K17:L17"/>
    <mergeCell ref="M17:N17"/>
    <mergeCell ref="O17:P17"/>
    <mergeCell ref="Q17:W17"/>
    <mergeCell ref="X17:AB17"/>
    <mergeCell ref="AC17:AI17"/>
    <mergeCell ref="A18:B18"/>
    <mergeCell ref="C18:F18"/>
    <mergeCell ref="G18:H18"/>
    <mergeCell ref="I18:J18"/>
    <mergeCell ref="K18:L18"/>
    <mergeCell ref="M18:N18"/>
    <mergeCell ref="O18:P18"/>
    <mergeCell ref="Q18:W18"/>
    <mergeCell ref="X18:AB18"/>
    <mergeCell ref="AC18:AI18"/>
    <mergeCell ref="A19:B19"/>
    <mergeCell ref="C19:F19"/>
    <mergeCell ref="G19:H19"/>
    <mergeCell ref="I19:J19"/>
    <mergeCell ref="K19:L19"/>
    <mergeCell ref="M19:N19"/>
    <mergeCell ref="O19:P19"/>
    <mergeCell ref="Q19:W19"/>
    <mergeCell ref="X19:AB19"/>
    <mergeCell ref="AC19:AI19"/>
    <mergeCell ref="A20:B20"/>
    <mergeCell ref="C20:F20"/>
    <mergeCell ref="G20:H20"/>
    <mergeCell ref="I20:J20"/>
    <mergeCell ref="K20:L20"/>
    <mergeCell ref="M20:N20"/>
    <mergeCell ref="O20:P20"/>
    <mergeCell ref="Q20:W20"/>
    <mergeCell ref="X20:AB20"/>
    <mergeCell ref="AC20:AI20"/>
    <mergeCell ref="A21:B21"/>
    <mergeCell ref="C21:F21"/>
    <mergeCell ref="G21:H21"/>
    <mergeCell ref="I21:J21"/>
    <mergeCell ref="K21:L21"/>
    <mergeCell ref="M21:N21"/>
    <mergeCell ref="O21:P21"/>
    <mergeCell ref="Q21:W21"/>
    <mergeCell ref="X21:AB21"/>
    <mergeCell ref="AC21:AI21"/>
    <mergeCell ref="A22:B22"/>
    <mergeCell ref="C22:F22"/>
    <mergeCell ref="G22:H22"/>
    <mergeCell ref="I22:J22"/>
    <mergeCell ref="K22:L22"/>
    <mergeCell ref="M22:N22"/>
    <mergeCell ref="O22:P22"/>
    <mergeCell ref="Q22:W22"/>
    <mergeCell ref="X22:AB22"/>
    <mergeCell ref="AC22:AI22"/>
    <mergeCell ref="A23:B23"/>
    <mergeCell ref="C23:F23"/>
    <mergeCell ref="G23:H23"/>
    <mergeCell ref="I23:J23"/>
    <mergeCell ref="K23:L23"/>
    <mergeCell ref="M23:N23"/>
    <mergeCell ref="O23:P23"/>
    <mergeCell ref="Q23:W23"/>
    <mergeCell ref="X23:AB23"/>
    <mergeCell ref="AC23:AI23"/>
    <mergeCell ref="A24:B24"/>
    <mergeCell ref="C24:F24"/>
    <mergeCell ref="G24:H24"/>
    <mergeCell ref="I24:J24"/>
    <mergeCell ref="K24:L24"/>
    <mergeCell ref="M24:N24"/>
    <mergeCell ref="O24:P24"/>
    <mergeCell ref="Q24:W24"/>
    <mergeCell ref="X24:AB24"/>
    <mergeCell ref="AC24:AI24"/>
    <mergeCell ref="A25:B25"/>
    <mergeCell ref="C25:F25"/>
    <mergeCell ref="G25:H25"/>
    <mergeCell ref="I25:J25"/>
    <mergeCell ref="K25:L25"/>
    <mergeCell ref="M25:N25"/>
    <mergeCell ref="O25:P25"/>
    <mergeCell ref="Q25:W25"/>
    <mergeCell ref="X25:AB25"/>
    <mergeCell ref="AC25:AI25"/>
    <mergeCell ref="A26:B26"/>
    <mergeCell ref="C26:F26"/>
    <mergeCell ref="G26:H26"/>
    <mergeCell ref="I26:J26"/>
    <mergeCell ref="K26:L26"/>
    <mergeCell ref="M26:N26"/>
    <mergeCell ref="O26:P26"/>
    <mergeCell ref="Q26:W26"/>
    <mergeCell ref="X26:AB26"/>
    <mergeCell ref="AC26:AI26"/>
    <mergeCell ref="A27:P27"/>
    <mergeCell ref="Q27:AB27"/>
    <mergeCell ref="AC27:AI27"/>
    <mergeCell ref="A29:P29"/>
    <mergeCell ref="Q29:AB29"/>
    <mergeCell ref="AC29:AI29"/>
    <mergeCell ref="A30:AI30"/>
    <mergeCell ref="K31:P31"/>
    <mergeCell ref="K32:L32"/>
    <mergeCell ref="M32:N32"/>
    <mergeCell ref="O32:P32"/>
    <mergeCell ref="AC32:AI32"/>
    <mergeCell ref="A33:B33"/>
    <mergeCell ref="C33:F33"/>
    <mergeCell ref="G33:H33"/>
    <mergeCell ref="I33:J33"/>
    <mergeCell ref="K33:L33"/>
    <mergeCell ref="M33:N33"/>
    <mergeCell ref="O33:P33"/>
    <mergeCell ref="Q33:W33"/>
    <mergeCell ref="X33:AB33"/>
    <mergeCell ref="AC33:AI33"/>
    <mergeCell ref="A34:B34"/>
    <mergeCell ref="C34:F34"/>
    <mergeCell ref="G34:H34"/>
    <mergeCell ref="I34:J34"/>
    <mergeCell ref="K34:L34"/>
    <mergeCell ref="M34:N34"/>
    <mergeCell ref="O34:P34"/>
    <mergeCell ref="Q34:W34"/>
    <mergeCell ref="X34:AB34"/>
    <mergeCell ref="AC34:AI34"/>
    <mergeCell ref="A35:B35"/>
    <mergeCell ref="C35:F35"/>
    <mergeCell ref="G35:H35"/>
    <mergeCell ref="I35:J35"/>
    <mergeCell ref="K35:L35"/>
    <mergeCell ref="M35:N35"/>
    <mergeCell ref="O35:P35"/>
    <mergeCell ref="Q35:W35"/>
    <mergeCell ref="X35:AB35"/>
    <mergeCell ref="AC35:AI35"/>
    <mergeCell ref="A36:B36"/>
    <mergeCell ref="C36:F36"/>
    <mergeCell ref="G36:H36"/>
    <mergeCell ref="I36:J36"/>
    <mergeCell ref="K36:L36"/>
    <mergeCell ref="M36:N36"/>
    <mergeCell ref="O36:P36"/>
    <mergeCell ref="Q36:W36"/>
    <mergeCell ref="X36:AB36"/>
    <mergeCell ref="AC36:AI36"/>
    <mergeCell ref="A37:B37"/>
    <mergeCell ref="C37:F37"/>
    <mergeCell ref="G37:H37"/>
    <mergeCell ref="I37:J37"/>
    <mergeCell ref="K37:L37"/>
    <mergeCell ref="M37:N37"/>
    <mergeCell ref="O37:P37"/>
    <mergeCell ref="Q37:W37"/>
    <mergeCell ref="X37:AB37"/>
    <mergeCell ref="AC37:AI37"/>
    <mergeCell ref="A38:B38"/>
    <mergeCell ref="C38:F38"/>
    <mergeCell ref="G38:H38"/>
    <mergeCell ref="I38:J38"/>
    <mergeCell ref="K38:L38"/>
    <mergeCell ref="M38:N38"/>
    <mergeCell ref="O38:P38"/>
    <mergeCell ref="Q38:W38"/>
    <mergeCell ref="X38:AB38"/>
    <mergeCell ref="AC38:AI38"/>
    <mergeCell ref="A39:B39"/>
    <mergeCell ref="C39:F39"/>
    <mergeCell ref="G39:H39"/>
    <mergeCell ref="I39:J39"/>
    <mergeCell ref="K39:L39"/>
    <mergeCell ref="M39:N39"/>
    <mergeCell ref="O39:P39"/>
    <mergeCell ref="Q39:W39"/>
    <mergeCell ref="X39:AB39"/>
    <mergeCell ref="AC39:AI39"/>
    <mergeCell ref="A40:B40"/>
    <mergeCell ref="C40:F40"/>
    <mergeCell ref="G40:H40"/>
    <mergeCell ref="I40:J40"/>
    <mergeCell ref="K40:L40"/>
    <mergeCell ref="M40:N40"/>
    <mergeCell ref="O40:P40"/>
    <mergeCell ref="Q40:W40"/>
    <mergeCell ref="X40:AB40"/>
    <mergeCell ref="AC40:AI40"/>
    <mergeCell ref="A41:B41"/>
    <mergeCell ref="C41:F41"/>
    <mergeCell ref="G41:H41"/>
    <mergeCell ref="I41:J41"/>
    <mergeCell ref="K41:L41"/>
    <mergeCell ref="M41:N41"/>
    <mergeCell ref="O41:P41"/>
    <mergeCell ref="Q41:W41"/>
    <mergeCell ref="X41:AB41"/>
    <mergeCell ref="AC41:AI41"/>
    <mergeCell ref="A42:B42"/>
    <mergeCell ref="C42:F42"/>
    <mergeCell ref="G42:H42"/>
    <mergeCell ref="I42:J42"/>
    <mergeCell ref="K42:L42"/>
    <mergeCell ref="M42:N42"/>
    <mergeCell ref="O42:P42"/>
    <mergeCell ref="Q42:W42"/>
    <mergeCell ref="X42:AB42"/>
    <mergeCell ref="AC42:AI42"/>
    <mergeCell ref="A43:B43"/>
    <mergeCell ref="C43:F43"/>
    <mergeCell ref="G43:H43"/>
    <mergeCell ref="I43:J43"/>
    <mergeCell ref="K43:L43"/>
    <mergeCell ref="M43:N43"/>
    <mergeCell ref="O43:P43"/>
    <mergeCell ref="Q43:W43"/>
    <mergeCell ref="X43:AB43"/>
    <mergeCell ref="AC43:AI43"/>
    <mergeCell ref="A44:B44"/>
    <mergeCell ref="C44:F44"/>
    <mergeCell ref="G44:H44"/>
    <mergeCell ref="I44:J44"/>
    <mergeCell ref="K44:L44"/>
    <mergeCell ref="M44:N44"/>
    <mergeCell ref="O44:P44"/>
    <mergeCell ref="Q44:W44"/>
    <mergeCell ref="X44:AB44"/>
    <mergeCell ref="AC44:AI44"/>
    <mergeCell ref="A45:B45"/>
    <mergeCell ref="C45:F45"/>
    <mergeCell ref="G45:H45"/>
    <mergeCell ref="I45:J45"/>
    <mergeCell ref="K45:L45"/>
    <mergeCell ref="M45:N45"/>
    <mergeCell ref="O45:P45"/>
    <mergeCell ref="Q45:W45"/>
    <mergeCell ref="X45:AB45"/>
    <mergeCell ref="AC45:AI45"/>
    <mergeCell ref="A46:B46"/>
    <mergeCell ref="C46:F46"/>
    <mergeCell ref="G46:H46"/>
    <mergeCell ref="I46:J46"/>
    <mergeCell ref="K46:L46"/>
    <mergeCell ref="M46:N46"/>
    <mergeCell ref="O46:P46"/>
    <mergeCell ref="Q46:W46"/>
    <mergeCell ref="X46:AB46"/>
    <mergeCell ref="AC46:AI46"/>
    <mergeCell ref="A47:B47"/>
    <mergeCell ref="C47:F47"/>
    <mergeCell ref="G47:H47"/>
    <mergeCell ref="I47:J47"/>
    <mergeCell ref="K47:L47"/>
    <mergeCell ref="M47:N47"/>
    <mergeCell ref="O47:P47"/>
    <mergeCell ref="Q47:W47"/>
    <mergeCell ref="X47:AB47"/>
    <mergeCell ref="AC47:AI47"/>
    <mergeCell ref="A48:P48"/>
    <mergeCell ref="Q48:AB48"/>
    <mergeCell ref="AC48:AI48"/>
    <mergeCell ref="A50:P50"/>
    <mergeCell ref="Q50:AB50"/>
    <mergeCell ref="AC50:AI50"/>
    <mergeCell ref="A51:AI51"/>
    <mergeCell ref="K52:P52"/>
    <mergeCell ref="K53:L53"/>
    <mergeCell ref="M53:N53"/>
    <mergeCell ref="O53:P53"/>
    <mergeCell ref="AC53:AI53"/>
    <mergeCell ref="A54:B54"/>
    <mergeCell ref="C54:F54"/>
    <mergeCell ref="G54:H54"/>
    <mergeCell ref="I54:J54"/>
    <mergeCell ref="K54:L54"/>
    <mergeCell ref="M54:N54"/>
    <mergeCell ref="O54:P54"/>
    <mergeCell ref="Q54:W54"/>
    <mergeCell ref="X54:AB54"/>
    <mergeCell ref="AC54:AI54"/>
    <mergeCell ref="A55:B55"/>
    <mergeCell ref="C55:F55"/>
    <mergeCell ref="G55:H55"/>
    <mergeCell ref="I55:J55"/>
    <mergeCell ref="K55:L55"/>
    <mergeCell ref="M55:N55"/>
    <mergeCell ref="O55:P55"/>
    <mergeCell ref="Q55:W55"/>
    <mergeCell ref="X55:AB55"/>
    <mergeCell ref="AC55:AI55"/>
    <mergeCell ref="A56:B56"/>
    <mergeCell ref="C56:F56"/>
    <mergeCell ref="G56:H56"/>
    <mergeCell ref="I56:J56"/>
    <mergeCell ref="K56:L56"/>
    <mergeCell ref="M56:N56"/>
    <mergeCell ref="O56:P56"/>
    <mergeCell ref="Q56:W56"/>
    <mergeCell ref="X56:AB56"/>
    <mergeCell ref="AC56:AI56"/>
    <mergeCell ref="A57:B57"/>
    <mergeCell ref="C57:F57"/>
    <mergeCell ref="G57:H57"/>
    <mergeCell ref="I57:J57"/>
    <mergeCell ref="K57:L57"/>
    <mergeCell ref="M57:N57"/>
    <mergeCell ref="O57:P57"/>
    <mergeCell ref="Q57:W57"/>
    <mergeCell ref="X57:AB57"/>
    <mergeCell ref="AC57:AI57"/>
    <mergeCell ref="A58:B58"/>
    <mergeCell ref="C58:F58"/>
    <mergeCell ref="G58:H58"/>
    <mergeCell ref="I58:J58"/>
    <mergeCell ref="K58:L58"/>
    <mergeCell ref="M58:N58"/>
    <mergeCell ref="O58:P58"/>
    <mergeCell ref="Q58:W58"/>
    <mergeCell ref="X58:AB58"/>
    <mergeCell ref="AC58:AI58"/>
    <mergeCell ref="A59:B59"/>
    <mergeCell ref="C59:F59"/>
    <mergeCell ref="G59:H59"/>
    <mergeCell ref="I59:J59"/>
    <mergeCell ref="K59:L59"/>
    <mergeCell ref="M59:N59"/>
    <mergeCell ref="O59:P59"/>
    <mergeCell ref="Q59:W59"/>
    <mergeCell ref="X59:AB59"/>
    <mergeCell ref="AC59:AI59"/>
    <mergeCell ref="A60:B60"/>
    <mergeCell ref="C60:F60"/>
    <mergeCell ref="G60:H60"/>
    <mergeCell ref="I60:J60"/>
    <mergeCell ref="K60:L60"/>
    <mergeCell ref="M60:N60"/>
    <mergeCell ref="O60:P60"/>
    <mergeCell ref="Q60:W60"/>
    <mergeCell ref="X60:AB60"/>
    <mergeCell ref="AC60:AI60"/>
    <mergeCell ref="A61:B61"/>
    <mergeCell ref="C61:F61"/>
    <mergeCell ref="G61:H61"/>
    <mergeCell ref="I61:J61"/>
    <mergeCell ref="K61:L61"/>
    <mergeCell ref="M61:N61"/>
    <mergeCell ref="O61:P61"/>
    <mergeCell ref="Q61:W61"/>
    <mergeCell ref="X61:AB61"/>
    <mergeCell ref="AC61:AI61"/>
    <mergeCell ref="A62:B62"/>
    <mergeCell ref="C62:F62"/>
    <mergeCell ref="G62:H62"/>
    <mergeCell ref="I62:J62"/>
    <mergeCell ref="K62:L62"/>
    <mergeCell ref="M62:N62"/>
    <mergeCell ref="O62:P62"/>
    <mergeCell ref="Q62:W62"/>
    <mergeCell ref="X62:AB62"/>
    <mergeCell ref="AC62:AI62"/>
    <mergeCell ref="A63:B63"/>
    <mergeCell ref="C63:F63"/>
    <mergeCell ref="G63:H63"/>
    <mergeCell ref="I63:J63"/>
    <mergeCell ref="K63:L63"/>
    <mergeCell ref="M63:N63"/>
    <mergeCell ref="O63:P63"/>
    <mergeCell ref="Q63:W63"/>
    <mergeCell ref="X63:AB63"/>
    <mergeCell ref="AC63:AI63"/>
    <mergeCell ref="A64:B64"/>
    <mergeCell ref="C64:F64"/>
    <mergeCell ref="G64:H64"/>
    <mergeCell ref="I64:J64"/>
    <mergeCell ref="K64:L64"/>
    <mergeCell ref="M64:N64"/>
    <mergeCell ref="O64:P64"/>
    <mergeCell ref="Q64:W64"/>
    <mergeCell ref="X64:AB64"/>
    <mergeCell ref="AC64:AI64"/>
    <mergeCell ref="A65:B65"/>
    <mergeCell ref="C65:F65"/>
    <mergeCell ref="G65:H65"/>
    <mergeCell ref="I65:J65"/>
    <mergeCell ref="K65:L65"/>
    <mergeCell ref="M65:N65"/>
    <mergeCell ref="O65:P65"/>
    <mergeCell ref="Q65:W65"/>
    <mergeCell ref="X65:AB65"/>
    <mergeCell ref="AC65:AI65"/>
    <mergeCell ref="A66:B66"/>
    <mergeCell ref="C66:F66"/>
    <mergeCell ref="G66:H66"/>
    <mergeCell ref="I66:J66"/>
    <mergeCell ref="K66:L66"/>
    <mergeCell ref="M66:N66"/>
    <mergeCell ref="O66:P66"/>
    <mergeCell ref="Q66:W66"/>
    <mergeCell ref="X66:AB66"/>
    <mergeCell ref="AC66:AI66"/>
    <mergeCell ref="A67:B67"/>
    <mergeCell ref="C67:F67"/>
    <mergeCell ref="G67:H67"/>
    <mergeCell ref="I67:J67"/>
    <mergeCell ref="K67:L67"/>
    <mergeCell ref="M67:N67"/>
    <mergeCell ref="O67:P67"/>
    <mergeCell ref="Q67:W67"/>
    <mergeCell ref="X67:AB67"/>
    <mergeCell ref="AC67:AI67"/>
    <mergeCell ref="A68:B68"/>
    <mergeCell ref="C68:F68"/>
    <mergeCell ref="G68:H68"/>
    <mergeCell ref="I68:J68"/>
    <mergeCell ref="K68:L68"/>
    <mergeCell ref="M68:N68"/>
    <mergeCell ref="O68:P68"/>
    <mergeCell ref="Q68:W68"/>
    <mergeCell ref="X68:AB68"/>
    <mergeCell ref="AC68:AI68"/>
    <mergeCell ref="A69:P69"/>
    <mergeCell ref="Q69:AB69"/>
    <mergeCell ref="AC69:AI69"/>
    <mergeCell ref="A71:P71"/>
    <mergeCell ref="Q71:AB71"/>
    <mergeCell ref="AC71:AI71"/>
    <mergeCell ref="A72:AI72"/>
    <mergeCell ref="K73:P73"/>
    <mergeCell ref="K74:L74"/>
    <mergeCell ref="M74:N74"/>
    <mergeCell ref="O74:P74"/>
    <mergeCell ref="AC74:AI74"/>
    <mergeCell ref="A75:B75"/>
    <mergeCell ref="C75:F75"/>
    <mergeCell ref="G75:H75"/>
    <mergeCell ref="I75:J75"/>
    <mergeCell ref="K75:L75"/>
    <mergeCell ref="M75:N75"/>
    <mergeCell ref="O75:P75"/>
    <mergeCell ref="Q75:W75"/>
    <mergeCell ref="X75:AB75"/>
    <mergeCell ref="AC75:AI75"/>
    <mergeCell ref="A76:B76"/>
    <mergeCell ref="C76:F76"/>
    <mergeCell ref="G76:H76"/>
    <mergeCell ref="I76:J76"/>
    <mergeCell ref="K76:L76"/>
    <mergeCell ref="M76:N76"/>
    <mergeCell ref="O76:P76"/>
    <mergeCell ref="Q76:W76"/>
    <mergeCell ref="X76:AB76"/>
    <mergeCell ref="AC76:AI76"/>
    <mergeCell ref="A77:B77"/>
    <mergeCell ref="C77:F77"/>
    <mergeCell ref="G77:H77"/>
    <mergeCell ref="I77:J77"/>
    <mergeCell ref="K77:L77"/>
    <mergeCell ref="M77:N77"/>
    <mergeCell ref="O77:P77"/>
    <mergeCell ref="Q77:W77"/>
    <mergeCell ref="X77:AB77"/>
    <mergeCell ref="AC77:AI77"/>
    <mergeCell ref="A78:B78"/>
    <mergeCell ref="C78:F78"/>
    <mergeCell ref="G78:H78"/>
    <mergeCell ref="I78:J78"/>
    <mergeCell ref="K78:L78"/>
    <mergeCell ref="M78:N78"/>
    <mergeCell ref="O78:P78"/>
    <mergeCell ref="Q78:W78"/>
    <mergeCell ref="X78:AB78"/>
    <mergeCell ref="AC78:AI78"/>
    <mergeCell ref="A79:B79"/>
    <mergeCell ref="C79:F79"/>
    <mergeCell ref="G79:H79"/>
    <mergeCell ref="I79:J79"/>
    <mergeCell ref="K79:L79"/>
    <mergeCell ref="M79:N79"/>
    <mergeCell ref="O79:P79"/>
    <mergeCell ref="Q79:W79"/>
    <mergeCell ref="X79:AB79"/>
    <mergeCell ref="AC79:AI79"/>
    <mergeCell ref="A80:B80"/>
    <mergeCell ref="C80:F80"/>
    <mergeCell ref="G80:H80"/>
    <mergeCell ref="I80:J80"/>
    <mergeCell ref="K80:L80"/>
    <mergeCell ref="M80:N80"/>
    <mergeCell ref="O80:P80"/>
    <mergeCell ref="Q80:W80"/>
    <mergeCell ref="X80:AB80"/>
    <mergeCell ref="AC80:AI80"/>
    <mergeCell ref="A81:B81"/>
    <mergeCell ref="C81:F81"/>
    <mergeCell ref="G81:H81"/>
    <mergeCell ref="I81:J81"/>
    <mergeCell ref="K81:L81"/>
    <mergeCell ref="M81:N81"/>
    <mergeCell ref="O81:P81"/>
    <mergeCell ref="Q81:W81"/>
    <mergeCell ref="X81:AB81"/>
    <mergeCell ref="AC81:AI81"/>
    <mergeCell ref="A82:B82"/>
    <mergeCell ref="C82:F82"/>
    <mergeCell ref="G82:H82"/>
    <mergeCell ref="I82:J82"/>
    <mergeCell ref="K82:L82"/>
    <mergeCell ref="M82:N82"/>
    <mergeCell ref="O82:P82"/>
    <mergeCell ref="Q82:W82"/>
    <mergeCell ref="X82:AB82"/>
    <mergeCell ref="AC82:AI82"/>
    <mergeCell ref="A83:B83"/>
    <mergeCell ref="C83:F83"/>
    <mergeCell ref="G83:H83"/>
    <mergeCell ref="I83:J83"/>
    <mergeCell ref="K83:L83"/>
    <mergeCell ref="M83:N83"/>
    <mergeCell ref="O83:P83"/>
    <mergeCell ref="Q83:W83"/>
    <mergeCell ref="X83:AB83"/>
    <mergeCell ref="AC83:AI83"/>
    <mergeCell ref="A84:B84"/>
    <mergeCell ref="C84:F84"/>
    <mergeCell ref="G84:H84"/>
    <mergeCell ref="I84:J84"/>
    <mergeCell ref="K84:L84"/>
    <mergeCell ref="M84:N84"/>
    <mergeCell ref="O84:P84"/>
    <mergeCell ref="Q84:W84"/>
    <mergeCell ref="X84:AB84"/>
    <mergeCell ref="AC84:AI84"/>
    <mergeCell ref="A85:B85"/>
    <mergeCell ref="C85:F85"/>
    <mergeCell ref="G85:H85"/>
    <mergeCell ref="I85:J85"/>
    <mergeCell ref="K85:L85"/>
    <mergeCell ref="M85:N85"/>
    <mergeCell ref="O85:P85"/>
    <mergeCell ref="Q85:W85"/>
    <mergeCell ref="X85:AB85"/>
    <mergeCell ref="AC85:AI85"/>
    <mergeCell ref="A86:B86"/>
    <mergeCell ref="C86:F86"/>
    <mergeCell ref="G86:H86"/>
    <mergeCell ref="I86:J86"/>
    <mergeCell ref="K86:L86"/>
    <mergeCell ref="M86:N86"/>
    <mergeCell ref="O86:P86"/>
    <mergeCell ref="Q86:W86"/>
    <mergeCell ref="X86:AB86"/>
    <mergeCell ref="AC86:AI86"/>
    <mergeCell ref="A87:B87"/>
    <mergeCell ref="C87:F87"/>
    <mergeCell ref="G87:H87"/>
    <mergeCell ref="I87:J87"/>
    <mergeCell ref="K87:L87"/>
    <mergeCell ref="M87:N87"/>
    <mergeCell ref="O87:P87"/>
    <mergeCell ref="Q87:W87"/>
    <mergeCell ref="X87:AB87"/>
    <mergeCell ref="AC87:AI87"/>
    <mergeCell ref="A88:B88"/>
    <mergeCell ref="C88:F88"/>
    <mergeCell ref="G88:H88"/>
    <mergeCell ref="I88:J88"/>
    <mergeCell ref="K88:L88"/>
    <mergeCell ref="M88:N88"/>
    <mergeCell ref="O88:P88"/>
    <mergeCell ref="Q88:W88"/>
    <mergeCell ref="X88:AB88"/>
    <mergeCell ref="AC88:AI88"/>
    <mergeCell ref="A89:B89"/>
    <mergeCell ref="C89:F89"/>
    <mergeCell ref="G89:H89"/>
    <mergeCell ref="I89:J89"/>
    <mergeCell ref="K89:L89"/>
    <mergeCell ref="M89:N89"/>
    <mergeCell ref="O89:P89"/>
    <mergeCell ref="Q89:W89"/>
    <mergeCell ref="X89:AB89"/>
    <mergeCell ref="AC89:AI89"/>
    <mergeCell ref="A90:P90"/>
    <mergeCell ref="Q90:AB90"/>
    <mergeCell ref="AC90:AI90"/>
    <mergeCell ref="A92:P92"/>
    <mergeCell ref="Q92:AB92"/>
    <mergeCell ref="AC92:AI92"/>
    <mergeCell ref="A93:AI93"/>
    <mergeCell ref="K94:P94"/>
    <mergeCell ref="K95:L95"/>
    <mergeCell ref="M95:N95"/>
    <mergeCell ref="O95:P95"/>
    <mergeCell ref="AC95:AI95"/>
    <mergeCell ref="A96:B96"/>
    <mergeCell ref="C96:F96"/>
    <mergeCell ref="G96:H96"/>
    <mergeCell ref="I96:J96"/>
    <mergeCell ref="K96:L96"/>
    <mergeCell ref="M96:N96"/>
    <mergeCell ref="O96:P96"/>
    <mergeCell ref="Q96:W96"/>
    <mergeCell ref="X96:AB96"/>
    <mergeCell ref="AC96:AI96"/>
    <mergeCell ref="A97:B97"/>
    <mergeCell ref="C97:F97"/>
    <mergeCell ref="G97:H97"/>
    <mergeCell ref="I97:J97"/>
    <mergeCell ref="K97:L97"/>
    <mergeCell ref="M97:N97"/>
    <mergeCell ref="O97:P97"/>
    <mergeCell ref="Q97:W97"/>
    <mergeCell ref="X97:AB97"/>
    <mergeCell ref="AC97:AI97"/>
    <mergeCell ref="A98:B98"/>
    <mergeCell ref="C98:F98"/>
    <mergeCell ref="G98:H98"/>
    <mergeCell ref="I98:J98"/>
    <mergeCell ref="K98:L98"/>
    <mergeCell ref="M98:N98"/>
    <mergeCell ref="O98:P98"/>
    <mergeCell ref="Q98:W98"/>
    <mergeCell ref="X98:AB98"/>
    <mergeCell ref="AC98:AI98"/>
    <mergeCell ref="A99:B99"/>
    <mergeCell ref="C99:F99"/>
    <mergeCell ref="G99:H99"/>
    <mergeCell ref="I99:J99"/>
    <mergeCell ref="K99:L99"/>
    <mergeCell ref="M99:N99"/>
    <mergeCell ref="O99:P99"/>
    <mergeCell ref="Q99:W99"/>
    <mergeCell ref="X99:AB99"/>
    <mergeCell ref="AC99:AI99"/>
    <mergeCell ref="A100:B100"/>
    <mergeCell ref="C100:F100"/>
    <mergeCell ref="G100:H100"/>
    <mergeCell ref="I100:J100"/>
    <mergeCell ref="K100:L100"/>
    <mergeCell ref="M100:N100"/>
    <mergeCell ref="O100:P100"/>
    <mergeCell ref="Q100:W100"/>
    <mergeCell ref="X100:AB100"/>
    <mergeCell ref="AC100:AI100"/>
    <mergeCell ref="A101:B101"/>
    <mergeCell ref="C101:F101"/>
    <mergeCell ref="G101:H101"/>
    <mergeCell ref="I101:J101"/>
    <mergeCell ref="K101:L101"/>
    <mergeCell ref="M101:N101"/>
    <mergeCell ref="O101:P101"/>
    <mergeCell ref="Q101:W101"/>
    <mergeCell ref="X101:AB101"/>
    <mergeCell ref="AC101:AI101"/>
    <mergeCell ref="A102:B102"/>
    <mergeCell ref="C102:F102"/>
    <mergeCell ref="G102:H102"/>
    <mergeCell ref="I102:J102"/>
    <mergeCell ref="K102:L102"/>
    <mergeCell ref="M102:N102"/>
    <mergeCell ref="O102:P102"/>
    <mergeCell ref="Q102:W102"/>
    <mergeCell ref="X102:AB102"/>
    <mergeCell ref="AC102:AI102"/>
    <mergeCell ref="A103:B103"/>
    <mergeCell ref="C103:F103"/>
    <mergeCell ref="G103:H103"/>
    <mergeCell ref="I103:J103"/>
    <mergeCell ref="K103:L103"/>
    <mergeCell ref="M103:N103"/>
    <mergeCell ref="O103:P103"/>
    <mergeCell ref="Q103:W103"/>
    <mergeCell ref="X103:AB103"/>
    <mergeCell ref="AC103:AI103"/>
    <mergeCell ref="A104:B104"/>
    <mergeCell ref="C104:F104"/>
    <mergeCell ref="G104:H104"/>
    <mergeCell ref="I104:J104"/>
    <mergeCell ref="K104:L104"/>
    <mergeCell ref="M104:N104"/>
    <mergeCell ref="O104:P104"/>
    <mergeCell ref="Q104:W104"/>
    <mergeCell ref="X104:AB104"/>
    <mergeCell ref="AC104:AI104"/>
    <mergeCell ref="A105:B105"/>
    <mergeCell ref="C105:F105"/>
    <mergeCell ref="G105:H105"/>
    <mergeCell ref="I105:J105"/>
    <mergeCell ref="K105:L105"/>
    <mergeCell ref="M105:N105"/>
    <mergeCell ref="O105:P105"/>
    <mergeCell ref="Q105:W105"/>
    <mergeCell ref="X105:AB105"/>
    <mergeCell ref="AC105:AI105"/>
    <mergeCell ref="A106:B106"/>
    <mergeCell ref="C106:F106"/>
    <mergeCell ref="G106:H106"/>
    <mergeCell ref="I106:J106"/>
    <mergeCell ref="K106:L106"/>
    <mergeCell ref="M106:N106"/>
    <mergeCell ref="O106:P106"/>
    <mergeCell ref="Q106:W106"/>
    <mergeCell ref="X106:AB106"/>
    <mergeCell ref="AC106:AI106"/>
    <mergeCell ref="A107:B107"/>
    <mergeCell ref="C107:F107"/>
    <mergeCell ref="G107:H107"/>
    <mergeCell ref="I107:J107"/>
    <mergeCell ref="K107:L107"/>
    <mergeCell ref="M107:N107"/>
    <mergeCell ref="O107:P107"/>
    <mergeCell ref="Q107:W107"/>
    <mergeCell ref="X107:AB107"/>
    <mergeCell ref="AC107:AI107"/>
    <mergeCell ref="A108:B108"/>
    <mergeCell ref="C108:F108"/>
    <mergeCell ref="G108:H108"/>
    <mergeCell ref="I108:J108"/>
    <mergeCell ref="K108:L108"/>
    <mergeCell ref="M108:N108"/>
    <mergeCell ref="O108:P108"/>
    <mergeCell ref="Q108:W108"/>
    <mergeCell ref="X108:AB108"/>
    <mergeCell ref="AC108:AI108"/>
    <mergeCell ref="A109:B109"/>
    <mergeCell ref="C109:F109"/>
    <mergeCell ref="G109:H109"/>
    <mergeCell ref="I109:J109"/>
    <mergeCell ref="K109:L109"/>
    <mergeCell ref="M109:N109"/>
    <mergeCell ref="O109:P109"/>
    <mergeCell ref="Q109:W109"/>
    <mergeCell ref="X109:AB109"/>
    <mergeCell ref="AC109:AI109"/>
    <mergeCell ref="A110:B110"/>
    <mergeCell ref="C110:F110"/>
    <mergeCell ref="G110:H110"/>
    <mergeCell ref="I110:J110"/>
    <mergeCell ref="K110:L110"/>
    <mergeCell ref="M110:N110"/>
    <mergeCell ref="O110:P110"/>
    <mergeCell ref="Q110:W110"/>
    <mergeCell ref="X110:AB110"/>
    <mergeCell ref="AC110:AI110"/>
    <mergeCell ref="A111:P111"/>
    <mergeCell ref="Q111:AB111"/>
    <mergeCell ref="AC111:AI111"/>
    <mergeCell ref="A113:P113"/>
    <mergeCell ref="Q113:AB113"/>
    <mergeCell ref="AC113:AI113"/>
    <mergeCell ref="A114:AI114"/>
    <mergeCell ref="K115:P115"/>
    <mergeCell ref="K116:L116"/>
    <mergeCell ref="M116:N116"/>
    <mergeCell ref="O116:P116"/>
    <mergeCell ref="AC116:AI116"/>
    <mergeCell ref="A117:B117"/>
    <mergeCell ref="C117:F117"/>
    <mergeCell ref="G117:H117"/>
    <mergeCell ref="I117:J117"/>
    <mergeCell ref="K117:L117"/>
    <mergeCell ref="M117:N117"/>
    <mergeCell ref="O117:P117"/>
    <mergeCell ref="Q117:W117"/>
    <mergeCell ref="X117:AB117"/>
    <mergeCell ref="AC117:AI117"/>
    <mergeCell ref="A118:B118"/>
    <mergeCell ref="C118:F118"/>
    <mergeCell ref="G118:H118"/>
    <mergeCell ref="I118:J118"/>
    <mergeCell ref="K118:L118"/>
    <mergeCell ref="M118:N118"/>
    <mergeCell ref="O118:P118"/>
    <mergeCell ref="Q118:W118"/>
    <mergeCell ref="X118:AB118"/>
    <mergeCell ref="AC118:AI118"/>
    <mergeCell ref="A119:B119"/>
    <mergeCell ref="C119:F119"/>
    <mergeCell ref="G119:H119"/>
    <mergeCell ref="I119:J119"/>
    <mergeCell ref="K119:L119"/>
    <mergeCell ref="M119:N119"/>
    <mergeCell ref="O119:P119"/>
    <mergeCell ref="Q119:W119"/>
    <mergeCell ref="X119:AB119"/>
    <mergeCell ref="AC119:AI119"/>
    <mergeCell ref="A120:B120"/>
    <mergeCell ref="C120:F120"/>
    <mergeCell ref="G120:H120"/>
    <mergeCell ref="I120:J120"/>
    <mergeCell ref="K120:L120"/>
    <mergeCell ref="M120:N120"/>
    <mergeCell ref="O120:P120"/>
    <mergeCell ref="Q120:W120"/>
    <mergeCell ref="X120:AB120"/>
    <mergeCell ref="AC120:AI120"/>
    <mergeCell ref="A121:B121"/>
    <mergeCell ref="C121:F121"/>
    <mergeCell ref="G121:H121"/>
    <mergeCell ref="I121:J121"/>
    <mergeCell ref="K121:L121"/>
    <mergeCell ref="M121:N121"/>
    <mergeCell ref="O121:P121"/>
    <mergeCell ref="Q121:W121"/>
    <mergeCell ref="X121:AB121"/>
    <mergeCell ref="AC121:AI121"/>
    <mergeCell ref="A122:B122"/>
    <mergeCell ref="C122:F122"/>
    <mergeCell ref="G122:H122"/>
    <mergeCell ref="I122:J122"/>
    <mergeCell ref="K122:L122"/>
    <mergeCell ref="M122:N122"/>
    <mergeCell ref="O122:P122"/>
    <mergeCell ref="Q122:W122"/>
    <mergeCell ref="X122:AB122"/>
    <mergeCell ref="AC122:AI122"/>
    <mergeCell ref="A123:B123"/>
    <mergeCell ref="C123:F123"/>
    <mergeCell ref="G123:H123"/>
    <mergeCell ref="I123:J123"/>
    <mergeCell ref="K123:L123"/>
    <mergeCell ref="M123:N123"/>
    <mergeCell ref="O123:P123"/>
    <mergeCell ref="Q123:W123"/>
    <mergeCell ref="X123:AB123"/>
    <mergeCell ref="AC123:AI123"/>
    <mergeCell ref="A124:B124"/>
    <mergeCell ref="C124:F124"/>
    <mergeCell ref="G124:H124"/>
    <mergeCell ref="I124:J124"/>
    <mergeCell ref="K124:L124"/>
    <mergeCell ref="M124:N124"/>
    <mergeCell ref="O124:P124"/>
    <mergeCell ref="Q124:W124"/>
    <mergeCell ref="X124:AB124"/>
    <mergeCell ref="AC124:AI124"/>
    <mergeCell ref="A125:B125"/>
    <mergeCell ref="C125:F125"/>
    <mergeCell ref="G125:H125"/>
    <mergeCell ref="I125:J125"/>
    <mergeCell ref="K125:L125"/>
    <mergeCell ref="M125:N125"/>
    <mergeCell ref="O125:P125"/>
    <mergeCell ref="Q125:W125"/>
    <mergeCell ref="X125:AB125"/>
    <mergeCell ref="AC125:AI125"/>
    <mergeCell ref="A126:B126"/>
    <mergeCell ref="C126:F126"/>
    <mergeCell ref="G126:H126"/>
    <mergeCell ref="I126:J126"/>
    <mergeCell ref="K126:L126"/>
    <mergeCell ref="M126:N126"/>
    <mergeCell ref="O126:P126"/>
    <mergeCell ref="Q126:W126"/>
    <mergeCell ref="X126:AB126"/>
    <mergeCell ref="AC126:AI126"/>
    <mergeCell ref="A127:B127"/>
    <mergeCell ref="C127:F127"/>
    <mergeCell ref="G127:H127"/>
    <mergeCell ref="I127:J127"/>
    <mergeCell ref="K127:L127"/>
    <mergeCell ref="M127:N127"/>
    <mergeCell ref="O127:P127"/>
    <mergeCell ref="Q127:W127"/>
    <mergeCell ref="X127:AB127"/>
    <mergeCell ref="AC127:AI127"/>
    <mergeCell ref="A128:B128"/>
    <mergeCell ref="C128:F128"/>
    <mergeCell ref="G128:H128"/>
    <mergeCell ref="I128:J128"/>
    <mergeCell ref="K128:L128"/>
    <mergeCell ref="M128:N128"/>
    <mergeCell ref="O128:P128"/>
    <mergeCell ref="Q128:W128"/>
    <mergeCell ref="X128:AB128"/>
    <mergeCell ref="AC128:AI128"/>
    <mergeCell ref="A129:B129"/>
    <mergeCell ref="C129:F129"/>
    <mergeCell ref="G129:H129"/>
    <mergeCell ref="I129:J129"/>
    <mergeCell ref="K129:L129"/>
    <mergeCell ref="M129:N129"/>
    <mergeCell ref="O129:P129"/>
    <mergeCell ref="Q129:W129"/>
    <mergeCell ref="X129:AB129"/>
    <mergeCell ref="AC129:AI129"/>
    <mergeCell ref="A130:B130"/>
    <mergeCell ref="C130:F130"/>
    <mergeCell ref="G130:H130"/>
    <mergeCell ref="I130:J130"/>
    <mergeCell ref="K130:L130"/>
    <mergeCell ref="M130:N130"/>
    <mergeCell ref="O130:P130"/>
    <mergeCell ref="Q130:W130"/>
    <mergeCell ref="X130:AB130"/>
    <mergeCell ref="AC130:AI130"/>
    <mergeCell ref="A131:B131"/>
    <mergeCell ref="C131:F131"/>
    <mergeCell ref="G131:H131"/>
    <mergeCell ref="I131:J131"/>
    <mergeCell ref="K131:L131"/>
    <mergeCell ref="M131:N131"/>
    <mergeCell ref="O131:P131"/>
    <mergeCell ref="Q131:W131"/>
    <mergeCell ref="X131:AB131"/>
    <mergeCell ref="AC131:AI131"/>
    <mergeCell ref="A132:P132"/>
    <mergeCell ref="Q132:AB132"/>
    <mergeCell ref="AC132:AI132"/>
    <mergeCell ref="A134:P134"/>
    <mergeCell ref="Q134:AB134"/>
    <mergeCell ref="AC134:AI134"/>
    <mergeCell ref="A135:AI135"/>
    <mergeCell ref="V2:AI4"/>
    <mergeCell ref="A4:U5"/>
    <mergeCell ref="A10:B11"/>
    <mergeCell ref="C10:F11"/>
    <mergeCell ref="G10:H11"/>
    <mergeCell ref="I10:J11"/>
    <mergeCell ref="Q10:W11"/>
    <mergeCell ref="X10:AB11"/>
    <mergeCell ref="A31:B32"/>
    <mergeCell ref="C31:F32"/>
    <mergeCell ref="G31:H32"/>
    <mergeCell ref="I31:J32"/>
    <mergeCell ref="Q31:W32"/>
    <mergeCell ref="X31:AB32"/>
    <mergeCell ref="A52:B53"/>
    <mergeCell ref="C52:F53"/>
    <mergeCell ref="G52:H53"/>
    <mergeCell ref="I52:J53"/>
    <mergeCell ref="Q52:W53"/>
    <mergeCell ref="X52:AB53"/>
    <mergeCell ref="A73:B74"/>
    <mergeCell ref="C73:F74"/>
    <mergeCell ref="G73:H74"/>
    <mergeCell ref="I73:J74"/>
    <mergeCell ref="Q73:W74"/>
    <mergeCell ref="X73:AB74"/>
    <mergeCell ref="A94:B95"/>
    <mergeCell ref="C94:F95"/>
    <mergeCell ref="G94:H95"/>
    <mergeCell ref="I94:J95"/>
    <mergeCell ref="Q94:W95"/>
    <mergeCell ref="X94:AB95"/>
    <mergeCell ref="A115:B116"/>
    <mergeCell ref="C115:F116"/>
    <mergeCell ref="G115:H116"/>
    <mergeCell ref="I115:J116"/>
    <mergeCell ref="Q115:W116"/>
    <mergeCell ref="X115:AB116"/>
  </mergeCells>
  <phoneticPr fontId="18"/>
  <dataValidations count="3">
    <dataValidation type="list" allowBlank="1" showDropDown="0" showInputMessage="1" showErrorMessage="1" sqref="C12:C26 C33:C47 C54:C68 C75:C89 C96:C110 C117:C131">
      <formula1>"床面,壁面,天井面"</formula1>
    </dataValidation>
    <dataValidation type="list" allowBlank="1" showDropDown="1" showInputMessage="1" showErrorMessage="1" sqref="X12:X26 X33:X47 X54:X68 X75:X89 X96:X110 X117:X131">
      <formula1>AL12</formula1>
    </dataValidation>
    <dataValidation type="list" errorStyle="warning" allowBlank="1" showDropDown="0" showInputMessage="1" showErrorMessage="1" error="補助対象は、県産乾燥木材のみです。_x000a_" sqref="I12:J26 I33:J47 I54:J68 I75:J89 I96:J110 I117:J131">
      <formula1>"ＫＤ,ＡＤ"</formula1>
    </dataValidation>
  </dataValidations>
  <printOptions horizontalCentered="1"/>
  <pageMargins left="0.6692913385826772" right="0.15748031496062992" top="0.43307086614173218" bottom="0.27559055118110237" header="0.31496062992125984" footer="0.31496062992125984"/>
  <pageSetup paperSize="9" fitToWidth="1" fitToHeight="1" orientation="portrait" usePrinterDefaults="1" blackAndWhite="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基本部位</vt:lpstr>
      <vt:lpstr>その他の部位</vt:lpstr>
      <vt:lpstr>内装化粧仕上材</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501552</cp:lastModifiedBy>
  <cp:lastPrinted>2018-03-29T14:17:53Z</cp:lastPrinted>
  <dcterms:created xsi:type="dcterms:W3CDTF">2011-01-31T23:50:39Z</dcterms:created>
  <dcterms:modified xsi:type="dcterms:W3CDTF">2026-03-03T08:35:50Z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2.1.9.0</vt:lpwstr>
      <vt:lpwstr>3.0.2.0</vt:lpwstr>
      <vt:lpwstr>3.1.3.0</vt:lpwstr>
      <vt:lpwstr>3.1.9.0</vt:lpwstr>
      <vt:lpwstr>5.0.6.0</vt:lpwstr>
    </vt:vector>
  </property>
  <property fmtid="{DCFEDD21-7773-49B2-8022-6FC58DB5260B}" pid="3" name="LastSavedVersion">
    <vt:lpwstr>5.0.6.0</vt:lpwstr>
  </property>
  <property fmtid="{DCFEDD21-7773-49B2-8022-6FC58DB5260B}" pid="4" name="LastSavedDate">
    <vt:filetime>2026-03-03T08:35:50Z</vt:filetime>
  </property>
</Properties>
</file>