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310" windowHeight="7620" tabRatio="603"/>
  </bookViews>
  <sheets>
    <sheet name="種別" sheetId="1" r:id="rId1"/>
  </sheets>
  <definedNames>
    <definedName name="_xlnm._FilterDatabase" localSheetId="0" hidden="1">種別!$A$10:$EI$134</definedName>
    <definedName name="医療圏">種別!$E$11:$E$134</definedName>
    <definedName name="病院別病床数">種別!$A$1:$O$134</definedName>
    <definedName name="計">種別!$N$11:$N$134</definedName>
    <definedName name="病院病床ソート">種別!$A$11:$N$130</definedName>
    <definedName name="病床数">種別!$H$11:$M$134</definedName>
    <definedName name="_xlnm.Print_Area" localSheetId="0">種別!$A$1:$O$134</definedName>
    <definedName name="_xlnm.Print_Titles" localSheetId="0">種別!$A:$B,種別!$1:$10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<sst xmlns="http://schemas.openxmlformats.org/spreadsheetml/2006/main" xmlns:r="http://schemas.openxmlformats.org/officeDocument/2006/relationships" count="777" uniqueCount="777">
  <si>
    <t>(医)地塩会</t>
    <rPh sb="3" eb="4">
      <t>チ</t>
    </rPh>
    <rPh sb="4" eb="5">
      <t>シオ</t>
    </rPh>
    <rPh sb="5" eb="6">
      <t>カイ</t>
    </rPh>
    <phoneticPr fontId="1"/>
  </si>
  <si>
    <t>香南市</t>
    <rPh sb="0" eb="2">
      <t>コウナン</t>
    </rPh>
    <rPh sb="2" eb="3">
      <t>シ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</si>
  <si>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</si>
  <si>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(医)清香会</t>
    <rPh sb="3" eb="4">
      <t>キヨ</t>
    </rPh>
    <rPh sb="4" eb="5">
      <t>カオ</t>
    </rPh>
    <rPh sb="5" eb="6">
      <t>カイ</t>
    </rPh>
    <phoneticPr fontId="1"/>
  </si>
  <si>
    <t>脳神経内科</t>
    <rPh sb="0" eb="3">
      <t>ノウシンケイ</t>
    </rPh>
    <rPh sb="3" eb="5">
      <t>ナイカ</t>
    </rPh>
    <phoneticPr fontId="1"/>
  </si>
  <si>
    <t>高知市知寄町1-5-15</t>
  </si>
  <si>
    <t>高知市帯屋町2-6-3</t>
  </si>
  <si>
    <t>(医)産研会</t>
    <rPh sb="3" eb="4">
      <t>サン</t>
    </rPh>
    <rPh sb="4" eb="5">
      <t>ケン</t>
    </rPh>
    <rPh sb="5" eb="6">
      <t>カイ</t>
    </rPh>
    <phoneticPr fontId="1"/>
  </si>
  <si>
    <t>宿毛市</t>
    <rPh sb="0" eb="3">
      <t>スクモシ</t>
    </rPh>
    <phoneticPr fontId="1"/>
  </si>
  <si>
    <t>近森リハビリテーション病院</t>
    <rPh sb="0" eb="2">
      <t>チカモリ</t>
    </rPh>
    <rPh sb="11" eb="13">
      <t>ビョウイン</t>
    </rPh>
    <phoneticPr fontId="1"/>
  </si>
  <si>
    <t>安芸医療圏　計</t>
  </si>
  <si>
    <r>
      <t>0</t>
    </r>
    <r>
      <rPr>
        <sz val="12"/>
        <color auto="1"/>
        <rFont val="ＭＳ Ｐゴシック"/>
      </rPr>
      <t>88-852-2151</t>
    </r>
  </si>
  <si>
    <t>南国市大埇乙995</t>
    <rPh sb="3" eb="5">
      <t>オオソネ</t>
    </rPh>
    <phoneticPr fontId="1"/>
  </si>
  <si>
    <t>　</t>
  </si>
  <si>
    <t>大豊町</t>
    <rPh sb="0" eb="3">
      <t>オオトヨチョウ</t>
    </rPh>
    <phoneticPr fontId="1"/>
  </si>
  <si>
    <t>井上病院</t>
    <rPh sb="0" eb="4">
      <t>イノウエビョウイン</t>
    </rPh>
    <phoneticPr fontId="1"/>
  </si>
  <si>
    <t xml:space="preserve"> </t>
  </si>
  <si>
    <t>(医)山口会</t>
    <rPh sb="3" eb="5">
      <t>ヤマグチ</t>
    </rPh>
    <rPh sb="5" eb="6">
      <t>カイ</t>
    </rPh>
    <phoneticPr fontId="1"/>
  </si>
  <si>
    <t>高知市城見町4-13</t>
  </si>
  <si>
    <t>和田　恵美子</t>
    <rPh sb="0" eb="2">
      <t>ワダ</t>
    </rPh>
    <rPh sb="3" eb="4">
      <t>エ</t>
    </rPh>
    <rPh sb="4" eb="5">
      <t>ミ</t>
    </rPh>
    <rPh sb="5" eb="6">
      <t>コ</t>
    </rPh>
    <phoneticPr fontId="1"/>
  </si>
  <si>
    <t>山本　道也</t>
    <rPh sb="0" eb="2">
      <t>ヤマモト</t>
    </rPh>
    <rPh sb="3" eb="5">
      <t>ミチヤ</t>
    </rPh>
    <phoneticPr fontId="1"/>
  </si>
  <si>
    <t>胃腸外科</t>
    <rPh sb="0" eb="2">
      <t>イチョウ</t>
    </rPh>
    <rPh sb="2" eb="4">
      <t>ゲカ</t>
    </rPh>
    <phoneticPr fontId="1"/>
  </si>
  <si>
    <t>（高知市　小計）</t>
    <rPh sb="1" eb="4">
      <t>コウチシ</t>
    </rPh>
    <rPh sb="5" eb="6">
      <t>ショウ</t>
    </rPh>
    <rPh sb="6" eb="7">
      <t>ケイ</t>
    </rPh>
    <phoneticPr fontId="1"/>
  </si>
  <si>
    <t>高岡郡越知町越知甲2107-1</t>
  </si>
  <si>
    <t>津田　理恵</t>
    <rPh sb="0" eb="2">
      <t>ツダ</t>
    </rPh>
    <rPh sb="3" eb="5">
      <t>リエ</t>
    </rPh>
    <phoneticPr fontId="1"/>
  </si>
  <si>
    <r>
      <t>0</t>
    </r>
    <r>
      <rPr>
        <sz val="12"/>
        <color auto="1"/>
        <rFont val="ＭＳ Ｐゴシック"/>
      </rPr>
      <t>889-26-1175</t>
    </r>
  </si>
  <si>
    <t>高知市上町4-7-20</t>
  </si>
  <si>
    <r>
      <t>0</t>
    </r>
    <r>
      <rPr>
        <sz val="12"/>
        <color theme="1"/>
        <rFont val="ＭＳ Ｐゴシック"/>
      </rPr>
      <t>889-43-2121</t>
    </r>
  </si>
  <si>
    <t>本山町</t>
    <rPh sb="0" eb="3">
      <t>モトヤマチョウ</t>
    </rPh>
    <phoneticPr fontId="1"/>
  </si>
  <si>
    <t>肛門科</t>
    <rPh sb="0" eb="2">
      <t>コウモン</t>
    </rPh>
    <rPh sb="2" eb="3">
      <t>カ</t>
    </rPh>
    <phoneticPr fontId="1"/>
  </si>
  <si>
    <t>南国市東崎1336</t>
  </si>
  <si>
    <r>
      <t>0</t>
    </r>
    <r>
      <rPr>
        <sz val="12"/>
        <color auto="1"/>
        <rFont val="ＭＳ Ｐゴシック"/>
      </rPr>
      <t>88-883-1777</t>
    </r>
  </si>
  <si>
    <t>筒井病院</t>
    <rPh sb="0" eb="4">
      <t>ツツイビョウイン</t>
    </rPh>
    <phoneticPr fontId="1"/>
  </si>
  <si>
    <t>高知市神田598</t>
  </si>
  <si>
    <t>健</t>
    <rPh sb="0" eb="1">
      <t>ケン</t>
    </rPh>
    <phoneticPr fontId="1"/>
  </si>
  <si>
    <t>南国厚生病院</t>
    <rPh sb="0" eb="6">
      <t>ナンゴクコウセイビョウイン</t>
    </rPh>
    <phoneticPr fontId="1"/>
  </si>
  <si>
    <t>泌尿器科</t>
    <rPh sb="0" eb="3">
      <t>ヒニョウキ</t>
    </rPh>
    <rPh sb="3" eb="4">
      <t>カ</t>
    </rPh>
    <phoneticPr fontId="1"/>
  </si>
  <si>
    <t>潮江高橋病院</t>
    <rPh sb="0" eb="6">
      <t>ウシオエタカバシビョウイン</t>
    </rPh>
    <phoneticPr fontId="1"/>
  </si>
  <si>
    <t>宿毛市平田町中山867</t>
    <rPh sb="3" eb="6">
      <t>ヒラタチョウ</t>
    </rPh>
    <rPh sb="6" eb="8">
      <t>ナカヤマ</t>
    </rPh>
    <phoneticPr fontId="1"/>
  </si>
  <si>
    <t>高知市上町1-4-24</t>
  </si>
  <si>
    <t>内科</t>
    <rPh sb="0" eb="2">
      <t>ナイカ</t>
    </rPh>
    <phoneticPr fontId="1"/>
  </si>
  <si>
    <t>開</t>
    <rPh sb="0" eb="1">
      <t>カイ</t>
    </rPh>
    <phoneticPr fontId="1"/>
  </si>
  <si>
    <t>精</t>
  </si>
  <si>
    <t>木俵病院</t>
  </si>
  <si>
    <t>川村病院</t>
    <rPh sb="0" eb="4">
      <t>カワムラビョウイン</t>
    </rPh>
    <phoneticPr fontId="1"/>
  </si>
  <si>
    <t>(医)祥星会</t>
    <rPh sb="3" eb="4">
      <t>ショウ</t>
    </rPh>
    <rPh sb="4" eb="5">
      <t>ホシ</t>
    </rPh>
    <rPh sb="5" eb="6">
      <t>カイ</t>
    </rPh>
    <phoneticPr fontId="1"/>
  </si>
  <si>
    <t>医療法人共生会下司病院</t>
    <rPh sb="0" eb="2">
      <t>イリョウ</t>
    </rPh>
    <rPh sb="2" eb="4">
      <t>ホウジン</t>
    </rPh>
    <rPh sb="4" eb="6">
      <t>キョウセイ</t>
    </rPh>
    <rPh sb="6" eb="7">
      <t>カイ</t>
    </rPh>
    <rPh sb="7" eb="11">
      <t>ゲシビョウイン</t>
    </rPh>
    <phoneticPr fontId="1"/>
  </si>
  <si>
    <t>久病院</t>
    <rPh sb="0" eb="3">
      <t>ヒサビョウイン</t>
    </rPh>
    <phoneticPr fontId="1"/>
  </si>
  <si>
    <t>南国市岡豊町小蓮185-1</t>
  </si>
  <si>
    <t>(医)次田会</t>
    <rPh sb="3" eb="5">
      <t>ツギタ</t>
    </rPh>
    <rPh sb="5" eb="6">
      <t>カイ</t>
    </rPh>
    <phoneticPr fontId="1"/>
  </si>
  <si>
    <t>藤戸病院</t>
    <rPh sb="0" eb="4">
      <t>フジトビョウイン</t>
    </rPh>
    <phoneticPr fontId="1"/>
  </si>
  <si>
    <t>旧</t>
  </si>
  <si>
    <t>香美市</t>
    <rPh sb="0" eb="2">
      <t>カミ</t>
    </rPh>
    <rPh sb="2" eb="3">
      <t>シ</t>
    </rPh>
    <phoneticPr fontId="1"/>
  </si>
  <si>
    <r>
      <t>0</t>
    </r>
    <r>
      <rPr>
        <sz val="12"/>
        <color auto="1"/>
        <rFont val="ＭＳ Ｐゴシック"/>
      </rPr>
      <t>880-82-1275</t>
    </r>
  </si>
  <si>
    <t>高知市本町3-6-28</t>
  </si>
  <si>
    <t>婦人科</t>
    <rPh sb="0" eb="3">
      <t>フジンカ</t>
    </rPh>
    <phoneticPr fontId="1"/>
  </si>
  <si>
    <t>石川記念病院</t>
    <rPh sb="0" eb="6">
      <t>イシカワキネンビョウイン</t>
    </rPh>
    <phoneticPr fontId="1"/>
  </si>
  <si>
    <t>高知赤十字病院</t>
    <rPh sb="0" eb="7">
      <t>コウチセキジュウジビョウイン</t>
    </rPh>
    <phoneticPr fontId="1"/>
  </si>
  <si>
    <t>高岡郡越知町越知甲2133</t>
  </si>
  <si>
    <t>産婦人科</t>
    <rPh sb="0" eb="4">
      <t>サンフジンカ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</si>
  <si>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</si>
  <si>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r>
      <t>0</t>
    </r>
    <r>
      <rPr>
        <sz val="12"/>
        <color auto="1"/>
        <rFont val="ＭＳ Ｐゴシック"/>
      </rPr>
      <t>88-864-0001</t>
    </r>
  </si>
  <si>
    <t>吾川郡いの町波川77</t>
  </si>
  <si>
    <t>土佐病院</t>
    <rPh sb="0" eb="4">
      <t>トサビョウイン</t>
    </rPh>
    <phoneticPr fontId="1"/>
  </si>
  <si>
    <t>一陽病院</t>
    <rPh sb="0" eb="4">
      <t>イチヨウビョウイン</t>
    </rPh>
    <phoneticPr fontId="1"/>
  </si>
  <si>
    <t>病</t>
  </si>
  <si>
    <t>一</t>
    <rPh sb="0" eb="1">
      <t>イチ</t>
    </rPh>
    <phoneticPr fontId="1"/>
  </si>
  <si>
    <t>保健所別</t>
    <rPh sb="0" eb="2">
      <t>ホケン</t>
    </rPh>
    <rPh sb="2" eb="3">
      <t>ショ</t>
    </rPh>
    <rPh sb="3" eb="4">
      <t>ベツ</t>
    </rPh>
    <phoneticPr fontId="1"/>
  </si>
  <si>
    <r>
      <t>0</t>
    </r>
    <r>
      <rPr>
        <sz val="12"/>
        <color auto="1"/>
        <rFont val="ＭＳ Ｐゴシック"/>
      </rPr>
      <t>88-864-3137</t>
    </r>
  </si>
  <si>
    <t>一</t>
  </si>
  <si>
    <t>神</t>
  </si>
  <si>
    <t>施   設   名</t>
  </si>
  <si>
    <t>医療施設名簿　（病　院）</t>
  </si>
  <si>
    <t>北島　清彰</t>
    <rPh sb="0" eb="2">
      <t>キタジマ</t>
    </rPh>
    <rPh sb="3" eb="4">
      <t>キヨ</t>
    </rPh>
    <rPh sb="4" eb="5">
      <t>アキラ</t>
    </rPh>
    <phoneticPr fontId="1"/>
  </si>
  <si>
    <t>所    在    地</t>
  </si>
  <si>
    <t>養</t>
    <rPh sb="0" eb="1">
      <t>マモル</t>
    </rPh>
    <phoneticPr fontId="1"/>
  </si>
  <si>
    <t>(計)</t>
  </si>
  <si>
    <r>
      <t>0</t>
    </r>
    <r>
      <rPr>
        <sz val="12"/>
        <color auto="1"/>
        <rFont val="ＭＳ Ｐゴシック"/>
      </rPr>
      <t>887-53-5155</t>
    </r>
  </si>
  <si>
    <t>(医)芳公会</t>
    <rPh sb="3" eb="4">
      <t>カオル</t>
    </rPh>
    <rPh sb="4" eb="6">
      <t>コウカイ</t>
    </rPh>
    <phoneticPr fontId="1"/>
  </si>
  <si>
    <t>その他の法人</t>
    <rPh sb="2" eb="3">
      <t>タ</t>
    </rPh>
    <rPh sb="4" eb="6">
      <t>ホウジン</t>
    </rPh>
    <phoneticPr fontId="1"/>
  </si>
  <si>
    <t>田中整形外科病院</t>
    <rPh sb="0" eb="8">
      <t>タナカセイケイゲカビョウイン</t>
    </rPh>
    <phoneticPr fontId="1"/>
  </si>
  <si>
    <t>染</t>
  </si>
  <si>
    <t>須崎くろしお病院</t>
    <rPh sb="0" eb="8">
      <t>スサキクロシオビョウイン</t>
    </rPh>
    <phoneticPr fontId="1"/>
  </si>
  <si>
    <t>高幡医療圏　計</t>
  </si>
  <si>
    <t>高知市仁井田1617-5</t>
  </si>
  <si>
    <t>長岡郡本山町本山620</t>
  </si>
  <si>
    <t>高知市九反田2-14</t>
  </si>
  <si>
    <t>リハビリテーション病院すこやかな杜</t>
    <rPh sb="9" eb="11">
      <t>ビョウイン</t>
    </rPh>
    <rPh sb="16" eb="17">
      <t>モリ</t>
    </rPh>
    <phoneticPr fontId="1"/>
  </si>
  <si>
    <t>脳神経外科</t>
    <rPh sb="0" eb="3">
      <t>ノウシンケイ</t>
    </rPh>
    <rPh sb="3" eb="5">
      <t>ゲカ</t>
    </rPh>
    <phoneticPr fontId="1"/>
  </si>
  <si>
    <t>永島会永井病院</t>
    <rPh sb="0" eb="2">
      <t>ナガシマ</t>
    </rPh>
    <rPh sb="2" eb="3">
      <t>カイ</t>
    </rPh>
    <rPh sb="3" eb="7">
      <t>ナガイビョウイン</t>
    </rPh>
    <phoneticPr fontId="1"/>
  </si>
  <si>
    <t>長岡郡大豊町中村大王1497-1</t>
  </si>
  <si>
    <t>小児整形外科</t>
    <rPh sb="0" eb="2">
      <t>ショウニ</t>
    </rPh>
    <rPh sb="2" eb="4">
      <t>セイケイ</t>
    </rPh>
    <rPh sb="4" eb="6">
      <t>ゲカ</t>
    </rPh>
    <phoneticPr fontId="1"/>
  </si>
  <si>
    <t>幡多郡大月町鉾土603</t>
  </si>
  <si>
    <t>下村病院</t>
    <rPh sb="0" eb="4">
      <t>シモムラビョウイン</t>
    </rPh>
    <phoneticPr fontId="1"/>
  </si>
  <si>
    <t>高知整形・脳外科病院</t>
    <rPh sb="0" eb="10">
      <t>コウチセイケイ・ノウゲカビョウイン</t>
    </rPh>
    <phoneticPr fontId="1"/>
  </si>
  <si>
    <t>南国市岡豊町小蓮689-1</t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</si>
  <si>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</si>
  <si>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宿毛市山奈町芳奈3-1</t>
  </si>
  <si>
    <t>四万十市中村一条通3-3-25</t>
    <rPh sb="4" eb="6">
      <t>ナカムラ</t>
    </rPh>
    <phoneticPr fontId="1"/>
  </si>
  <si>
    <r>
      <t>0</t>
    </r>
    <r>
      <rPr>
        <sz val="12"/>
        <color auto="1"/>
        <rFont val="ＭＳ Ｐゴシック"/>
      </rPr>
      <t>887-53-3155</t>
    </r>
  </si>
  <si>
    <t>（社福）土佐希望の家</t>
    <rPh sb="1" eb="2">
      <t>シャ</t>
    </rPh>
    <rPh sb="2" eb="3">
      <t>フク</t>
    </rPh>
    <rPh sb="4" eb="6">
      <t>トサ</t>
    </rPh>
    <rPh sb="6" eb="8">
      <t>キボウ</t>
    </rPh>
    <rPh sb="9" eb="10">
      <t>イエ</t>
    </rPh>
    <phoneticPr fontId="1"/>
  </si>
  <si>
    <t>長浜病院</t>
    <rPh sb="0" eb="4">
      <t>ナガハマビョウイン</t>
    </rPh>
    <phoneticPr fontId="1"/>
  </si>
  <si>
    <r>
      <t>0</t>
    </r>
    <r>
      <rPr>
        <sz val="12"/>
        <color auto="1"/>
        <rFont val="ＭＳ Ｐゴシック"/>
      </rPr>
      <t>880-82-1151</t>
    </r>
  </si>
  <si>
    <t>吾川郡いの町1369</t>
  </si>
  <si>
    <t>(医)光生会</t>
    <rPh sb="3" eb="4">
      <t>ミツ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</si>
  <si>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880-82-0001</t>
    </r>
  </si>
  <si>
    <t>高知市桜井町1-2-35</t>
  </si>
  <si>
    <t>小児神経科</t>
    <rPh sb="0" eb="2">
      <t>ショウニ</t>
    </rPh>
    <rPh sb="2" eb="4">
      <t>シンケイ</t>
    </rPh>
    <phoneticPr fontId="1"/>
  </si>
  <si>
    <t>大西病院</t>
    <rPh sb="0" eb="4">
      <t>オオニシビョウイン</t>
    </rPh>
    <phoneticPr fontId="1"/>
  </si>
  <si>
    <t>大月町国民健康保険大月病院</t>
    <rPh sb="0" eb="13">
      <t>オオツキチョウコクミンケンコウホケンオオツキビョウイン</t>
    </rPh>
    <phoneticPr fontId="1"/>
  </si>
  <si>
    <t>高橋　正子</t>
    <rPh sb="0" eb="2">
      <t>タカハシ</t>
    </rPh>
    <rPh sb="3" eb="5">
      <t>マサコ</t>
    </rPh>
    <phoneticPr fontId="1"/>
  </si>
  <si>
    <t>高知市北本町1‐2‐6</t>
    <rPh sb="0" eb="3">
      <t>コウチシ</t>
    </rPh>
    <rPh sb="3" eb="6">
      <t>キタホンマチ</t>
    </rPh>
    <phoneticPr fontId="1"/>
  </si>
  <si>
    <t>高知市本町5-4-23</t>
  </si>
  <si>
    <t>新松田会愛宕病院分院</t>
    <rPh sb="0" eb="1">
      <t>シン</t>
    </rPh>
    <rPh sb="1" eb="3">
      <t>マツダ</t>
    </rPh>
    <rPh sb="3" eb="4">
      <t>カイ</t>
    </rPh>
    <phoneticPr fontId="1"/>
  </si>
  <si>
    <t>南国市後免町3-1-27</t>
  </si>
  <si>
    <t>高知市朝倉丙1653-12</t>
  </si>
  <si>
    <t>室戸市羽根町乙1392</t>
  </si>
  <si>
    <r>
      <t>南国市明見字中野526</t>
    </r>
    <r>
      <rPr>
        <sz val="12"/>
        <color auto="1"/>
        <rFont val="ＭＳ Ｐゴシック"/>
      </rPr>
      <t>-1</t>
    </r>
  </si>
  <si>
    <t>本山町立国民健康保険嶺北中央病院</t>
    <rPh sb="0" eb="3">
      <t>モトヤマチョウ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1">
      <t>レイ</t>
    </rPh>
    <rPh sb="11" eb="12">
      <t>ホク</t>
    </rPh>
    <rPh sb="12" eb="14">
      <t>チュウオウ</t>
    </rPh>
    <rPh sb="14" eb="16">
      <t>ビョウイン</t>
    </rPh>
    <phoneticPr fontId="1"/>
  </si>
  <si>
    <t>幡多医療圏　計</t>
  </si>
  <si>
    <t>養</t>
  </si>
  <si>
    <t>濱川 公祐</t>
  </si>
  <si>
    <t>緩和ケア内科</t>
    <rPh sb="0" eb="2">
      <t>カンワ</t>
    </rPh>
    <rPh sb="4" eb="6">
      <t>ナイカ</t>
    </rPh>
    <phoneticPr fontId="1"/>
  </si>
  <si>
    <t>安部病院</t>
    <rPh sb="0" eb="4">
      <t>アベビョウイン</t>
    </rPh>
    <phoneticPr fontId="1"/>
  </si>
  <si>
    <t>古賀　眞紀子</t>
    <rPh sb="0" eb="2">
      <t>コガ</t>
    </rPh>
    <rPh sb="3" eb="4">
      <t>マ</t>
    </rPh>
    <rPh sb="4" eb="6">
      <t>ノリコ</t>
    </rPh>
    <phoneticPr fontId="1"/>
  </si>
  <si>
    <r>
      <t>0</t>
    </r>
    <r>
      <rPr>
        <sz val="12"/>
        <color auto="1"/>
        <rFont val="ＭＳ Ｐゴシック"/>
      </rPr>
      <t>88-822-3440</t>
    </r>
  </si>
  <si>
    <t>(医)大博悠会</t>
    <rPh sb="3" eb="4">
      <t>ダイ</t>
    </rPh>
    <rPh sb="4" eb="5">
      <t>ヒロシ</t>
    </rPh>
    <rPh sb="5" eb="6">
      <t>ユウ</t>
    </rPh>
    <rPh sb="6" eb="7">
      <t>カイ</t>
    </rPh>
    <phoneticPr fontId="1"/>
  </si>
  <si>
    <t>南国市大埇甲1479-3</t>
    <rPh sb="3" eb="5">
      <t>オオソネ</t>
    </rPh>
    <phoneticPr fontId="1"/>
  </si>
  <si>
    <t>大田　和道</t>
    <rPh sb="0" eb="2">
      <t>オオタ</t>
    </rPh>
    <rPh sb="3" eb="5">
      <t>カズミチ</t>
    </rPh>
    <phoneticPr fontId="1"/>
  </si>
  <si>
    <t>代謝内科</t>
    <rPh sb="0" eb="2">
      <t>タイシャ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</si>
  <si>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887-26-1810</t>
    </r>
  </si>
  <si>
    <t>木俵　光一</t>
    <rPh sb="0" eb="1">
      <t>キ</t>
    </rPh>
    <rPh sb="1" eb="2">
      <t>タワラ</t>
    </rPh>
    <rPh sb="3" eb="4">
      <t>ミツ</t>
    </rPh>
    <rPh sb="4" eb="5">
      <t>イチ</t>
    </rPh>
    <phoneticPr fontId="1"/>
  </si>
  <si>
    <t>老年内科</t>
    <rPh sb="0" eb="2">
      <t>ロウネン</t>
    </rPh>
    <rPh sb="2" eb="4">
      <t>ナイカ</t>
    </rPh>
    <phoneticPr fontId="1"/>
  </si>
  <si>
    <t>高知市神田317-12</t>
  </si>
  <si>
    <r>
      <t>0</t>
    </r>
    <r>
      <rPr>
        <sz val="12"/>
        <color auto="1"/>
        <rFont val="ＭＳ Ｐゴシック"/>
      </rPr>
      <t>887-72-1003</t>
    </r>
  </si>
  <si>
    <t>渭南病院</t>
    <rPh sb="0" eb="1">
      <t>イ</t>
    </rPh>
    <phoneticPr fontId="1"/>
  </si>
  <si>
    <t>中央医療圏　計</t>
  </si>
  <si>
    <t>核</t>
  </si>
  <si>
    <t>細木病院</t>
    <rPh sb="0" eb="4">
      <t>ホソキビョウイン</t>
    </rPh>
    <phoneticPr fontId="1"/>
  </si>
  <si>
    <t>高知医療生活協同組合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</si>
  <si>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同仁病院</t>
    <rPh sb="0" eb="4">
      <t>ドウジンビョウイン</t>
    </rPh>
    <phoneticPr fontId="1"/>
  </si>
  <si>
    <t>岡林病院</t>
    <rPh sb="0" eb="2">
      <t>オカバヤシ</t>
    </rPh>
    <rPh sb="2" eb="4">
      <t>ビョウイン</t>
    </rPh>
    <phoneticPr fontId="1"/>
  </si>
  <si>
    <t>須崎市中町1-6-25</t>
  </si>
  <si>
    <t>(医)近藤会</t>
  </si>
  <si>
    <t>(医)慈光会</t>
    <rPh sb="3" eb="4">
      <t>イツク</t>
    </rPh>
    <rPh sb="4" eb="5">
      <t>ヒカリ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</si>
  <si>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88-863-2181</t>
    </r>
  </si>
  <si>
    <t>藤原病院</t>
    <rPh sb="0" eb="4">
      <t>フジワラビョウイン</t>
    </rPh>
    <phoneticPr fontId="1"/>
  </si>
  <si>
    <t>神経内科</t>
    <rPh sb="0" eb="2">
      <t>シンケイ</t>
    </rPh>
    <rPh sb="2" eb="4">
      <t>ナイカ</t>
    </rPh>
    <phoneticPr fontId="1"/>
  </si>
  <si>
    <t>いの町</t>
    <rPh sb="2" eb="3">
      <t>マチ</t>
    </rPh>
    <phoneticPr fontId="1"/>
  </si>
  <si>
    <t>國吉　宣俊</t>
    <rPh sb="0" eb="2">
      <t>クニヨシ</t>
    </rPh>
    <rPh sb="3" eb="5">
      <t>ノブトシ</t>
    </rPh>
    <phoneticPr fontId="1"/>
  </si>
  <si>
    <t>合計</t>
  </si>
  <si>
    <r>
      <t>0</t>
    </r>
    <r>
      <rPr>
        <sz val="12"/>
        <color theme="1"/>
        <rFont val="ＭＳ Ｐゴシック"/>
      </rPr>
      <t>880-63-2101</t>
    </r>
  </si>
  <si>
    <t>ＪＡ高知病院</t>
    <rPh sb="0" eb="6">
      <t>ジェイエイコウチビョウイン</t>
    </rPh>
    <phoneticPr fontId="1"/>
  </si>
  <si>
    <t>循環器内科</t>
    <rPh sb="0" eb="3">
      <t>ジュンカンキ</t>
    </rPh>
    <rPh sb="3" eb="5">
      <t>ナイカ</t>
    </rPh>
    <phoneticPr fontId="1"/>
  </si>
  <si>
    <t>高岡郡中土佐町久礼6614</t>
  </si>
  <si>
    <t>きんろう病院</t>
    <rPh sb="4" eb="6">
      <t>ビョウイン</t>
    </rPh>
    <phoneticPr fontId="1"/>
  </si>
  <si>
    <t>なかとさ病院</t>
    <rPh sb="0" eb="6">
      <t>ナカトサビョウイン</t>
    </rPh>
    <phoneticPr fontId="1"/>
  </si>
  <si>
    <t>安芸郡芸西村和食甲4268</t>
  </si>
  <si>
    <t>高知市葛島1-9-50</t>
  </si>
  <si>
    <t>(医)さくらの里</t>
    <rPh sb="7" eb="8">
      <t>サト</t>
    </rPh>
    <phoneticPr fontId="1"/>
  </si>
  <si>
    <t>医療法人博信会中ノ橋病院</t>
    <rPh sb="0" eb="2">
      <t>イリョウ</t>
    </rPh>
    <rPh sb="2" eb="4">
      <t>ホウジン</t>
    </rPh>
    <rPh sb="4" eb="6">
      <t>ハクシン</t>
    </rPh>
    <rPh sb="6" eb="7">
      <t>カイ</t>
    </rPh>
    <rPh sb="7" eb="8">
      <t>ナカ</t>
    </rPh>
    <rPh sb="9" eb="10">
      <t>ハシ</t>
    </rPh>
    <rPh sb="10" eb="12">
      <t>ビョウイン</t>
    </rPh>
    <phoneticPr fontId="1"/>
  </si>
  <si>
    <r>
      <t>0</t>
    </r>
    <r>
      <rPr>
        <sz val="12"/>
        <color auto="1"/>
        <rFont val="ＭＳ Ｐゴシック"/>
      </rPr>
      <t>88-822-7660</t>
    </r>
  </si>
  <si>
    <t>土佐清水市天神町14-18</t>
  </si>
  <si>
    <t>室戸市</t>
    <rPh sb="0" eb="3">
      <t>ムロトシ</t>
    </rPh>
    <phoneticPr fontId="1"/>
  </si>
  <si>
    <t>宿毛市押ノ川1196</t>
  </si>
  <si>
    <t>床</t>
  </si>
  <si>
    <r>
      <t>0</t>
    </r>
    <r>
      <rPr>
        <sz val="12"/>
        <color auto="1"/>
        <rFont val="ＭＳ Ｐゴシック"/>
      </rPr>
      <t>88-845-1641</t>
    </r>
  </si>
  <si>
    <t>柏井　英助</t>
    <rPh sb="0" eb="2">
      <t>カシワイ</t>
    </rPh>
    <rPh sb="3" eb="5">
      <t>エイスケ</t>
    </rPh>
    <phoneticPr fontId="1"/>
  </si>
  <si>
    <r>
      <t>高知市入明町14-</t>
    </r>
    <r>
      <rPr>
        <sz val="12"/>
        <color auto="1"/>
        <rFont val="ＭＳ Ｐゴシック"/>
      </rPr>
      <t>2</t>
    </r>
  </si>
  <si>
    <t>小児心療科</t>
    <rPh sb="0" eb="2">
      <t>ショウニ</t>
    </rPh>
    <rPh sb="2" eb="3">
      <t>シン</t>
    </rPh>
    <phoneticPr fontId="1"/>
  </si>
  <si>
    <t>呼吸器外科</t>
    <rPh sb="0" eb="3">
      <t>コキュウキ</t>
    </rPh>
    <rPh sb="3" eb="5">
      <t>ゲカ</t>
    </rPh>
    <phoneticPr fontId="1"/>
  </si>
  <si>
    <t>特</t>
  </si>
  <si>
    <t>須崎市緑町4-30</t>
  </si>
  <si>
    <t>高知市</t>
    <rPh sb="0" eb="3">
      <t>コウチシ</t>
    </rPh>
    <phoneticPr fontId="1"/>
  </si>
  <si>
    <t>伊野部　卓志</t>
    <rPh sb="0" eb="3">
      <t>イノベ</t>
    </rPh>
    <rPh sb="4" eb="6">
      <t>タクシ</t>
    </rPh>
    <phoneticPr fontId="1"/>
  </si>
  <si>
    <t>渡川病院</t>
    <rPh sb="0" eb="4">
      <t>ワタリガワビョウイン</t>
    </rPh>
    <phoneticPr fontId="1"/>
  </si>
  <si>
    <t>歯科口腔外科</t>
    <rPh sb="0" eb="2">
      <t>シカ</t>
    </rPh>
    <rPh sb="2" eb="4">
      <t>コウコウ</t>
    </rPh>
    <rPh sb="4" eb="6">
      <t>ゲカ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</si>
  <si>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</si>
  <si>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だいいちリハビリテーション病院</t>
    <rPh sb="13" eb="15">
      <t>ビョウイン</t>
    </rPh>
    <phoneticPr fontId="1"/>
  </si>
  <si>
    <t>岡　瑛世</t>
    <rPh sb="0" eb="1">
      <t>オカ</t>
    </rPh>
    <rPh sb="2" eb="3">
      <t>エイ</t>
    </rPh>
    <rPh sb="3" eb="4">
      <t>セイ</t>
    </rPh>
    <phoneticPr fontId="1"/>
  </si>
  <si>
    <t>高知市大津乙719</t>
  </si>
  <si>
    <t>感染症内科</t>
    <rPh sb="0" eb="3">
      <t>カンセンショウ</t>
    </rPh>
    <rPh sb="3" eb="5">
      <t>ナイカ</t>
    </rPh>
    <phoneticPr fontId="1"/>
  </si>
  <si>
    <t>高知市南はりまや町1-7-15</t>
  </si>
  <si>
    <r>
      <t>0</t>
    </r>
    <r>
      <rPr>
        <sz val="12"/>
        <color auto="1"/>
        <rFont val="ＭＳ Ｐゴシック"/>
      </rPr>
      <t>88-864-2101</t>
    </r>
  </si>
  <si>
    <t>内分泌・代謝内科</t>
    <rPh sb="0" eb="3">
      <t>ナイブンピツ</t>
    </rPh>
    <rPh sb="4" eb="6">
      <t>タイシャ</t>
    </rPh>
    <rPh sb="6" eb="8">
      <t>ナイカ</t>
    </rPh>
    <phoneticPr fontId="1"/>
  </si>
  <si>
    <t>般</t>
  </si>
  <si>
    <t>般</t>
    <rPh sb="0" eb="1">
      <t>バン</t>
    </rPh>
    <phoneticPr fontId="1"/>
  </si>
  <si>
    <t>(医)防治会</t>
    <rPh sb="3" eb="4">
      <t>ボウ</t>
    </rPh>
    <rPh sb="4" eb="5">
      <t>オサム</t>
    </rPh>
    <rPh sb="5" eb="6">
      <t>カイ</t>
    </rPh>
    <phoneticPr fontId="1"/>
  </si>
  <si>
    <t>土佐希望の家　医療福祉センター</t>
    <rPh sb="0" eb="2">
      <t>トサ</t>
    </rPh>
    <rPh sb="2" eb="4">
      <t>キボウ</t>
    </rPh>
    <rPh sb="5" eb="6">
      <t>イエ</t>
    </rPh>
    <rPh sb="7" eb="9">
      <t>イリョウ</t>
    </rPh>
    <rPh sb="9" eb="11">
      <t>フクシ</t>
    </rPh>
    <phoneticPr fontId="1"/>
  </si>
  <si>
    <t>土佐清水市越前町6-1</t>
  </si>
  <si>
    <t>療</t>
    <rPh sb="0" eb="1">
      <t>リョウ</t>
    </rPh>
    <phoneticPr fontId="1"/>
  </si>
  <si>
    <t>田中　肇</t>
    <rPh sb="0" eb="2">
      <t>タナカ</t>
    </rPh>
    <rPh sb="3" eb="4">
      <t>ハジメ</t>
    </rPh>
    <phoneticPr fontId="1"/>
  </si>
  <si>
    <t>土佐市</t>
    <rPh sb="0" eb="3">
      <t>トサシ</t>
    </rPh>
    <phoneticPr fontId="1"/>
  </si>
  <si>
    <t>県</t>
    <rPh sb="0" eb="1">
      <t>ケン</t>
    </rPh>
    <phoneticPr fontId="1"/>
  </si>
  <si>
    <r>
      <t>0</t>
    </r>
    <r>
      <rPr>
        <sz val="12"/>
        <color theme="1"/>
        <rFont val="ＭＳ Ｐゴシック"/>
      </rPr>
      <t>880-35-4151</t>
    </r>
  </si>
  <si>
    <t>南国市</t>
    <rPh sb="0" eb="2">
      <t>ナンゴク</t>
    </rPh>
    <rPh sb="2" eb="3">
      <t>シ</t>
    </rPh>
    <phoneticPr fontId="1"/>
  </si>
  <si>
    <r>
      <t>0</t>
    </r>
    <r>
      <rPr>
        <sz val="12"/>
        <color auto="1"/>
        <rFont val="ＭＳ Ｐゴシック"/>
      </rPr>
      <t>88-822-1201</t>
    </r>
  </si>
  <si>
    <t>海里マリン病院</t>
    <rPh sb="0" eb="7">
      <t>ミサトマリンビョウイン</t>
    </rPh>
    <phoneticPr fontId="1"/>
  </si>
  <si>
    <t>設</t>
    <rPh sb="0" eb="1">
      <t>セツ</t>
    </rPh>
    <phoneticPr fontId="1"/>
  </si>
  <si>
    <t>高知城東病院</t>
    <rPh sb="0" eb="6">
      <t>コウチジョウトウビョウイン</t>
    </rPh>
    <phoneticPr fontId="1"/>
  </si>
  <si>
    <r>
      <t>0</t>
    </r>
    <r>
      <rPr>
        <sz val="12"/>
        <color auto="1"/>
        <rFont val="ＭＳ Ｐゴシック"/>
      </rPr>
      <t>88-866-2345</t>
    </r>
  </si>
  <si>
    <t>(社医)近森会</t>
    <rPh sb="1" eb="2">
      <t>シャ</t>
    </rPh>
    <phoneticPr fontId="1"/>
  </si>
  <si>
    <r>
      <t>0</t>
    </r>
    <r>
      <rPr>
        <sz val="12"/>
        <color auto="1"/>
        <rFont val="ＭＳ Ｐゴシック"/>
      </rPr>
      <t>887-59-2251</t>
    </r>
  </si>
  <si>
    <t>高知厚生病院</t>
    <rPh sb="0" eb="6">
      <t>コウチコウセイビョウイン</t>
    </rPh>
    <phoneticPr fontId="1"/>
  </si>
  <si>
    <t>安芸市</t>
    <rPh sb="0" eb="3">
      <t>アキシ</t>
    </rPh>
    <phoneticPr fontId="1"/>
  </si>
  <si>
    <t>高岡郡越知町越知甲1662</t>
  </si>
  <si>
    <r>
      <t>0</t>
    </r>
    <r>
      <rPr>
        <sz val="12"/>
        <color theme="1"/>
        <rFont val="ＭＳ Ｐゴシック"/>
      </rPr>
      <t>88-866-5811</t>
    </r>
  </si>
  <si>
    <t>者</t>
    <rPh sb="0" eb="1">
      <t>モノ</t>
    </rPh>
    <phoneticPr fontId="1"/>
  </si>
  <si>
    <r>
      <t>0</t>
    </r>
    <r>
      <rPr>
        <sz val="12"/>
        <color auto="1"/>
        <rFont val="ＭＳ Ｐゴシック"/>
      </rPr>
      <t>887-34-1155</t>
    </r>
  </si>
  <si>
    <t>床</t>
    <rPh sb="0" eb="1">
      <t>ユカ</t>
    </rPh>
    <phoneticPr fontId="1"/>
  </si>
  <si>
    <t>吾川郡いの町3674</t>
  </si>
  <si>
    <t>小児科</t>
    <rPh sb="0" eb="3">
      <t>ショウニカ</t>
    </rPh>
    <phoneticPr fontId="1"/>
  </si>
  <si>
    <t>例</t>
    <rPh sb="0" eb="1">
      <t>レイ</t>
    </rPh>
    <phoneticPr fontId="1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</si>
  <si>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1"/>
  </si>
  <si>
    <t>仁淀川町</t>
  </si>
  <si>
    <t>数</t>
  </si>
  <si>
    <r>
      <t>0</t>
    </r>
    <r>
      <rPr>
        <sz val="12"/>
        <color auto="1"/>
        <rFont val="ＭＳ Ｐゴシック"/>
      </rPr>
      <t>889-42-2485</t>
    </r>
  </si>
  <si>
    <t>森澤　祐之</t>
    <rPh sb="0" eb="2">
      <t>モリサワ</t>
    </rPh>
    <rPh sb="3" eb="4">
      <t>ユウ</t>
    </rPh>
    <rPh sb="4" eb="5">
      <t>ユキ</t>
    </rPh>
    <phoneticPr fontId="1"/>
  </si>
  <si>
    <t>やまもと病院</t>
    <rPh sb="4" eb="6">
      <t>ビョウイン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</si>
  <si>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</si>
  <si>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高知鏡川病院</t>
    <rPh sb="0" eb="2">
      <t>コウチ</t>
    </rPh>
    <rPh sb="2" eb="3">
      <t>カガミ</t>
    </rPh>
    <rPh sb="3" eb="4">
      <t>カワ</t>
    </rPh>
    <rPh sb="4" eb="6">
      <t>ビョウイン</t>
    </rPh>
    <phoneticPr fontId="1"/>
  </si>
  <si>
    <r>
      <t>0</t>
    </r>
    <r>
      <rPr>
        <sz val="12"/>
        <color auto="1"/>
        <rFont val="ＭＳ Ｐゴシック"/>
      </rPr>
      <t>88-822-3357</t>
    </r>
  </si>
  <si>
    <r>
      <t>高知市薊野北町2</t>
    </r>
    <r>
      <rPr>
        <sz val="12"/>
        <color auto="1"/>
        <rFont val="ＭＳ Ｐゴシック"/>
      </rPr>
      <t>-10-53</t>
    </r>
    <rPh sb="5" eb="7">
      <t>キタマチ</t>
    </rPh>
    <phoneticPr fontId="1"/>
  </si>
  <si>
    <t>高知脳神経外科病院</t>
    <rPh sb="0" eb="9">
      <t>コウチノウシンケイゲカビョウイン</t>
    </rPh>
    <phoneticPr fontId="1"/>
  </si>
  <si>
    <t>(医)仁泉会</t>
    <rPh sb="3" eb="4">
      <t>ジン</t>
    </rPh>
    <rPh sb="4" eb="5">
      <t>イズミ</t>
    </rPh>
    <rPh sb="5" eb="6">
      <t>カイ</t>
    </rPh>
    <phoneticPr fontId="1"/>
  </si>
  <si>
    <t>宿毛市中央8-3-6</t>
  </si>
  <si>
    <t>高知市上町1-3-4</t>
  </si>
  <si>
    <t>高知県</t>
    <rPh sb="0" eb="3">
      <t>コウチケン</t>
    </rPh>
    <phoneticPr fontId="1"/>
  </si>
  <si>
    <t>須崎市横町1-28</t>
  </si>
  <si>
    <t>森下病院</t>
    <rPh sb="0" eb="4">
      <t>モリシタビョウイン</t>
    </rPh>
    <phoneticPr fontId="1"/>
  </si>
  <si>
    <t>開設者</t>
    <rPh sb="0" eb="2">
      <t>カイセツ</t>
    </rPh>
    <rPh sb="2" eb="3">
      <t>シャ</t>
    </rPh>
    <phoneticPr fontId="1"/>
  </si>
  <si>
    <t>新松田会愛宕病院</t>
    <rPh sb="0" eb="1">
      <t>シン</t>
    </rPh>
    <rPh sb="1" eb="3">
      <t>マツダ</t>
    </rPh>
    <rPh sb="3" eb="4">
      <t>カイ</t>
    </rPh>
    <phoneticPr fontId="1"/>
  </si>
  <si>
    <t>楠瀬　桂</t>
    <rPh sb="0" eb="2">
      <t>クスノセ</t>
    </rPh>
    <rPh sb="3" eb="4">
      <t>カツラ</t>
    </rPh>
    <phoneticPr fontId="1"/>
  </si>
  <si>
    <t>透析外科</t>
    <rPh sb="0" eb="2">
      <t>トウセキ</t>
    </rPh>
    <rPh sb="2" eb="4">
      <t>ゲカ</t>
    </rPh>
    <phoneticPr fontId="1"/>
  </si>
  <si>
    <t>(医)長生会</t>
    <rPh sb="3" eb="5">
      <t>ナガイ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</si>
  <si>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88-842-0411</t>
    </r>
  </si>
  <si>
    <t>山崎　冬樹</t>
    <rPh sb="0" eb="2">
      <t>ヤマサキ</t>
    </rPh>
    <rPh sb="3" eb="4">
      <t>フユ</t>
    </rPh>
    <rPh sb="4" eb="5">
      <t>キ</t>
    </rPh>
    <phoneticPr fontId="1"/>
  </si>
  <si>
    <t>(医)岡村会</t>
    <rPh sb="3" eb="5">
      <t>オカムラ</t>
    </rPh>
    <rPh sb="5" eb="6">
      <t>カイ</t>
    </rPh>
    <phoneticPr fontId="1"/>
  </si>
  <si>
    <t>須崎市赤崎町9-3</t>
  </si>
  <si>
    <r>
      <t>0</t>
    </r>
    <r>
      <rPr>
        <sz val="12"/>
        <color auto="1"/>
        <rFont val="ＭＳ Ｐゴシック"/>
      </rPr>
      <t>88-823-3257</t>
    </r>
  </si>
  <si>
    <t>高知市相生町1-35</t>
  </si>
  <si>
    <t>女性内科</t>
    <rPh sb="0" eb="2">
      <t>ジョセイ</t>
    </rPh>
    <rPh sb="2" eb="4">
      <t>ナイカ</t>
    </rPh>
    <phoneticPr fontId="1"/>
  </si>
  <si>
    <t>高知市永国寺町1-46</t>
  </si>
  <si>
    <t>筒井　大八</t>
    <rPh sb="0" eb="2">
      <t>ツツイ</t>
    </rPh>
    <rPh sb="3" eb="5">
      <t>ダイハチ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</si>
  <si>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</si>
  <si>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r>
      <t>0</t>
    </r>
    <r>
      <rPr>
        <sz val="12"/>
        <color auto="1"/>
        <rFont val="ＭＳ Ｐゴシック"/>
      </rPr>
      <t>88-872-4069</t>
    </r>
  </si>
  <si>
    <t>(医)恭愛会</t>
    <rPh sb="3" eb="4">
      <t>ヤスシ</t>
    </rPh>
    <rPh sb="4" eb="5">
      <t>アイ</t>
    </rPh>
    <rPh sb="5" eb="6">
      <t>カイ</t>
    </rPh>
    <phoneticPr fontId="1"/>
  </si>
  <si>
    <t>山村病院</t>
    <rPh sb="0" eb="4">
      <t>ヤマムラビョウイン</t>
    </rPh>
    <phoneticPr fontId="1"/>
  </si>
  <si>
    <t>高知県・高知市病院企業団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phoneticPr fontId="1"/>
  </si>
  <si>
    <t>高知市塚ノ原6-1</t>
  </si>
  <si>
    <t>(医)おくら会</t>
    <rPh sb="6" eb="7">
      <t>カイ</t>
    </rPh>
    <phoneticPr fontId="1"/>
  </si>
  <si>
    <t>(医)和光会</t>
    <rPh sb="3" eb="4">
      <t>カズ</t>
    </rPh>
    <rPh sb="4" eb="5">
      <t>ミツ</t>
    </rPh>
    <rPh sb="5" eb="6">
      <t>カイ</t>
    </rPh>
    <phoneticPr fontId="1"/>
  </si>
  <si>
    <t>高知市長浜251</t>
  </si>
  <si>
    <t>清家　真人</t>
    <rPh sb="0" eb="2">
      <t>キヨイエ</t>
    </rPh>
    <rPh sb="3" eb="5">
      <t>マヒト</t>
    </rPh>
    <phoneticPr fontId="1"/>
  </si>
  <si>
    <t>大井田病院</t>
  </si>
  <si>
    <t>香美市土佐山田町西本町5-5-34</t>
    <rPh sb="2" eb="3">
      <t>シ</t>
    </rPh>
    <phoneticPr fontId="1"/>
  </si>
  <si>
    <t>松谷病院</t>
    <rPh sb="0" eb="4">
      <t>マツタニビョウイン</t>
    </rPh>
    <phoneticPr fontId="1"/>
  </si>
  <si>
    <t>畦地　秀栄</t>
  </si>
  <si>
    <t>北村病院</t>
    <rPh sb="0" eb="4">
      <t>キタムラビョウイン</t>
    </rPh>
    <phoneticPr fontId="1"/>
  </si>
  <si>
    <t>高知市二葉町10-10</t>
  </si>
  <si>
    <t>独立行政法人地域医療機能推進機構高知西病院</t>
    <rPh sb="0" eb="2">
      <t>ドクリツ</t>
    </rPh>
    <rPh sb="2" eb="4">
      <t>ギョウセイ</t>
    </rPh>
    <rPh sb="4" eb="6">
      <t>ホウジン</t>
    </rPh>
    <rPh sb="16" eb="18">
      <t>コウチ</t>
    </rPh>
    <rPh sb="18" eb="19">
      <t>ニシ</t>
    </rPh>
    <rPh sb="19" eb="21">
      <t>ビョウイン</t>
    </rPh>
    <phoneticPr fontId="1"/>
  </si>
  <si>
    <r>
      <t>駄</t>
    </r>
    <r>
      <rPr>
        <sz val="12"/>
        <color theme="1"/>
        <rFont val="ＭＳ Ｐゴシック"/>
      </rPr>
      <t>場中　研</t>
    </r>
    <rPh sb="1" eb="2">
      <t>バ</t>
    </rPh>
    <phoneticPr fontId="1"/>
  </si>
  <si>
    <t>高知市土居町9-18</t>
  </si>
  <si>
    <t>高知市城山町270</t>
  </si>
  <si>
    <t>独立行政法人国立病院機構高知病院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コウチ</t>
    </rPh>
    <rPh sb="14" eb="16">
      <t>ビョウイン</t>
    </rPh>
    <phoneticPr fontId="1"/>
  </si>
  <si>
    <t>管理者</t>
    <rPh sb="0" eb="3">
      <t>カンリシャ</t>
    </rPh>
    <phoneticPr fontId="1"/>
  </si>
  <si>
    <r>
      <t>0</t>
    </r>
    <r>
      <rPr>
        <sz val="12"/>
        <color theme="1"/>
        <rFont val="ＭＳ Ｐゴシック"/>
      </rPr>
      <t>887-33-3833</t>
    </r>
  </si>
  <si>
    <t>高知市長浜801</t>
  </si>
  <si>
    <t>土佐市高岡町甲1867</t>
  </si>
  <si>
    <t>号</t>
  </si>
  <si>
    <t>岡田　和史</t>
    <rPh sb="0" eb="2">
      <t>オカダ</t>
    </rPh>
    <rPh sb="3" eb="4">
      <t>カズ</t>
    </rPh>
    <rPh sb="4" eb="5">
      <t>シ</t>
    </rPh>
    <phoneticPr fontId="1"/>
  </si>
  <si>
    <t>腎臓代謝内科</t>
    <rPh sb="0" eb="2">
      <t>ジンゾウ</t>
    </rPh>
    <rPh sb="2" eb="4">
      <t>タイシャ</t>
    </rPh>
    <rPh sb="4" eb="6">
      <t>ナイカ</t>
    </rPh>
    <phoneticPr fontId="1"/>
  </si>
  <si>
    <t>高知市旭町1-104</t>
  </si>
  <si>
    <t>足摺病院</t>
    <rPh sb="0" eb="4">
      <t>アシズリビョウイン</t>
    </rPh>
    <phoneticPr fontId="1"/>
  </si>
  <si>
    <t>高知市上町3-2-6</t>
  </si>
  <si>
    <t>(医)千博会</t>
    <rPh sb="3" eb="5">
      <t>チヒロ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</si>
  <si>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88-822-2739</t>
    </r>
  </si>
  <si>
    <r>
      <t>高知市朝倉西町1</t>
    </r>
    <r>
      <rPr>
        <sz val="12"/>
        <color auto="1"/>
        <rFont val="ＭＳ Ｐゴシック"/>
      </rPr>
      <t>-2-25</t>
    </r>
    <rPh sb="5" eb="6">
      <t>ニシ</t>
    </rPh>
    <rPh sb="6" eb="7">
      <t>マチ</t>
    </rPh>
    <phoneticPr fontId="1"/>
  </si>
  <si>
    <t>保</t>
    <rPh sb="0" eb="1">
      <t>タモツ</t>
    </rPh>
    <phoneticPr fontId="1"/>
  </si>
  <si>
    <t>香美市土佐山田町百石町2-5-20</t>
    <rPh sb="2" eb="3">
      <t>シ</t>
    </rPh>
    <phoneticPr fontId="1"/>
  </si>
  <si>
    <t>医療法人杏林会高知ﾊｰﾓﾆｰﾎｽﾋﾟﾀﾙ</t>
    <rPh sb="0" eb="2">
      <t>イリョウ</t>
    </rPh>
    <rPh sb="2" eb="4">
      <t>ホウジン</t>
    </rPh>
    <rPh sb="4" eb="5">
      <t>キョウリン</t>
    </rPh>
    <rPh sb="5" eb="6">
      <t>rリン</t>
    </rPh>
    <rPh sb="6" eb="7">
      <t>カイ</t>
    </rPh>
    <phoneticPr fontId="1"/>
  </si>
  <si>
    <t>所</t>
    <rPh sb="0" eb="1">
      <t>トコロ</t>
    </rPh>
    <phoneticPr fontId="1"/>
  </si>
  <si>
    <t>竹本　範彦</t>
    <rPh sb="0" eb="2">
      <t>タケモト</t>
    </rPh>
    <rPh sb="3" eb="5">
      <t>ノリヒコ</t>
    </rPh>
    <phoneticPr fontId="1"/>
  </si>
  <si>
    <t>医療法人</t>
    <rPh sb="0" eb="2">
      <t>イリョウ</t>
    </rPh>
    <rPh sb="2" eb="4">
      <t>ホウジン</t>
    </rPh>
    <phoneticPr fontId="1"/>
  </si>
  <si>
    <t>森木病院</t>
    <rPh sb="0" eb="4">
      <t>モリキビョウイン</t>
    </rPh>
    <phoneticPr fontId="1"/>
  </si>
  <si>
    <t>佐野　正幸</t>
    <rPh sb="0" eb="2">
      <t>サノ</t>
    </rPh>
    <rPh sb="3" eb="5">
      <t>マサユキ</t>
    </rPh>
    <phoneticPr fontId="1"/>
  </si>
  <si>
    <r>
      <t>0</t>
    </r>
    <r>
      <rPr>
        <sz val="12"/>
        <color auto="1"/>
        <rFont val="ＭＳ Ｐゴシック"/>
      </rPr>
      <t>889-42-1798</t>
    </r>
  </si>
  <si>
    <t>福本　光孝</t>
    <rPh sb="0" eb="2">
      <t>フクモト</t>
    </rPh>
    <rPh sb="3" eb="5">
      <t>ミツタカ</t>
    </rPh>
    <phoneticPr fontId="1"/>
  </si>
  <si>
    <t>精神科</t>
    <rPh sb="0" eb="3">
      <t>セイシンカ</t>
    </rPh>
    <phoneticPr fontId="1"/>
  </si>
  <si>
    <t>(医)高潮会</t>
    <rPh sb="3" eb="5">
      <t>タカシオ</t>
    </rPh>
    <rPh sb="5" eb="6">
      <t>カイ</t>
    </rPh>
    <phoneticPr fontId="1"/>
  </si>
  <si>
    <t>白菊園病院</t>
    <rPh sb="0" eb="5">
      <t>シラギクエンビョウイン</t>
    </rPh>
    <phoneticPr fontId="1"/>
  </si>
  <si>
    <r>
      <t>0</t>
    </r>
    <r>
      <rPr>
        <sz val="12"/>
        <color auto="1"/>
        <rFont val="ＭＳ Ｐゴシック"/>
      </rPr>
      <t>88-844-2701</t>
    </r>
  </si>
  <si>
    <t>施設数</t>
    <rPh sb="0" eb="2">
      <t>シセツ</t>
    </rPh>
    <rPh sb="2" eb="3">
      <t>スウ</t>
    </rPh>
    <phoneticPr fontId="1"/>
  </si>
  <si>
    <r>
      <t>0</t>
    </r>
    <r>
      <rPr>
        <sz val="12"/>
        <color auto="1"/>
        <rFont val="ＭＳ Ｐゴシック"/>
      </rPr>
      <t>88-883-4377</t>
    </r>
  </si>
  <si>
    <t>市</t>
    <rPh sb="0" eb="1">
      <t>シ</t>
    </rPh>
    <phoneticPr fontId="1"/>
  </si>
  <si>
    <r>
      <t>T</t>
    </r>
    <r>
      <rPr>
        <sz val="12"/>
        <color auto="1"/>
        <rFont val="ＭＳ Ｐゴシック"/>
      </rPr>
      <t>EL</t>
    </r>
  </si>
  <si>
    <r>
      <t>0</t>
    </r>
    <r>
      <rPr>
        <sz val="12"/>
        <color auto="1"/>
        <rFont val="ＭＳ Ｐゴシック"/>
      </rPr>
      <t>88-822-0505</t>
    </r>
  </si>
  <si>
    <t>川田 誠一</t>
  </si>
  <si>
    <t>町</t>
    <rPh sb="0" eb="1">
      <t>マチ</t>
    </rPh>
    <phoneticPr fontId="1"/>
  </si>
  <si>
    <t>香長中央病院</t>
    <rPh sb="0" eb="6">
      <t>カオリチョウチュウオウビョウイン</t>
    </rPh>
    <phoneticPr fontId="1"/>
  </si>
  <si>
    <t>村</t>
    <rPh sb="0" eb="1">
      <t>ムラ</t>
    </rPh>
    <phoneticPr fontId="1"/>
  </si>
  <si>
    <t>香南市野市町東野555-18</t>
    <rPh sb="0" eb="1">
      <t>コウ</t>
    </rPh>
    <rPh sb="1" eb="3">
      <t>ナンシ</t>
    </rPh>
    <phoneticPr fontId="1"/>
  </si>
  <si>
    <t>胃腸科</t>
    <rPh sb="0" eb="2">
      <t>イチョウ</t>
    </rPh>
    <rPh sb="2" eb="3">
      <t>カ</t>
    </rPh>
    <phoneticPr fontId="1"/>
  </si>
  <si>
    <r>
      <t>0</t>
    </r>
    <r>
      <rPr>
        <sz val="12"/>
        <color theme="1"/>
        <rFont val="ＭＳ Ｐゴシック"/>
      </rPr>
      <t>88-822-7211</t>
    </r>
  </si>
  <si>
    <t>もみのき病院</t>
    <rPh sb="0" eb="6">
      <t>モミノキビョウイン</t>
    </rPh>
    <phoneticPr fontId="1"/>
  </si>
  <si>
    <t>横浜病院</t>
    <rPh sb="0" eb="4">
      <t>ヨコハマビョウイン</t>
    </rPh>
    <phoneticPr fontId="1"/>
  </si>
  <si>
    <t>瀬尾　宏美</t>
  </si>
  <si>
    <t>森澤病院</t>
    <rPh sb="0" eb="4">
      <t>モリサワビョウイン</t>
    </rPh>
    <phoneticPr fontId="1"/>
  </si>
  <si>
    <t>檮原町</t>
    <rPh sb="0" eb="2">
      <t>ユスハラ</t>
    </rPh>
    <rPh sb="2" eb="3">
      <t>チョウ</t>
    </rPh>
    <phoneticPr fontId="1"/>
  </si>
  <si>
    <t>高知市大膳町37</t>
  </si>
  <si>
    <t>中央西</t>
    <rPh sb="0" eb="2">
      <t>チュウオウ</t>
    </rPh>
    <rPh sb="2" eb="3">
      <t>ニシ</t>
    </rPh>
    <phoneticPr fontId="1"/>
  </si>
  <si>
    <t>岡村病院</t>
    <rPh sb="0" eb="2">
      <t>オカムラ</t>
    </rPh>
    <rPh sb="2" eb="4">
      <t>ビョウイン</t>
    </rPh>
    <phoneticPr fontId="1"/>
  </si>
  <si>
    <t>野並　誠二</t>
    <rPh sb="0" eb="1">
      <t>ノ</t>
    </rPh>
    <rPh sb="1" eb="2">
      <t>ナミ</t>
    </rPh>
    <rPh sb="3" eb="5">
      <t>セイジ</t>
    </rPh>
    <phoneticPr fontId="1"/>
  </si>
  <si>
    <t>症</t>
  </si>
  <si>
    <t>安芸</t>
    <rPh sb="0" eb="2">
      <t>アキ</t>
    </rPh>
    <phoneticPr fontId="1"/>
  </si>
  <si>
    <t>中澤　宏之</t>
    <rPh sb="0" eb="2">
      <t>ナカザワ</t>
    </rPh>
    <rPh sb="3" eb="5">
      <t>ヒロユキ</t>
    </rPh>
    <phoneticPr fontId="1"/>
  </si>
  <si>
    <t>四万十町</t>
    <rPh sb="0" eb="4">
      <t>シマントチョウ</t>
    </rPh>
    <phoneticPr fontId="1"/>
  </si>
  <si>
    <r>
      <t>0</t>
    </r>
    <r>
      <rPr>
        <sz val="12"/>
        <color auto="1"/>
        <rFont val="ＭＳ Ｐゴシック"/>
      </rPr>
      <t>88-842-7100</t>
    </r>
  </si>
  <si>
    <t>腎臓代謝内科＊→腎代謝内科</t>
    <rPh sb="0" eb="2">
      <t>ジンゾウ</t>
    </rPh>
    <rPh sb="2" eb="4">
      <t>タイシャ</t>
    </rPh>
    <rPh sb="4" eb="6">
      <t>ナイカ</t>
    </rPh>
    <rPh sb="8" eb="9">
      <t>ジン</t>
    </rPh>
    <rPh sb="9" eb="11">
      <t>タイシャ</t>
    </rPh>
    <rPh sb="11" eb="13">
      <t>ナイカ</t>
    </rPh>
    <phoneticPr fontId="1"/>
  </si>
  <si>
    <r>
      <t>0</t>
    </r>
    <r>
      <rPr>
        <sz val="12"/>
        <color auto="1"/>
        <rFont val="ＭＳ Ｐゴシック"/>
      </rPr>
      <t>88-833-2700</t>
    </r>
  </si>
  <si>
    <t>近森病院</t>
    <rPh sb="0" eb="4">
      <t>チカモリビョウイン</t>
    </rPh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</si>
  <si>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</si>
  <si>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医療生協</t>
    <rPh sb="0" eb="2">
      <t>イリョウ</t>
    </rPh>
    <rPh sb="2" eb="4">
      <t>セイキョウ</t>
    </rPh>
    <phoneticPr fontId="1"/>
  </si>
  <si>
    <t>高知総合ﾘﾊﾋﾞﾘﾃｰｼｮﾝ病院</t>
    <rPh sb="0" eb="2">
      <t>コウチ</t>
    </rPh>
    <rPh sb="2" eb="4">
      <t>ソウゴウ</t>
    </rPh>
    <phoneticPr fontId="1"/>
  </si>
  <si>
    <t>高知記念病院</t>
    <rPh sb="0" eb="6">
      <t>コウチキネンビョウイン</t>
    </rPh>
    <phoneticPr fontId="1"/>
  </si>
  <si>
    <t>渡部　多聞</t>
  </si>
  <si>
    <t>大杉中央病院</t>
    <rPh sb="0" eb="6">
      <t>オオスギチュウオウビョウイン</t>
    </rPh>
    <phoneticPr fontId="1"/>
  </si>
  <si>
    <t>吾川郡仁淀川町岩丸102</t>
  </si>
  <si>
    <t>高知高須病院</t>
    <rPh sb="0" eb="6">
      <t>コウチタカスビョウイン</t>
    </rPh>
    <phoneticPr fontId="1"/>
  </si>
  <si>
    <r>
      <t>0</t>
    </r>
    <r>
      <rPr>
        <sz val="12"/>
        <color auto="1"/>
        <rFont val="ＭＳ Ｐゴシック"/>
      </rPr>
      <t>88-823-3301</t>
    </r>
  </si>
  <si>
    <t>町田病院</t>
    <rPh sb="0" eb="4">
      <t>マチダビョウイン</t>
    </rPh>
    <phoneticPr fontId="1"/>
  </si>
  <si>
    <t>(医)瑞洋会</t>
    <rPh sb="3" eb="4">
      <t>ズイ</t>
    </rPh>
    <rPh sb="4" eb="5">
      <t>ヨウ</t>
    </rPh>
    <rPh sb="5" eb="6">
      <t>カイ</t>
    </rPh>
    <phoneticPr fontId="1"/>
  </si>
  <si>
    <t>南　順文</t>
    <rPh sb="0" eb="1">
      <t>ミナミ</t>
    </rPh>
    <rPh sb="2" eb="3">
      <t>ジュン</t>
    </rPh>
    <rPh sb="3" eb="4">
      <t>フミ</t>
    </rPh>
    <phoneticPr fontId="1"/>
  </si>
  <si>
    <t>088-894-6611</t>
  </si>
  <si>
    <t>高岡郡佐川町甲1687</t>
  </si>
  <si>
    <t>(医)臼井会</t>
    <rPh sb="3" eb="5">
      <t>ウスイ</t>
    </rPh>
    <rPh sb="5" eb="6">
      <t>カイ</t>
    </rPh>
    <phoneticPr fontId="1"/>
  </si>
  <si>
    <t>高岡郡四万十町見付902-1</t>
    <rPh sb="3" eb="4">
      <t>シ</t>
    </rPh>
    <rPh sb="4" eb="5">
      <t>マン</t>
    </rPh>
    <rPh sb="5" eb="6">
      <t>ト</t>
    </rPh>
    <phoneticPr fontId="1"/>
  </si>
  <si>
    <t>上町病院</t>
    <rPh sb="0" eb="4">
      <t>カミマチビョウイン</t>
    </rPh>
    <phoneticPr fontId="1"/>
  </si>
  <si>
    <t>高知県・高知市病院企業団立高知医療センター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rPh sb="12" eb="13">
      <t>リツ</t>
    </rPh>
    <rPh sb="13" eb="15">
      <t>コウチ</t>
    </rPh>
    <rPh sb="15" eb="17">
      <t>イリョウ</t>
    </rPh>
    <phoneticPr fontId="1"/>
  </si>
  <si>
    <t>(医)須崎会</t>
    <rPh sb="3" eb="5">
      <t>スサキ</t>
    </rPh>
    <rPh sb="5" eb="6">
      <t>カイ</t>
    </rPh>
    <phoneticPr fontId="1"/>
  </si>
  <si>
    <t>高知生協病院</t>
    <rPh sb="0" eb="6">
      <t>コウチセイキョウビョウイン</t>
    </rPh>
    <phoneticPr fontId="1"/>
  </si>
  <si>
    <t>乳腺外科</t>
    <rPh sb="0" eb="2">
      <t>ニュウセン</t>
    </rPh>
    <rPh sb="2" eb="4">
      <t>ゲカ</t>
    </rPh>
    <phoneticPr fontId="1"/>
  </si>
  <si>
    <r>
      <t>0</t>
    </r>
    <r>
      <rPr>
        <sz val="12"/>
        <color auto="1"/>
        <rFont val="ＭＳ Ｐゴシック"/>
      </rPr>
      <t>88-863-1212</t>
    </r>
  </si>
  <si>
    <t>中村病院</t>
    <rPh sb="0" eb="2">
      <t>ナカムラ</t>
    </rPh>
    <phoneticPr fontId="1"/>
  </si>
  <si>
    <t>高岡郡四万十町古市町6-12</t>
    <rPh sb="3" eb="4">
      <t>シ</t>
    </rPh>
    <rPh sb="4" eb="5">
      <t>マン</t>
    </rPh>
    <rPh sb="5" eb="6">
      <t>ト</t>
    </rPh>
    <phoneticPr fontId="1"/>
  </si>
  <si>
    <t>高知病院</t>
    <rPh sb="0" eb="4">
      <t>コウチビョウイン</t>
    </rPh>
    <phoneticPr fontId="1"/>
  </si>
  <si>
    <t>(医)聖真会</t>
    <rPh sb="3" eb="4">
      <t>セイ</t>
    </rPh>
    <rPh sb="4" eb="5">
      <t>シン</t>
    </rPh>
    <rPh sb="5" eb="6">
      <t>カイ</t>
    </rPh>
    <phoneticPr fontId="1"/>
  </si>
  <si>
    <t>(医)仁新会</t>
    <rPh sb="3" eb="4">
      <t>ジン</t>
    </rPh>
    <rPh sb="4" eb="5">
      <t>シン</t>
    </rPh>
    <rPh sb="5" eb="6">
      <t>カイ</t>
    </rPh>
    <phoneticPr fontId="1"/>
  </si>
  <si>
    <t>矢部　敏和</t>
    <rPh sb="0" eb="2">
      <t>ヤベ</t>
    </rPh>
    <rPh sb="3" eb="5">
      <t>トシカズ</t>
    </rPh>
    <phoneticPr fontId="1"/>
  </si>
  <si>
    <t>国吉病院</t>
    <rPh sb="0" eb="4">
      <t>クニヨシビョウイン</t>
    </rPh>
    <phoneticPr fontId="1"/>
  </si>
  <si>
    <t>南国病院</t>
    <rPh sb="0" eb="4">
      <t>ナンゴクビョウイン</t>
    </rPh>
    <phoneticPr fontId="1"/>
  </si>
  <si>
    <t>三愛病院</t>
    <rPh sb="0" eb="4">
      <t>サンアイビョウイン</t>
    </rPh>
    <phoneticPr fontId="1"/>
  </si>
  <si>
    <t>腫瘍内科</t>
    <rPh sb="0" eb="2">
      <t>シュヨウ</t>
    </rPh>
    <rPh sb="2" eb="4">
      <t>ナイカ</t>
    </rPh>
    <phoneticPr fontId="1"/>
  </si>
  <si>
    <t>図南病院</t>
    <rPh sb="0" eb="4">
      <t>トナンビョウイン</t>
    </rPh>
    <phoneticPr fontId="1"/>
  </si>
  <si>
    <t>清和病院</t>
    <rPh sb="0" eb="4">
      <t>セイワビョウイン</t>
    </rPh>
    <phoneticPr fontId="1"/>
  </si>
  <si>
    <t>国(国立大学法人)</t>
    <rPh sb="0" eb="1">
      <t>クニ</t>
    </rPh>
    <rPh sb="2" eb="4">
      <t>コクリツ</t>
    </rPh>
    <rPh sb="4" eb="6">
      <t>ダイガク</t>
    </rPh>
    <rPh sb="6" eb="8">
      <t>ホウジン</t>
    </rPh>
    <phoneticPr fontId="1"/>
  </si>
  <si>
    <r>
      <t>高知市比島町4</t>
    </r>
    <r>
      <rPr>
        <sz val="12"/>
        <color auto="1"/>
        <rFont val="ＭＳ Ｐゴシック"/>
      </rPr>
      <t>-6-22</t>
    </r>
  </si>
  <si>
    <t>土佐田村病院</t>
    <rPh sb="0" eb="6">
      <t>トサタムラビョウイン</t>
    </rPh>
    <phoneticPr fontId="1"/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</si>
  <si>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</si>
  <si>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吉田　智昭</t>
  </si>
  <si>
    <t>早明浦病院</t>
    <rPh sb="0" eb="5">
      <t>サメウラビョウイン</t>
    </rPh>
    <phoneticPr fontId="1"/>
  </si>
  <si>
    <t>島本病院</t>
    <rPh sb="0" eb="4">
      <t>シマモトビョウイン</t>
    </rPh>
    <phoneticPr fontId="1"/>
  </si>
  <si>
    <t>室戸中央病院</t>
    <rPh sb="0" eb="6">
      <t>ムロトチュウオウビョウイン</t>
    </rPh>
    <phoneticPr fontId="1"/>
  </si>
  <si>
    <t>(医)永島会</t>
    <rPh sb="3" eb="5">
      <t>ナガシマ</t>
    </rPh>
    <rPh sb="5" eb="6">
      <t>カイ</t>
    </rPh>
    <phoneticPr fontId="1"/>
  </si>
  <si>
    <t>形成外科</t>
    <rPh sb="0" eb="2">
      <t>ケイセイ</t>
    </rPh>
    <rPh sb="2" eb="4">
      <t>ゲカ</t>
    </rPh>
    <phoneticPr fontId="1"/>
  </si>
  <si>
    <t>吾川郡いの町鹿敷162</t>
  </si>
  <si>
    <t>南病院</t>
    <rPh sb="0" eb="3">
      <t>ミナミビョウイン</t>
    </rPh>
    <phoneticPr fontId="1"/>
  </si>
  <si>
    <t>平田病院</t>
    <rPh sb="0" eb="4">
      <t>ヒラタビョウイン</t>
    </rPh>
    <phoneticPr fontId="1"/>
  </si>
  <si>
    <t>(社医)仁生会</t>
    <rPh sb="1" eb="2">
      <t>シャ</t>
    </rPh>
    <rPh sb="4" eb="5">
      <t>ジン</t>
    </rPh>
    <rPh sb="5" eb="6">
      <t>ショウ</t>
    </rPh>
    <rPh sb="6" eb="7">
      <t>カイ</t>
    </rPh>
    <phoneticPr fontId="1"/>
  </si>
  <si>
    <t>療</t>
  </si>
  <si>
    <t>(医)木村会</t>
    <rPh sb="3" eb="5">
      <t>キムラ</t>
    </rPh>
    <rPh sb="5" eb="6">
      <t>カイ</t>
    </rPh>
    <phoneticPr fontId="1"/>
  </si>
  <si>
    <t>岡豊病院</t>
    <rPh sb="0" eb="4">
      <t>オコウビョウイン</t>
    </rPh>
    <phoneticPr fontId="1"/>
  </si>
  <si>
    <t>整形外科</t>
    <rPh sb="0" eb="2">
      <t>セイケイ</t>
    </rPh>
    <rPh sb="2" eb="4">
      <t>ゲカ</t>
    </rPh>
    <phoneticPr fontId="1"/>
  </si>
  <si>
    <t>放射線科</t>
    <rPh sb="0" eb="3">
      <t>ホウシャセン</t>
    </rPh>
    <rPh sb="3" eb="4">
      <t>カ</t>
    </rPh>
    <phoneticPr fontId="1"/>
  </si>
  <si>
    <t>＋</t>
  </si>
  <si>
    <t>皮膚泌尿器科</t>
    <rPh sb="0" eb="2">
      <t>ヒフ</t>
    </rPh>
    <rPh sb="2" eb="5">
      <t>ヒニョウキ</t>
    </rPh>
    <rPh sb="5" eb="6">
      <t>カ</t>
    </rPh>
    <phoneticPr fontId="1"/>
  </si>
  <si>
    <t>木村病院</t>
    <rPh sb="0" eb="4">
      <t>キムラビョウイン</t>
    </rPh>
    <phoneticPr fontId="1"/>
  </si>
  <si>
    <t>佐川町</t>
    <rPh sb="0" eb="3">
      <t>サカワチョウ</t>
    </rPh>
    <phoneticPr fontId="1"/>
  </si>
  <si>
    <t>高知大学医学部附属病院</t>
    <rPh sb="0" eb="11">
      <t>コウチダイガクイガクブフゾクビョウイン</t>
    </rPh>
    <phoneticPr fontId="1"/>
  </si>
  <si>
    <t>宗石　秀典</t>
    <rPh sb="0" eb="1">
      <t>ムネ</t>
    </rPh>
    <rPh sb="1" eb="2">
      <t>イシ</t>
    </rPh>
    <rPh sb="3" eb="5">
      <t>ヒデノリ</t>
    </rPh>
    <phoneticPr fontId="1"/>
  </si>
  <si>
    <t>麻酔科</t>
    <rPh sb="0" eb="3">
      <t>マスイカ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</si>
  <si>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</si>
  <si>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南国中央病院</t>
    <rPh sb="0" eb="6">
      <t>ナンゴクチュウオウビョウイン</t>
    </rPh>
    <phoneticPr fontId="1"/>
  </si>
  <si>
    <t>(医)三和会</t>
    <rPh sb="3" eb="4">
      <t>サン</t>
    </rPh>
    <rPh sb="4" eb="5">
      <t>ワ</t>
    </rPh>
    <rPh sb="5" eb="6">
      <t>カイ</t>
    </rPh>
    <phoneticPr fontId="1"/>
  </si>
  <si>
    <t>土佐郡土佐町田井1372</t>
  </si>
  <si>
    <t>土佐市立土佐市民病院</t>
    <rPh sb="0" eb="10">
      <t>トサシリツトサシミンビョウイン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</si>
  <si>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</si>
  <si>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(医)博信会</t>
    <rPh sb="3" eb="5">
      <t>ヒロノブ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</si>
  <si>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889-52-2040</t>
    </r>
  </si>
  <si>
    <t>野市中央病院</t>
    <rPh sb="0" eb="6">
      <t>ノイチチュウオウビョウイン</t>
    </rPh>
    <phoneticPr fontId="1"/>
  </si>
  <si>
    <t>香北病院</t>
    <rPh sb="0" eb="4">
      <t>カホクビョウイン</t>
    </rPh>
    <phoneticPr fontId="1"/>
  </si>
  <si>
    <t>(医)島本慈愛会</t>
    <rPh sb="3" eb="5">
      <t>シマモト</t>
    </rPh>
    <rPh sb="5" eb="7">
      <t>ジアイ</t>
    </rPh>
    <rPh sb="7" eb="8">
      <t>カイ</t>
    </rPh>
    <phoneticPr fontId="1"/>
  </si>
  <si>
    <t>神経科</t>
    <rPh sb="0" eb="3">
      <t>シンケイカ</t>
    </rPh>
    <phoneticPr fontId="1"/>
  </si>
  <si>
    <t>諸隈　陽子</t>
    <rPh sb="0" eb="1">
      <t>ショ</t>
    </rPh>
    <rPh sb="1" eb="2">
      <t>クマ</t>
    </rPh>
    <rPh sb="3" eb="5">
      <t>ヨウコ</t>
    </rPh>
    <phoneticPr fontId="1"/>
  </si>
  <si>
    <t>平田　茂</t>
    <rPh sb="0" eb="2">
      <t>ヒラタ</t>
    </rPh>
    <rPh sb="3" eb="4">
      <t>シゲ</t>
    </rPh>
    <phoneticPr fontId="1"/>
  </si>
  <si>
    <t>浅野　徹</t>
    <rPh sb="0" eb="2">
      <t>アサノ</t>
    </rPh>
    <rPh sb="3" eb="4">
      <t>トオル</t>
    </rPh>
    <phoneticPr fontId="1"/>
  </si>
  <si>
    <t>歯科</t>
    <rPh sb="0" eb="2">
      <t>シカ</t>
    </rPh>
    <phoneticPr fontId="1"/>
  </si>
  <si>
    <t>さくら病院</t>
    <rPh sb="0" eb="5">
      <t>サクラビョウイン</t>
    </rPh>
    <phoneticPr fontId="1"/>
  </si>
  <si>
    <t>田中　誠</t>
    <rPh sb="0" eb="2">
      <t>タナカ</t>
    </rPh>
    <rPh sb="3" eb="4">
      <t>マコト</t>
    </rPh>
    <phoneticPr fontId="1"/>
  </si>
  <si>
    <r>
      <t>0</t>
    </r>
    <r>
      <rPr>
        <sz val="12"/>
        <color theme="1"/>
        <rFont val="ＭＳ Ｐゴシック"/>
      </rPr>
      <t>88-822-2371</t>
    </r>
  </si>
  <si>
    <t>病理診療科</t>
    <rPh sb="0" eb="2">
      <t>ビョウリ</t>
    </rPh>
    <rPh sb="2" eb="4">
      <t>シンリョウ</t>
    </rPh>
    <rPh sb="4" eb="5">
      <t>カ</t>
    </rPh>
    <phoneticPr fontId="1"/>
  </si>
  <si>
    <t>佐川町立高北国民健康保険病院</t>
    <rPh sb="0" eb="14">
      <t>サガワチョウリツコウホクコクミンケンコウホケンビョウイン</t>
    </rPh>
    <phoneticPr fontId="1"/>
  </si>
  <si>
    <t>呼吸器内科</t>
    <rPh sb="0" eb="3">
      <t>コキュウキ</t>
    </rPh>
    <rPh sb="3" eb="5">
      <t>ナイカ</t>
    </rPh>
    <phoneticPr fontId="1"/>
  </si>
  <si>
    <t>(医)高幡会</t>
    <rPh sb="3" eb="5">
      <t>コウバン</t>
    </rPh>
    <rPh sb="5" eb="6">
      <t>カイ</t>
    </rPh>
    <phoneticPr fontId="1"/>
  </si>
  <si>
    <t>田中　公章</t>
    <rPh sb="0" eb="2">
      <t>タナカ</t>
    </rPh>
    <rPh sb="3" eb="5">
      <t>キミアキ</t>
    </rPh>
    <phoneticPr fontId="1"/>
  </si>
  <si>
    <t>(医)瑞風会</t>
    <rPh sb="3" eb="4">
      <t>ズイ</t>
    </rPh>
    <rPh sb="4" eb="5">
      <t>フウ</t>
    </rPh>
    <rPh sb="5" eb="6">
      <t>カイ</t>
    </rPh>
    <phoneticPr fontId="1"/>
  </si>
  <si>
    <t>前田病院</t>
    <rPh sb="0" eb="4">
      <t>マエダビョウイン</t>
    </rPh>
    <phoneticPr fontId="1"/>
  </si>
  <si>
    <t>(医)白菊会</t>
    <rPh sb="3" eb="5">
      <t>シラギク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</si>
  <si>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88-873-6131</t>
    </r>
  </si>
  <si>
    <t>高岡郡佐川町乙1777</t>
  </si>
  <si>
    <t>眼科</t>
    <rPh sb="0" eb="2">
      <t>ガンカ</t>
    </rPh>
    <phoneticPr fontId="1"/>
  </si>
  <si>
    <t>北島病院</t>
    <rPh sb="0" eb="4">
      <t>キタジマビョウイン</t>
    </rPh>
    <phoneticPr fontId="1"/>
  </si>
  <si>
    <t>中土佐町</t>
    <rPh sb="0" eb="4">
      <t>ナカトサチョウ</t>
    </rPh>
    <phoneticPr fontId="1"/>
  </si>
  <si>
    <t>秋澤　雅史</t>
  </si>
  <si>
    <t>国立大学法人高知大学</t>
    <rPh sb="0" eb="2">
      <t>コクリツ</t>
    </rPh>
    <rPh sb="2" eb="4">
      <t>ダイガク</t>
    </rPh>
    <rPh sb="4" eb="6">
      <t>ホウジン</t>
    </rPh>
    <rPh sb="6" eb="8">
      <t>コウチ</t>
    </rPh>
    <rPh sb="8" eb="10">
      <t>ダイガク</t>
    </rPh>
    <phoneticPr fontId="1"/>
  </si>
  <si>
    <t>(医)尚腎会</t>
    <rPh sb="3" eb="4">
      <t>ナオ</t>
    </rPh>
    <rPh sb="4" eb="5">
      <t>ジン</t>
    </rPh>
    <rPh sb="5" eb="6">
      <t>カイ</t>
    </rPh>
    <phoneticPr fontId="1"/>
  </si>
  <si>
    <t>岡林　敏彦</t>
    <rPh sb="0" eb="2">
      <t>オカバヤシ</t>
    </rPh>
    <rPh sb="3" eb="5">
      <t>トシヒコ</t>
    </rPh>
    <phoneticPr fontId="1"/>
  </si>
  <si>
    <t>吉本　啓一郎</t>
    <rPh sb="0" eb="2">
      <t>ヨシモト</t>
    </rPh>
    <rPh sb="3" eb="6">
      <t>ケイイチロウ</t>
    </rPh>
    <phoneticPr fontId="1"/>
  </si>
  <si>
    <t>高知市本町3-5-13</t>
  </si>
  <si>
    <t>いずみの病院</t>
    <rPh sb="0" eb="6">
      <t>イズミノビョウイン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</si>
  <si>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</si>
  <si>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ﾈｵﾘｿﾞｰﾄちひろ病院</t>
    <rPh sb="0" eb="12">
      <t>ネオリゾートチヒロビョウイン</t>
    </rPh>
    <phoneticPr fontId="1"/>
  </si>
  <si>
    <t>アレルギー科</t>
    <rPh sb="5" eb="6">
      <t>カ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</si>
  <si>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</si>
  <si>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入吉　宏紀</t>
    <rPh sb="0" eb="1">
      <t>イ</t>
    </rPh>
    <rPh sb="1" eb="2">
      <t>ヨシ</t>
    </rPh>
    <rPh sb="3" eb="4">
      <t>ヒロシ</t>
    </rPh>
    <rPh sb="4" eb="5">
      <t>キ</t>
    </rPh>
    <phoneticPr fontId="1"/>
  </si>
  <si>
    <t>くぼかわ病院</t>
    <rPh sb="0" eb="6">
      <t>クボカワビョウイン</t>
    </rPh>
    <phoneticPr fontId="1"/>
  </si>
  <si>
    <t>高知市長浜6012-1</t>
  </si>
  <si>
    <r>
      <t>高知市大津乙2705</t>
    </r>
    <r>
      <rPr>
        <sz val="12"/>
        <color auto="1"/>
        <rFont val="ＭＳ Ｐゴシック"/>
      </rPr>
      <t>-1</t>
    </r>
  </si>
  <si>
    <t>梼原町立国民健康保険梼原病院</t>
    <rPh sb="0" eb="14">
      <t>ユスハラチョウリツコクミンケンコウホケンユスハラビョウイン</t>
    </rPh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</si>
  <si>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</si>
  <si>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r>
      <t>0</t>
    </r>
    <r>
      <rPr>
        <sz val="12"/>
        <color auto="1"/>
        <rFont val="ＭＳ Ｐゴシック"/>
      </rPr>
      <t>88-822-5155</t>
    </r>
  </si>
  <si>
    <t>山﨑外科整形外科病院</t>
    <rPh sb="0" eb="1">
      <t>ヤマ</t>
    </rPh>
    <rPh sb="1" eb="2">
      <t>サキ</t>
    </rPh>
    <rPh sb="2" eb="10">
      <t>ゲカセイケイゲカビョウイン</t>
    </rPh>
    <phoneticPr fontId="1"/>
  </si>
  <si>
    <t>矯正歯科</t>
    <rPh sb="0" eb="2">
      <t>キョウセイ</t>
    </rPh>
    <rPh sb="2" eb="4">
      <t>シカ</t>
    </rPh>
    <phoneticPr fontId="1"/>
  </si>
  <si>
    <r>
      <t>0</t>
    </r>
    <r>
      <rPr>
        <sz val="12"/>
        <color auto="1"/>
        <rFont val="ＭＳ Ｐゴシック"/>
      </rPr>
      <t>88-841-2288</t>
    </r>
  </si>
  <si>
    <r>
      <t>0</t>
    </r>
    <r>
      <rPr>
        <sz val="12"/>
        <color auto="1"/>
        <rFont val="ＭＳ Ｐゴシック"/>
      </rPr>
      <t>88-822-7231</t>
    </r>
  </si>
  <si>
    <t>透析内科</t>
    <rPh sb="0" eb="2">
      <t>トウセキ</t>
    </rPh>
    <rPh sb="2" eb="4">
      <t>ナイカ</t>
    </rPh>
    <phoneticPr fontId="1"/>
  </si>
  <si>
    <r>
      <t>高知市愛宕町1-</t>
    </r>
    <r>
      <rPr>
        <sz val="12"/>
        <color auto="1"/>
        <rFont val="ＭＳ Ｐゴシック"/>
      </rPr>
      <t>1-13</t>
    </r>
  </si>
  <si>
    <t>高知市与力町3番8号</t>
    <rPh sb="0" eb="3">
      <t>コウチシ</t>
    </rPh>
    <rPh sb="3" eb="4">
      <t>ヨ</t>
    </rPh>
    <rPh sb="4" eb="5">
      <t>リキ</t>
    </rPh>
    <rPh sb="5" eb="6">
      <t>チョウ</t>
    </rPh>
    <rPh sb="7" eb="8">
      <t>バン</t>
    </rPh>
    <rPh sb="9" eb="10">
      <t>ゴウ</t>
    </rPh>
    <phoneticPr fontId="1"/>
  </si>
  <si>
    <t>竹本病院</t>
    <rPh sb="0" eb="4">
      <t>タケモトビョウイン</t>
    </rPh>
    <phoneticPr fontId="1"/>
  </si>
  <si>
    <t>高知県立幡多けんみん病院</t>
    <rPh sb="0" eb="12">
      <t>コウチケンリツハタケンミンビョウイン</t>
    </rPh>
    <phoneticPr fontId="1"/>
  </si>
  <si>
    <t>結</t>
  </si>
  <si>
    <t>（医）創治</t>
    <rPh sb="1" eb="2">
      <t>イ</t>
    </rPh>
    <rPh sb="3" eb="4">
      <t>ソウ</t>
    </rPh>
    <rPh sb="4" eb="5">
      <t>ジ</t>
    </rPh>
    <phoneticPr fontId="1"/>
  </si>
  <si>
    <r>
      <t>0</t>
    </r>
    <r>
      <rPr>
        <sz val="12"/>
        <color auto="1"/>
        <rFont val="ＭＳ Ｐゴシック"/>
      </rPr>
      <t>88-823-2285</t>
    </r>
  </si>
  <si>
    <t>心療内科</t>
    <rPh sb="0" eb="2">
      <t>シンリョウ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</si>
  <si>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887-82-0456</t>
    </r>
  </si>
  <si>
    <t>市町村別施設数</t>
    <rPh sb="0" eb="3">
      <t>シチョウソン</t>
    </rPh>
    <rPh sb="3" eb="4">
      <t>ベツ</t>
    </rPh>
    <rPh sb="4" eb="6">
      <t>シセツ</t>
    </rPh>
    <rPh sb="6" eb="7">
      <t>スウ</t>
    </rPh>
    <phoneticPr fontId="1"/>
  </si>
  <si>
    <r>
      <t>0</t>
    </r>
    <r>
      <rPr>
        <sz val="12"/>
        <color auto="1"/>
        <rFont val="ＭＳ Ｐゴシック"/>
      </rPr>
      <t>88-837-3000</t>
    </r>
  </si>
  <si>
    <r>
      <t>0</t>
    </r>
    <r>
      <rPr>
        <sz val="12"/>
        <color auto="1"/>
        <rFont val="ＭＳ Ｐゴシック"/>
      </rPr>
      <t>88-878-3377</t>
    </r>
  </si>
  <si>
    <t>(医)厚仁会</t>
    <rPh sb="3" eb="4">
      <t>アツ</t>
    </rPh>
    <rPh sb="4" eb="5">
      <t>ジン</t>
    </rPh>
    <rPh sb="5" eb="6">
      <t>カイ</t>
    </rPh>
    <phoneticPr fontId="1"/>
  </si>
  <si>
    <t>池 紀征</t>
  </si>
  <si>
    <t>森木　章人</t>
    <rPh sb="0" eb="2">
      <t>モリキ</t>
    </rPh>
    <rPh sb="3" eb="4">
      <t>アキラ</t>
    </rPh>
    <rPh sb="4" eb="5">
      <t>ヒト</t>
    </rPh>
    <phoneticPr fontId="1"/>
  </si>
  <si>
    <t>呼吸器科</t>
    <rPh sb="0" eb="3">
      <t>コキュウキ</t>
    </rPh>
    <rPh sb="3" eb="4">
      <t>カ</t>
    </rPh>
    <phoneticPr fontId="1"/>
  </si>
  <si>
    <t>辻　豪</t>
    <rPh sb="0" eb="1">
      <t>ツジ</t>
    </rPh>
    <rPh sb="2" eb="3">
      <t>ゴウ</t>
    </rPh>
    <phoneticPr fontId="1"/>
  </si>
  <si>
    <r>
      <t>0</t>
    </r>
    <r>
      <rPr>
        <sz val="12"/>
        <color auto="1"/>
        <rFont val="ＭＳ Ｐゴシック"/>
      </rPr>
      <t>88-893-1551</t>
    </r>
  </si>
  <si>
    <t>循環器科</t>
    <rPh sb="0" eb="3">
      <t>ジュンカンキ</t>
    </rPh>
    <rPh sb="3" eb="4">
      <t>カ</t>
    </rPh>
    <phoneticPr fontId="1"/>
  </si>
  <si>
    <r>
      <t>0</t>
    </r>
    <r>
      <rPr>
        <sz val="12"/>
        <color theme="1"/>
        <rFont val="ＭＳ Ｐゴシック"/>
      </rPr>
      <t>880-34-2030</t>
    </r>
  </si>
  <si>
    <t>リウマチ科</t>
    <rPh sb="4" eb="5">
      <t>カ</t>
    </rPh>
    <phoneticPr fontId="1"/>
  </si>
  <si>
    <r>
      <t>高知市薊野北町3</t>
    </r>
    <r>
      <rPr>
        <sz val="12"/>
        <color auto="1"/>
        <rFont val="ＭＳ Ｐゴシック"/>
      </rPr>
      <t>-2-28</t>
    </r>
    <rPh sb="0" eb="3">
      <t>コウチシ</t>
    </rPh>
    <rPh sb="3" eb="5">
      <t>アゾウノ</t>
    </rPh>
    <rPh sb="5" eb="6">
      <t>キタ</t>
    </rPh>
    <rPh sb="6" eb="7">
      <t>チョウ</t>
    </rPh>
    <phoneticPr fontId="1"/>
  </si>
  <si>
    <t>(医)藤原会</t>
    <rPh sb="3" eb="5">
      <t>フジワラ</t>
    </rPh>
    <rPh sb="5" eb="6">
      <t>カイ</t>
    </rPh>
    <phoneticPr fontId="1"/>
  </si>
  <si>
    <t>外科</t>
    <rPh sb="0" eb="2">
      <t>ゲカ</t>
    </rPh>
    <phoneticPr fontId="1"/>
  </si>
  <si>
    <t>宇都宮　博史</t>
    <rPh sb="0" eb="3">
      <t>ウツノミヤ</t>
    </rPh>
    <rPh sb="4" eb="5">
      <t>ヒロシ</t>
    </rPh>
    <rPh sb="5" eb="6">
      <t>フミ</t>
    </rPh>
    <phoneticPr fontId="1"/>
  </si>
  <si>
    <t>美容外科</t>
    <rPh sb="0" eb="2">
      <t>ビヨウ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</si>
  <si>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</si>
  <si>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山田　光俊</t>
    <rPh sb="0" eb="2">
      <t>ヤマダ</t>
    </rPh>
    <rPh sb="3" eb="5">
      <t>ミツトシ</t>
    </rPh>
    <phoneticPr fontId="1"/>
  </si>
  <si>
    <r>
      <t>0</t>
    </r>
    <r>
      <rPr>
        <sz val="12"/>
        <color auto="1"/>
        <rFont val="ＭＳ Ｐゴシック"/>
      </rPr>
      <t>880-22-1111</t>
    </r>
  </si>
  <si>
    <t>皮膚科</t>
    <rPh sb="0" eb="3">
      <t>ヒフカ</t>
    </rPh>
    <phoneticPr fontId="1"/>
  </si>
  <si>
    <t>性病科</t>
    <rPh sb="0" eb="3">
      <t>セイビョウカ</t>
    </rPh>
    <phoneticPr fontId="1"/>
  </si>
  <si>
    <t>肛門内科</t>
    <rPh sb="0" eb="2">
      <t>コウモン</t>
    </rPh>
    <rPh sb="2" eb="4">
      <t>ナイカ</t>
    </rPh>
    <phoneticPr fontId="1"/>
  </si>
  <si>
    <t>産科</t>
    <rPh sb="0" eb="2">
      <t>サンカ</t>
    </rPh>
    <phoneticPr fontId="1"/>
  </si>
  <si>
    <t>(医)野並会</t>
    <rPh sb="3" eb="4">
      <t>ノ</t>
    </rPh>
    <rPh sb="4" eb="5">
      <t>ナミ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</si>
  <si>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88-845-8711</t>
    </r>
  </si>
  <si>
    <t>須崎</t>
    <rPh sb="0" eb="2">
      <t>スサキ</t>
    </rPh>
    <phoneticPr fontId="1"/>
  </si>
  <si>
    <t>代謝内科・内分泌内科</t>
    <rPh sb="0" eb="2">
      <t>トウタイシャ</t>
    </rPh>
    <rPh sb="2" eb="4">
      <t>ナイカ</t>
    </rPh>
    <rPh sb="5" eb="8">
      <t>ナイブンピ</t>
    </rPh>
    <rPh sb="8" eb="10">
      <t>ナイカ</t>
    </rPh>
    <phoneticPr fontId="1"/>
  </si>
  <si>
    <t>小児歯科</t>
    <rPh sb="0" eb="2">
      <t>ショウニ</t>
    </rPh>
    <rPh sb="2" eb="4">
      <t>シカ</t>
    </rPh>
    <phoneticPr fontId="1"/>
  </si>
  <si>
    <r>
      <t>0</t>
    </r>
    <r>
      <rPr>
        <sz val="12"/>
        <color auto="1"/>
        <rFont val="ＭＳ Ｐゴシック"/>
      </rPr>
      <t>88-844-3111</t>
    </r>
  </si>
  <si>
    <t>＊</t>
  </si>
  <si>
    <t>杉本　和彦</t>
    <rPh sb="0" eb="2">
      <t>スギモト</t>
    </rPh>
    <rPh sb="3" eb="5">
      <t>カズヒコ</t>
    </rPh>
    <phoneticPr fontId="1"/>
  </si>
  <si>
    <t>消化器・肝臓内科</t>
    <rPh sb="0" eb="3">
      <t>ショウカキ</t>
    </rPh>
    <rPh sb="4" eb="6">
      <t>カンゾウ</t>
    </rPh>
    <rPh sb="6" eb="8">
      <t>ナイカ</t>
    </rPh>
    <phoneticPr fontId="1"/>
  </si>
  <si>
    <t>岩村　久</t>
    <rPh sb="0" eb="2">
      <t>イワムラ</t>
    </rPh>
    <rPh sb="3" eb="4">
      <t>ヒサシ</t>
    </rPh>
    <phoneticPr fontId="1"/>
  </si>
  <si>
    <r>
      <t>0</t>
    </r>
    <r>
      <rPr>
        <sz val="12"/>
        <color auto="1"/>
        <rFont val="ＭＳ Ｐゴシック"/>
      </rPr>
      <t>880-34-2126</t>
    </r>
  </si>
  <si>
    <r>
      <t>0</t>
    </r>
    <r>
      <rPr>
        <sz val="12"/>
        <color auto="1"/>
        <rFont val="ＭＳ Ｐゴシック"/>
      </rPr>
      <t>889-26-1136</t>
    </r>
  </si>
  <si>
    <r>
      <t>0</t>
    </r>
    <r>
      <rPr>
        <sz val="12"/>
        <color auto="1"/>
        <rFont val="ＭＳ Ｐゴシック"/>
      </rPr>
      <t>88-892-0641</t>
    </r>
  </si>
  <si>
    <t>北野　博一</t>
    <rPh sb="0" eb="2">
      <t>キタノ</t>
    </rPh>
    <rPh sb="3" eb="4">
      <t>ヒロシ</t>
    </rPh>
    <rPh sb="4" eb="5">
      <t>イチ</t>
    </rPh>
    <phoneticPr fontId="1"/>
  </si>
  <si>
    <r>
      <t>0</t>
    </r>
    <r>
      <rPr>
        <sz val="12"/>
        <color auto="1"/>
        <rFont val="ＭＳ Ｐゴシック"/>
      </rPr>
      <t>88-875-0231</t>
    </r>
  </si>
  <si>
    <t>(医)金峰会</t>
    <rPh sb="3" eb="4">
      <t>カネ</t>
    </rPh>
    <rPh sb="4" eb="5">
      <t>ミネ</t>
    </rPh>
    <rPh sb="5" eb="6">
      <t>カイ</t>
    </rPh>
    <phoneticPr fontId="1"/>
  </si>
  <si>
    <t>(特医)竹下会</t>
    <rPh sb="1" eb="2">
      <t>トク</t>
    </rPh>
    <rPh sb="4" eb="6">
      <t>タケシタ</t>
    </rPh>
    <rPh sb="6" eb="7">
      <t>カイ</t>
    </rPh>
    <phoneticPr fontId="1"/>
  </si>
  <si>
    <t>安部　朋季</t>
    <rPh sb="0" eb="2">
      <t>アベ</t>
    </rPh>
    <rPh sb="3" eb="4">
      <t>トモ</t>
    </rPh>
    <rPh sb="4" eb="5">
      <t>キ</t>
    </rPh>
    <phoneticPr fontId="1"/>
  </si>
  <si>
    <t>山崎　奨</t>
    <rPh sb="0" eb="2">
      <t>ヤマサキ</t>
    </rPh>
    <rPh sb="3" eb="4">
      <t>ススム</t>
    </rPh>
    <phoneticPr fontId="1"/>
  </si>
  <si>
    <r>
      <t>0</t>
    </r>
    <r>
      <rPr>
        <sz val="12"/>
        <color auto="1"/>
        <rFont val="ＭＳ Ｐゴシック"/>
      </rPr>
      <t>88-882-6205</t>
    </r>
  </si>
  <si>
    <t>肝臓内科</t>
    <rPh sb="0" eb="2">
      <t>カンゾウ</t>
    </rPh>
    <rPh sb="2" eb="4">
      <t>ナイカ</t>
    </rPh>
    <phoneticPr fontId="1"/>
  </si>
  <si>
    <t>(医)久会</t>
    <rPh sb="3" eb="4">
      <t>ヒサシ</t>
    </rPh>
    <rPh sb="4" eb="5">
      <t>カイ</t>
    </rPh>
    <phoneticPr fontId="1"/>
  </si>
  <si>
    <t>池上　充彦</t>
    <rPh sb="0" eb="1">
      <t>イケ</t>
    </rPh>
    <rPh sb="1" eb="2">
      <t>ウエ</t>
    </rPh>
    <rPh sb="3" eb="4">
      <t>ジュウ</t>
    </rPh>
    <rPh sb="4" eb="5">
      <t>ヒコ</t>
    </rPh>
    <phoneticPr fontId="1"/>
  </si>
  <si>
    <t>岡村　高雄</t>
    <rPh sb="0" eb="2">
      <t>オカムラ</t>
    </rPh>
    <rPh sb="3" eb="5">
      <t>タカオ</t>
    </rPh>
    <phoneticPr fontId="1"/>
  </si>
  <si>
    <t>岡﨑　泰長</t>
    <rPh sb="0" eb="1">
      <t>オカ</t>
    </rPh>
    <rPh sb="1" eb="2">
      <t>サキ</t>
    </rPh>
    <rPh sb="3" eb="4">
      <t>タイ</t>
    </rPh>
    <rPh sb="4" eb="5">
      <t>ナガ</t>
    </rPh>
    <phoneticPr fontId="1"/>
  </si>
  <si>
    <t>臼井　大介</t>
  </si>
  <si>
    <t>(医)厚愛会</t>
    <rPh sb="3" eb="4">
      <t>アツ</t>
    </rPh>
    <rPh sb="4" eb="5">
      <t>アイ</t>
    </rPh>
    <rPh sb="5" eb="6">
      <t>カイ</t>
    </rPh>
    <phoneticPr fontId="1"/>
  </si>
  <si>
    <t>須藤　康彦</t>
    <rPh sb="0" eb="2">
      <t>スドウ</t>
    </rPh>
    <rPh sb="3" eb="4">
      <t>コウ</t>
    </rPh>
    <rPh sb="4" eb="5">
      <t>ヒコ</t>
    </rPh>
    <phoneticPr fontId="1"/>
  </si>
  <si>
    <t>安芸郡田野町1414-1</t>
  </si>
  <si>
    <t>(医)同仁会</t>
    <rPh sb="3" eb="4">
      <t>オナ</t>
    </rPh>
    <rPh sb="4" eb="5">
      <t>ジン</t>
    </rPh>
    <rPh sb="5" eb="6">
      <t>カイ</t>
    </rPh>
    <phoneticPr fontId="1"/>
  </si>
  <si>
    <t>胃腸内科</t>
    <rPh sb="0" eb="2">
      <t>イチョウ</t>
    </rPh>
    <rPh sb="2" eb="4">
      <t>ナイカ</t>
    </rPh>
    <phoneticPr fontId="1"/>
  </si>
  <si>
    <t>内海　善夫</t>
    <rPh sb="0" eb="2">
      <t>ウツミ</t>
    </rPh>
    <rPh sb="3" eb="4">
      <t>ゼン</t>
    </rPh>
    <rPh sb="4" eb="5">
      <t>オット</t>
    </rPh>
    <phoneticPr fontId="1"/>
  </si>
  <si>
    <r>
      <t>0</t>
    </r>
    <r>
      <rPr>
        <sz val="12"/>
        <color auto="1"/>
        <rFont val="ＭＳ Ｐゴシック"/>
      </rPr>
      <t>88-875-6221</t>
    </r>
  </si>
  <si>
    <t>気管食道科</t>
    <rPh sb="0" eb="2">
      <t>キカン</t>
    </rPh>
    <rPh sb="2" eb="4">
      <t>ショクドウ</t>
    </rPh>
    <rPh sb="4" eb="5">
      <t>カ</t>
    </rPh>
    <phoneticPr fontId="1"/>
  </si>
  <si>
    <t>(医)愛生会</t>
    <rPh sb="3" eb="4">
      <t>アイ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</si>
  <si>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88-883-3211</t>
    </r>
  </si>
  <si>
    <t>竹下　篤範</t>
    <rPh sb="0" eb="2">
      <t>タケシタ</t>
    </rPh>
    <rPh sb="3" eb="4">
      <t>アツシ</t>
    </rPh>
    <rPh sb="4" eb="5">
      <t>ハン</t>
    </rPh>
    <phoneticPr fontId="1"/>
  </si>
  <si>
    <t>松谷　拓郎</t>
    <rPh sb="0" eb="1">
      <t>マツ</t>
    </rPh>
    <rPh sb="1" eb="2">
      <t>タニ</t>
    </rPh>
    <rPh sb="3" eb="5">
      <t>タクロウ</t>
    </rPh>
    <phoneticPr fontId="1"/>
  </si>
  <si>
    <r>
      <t>0</t>
    </r>
    <r>
      <rPr>
        <sz val="12"/>
        <color auto="1"/>
        <rFont val="ＭＳ Ｐゴシック"/>
      </rPr>
      <t>88-823-3271</t>
    </r>
  </si>
  <si>
    <t>高橋　昌也</t>
    <rPh sb="0" eb="2">
      <t>タカハシ</t>
    </rPh>
    <rPh sb="3" eb="5">
      <t>マサヤ</t>
    </rPh>
    <phoneticPr fontId="1"/>
  </si>
  <si>
    <t>聖ケ丘病院</t>
  </si>
  <si>
    <t>全国社会保険協会連合会</t>
    <rPh sb="0" eb="2">
      <t>ゼンコク</t>
    </rPh>
    <rPh sb="2" eb="4">
      <t>シャカイ</t>
    </rPh>
    <rPh sb="4" eb="6">
      <t>ホケン</t>
    </rPh>
    <rPh sb="6" eb="8">
      <t>キョウカイ</t>
    </rPh>
    <rPh sb="8" eb="11">
      <t>レンゴウカイ</t>
    </rPh>
    <phoneticPr fontId="1"/>
  </si>
  <si>
    <t>有光　帥二</t>
    <rPh sb="0" eb="2">
      <t>アリミツ</t>
    </rPh>
    <rPh sb="3" eb="4">
      <t>スイ</t>
    </rPh>
    <rPh sb="4" eb="5">
      <t>ニ</t>
    </rPh>
    <phoneticPr fontId="1"/>
  </si>
  <si>
    <r>
      <t>0</t>
    </r>
    <r>
      <rPr>
        <sz val="12"/>
        <color auto="1"/>
        <rFont val="ＭＳ Ｐゴシック"/>
      </rPr>
      <t>887-38-7111</t>
    </r>
  </si>
  <si>
    <r>
      <t>0</t>
    </r>
    <r>
      <rPr>
        <sz val="12"/>
        <color auto="1"/>
        <rFont val="ＭＳ Ｐゴシック"/>
      </rPr>
      <t>88-872-0164</t>
    </r>
  </si>
  <si>
    <t>(医)広正会</t>
    <rPh sb="3" eb="4">
      <t>ヒロ</t>
    </rPh>
    <rPh sb="4" eb="5">
      <t>セイ</t>
    </rPh>
    <rPh sb="5" eb="6">
      <t>カイ</t>
    </rPh>
    <phoneticPr fontId="1"/>
  </si>
  <si>
    <t>川上　雅史</t>
  </si>
  <si>
    <t>(医)みつる会</t>
    <rPh sb="6" eb="7">
      <t>カイ</t>
    </rPh>
    <phoneticPr fontId="1"/>
  </si>
  <si>
    <r>
      <t>0</t>
    </r>
    <r>
      <rPr>
        <sz val="12"/>
        <color auto="1"/>
        <rFont val="ＭＳ Ｐゴシック"/>
      </rPr>
      <t>88-826-5511</t>
    </r>
  </si>
  <si>
    <t>四万十市中村東町1-1-27</t>
    <rPh sb="0" eb="3">
      <t>シマント</t>
    </rPh>
    <rPh sb="3" eb="4">
      <t>シ</t>
    </rPh>
    <phoneticPr fontId="1"/>
  </si>
  <si>
    <t>(医)南江会</t>
    <rPh sb="3" eb="4">
      <t>ミナミ</t>
    </rPh>
    <rPh sb="4" eb="5">
      <t>エ</t>
    </rPh>
    <rPh sb="5" eb="6">
      <t>カイ</t>
    </rPh>
    <phoneticPr fontId="1"/>
  </si>
  <si>
    <t>(医)公世会</t>
    <rPh sb="3" eb="4">
      <t>オオヤケ</t>
    </rPh>
    <rPh sb="4" eb="5">
      <t>ヨ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</si>
  <si>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88-832-8821</t>
    </r>
  </si>
  <si>
    <r>
      <t>0</t>
    </r>
    <r>
      <rPr>
        <sz val="12"/>
        <color auto="1"/>
        <rFont val="ＭＳ Ｐゴシック"/>
      </rPr>
      <t>88-823-7433</t>
    </r>
  </si>
  <si>
    <r>
      <t>0</t>
    </r>
    <r>
      <rPr>
        <sz val="12"/>
        <color auto="1"/>
        <rFont val="ＭＳ Ｐゴシック"/>
      </rPr>
      <t>88-833-4328</t>
    </r>
  </si>
  <si>
    <t>088-837-2345</t>
  </si>
  <si>
    <t>血液内科</t>
    <rPh sb="0" eb="2">
      <t>ケツエキ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</si>
  <si>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88-843-1501</t>
    </r>
  </si>
  <si>
    <t>中央東</t>
    <rPh sb="0" eb="2">
      <t>チュウオウ</t>
    </rPh>
    <rPh sb="2" eb="3">
      <t>ヒガシ</t>
    </rPh>
    <phoneticPr fontId="1"/>
  </si>
  <si>
    <r>
      <t>0</t>
    </r>
    <r>
      <rPr>
        <sz val="12"/>
        <color auto="1"/>
        <rFont val="ＭＳ Ｐゴシック"/>
      </rPr>
      <t>88-840-0123</t>
    </r>
  </si>
  <si>
    <r>
      <t>0</t>
    </r>
    <r>
      <rPr>
        <sz val="12"/>
        <color auto="1"/>
        <rFont val="ＭＳ Ｐゴシック"/>
      </rPr>
      <t>88-822-1285</t>
    </r>
  </si>
  <si>
    <t>近森オルソリハビリテーション病院</t>
    <rPh sb="0" eb="2">
      <t>チカモリ</t>
    </rPh>
    <rPh sb="14" eb="16">
      <t>ビョウイン</t>
    </rPh>
    <phoneticPr fontId="1"/>
  </si>
  <si>
    <r>
      <t>0</t>
    </r>
    <r>
      <rPr>
        <sz val="12"/>
        <color auto="1"/>
        <rFont val="ＭＳ Ｐゴシック"/>
      </rPr>
      <t>88-840-3535</t>
    </r>
  </si>
  <si>
    <t>(医)互生会</t>
    <rPh sb="3" eb="4">
      <t>タガ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</si>
  <si>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88-845-5291</t>
    </r>
  </si>
  <si>
    <r>
      <t>0</t>
    </r>
    <r>
      <rPr>
        <sz val="12"/>
        <color auto="1"/>
        <rFont val="ＭＳ Ｐゴシック"/>
      </rPr>
      <t>88-882-7161</t>
    </r>
  </si>
  <si>
    <t>リハビリテーション科</t>
    <rPh sb="9" eb="10">
      <t>カ</t>
    </rPh>
    <phoneticPr fontId="1"/>
  </si>
  <si>
    <t>特定医療法人仁泉会朝倉病院</t>
    <rPh sb="0" eb="2">
      <t>トクテイ</t>
    </rPh>
    <rPh sb="2" eb="4">
      <t>イリョウ</t>
    </rPh>
    <rPh sb="4" eb="6">
      <t>ホウジン</t>
    </rPh>
    <rPh sb="6" eb="7">
      <t>ジン</t>
    </rPh>
    <rPh sb="7" eb="8">
      <t>イズミ</t>
    </rPh>
    <rPh sb="8" eb="9">
      <t>カイ</t>
    </rPh>
    <rPh sb="9" eb="13">
      <t>アサクラビョウイン</t>
    </rPh>
    <phoneticPr fontId="1"/>
  </si>
  <si>
    <r>
      <t>0</t>
    </r>
    <r>
      <rPr>
        <sz val="12"/>
        <color auto="1"/>
        <rFont val="ＭＳ Ｐゴシック"/>
      </rPr>
      <t>88-882-0811</t>
    </r>
  </si>
  <si>
    <t>日赤</t>
    <rPh sb="0" eb="2">
      <t>ニッセキ</t>
    </rPh>
    <phoneticPr fontId="1"/>
  </si>
  <si>
    <t>大澤　梨佐</t>
  </si>
  <si>
    <t>放射線治療科</t>
    <rPh sb="0" eb="3">
      <t>ホウシャセン</t>
    </rPh>
    <rPh sb="3" eb="5">
      <t>チリョウ</t>
    </rPh>
    <rPh sb="5" eb="6">
      <t>カ</t>
    </rPh>
    <phoneticPr fontId="1"/>
  </si>
  <si>
    <t>(医)仁栄会</t>
    <rPh sb="3" eb="4">
      <t>ジン</t>
    </rPh>
    <rPh sb="4" eb="5">
      <t>エイ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</si>
  <si>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88-822-5231</t>
    </r>
  </si>
  <si>
    <r>
      <t>0</t>
    </r>
    <r>
      <rPr>
        <sz val="12"/>
        <color auto="1"/>
        <rFont val="ＭＳ Ｐゴシック"/>
      </rPr>
      <t>88-883-3544</t>
    </r>
  </si>
  <si>
    <t>美容皮膚科</t>
    <rPh sb="0" eb="2">
      <t>ビヨウ</t>
    </rPh>
    <rPh sb="2" eb="4">
      <t>ヒフ</t>
    </rPh>
    <rPh sb="4" eb="5">
      <t>カ</t>
    </rPh>
    <phoneticPr fontId="1"/>
  </si>
  <si>
    <t>森田　雅範</t>
    <rPh sb="0" eb="2">
      <t>モリタ</t>
    </rPh>
    <rPh sb="3" eb="5">
      <t>マサノリ</t>
    </rPh>
    <phoneticPr fontId="1"/>
  </si>
  <si>
    <t>消化器外科</t>
    <rPh sb="0" eb="3">
      <t>ショウカキ</t>
    </rPh>
    <rPh sb="3" eb="5">
      <t>ゲカ</t>
    </rPh>
    <phoneticPr fontId="1"/>
  </si>
  <si>
    <r>
      <t>0</t>
    </r>
    <r>
      <rPr>
        <sz val="12"/>
        <color auto="1"/>
        <rFont val="ＭＳ Ｐゴシック"/>
      </rPr>
      <t>88-841-2337</t>
    </r>
  </si>
  <si>
    <t>(医)山村会</t>
    <rPh sb="3" eb="5">
      <t>ヤマムラ</t>
    </rPh>
    <rPh sb="5" eb="6">
      <t>カイ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</si>
  <si>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</si>
  <si>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(医)旦龍会</t>
    <rPh sb="3" eb="4">
      <t>タン</t>
    </rPh>
    <rPh sb="4" eb="5">
      <t>リュウ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</si>
  <si>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88-847-0251</t>
    </r>
  </si>
  <si>
    <t>(医)たんぽぽ清悠会</t>
    <rPh sb="7" eb="8">
      <t>キヨ</t>
    </rPh>
    <rPh sb="8" eb="9">
      <t>ユウ</t>
    </rPh>
    <rPh sb="9" eb="10">
      <t>カイ</t>
    </rPh>
    <phoneticPr fontId="1"/>
  </si>
  <si>
    <r>
      <t>0</t>
    </r>
    <r>
      <rPr>
        <sz val="12"/>
        <color auto="1"/>
        <rFont val="ＭＳ Ｐゴシック"/>
      </rPr>
      <t>88-840-2222</t>
    </r>
  </si>
  <si>
    <t>髙橋　晃</t>
  </si>
  <si>
    <r>
      <t>0</t>
    </r>
    <r>
      <rPr>
        <sz val="12"/>
        <color auto="1"/>
        <rFont val="ＭＳ Ｐゴシック"/>
      </rPr>
      <t>88-872-5038</t>
    </r>
  </si>
  <si>
    <t>幡多</t>
    <rPh sb="0" eb="2">
      <t>ハタ</t>
    </rPh>
    <phoneticPr fontId="1"/>
  </si>
  <si>
    <t>高岡郡梼原町川西路2320-1</t>
    <rPh sb="8" eb="9">
      <t>ロ</t>
    </rPh>
    <phoneticPr fontId="1"/>
  </si>
  <si>
    <r>
      <t>0</t>
    </r>
    <r>
      <rPr>
        <sz val="12"/>
        <color auto="1"/>
        <rFont val="ＭＳ Ｐゴシック"/>
      </rPr>
      <t>88-863-3030</t>
    </r>
  </si>
  <si>
    <t>(医)尚志会</t>
    <rPh sb="3" eb="4">
      <t>ナオ</t>
    </rPh>
    <rPh sb="4" eb="5">
      <t>シ</t>
    </rPh>
    <rPh sb="5" eb="6">
      <t>カイ</t>
    </rPh>
    <phoneticPr fontId="1"/>
  </si>
  <si>
    <t>(医)須藤会</t>
    <rPh sb="3" eb="5">
      <t>スドウ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</si>
  <si>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88-852-2131</t>
    </r>
  </si>
  <si>
    <t>土佐清水市旭町18-71</t>
  </si>
  <si>
    <r>
      <t>0</t>
    </r>
    <r>
      <rPr>
        <sz val="12"/>
        <color auto="1"/>
        <rFont val="ＭＳ Ｐゴシック"/>
      </rPr>
      <t>880-34-1211</t>
    </r>
  </si>
  <si>
    <r>
      <t>0</t>
    </r>
    <r>
      <rPr>
        <sz val="12"/>
        <color auto="1"/>
        <rFont val="ＭＳ Ｐゴシック"/>
      </rPr>
      <t>88-856-1101</t>
    </r>
  </si>
  <si>
    <r>
      <t>0</t>
    </r>
    <r>
      <rPr>
        <sz val="12"/>
        <color auto="1"/>
        <rFont val="ＭＳ Ｐゴシック"/>
      </rPr>
      <t>889-65-1151</t>
    </r>
  </si>
  <si>
    <r>
      <t>0</t>
    </r>
    <r>
      <rPr>
        <sz val="12"/>
        <color auto="1"/>
        <rFont val="ＭＳ Ｐゴシック"/>
      </rPr>
      <t>887-55-1101</t>
    </r>
  </si>
  <si>
    <t>(医)一条会</t>
    <rPh sb="3" eb="5">
      <t>イチジョウ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</si>
  <si>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887-76-2450</t>
    </r>
  </si>
  <si>
    <r>
      <t>0</t>
    </r>
    <r>
      <rPr>
        <sz val="12"/>
        <color auto="1"/>
        <rFont val="ＭＳ Ｐゴシック"/>
      </rPr>
      <t>889-34-2011</t>
    </r>
  </si>
  <si>
    <r>
      <t>0</t>
    </r>
    <r>
      <rPr>
        <sz val="12"/>
        <color auto="1"/>
        <rFont val="ＭＳ Ｐゴシック"/>
      </rPr>
      <t>889-26-0432</t>
    </r>
  </si>
  <si>
    <r>
      <t>0</t>
    </r>
    <r>
      <rPr>
        <sz val="12"/>
        <color auto="1"/>
        <rFont val="ＭＳ Ｐゴシック"/>
      </rPr>
      <t>889-26-1123</t>
    </r>
  </si>
  <si>
    <t>(医)高田会</t>
    <rPh sb="3" eb="5">
      <t>タカダ</t>
    </rPh>
    <rPh sb="5" eb="6">
      <t>カイ</t>
    </rPh>
    <phoneticPr fontId="1"/>
  </si>
  <si>
    <t>(医)山秀会</t>
    <rPh sb="3" eb="4">
      <t>ヤマ</t>
    </rPh>
    <rPh sb="4" eb="5">
      <t>ヒデ</t>
    </rPh>
    <rPh sb="5" eb="6">
      <t>カイ</t>
    </rPh>
    <phoneticPr fontId="1"/>
  </si>
  <si>
    <t>老年精神科</t>
    <rPh sb="0" eb="2">
      <t>ロウネン</t>
    </rPh>
    <rPh sb="2" eb="5">
      <t>セイシンカ</t>
    </rPh>
    <phoneticPr fontId="1"/>
  </si>
  <si>
    <t>安芸市本町2-13-32</t>
  </si>
  <si>
    <r>
      <t>0</t>
    </r>
    <r>
      <rPr>
        <sz val="12"/>
        <color auto="1"/>
        <rFont val="ＭＳ Ｐゴシック"/>
      </rPr>
      <t>889-42-2530</t>
    </r>
  </si>
  <si>
    <r>
      <t>0</t>
    </r>
    <r>
      <rPr>
        <sz val="12"/>
        <color auto="1"/>
        <rFont val="ＭＳ Ｐゴシック"/>
      </rPr>
      <t>880-22-1191</t>
    </r>
  </si>
  <si>
    <r>
      <t>高知市一宮西町1</t>
    </r>
    <r>
      <rPr>
        <sz val="12"/>
        <color auto="1"/>
        <rFont val="ＭＳ Ｐゴシック"/>
      </rPr>
      <t>-7-25</t>
    </r>
    <rPh sb="5" eb="6">
      <t>ニシ</t>
    </rPh>
    <rPh sb="6" eb="7">
      <t>マチ</t>
    </rPh>
    <phoneticPr fontId="1"/>
  </si>
  <si>
    <t>糖尿病内科</t>
    <rPh sb="0" eb="3">
      <t>トウニョウビョウ</t>
    </rPh>
    <rPh sb="3" eb="5">
      <t>ナイカ</t>
    </rPh>
    <phoneticPr fontId="1"/>
  </si>
  <si>
    <t>高知市稲荷町11-20</t>
  </si>
  <si>
    <t>児童精神科</t>
    <rPh sb="0" eb="2">
      <t>ジドウ</t>
    </rPh>
    <rPh sb="2" eb="5">
      <t>セイシンカ</t>
    </rPh>
    <phoneticPr fontId="1"/>
  </si>
  <si>
    <r>
      <t>高知市廿代町2</t>
    </r>
    <r>
      <rPr>
        <sz val="12"/>
        <color auto="1"/>
        <rFont val="ＭＳ Ｐゴシック"/>
      </rPr>
      <t>-22</t>
    </r>
    <rPh sb="0" eb="3">
      <t>コウチシ</t>
    </rPh>
    <rPh sb="3" eb="5">
      <t>ニジュウダイ</t>
    </rPh>
    <rPh sb="5" eb="6">
      <t>マチ</t>
    </rPh>
    <phoneticPr fontId="1"/>
  </si>
  <si>
    <t>胸部・心臓血管外科</t>
    <rPh sb="0" eb="2">
      <t>キョウブ</t>
    </rPh>
    <rPh sb="3" eb="5">
      <t>シンゾウ</t>
    </rPh>
    <rPh sb="5" eb="7">
      <t>ケッカン</t>
    </rPh>
    <rPh sb="7" eb="9">
      <t>ゲカ</t>
    </rPh>
    <phoneticPr fontId="1"/>
  </si>
  <si>
    <t>(医)弘仁会</t>
    <rPh sb="3" eb="4">
      <t>ヒロシ</t>
    </rPh>
    <rPh sb="4" eb="5">
      <t>ジン</t>
    </rPh>
    <rPh sb="5" eb="6">
      <t>カイ</t>
    </rPh>
    <phoneticPr fontId="1"/>
  </si>
  <si>
    <t>高知市入明町1-5</t>
  </si>
  <si>
    <r>
      <t>0</t>
    </r>
    <r>
      <rPr>
        <sz val="12"/>
        <color theme="1"/>
        <rFont val="ＭＳ Ｐゴシック"/>
      </rPr>
      <t>880-34-3177</t>
    </r>
  </si>
  <si>
    <r>
      <t>0</t>
    </r>
    <r>
      <rPr>
        <sz val="12"/>
        <color auto="1"/>
        <rFont val="ＭＳ Ｐゴシック"/>
      </rPr>
      <t>880-73-1300</t>
    </r>
  </si>
  <si>
    <t>卜部　公章</t>
    <rPh sb="0" eb="2">
      <t>ウラベ</t>
    </rPh>
    <rPh sb="3" eb="4">
      <t>オオヤケ</t>
    </rPh>
    <rPh sb="4" eb="5">
      <t>ショウ</t>
    </rPh>
    <phoneticPr fontId="1"/>
  </si>
  <si>
    <t>(医)緑風会</t>
    <rPh sb="3" eb="4">
      <t>ミドリ</t>
    </rPh>
    <rPh sb="4" eb="5">
      <t>フウ</t>
    </rPh>
    <rPh sb="5" eb="6">
      <t>カイ</t>
    </rPh>
    <phoneticPr fontId="1"/>
  </si>
  <si>
    <t>内分泌内科</t>
    <rPh sb="0" eb="3">
      <t>ナイブンピツ</t>
    </rPh>
    <rPh sb="3" eb="5">
      <t>ナイカ</t>
    </rPh>
    <phoneticPr fontId="1"/>
  </si>
  <si>
    <r>
      <t>高知市寿町8-</t>
    </r>
    <r>
      <rPr>
        <sz val="12"/>
        <color auto="1"/>
        <rFont val="ＭＳ Ｐゴシック"/>
      </rPr>
      <t>8</t>
    </r>
  </si>
  <si>
    <t>高知市朝倉戊767-5</t>
  </si>
  <si>
    <t>感</t>
  </si>
  <si>
    <t>田野病院</t>
    <rPh sb="0" eb="4">
      <t>タノビョウイン</t>
    </rPh>
    <phoneticPr fontId="1"/>
  </si>
  <si>
    <t>芸西病院</t>
    <rPh sb="0" eb="4">
      <t>ゲイセイビョウイン</t>
    </rPh>
    <phoneticPr fontId="1"/>
  </si>
  <si>
    <t>高岡郡越知町越知甲2041-3</t>
  </si>
  <si>
    <t>(医)杏林会</t>
    <rPh sb="3" eb="4">
      <t>アンズ</t>
    </rPh>
    <rPh sb="4" eb="5">
      <t>ハヤシ</t>
    </rPh>
    <rPh sb="5" eb="6">
      <t>カイ</t>
    </rPh>
    <phoneticPr fontId="1"/>
  </si>
  <si>
    <t>前田　尚男</t>
    <rPh sb="0" eb="2">
      <t>マエダ</t>
    </rPh>
    <rPh sb="3" eb="4">
      <t>ナオ</t>
    </rPh>
    <rPh sb="4" eb="5">
      <t>オトコ</t>
    </rPh>
    <phoneticPr fontId="1"/>
  </si>
  <si>
    <t>施</t>
  </si>
  <si>
    <r>
      <t>0</t>
    </r>
    <r>
      <rPr>
        <sz val="12"/>
        <color auto="1"/>
        <rFont val="ＭＳ Ｐゴシック"/>
      </rPr>
      <t>887-34-3111</t>
    </r>
  </si>
  <si>
    <t>(医)川村会</t>
    <rPh sb="3" eb="5">
      <t>カワムラ</t>
    </rPh>
    <rPh sb="5" eb="6">
      <t>カイ</t>
    </rPh>
    <phoneticPr fontId="1"/>
  </si>
  <si>
    <t>(医)つくし会</t>
    <rPh sb="6" eb="7">
      <t>カイ</t>
    </rPh>
    <phoneticPr fontId="1"/>
  </si>
  <si>
    <t>(医)共生会</t>
    <rPh sb="3" eb="5">
      <t>キョウセイ</t>
    </rPh>
    <rPh sb="5" eb="6">
      <t>カイ</t>
    </rPh>
    <phoneticPr fontId="1"/>
  </si>
  <si>
    <t>個人</t>
    <rPh sb="0" eb="2">
      <t>コジン</t>
    </rPh>
    <phoneticPr fontId="1"/>
  </si>
  <si>
    <t>前田　博教</t>
    <rPh sb="0" eb="1">
      <t>マエ</t>
    </rPh>
    <rPh sb="3" eb="4">
      <t>ヒロシ</t>
    </rPh>
    <rPh sb="4" eb="5">
      <t>キョウ</t>
    </rPh>
    <phoneticPr fontId="1"/>
  </si>
  <si>
    <t>四万十市中村小姓町75</t>
    <rPh sb="4" eb="6">
      <t>ナカムラ</t>
    </rPh>
    <phoneticPr fontId="1"/>
  </si>
  <si>
    <t>(医)武田会</t>
    <rPh sb="3" eb="5">
      <t>タケダ</t>
    </rPh>
    <rPh sb="5" eb="6">
      <t>カイ</t>
    </rPh>
    <phoneticPr fontId="1"/>
  </si>
  <si>
    <t>(医)精華園</t>
    <rPh sb="3" eb="5">
      <t>セイカ</t>
    </rPh>
    <rPh sb="5" eb="6">
      <t>エン</t>
    </rPh>
    <phoneticPr fontId="1"/>
  </si>
  <si>
    <r>
      <t>0</t>
    </r>
    <r>
      <rPr>
        <sz val="12"/>
        <color theme="1"/>
        <rFont val="ＭＳ Ｐゴシック"/>
      </rPr>
      <t>88-893-5111</t>
    </r>
  </si>
  <si>
    <t>高知市上町1-7-34</t>
  </si>
  <si>
    <t>(医)伊野部会</t>
    <rPh sb="3" eb="5">
      <t>イノ</t>
    </rPh>
    <rPh sb="5" eb="6">
      <t>ブ</t>
    </rPh>
    <rPh sb="6" eb="7">
      <t>カイ</t>
    </rPh>
    <phoneticPr fontId="1"/>
  </si>
  <si>
    <t>設</t>
  </si>
  <si>
    <t>番</t>
  </si>
  <si>
    <t>(医)生生会</t>
    <rPh sb="3" eb="5">
      <t>ショウジョウ</t>
    </rPh>
    <rPh sb="5" eb="6">
      <t>カイ</t>
    </rPh>
    <phoneticPr fontId="1"/>
  </si>
  <si>
    <t>(医)新松田会</t>
    <rPh sb="3" eb="4">
      <t>シン</t>
    </rPh>
    <rPh sb="4" eb="6">
      <t>マツダ</t>
    </rPh>
    <rPh sb="6" eb="7">
      <t>カイ</t>
    </rPh>
    <phoneticPr fontId="1"/>
  </si>
  <si>
    <t>市町村</t>
    <rPh sb="0" eb="3">
      <t>シチョウソン</t>
    </rPh>
    <phoneticPr fontId="1"/>
  </si>
  <si>
    <t>南国市立田1180</t>
  </si>
  <si>
    <t>内視鏡外科</t>
    <rPh sb="0" eb="3">
      <t>ナイシキョウ</t>
    </rPh>
    <rPh sb="3" eb="5">
      <t>ゲカ</t>
    </rPh>
    <phoneticPr fontId="1"/>
  </si>
  <si>
    <t>(医)互光会</t>
    <rPh sb="3" eb="4">
      <t>タガ</t>
    </rPh>
    <rPh sb="4" eb="5">
      <t>ミツ</t>
    </rPh>
    <rPh sb="5" eb="6">
      <t>カイ</t>
    </rPh>
    <phoneticPr fontId="1"/>
  </si>
  <si>
    <t>(医)平田会</t>
    <rPh sb="3" eb="5">
      <t>ヒラタ</t>
    </rPh>
    <rPh sb="5" eb="6">
      <t>カイ</t>
    </rPh>
    <phoneticPr fontId="1"/>
  </si>
  <si>
    <t>(医)南会</t>
    <rPh sb="3" eb="4">
      <t>ミナミ</t>
    </rPh>
    <rPh sb="4" eb="5">
      <t>カイ</t>
    </rPh>
    <phoneticPr fontId="1"/>
  </si>
  <si>
    <t>(医)治久会</t>
    <rPh sb="3" eb="4">
      <t>ナオ</t>
    </rPh>
    <rPh sb="4" eb="5">
      <t>ヒサシ</t>
    </rPh>
    <rPh sb="5" eb="6">
      <t>カイ</t>
    </rPh>
    <phoneticPr fontId="1"/>
  </si>
  <si>
    <t>(医)博愛会</t>
    <rPh sb="3" eb="5">
      <t>ハクアイ</t>
    </rPh>
    <rPh sb="5" eb="6">
      <t>カイ</t>
    </rPh>
    <phoneticPr fontId="1"/>
  </si>
  <si>
    <t>丸吉　秀朋</t>
  </si>
  <si>
    <t>高知市上町5-6-20</t>
  </si>
  <si>
    <t>腎臓内科</t>
    <rPh sb="0" eb="2">
      <t>ジンゾウ</t>
    </rPh>
    <rPh sb="2" eb="4">
      <t>ナイカ</t>
    </rPh>
    <phoneticPr fontId="1"/>
  </si>
  <si>
    <t>高知県厚生農業協同組合連合会</t>
    <rPh sb="0" eb="3">
      <t>コウチケン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</si>
  <si>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(医)十全会</t>
    <rPh sb="3" eb="4">
      <t>ジュウ</t>
    </rPh>
    <rPh sb="4" eb="5">
      <t>ゼン</t>
    </rPh>
    <rPh sb="5" eb="6">
      <t>カイ</t>
    </rPh>
    <phoneticPr fontId="1"/>
  </si>
  <si>
    <t>(医)岡本会</t>
    <rPh sb="3" eb="5">
      <t>オカモト</t>
    </rPh>
    <rPh sb="5" eb="6">
      <t>カイ</t>
    </rPh>
    <phoneticPr fontId="1"/>
  </si>
  <si>
    <t>須崎市</t>
    <rPh sb="0" eb="3">
      <t>スサキシ</t>
    </rPh>
    <phoneticPr fontId="1"/>
  </si>
  <si>
    <r>
      <t>0</t>
    </r>
    <r>
      <rPr>
        <sz val="12"/>
        <color theme="1"/>
        <rFont val="ＭＳ Ｐゴシック"/>
      </rPr>
      <t>880-37-2220</t>
    </r>
  </si>
  <si>
    <t>四万十市中村一条通2-44</t>
  </si>
  <si>
    <t>(医)一心会</t>
    <rPh sb="3" eb="4">
      <t>イチ</t>
    </rPh>
    <rPh sb="4" eb="5">
      <t>ココロ</t>
    </rPh>
    <rPh sb="5" eb="6">
      <t>カイ</t>
    </rPh>
    <phoneticPr fontId="1"/>
  </si>
  <si>
    <t>西村　誠明</t>
  </si>
  <si>
    <t>中矢　宏</t>
    <rPh sb="0" eb="2">
      <t>ナカヤ</t>
    </rPh>
    <rPh sb="3" eb="4">
      <t>ヒロシ</t>
    </rPh>
    <phoneticPr fontId="1"/>
  </si>
  <si>
    <t>室戸市室津2273</t>
  </si>
  <si>
    <t>(医)前田会</t>
    <rPh sb="3" eb="5">
      <t>マエダ</t>
    </rPh>
    <rPh sb="5" eb="6">
      <t>カイ</t>
    </rPh>
    <phoneticPr fontId="1"/>
  </si>
  <si>
    <t>(医)五月会</t>
    <rPh sb="3" eb="5">
      <t>サツキ</t>
    </rPh>
    <rPh sb="5" eb="6">
      <t>カイ</t>
    </rPh>
    <phoneticPr fontId="1"/>
  </si>
  <si>
    <t>(医)健美会</t>
    <rPh sb="3" eb="4">
      <t>ケン</t>
    </rPh>
    <rPh sb="4" eb="5">
      <t>ビ</t>
    </rPh>
    <rPh sb="5" eb="6">
      <t>カイ</t>
    </rPh>
    <phoneticPr fontId="1"/>
  </si>
  <si>
    <t>黒潮町</t>
    <rPh sb="0" eb="2">
      <t>クロシオ</t>
    </rPh>
    <rPh sb="2" eb="3">
      <t>チョウ</t>
    </rPh>
    <phoneticPr fontId="1"/>
  </si>
  <si>
    <r>
      <t>0</t>
    </r>
    <r>
      <rPr>
        <sz val="12"/>
        <color theme="1"/>
        <rFont val="ＭＳ Ｐゴシック"/>
      </rPr>
      <t>880-66-2212</t>
    </r>
  </si>
  <si>
    <t>四万十市</t>
  </si>
  <si>
    <t>(医)川村会くぼかわ病院</t>
    <rPh sb="3" eb="5">
      <t>カワムラ</t>
    </rPh>
    <rPh sb="5" eb="6">
      <t>カイ</t>
    </rPh>
    <rPh sb="10" eb="12">
      <t>ビョウイン</t>
    </rPh>
    <phoneticPr fontId="1"/>
  </si>
  <si>
    <t>(医)慈恵会</t>
    <rPh sb="3" eb="6">
      <t>ジケイカイ</t>
    </rPh>
    <phoneticPr fontId="1"/>
  </si>
  <si>
    <r>
      <t>0</t>
    </r>
    <r>
      <rPr>
        <sz val="12"/>
        <color theme="1"/>
        <rFont val="ＭＳ Ｐゴシック"/>
      </rPr>
      <t>88-866-2326</t>
    </r>
  </si>
  <si>
    <t>(医)森下会</t>
    <rPh sb="3" eb="5">
      <t>モリシタ</t>
    </rPh>
    <rPh sb="5" eb="6">
      <t>カイ</t>
    </rPh>
    <phoneticPr fontId="1"/>
  </si>
  <si>
    <t>大月町</t>
    <rPh sb="0" eb="3">
      <t>オオツキチョウ</t>
    </rPh>
    <phoneticPr fontId="1"/>
  </si>
  <si>
    <t>田辺　裕久</t>
    <rPh sb="0" eb="2">
      <t>タナベ</t>
    </rPh>
    <rPh sb="3" eb="4">
      <t>ユウ</t>
    </rPh>
    <rPh sb="4" eb="5">
      <t>ヒサ</t>
    </rPh>
    <phoneticPr fontId="1"/>
  </si>
  <si>
    <t>高知市口細山206-9</t>
  </si>
  <si>
    <t>宿毛市平田町戸内1802</t>
  </si>
  <si>
    <r>
      <t>高知市池2</t>
    </r>
    <r>
      <rPr>
        <sz val="12"/>
        <color auto="1"/>
        <rFont val="ＭＳ Ｐゴシック"/>
      </rPr>
      <t>125-1</t>
    </r>
    <rPh sb="3" eb="4">
      <t>イケ</t>
    </rPh>
    <phoneticPr fontId="1"/>
  </si>
  <si>
    <r>
      <t>高知市一宮南町1</t>
    </r>
    <r>
      <rPr>
        <sz val="12"/>
        <color auto="1"/>
        <rFont val="ＭＳ Ｐゴシック"/>
      </rPr>
      <t>-10-15</t>
    </r>
    <rPh sb="5" eb="7">
      <t>ミナミマチ</t>
    </rPh>
    <phoneticPr fontId="1"/>
  </si>
  <si>
    <t>土佐市高岡町甲2044</t>
  </si>
  <si>
    <t>高知市新本町2-10-24</t>
  </si>
  <si>
    <t>海辺の杜ホスピタル</t>
    <rPh sb="0" eb="2">
      <t>ウミベ</t>
    </rPh>
    <rPh sb="3" eb="4">
      <t>モリ</t>
    </rPh>
    <phoneticPr fontId="1"/>
  </si>
  <si>
    <t>(医)佐和恵会</t>
    <rPh sb="1" eb="2">
      <t>イ</t>
    </rPh>
    <rPh sb="3" eb="4">
      <t>サ</t>
    </rPh>
    <rPh sb="4" eb="5">
      <t>ワ</t>
    </rPh>
    <rPh sb="5" eb="6">
      <t>エ</t>
    </rPh>
    <rPh sb="6" eb="7">
      <t>カイ</t>
    </rPh>
    <phoneticPr fontId="1"/>
  </si>
  <si>
    <t>四万十市国民健康保険四万十市立市民病院</t>
    <rPh sb="0" eb="3">
      <t>シマント</t>
    </rPh>
    <rPh sb="3" eb="4">
      <t>シ</t>
    </rPh>
    <rPh sb="4" eb="6">
      <t>コクミン</t>
    </rPh>
    <rPh sb="6" eb="8">
      <t>ケンコウ</t>
    </rPh>
    <rPh sb="8" eb="10">
      <t>ホケン</t>
    </rPh>
    <rPh sb="10" eb="13">
      <t>シマント</t>
    </rPh>
    <rPh sb="13" eb="15">
      <t>シリツ</t>
    </rPh>
    <rPh sb="15" eb="17">
      <t>シミン</t>
    </rPh>
    <rPh sb="17" eb="19">
      <t>ビョウイン</t>
    </rPh>
    <phoneticPr fontId="1"/>
  </si>
  <si>
    <t>四万十市右山1973-2</t>
    <rPh sb="4" eb="5">
      <t>ウ</t>
    </rPh>
    <rPh sb="5" eb="6">
      <t>ヤマ</t>
    </rPh>
    <phoneticPr fontId="1"/>
  </si>
  <si>
    <t>四万十市具同2278-1</t>
  </si>
  <si>
    <t>いの町立国民健康保険仁淀病院</t>
    <rPh sb="2" eb="3">
      <t>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2">
      <t>ニヨド</t>
    </rPh>
    <rPh sb="12" eb="14">
      <t>ビョウイン</t>
    </rPh>
    <phoneticPr fontId="1"/>
  </si>
  <si>
    <t>高知市横浜東町10-1</t>
  </si>
  <si>
    <t>(医)社団若鮎</t>
    <rPh sb="3" eb="5">
      <t>シャダン</t>
    </rPh>
    <rPh sb="5" eb="6">
      <t>ワカ</t>
    </rPh>
    <rPh sb="6" eb="7">
      <t>アユ</t>
    </rPh>
    <phoneticPr fontId="1"/>
  </si>
  <si>
    <t>土佐市新居萩ノ里１</t>
  </si>
  <si>
    <t>檮原町</t>
    <rPh sb="0" eb="3">
      <t>ユスハラチョウ</t>
    </rPh>
    <phoneticPr fontId="1"/>
  </si>
  <si>
    <t>糖尿病・腎臓内科</t>
    <rPh sb="0" eb="3">
      <t>トウニョウビョウ</t>
    </rPh>
    <rPh sb="4" eb="6">
      <t>ジンゾウ</t>
    </rPh>
    <rPh sb="6" eb="8">
      <t>ナイカ</t>
    </rPh>
    <phoneticPr fontId="1"/>
  </si>
  <si>
    <t>高知市大川筋1-1-16</t>
  </si>
  <si>
    <t>婦人科(生殖医療)</t>
    <rPh sb="0" eb="3">
      <t>フジンカ</t>
    </rPh>
    <rPh sb="4" eb="6">
      <t>セイショク</t>
    </rPh>
    <rPh sb="6" eb="8">
      <t>イリョウ</t>
    </rPh>
    <phoneticPr fontId="1"/>
  </si>
  <si>
    <t>公文　龍也</t>
    <rPh sb="0" eb="2">
      <t>クモン</t>
    </rPh>
    <rPh sb="3" eb="4">
      <t>リュウ</t>
    </rPh>
    <rPh sb="4" eb="5">
      <t>ナリ</t>
    </rPh>
    <phoneticPr fontId="1"/>
  </si>
  <si>
    <t>田村　耕平</t>
    <rPh sb="0" eb="2">
      <t>タムラ</t>
    </rPh>
    <rPh sb="3" eb="4">
      <t>タガヤ</t>
    </rPh>
    <rPh sb="4" eb="5">
      <t>ヘイ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</si>
  <si>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</si>
  <si>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r>
      <t>南国市小篭10</t>
    </r>
    <r>
      <rPr>
        <sz val="12"/>
        <color auto="1"/>
        <rFont val="ＭＳ Ｐゴシック"/>
      </rPr>
      <t>7</t>
    </r>
    <rPh sb="0" eb="2">
      <t>ナンゴク</t>
    </rPh>
    <rPh sb="2" eb="3">
      <t>シ</t>
    </rPh>
    <rPh sb="3" eb="4">
      <t>コ</t>
    </rPh>
    <rPh sb="4" eb="5">
      <t>カゴ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</si>
  <si>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</si>
  <si>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田中　康</t>
    <rPh sb="0" eb="2">
      <t>タナカ</t>
    </rPh>
    <rPh sb="3" eb="4">
      <t>ヤス</t>
    </rPh>
    <phoneticPr fontId="1"/>
  </si>
  <si>
    <t>橋詰　宏</t>
    <rPh sb="0" eb="2">
      <t>ハシヅ</t>
    </rPh>
    <rPh sb="3" eb="4">
      <t>ヒロシ</t>
    </rPh>
    <phoneticPr fontId="1"/>
  </si>
  <si>
    <r>
      <t>安芸市宝永町3</t>
    </r>
    <r>
      <rPr>
        <sz val="12"/>
        <color auto="1"/>
        <rFont val="ＭＳ Ｐゴシック"/>
      </rPr>
      <t>-33</t>
    </r>
  </si>
  <si>
    <t>香美市香北町美良布1064-9</t>
    <rPh sb="0" eb="2">
      <t>カミ</t>
    </rPh>
    <rPh sb="2" eb="3">
      <t>シ</t>
    </rPh>
    <phoneticPr fontId="1"/>
  </si>
  <si>
    <t>北村　嘉男</t>
  </si>
  <si>
    <t>高陵病院</t>
    <rPh sb="0" eb="2">
      <t>コウリョウ</t>
    </rPh>
    <rPh sb="2" eb="4">
      <t>ビョウイン</t>
    </rPh>
    <phoneticPr fontId="1"/>
  </si>
  <si>
    <t>高知市春野町西分2027-3</t>
    <rPh sb="0" eb="3">
      <t>コウチシ</t>
    </rPh>
    <rPh sb="3" eb="6">
      <t>ハルノチョウ</t>
    </rPh>
    <phoneticPr fontId="1"/>
  </si>
  <si>
    <t>高知市春野町芳原字北東原1316-1</t>
    <rPh sb="0" eb="3">
      <t>コウチシ</t>
    </rPh>
    <rPh sb="3" eb="5">
      <t>ハルノ</t>
    </rPh>
    <rPh sb="5" eb="6">
      <t>チョウ</t>
    </rPh>
    <rPh sb="6" eb="8">
      <t>ヨシハラ</t>
    </rPh>
    <rPh sb="8" eb="9">
      <t>アザ</t>
    </rPh>
    <rPh sb="9" eb="10">
      <t>キタ</t>
    </rPh>
    <rPh sb="10" eb="11">
      <t>ヒガシ</t>
    </rPh>
    <rPh sb="11" eb="12">
      <t>ハラ</t>
    </rPh>
    <phoneticPr fontId="1"/>
  </si>
  <si>
    <t>田野町</t>
    <rPh sb="0" eb="2">
      <t>タノ</t>
    </rPh>
    <rPh sb="2" eb="3">
      <t>チョウ</t>
    </rPh>
    <phoneticPr fontId="1"/>
  </si>
  <si>
    <t>溝渕　敏水</t>
    <rPh sb="0" eb="2">
      <t>ミゾブチ</t>
    </rPh>
    <rPh sb="3" eb="4">
      <t>ビン</t>
    </rPh>
    <rPh sb="4" eb="5">
      <t>ミズ</t>
    </rPh>
    <phoneticPr fontId="1"/>
  </si>
  <si>
    <r>
      <t>0</t>
    </r>
    <r>
      <rPr>
        <sz val="12"/>
        <color theme="1"/>
        <rFont val="ＭＳ Ｐゴシック"/>
      </rPr>
      <t>88-893-0014</t>
    </r>
  </si>
  <si>
    <t>高知市南金田5-18</t>
    <rPh sb="3" eb="4">
      <t>ミナミ</t>
    </rPh>
    <rPh sb="4" eb="6">
      <t>カネタ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</si>
  <si>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</si>
  <si>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内視鏡内科</t>
    <rPh sb="0" eb="3">
      <t>ナイシキョウ</t>
    </rPh>
    <rPh sb="3" eb="5">
      <t>ナイカ</t>
    </rPh>
    <phoneticPr fontId="1"/>
  </si>
  <si>
    <t>救急科</t>
    <rPh sb="0" eb="2">
      <t>キュウキュウ</t>
    </rPh>
    <rPh sb="2" eb="3">
      <t>カ</t>
    </rPh>
    <phoneticPr fontId="1"/>
  </si>
  <si>
    <t>芸西村</t>
    <rPh sb="0" eb="3">
      <t>ゲイセイムラ</t>
    </rPh>
    <phoneticPr fontId="1"/>
  </si>
  <si>
    <t>漢方内科</t>
    <rPh sb="0" eb="2">
      <t>カンポウ</t>
    </rPh>
    <rPh sb="2" eb="4">
      <t>ナイカ</t>
    </rPh>
    <phoneticPr fontId="1"/>
  </si>
  <si>
    <t>肛門外科</t>
    <rPh sb="0" eb="2">
      <t>コウモン</t>
    </rPh>
    <rPh sb="2" eb="4">
      <t>ゲカ</t>
    </rPh>
    <phoneticPr fontId="1"/>
  </si>
  <si>
    <t>ペインクリニック内科</t>
    <rPh sb="8" eb="10">
      <t>ナイカ</t>
    </rPh>
    <phoneticPr fontId="1"/>
  </si>
  <si>
    <t>国((独)国立病院機構)</t>
    <rPh sb="0" eb="1">
      <t>クニ</t>
    </rPh>
    <rPh sb="3" eb="4">
      <t>ドク</t>
    </rPh>
    <rPh sb="5" eb="7">
      <t>コクリツ</t>
    </rPh>
    <rPh sb="7" eb="9">
      <t>ビョウイン</t>
    </rPh>
    <rPh sb="9" eb="11">
      <t>キコウ</t>
    </rPh>
    <phoneticPr fontId="1"/>
  </si>
  <si>
    <t>神経精神科</t>
    <rPh sb="0" eb="2">
      <t>シンケイ</t>
    </rPh>
    <rPh sb="2" eb="5">
      <t>セイシンカ</t>
    </rPh>
    <phoneticPr fontId="1"/>
  </si>
  <si>
    <t>乳腺内分泌外科</t>
    <rPh sb="0" eb="2">
      <t>ニュウセン</t>
    </rPh>
    <rPh sb="2" eb="5">
      <t>ナイブンピツ</t>
    </rPh>
    <rPh sb="5" eb="7">
      <t>ゲカ</t>
    </rPh>
    <phoneticPr fontId="1"/>
  </si>
  <si>
    <t>鄭　明守</t>
    <rPh sb="0" eb="1">
      <t>テイ</t>
    </rPh>
    <rPh sb="2" eb="3">
      <t>メイ</t>
    </rPh>
    <rPh sb="3" eb="4">
      <t>モリ</t>
    </rPh>
    <phoneticPr fontId="1"/>
  </si>
  <si>
    <t>土佐清水市</t>
    <rPh sb="0" eb="5">
      <t>トサシミズシ</t>
    </rPh>
    <phoneticPr fontId="1"/>
  </si>
  <si>
    <t>佐野　修一</t>
    <rPh sb="0" eb="2">
      <t>サノ</t>
    </rPh>
    <rPh sb="3" eb="5">
      <t>シュウイチ</t>
    </rPh>
    <phoneticPr fontId="1"/>
  </si>
  <si>
    <t>人工透析血管外科</t>
    <rPh sb="0" eb="2">
      <t>ジンコウ</t>
    </rPh>
    <rPh sb="2" eb="4">
      <t>トウセキ</t>
    </rPh>
    <rPh sb="4" eb="6">
      <t>ケッカン</t>
    </rPh>
    <rPh sb="6" eb="8">
      <t>ゲカ</t>
    </rPh>
    <phoneticPr fontId="1"/>
  </si>
  <si>
    <t>国(その他)</t>
    <rPh sb="0" eb="1">
      <t>クニ</t>
    </rPh>
    <rPh sb="4" eb="5">
      <t>ホカ</t>
    </rPh>
    <phoneticPr fontId="1"/>
  </si>
  <si>
    <t>厚生連</t>
    <rPh sb="0" eb="2">
      <t>コウセイ</t>
    </rPh>
    <rPh sb="2" eb="3">
      <t>レン</t>
    </rPh>
    <phoneticPr fontId="1"/>
  </si>
  <si>
    <t>市川　徳和</t>
    <rPh sb="0" eb="2">
      <t>イチカワ</t>
    </rPh>
    <rPh sb="3" eb="5">
      <t>ノリカズ</t>
    </rPh>
    <phoneticPr fontId="1"/>
  </si>
  <si>
    <t>(医)豊秋会</t>
    <rPh sb="3" eb="4">
      <t>ユタ</t>
    </rPh>
    <rPh sb="4" eb="5">
      <t>アキ</t>
    </rPh>
    <rPh sb="5" eb="6">
      <t>カイ</t>
    </rPh>
    <phoneticPr fontId="1"/>
  </si>
  <si>
    <t>移植外科</t>
    <rPh sb="0" eb="2">
      <t>イショク</t>
    </rPh>
    <rPh sb="2" eb="4">
      <t>ゲカ</t>
    </rPh>
    <phoneticPr fontId="1"/>
  </si>
  <si>
    <t>高知県立あき総合病院</t>
    <rPh sb="0" eb="3">
      <t>コウチケン</t>
    </rPh>
    <rPh sb="3" eb="4">
      <t>リツ</t>
    </rPh>
    <rPh sb="6" eb="8">
      <t>ソウゴウ</t>
    </rPh>
    <rPh sb="8" eb="10">
      <t>ビョウイン</t>
    </rPh>
    <phoneticPr fontId="1"/>
  </si>
  <si>
    <t>開設者別施設数</t>
    <rPh sb="0" eb="2">
      <t>カイセツ</t>
    </rPh>
    <rPh sb="2" eb="3">
      <t>シャ</t>
    </rPh>
    <rPh sb="3" eb="4">
      <t>ベツ</t>
    </rPh>
    <rPh sb="4" eb="6">
      <t>シセツ</t>
    </rPh>
    <rPh sb="6" eb="7">
      <t>スウ</t>
    </rPh>
    <phoneticPr fontId="1"/>
  </si>
  <si>
    <t>田村内科整形外科病院</t>
    <rPh sb="0" eb="2">
      <t>タムラ</t>
    </rPh>
    <rPh sb="2" eb="4">
      <t>ナイカ</t>
    </rPh>
    <rPh sb="4" eb="6">
      <t>セイケイ</t>
    </rPh>
    <rPh sb="6" eb="8">
      <t>ゲカ</t>
    </rPh>
    <rPh sb="8" eb="10">
      <t>ビョウイン</t>
    </rPh>
    <phoneticPr fontId="1"/>
  </si>
  <si>
    <t>津田　圭助</t>
    <rPh sb="0" eb="2">
      <t>ツダ</t>
    </rPh>
    <rPh sb="3" eb="5">
      <t>ケイスケ</t>
    </rPh>
    <phoneticPr fontId="1"/>
  </si>
  <si>
    <t>山口　龍彦</t>
    <rPh sb="0" eb="2">
      <t>ヤマグチ</t>
    </rPh>
    <rPh sb="3" eb="4">
      <t>タツ</t>
    </rPh>
    <rPh sb="4" eb="5">
      <t>ヒコ</t>
    </rPh>
    <phoneticPr fontId="1"/>
  </si>
  <si>
    <t>医療法人仁栄会島津病院</t>
    <rPh sb="0" eb="2">
      <t>イリョウ</t>
    </rPh>
    <rPh sb="2" eb="4">
      <t>ホウジン</t>
    </rPh>
    <rPh sb="4" eb="5">
      <t>ジン</t>
    </rPh>
    <rPh sb="5" eb="6">
      <t>エイ</t>
    </rPh>
    <rPh sb="6" eb="7">
      <t>カイ</t>
    </rPh>
    <rPh sb="7" eb="11">
      <t>シマヅビョウイン</t>
    </rPh>
    <phoneticPr fontId="1"/>
  </si>
  <si>
    <r>
      <t>国(厚生労働省</t>
    </r>
    <r>
      <rPr>
        <sz val="12"/>
        <color auto="1"/>
        <rFont val="ＭＳ Ｐゴシック"/>
      </rPr>
      <t>)</t>
    </r>
    <rPh sb="0" eb="1">
      <t>クニ</t>
    </rPh>
    <rPh sb="2" eb="4">
      <t>コウセイ</t>
    </rPh>
    <rPh sb="4" eb="7">
      <t>ロウドウショウ</t>
    </rPh>
    <phoneticPr fontId="1"/>
  </si>
  <si>
    <t>土佐町</t>
    <rPh sb="0" eb="3">
      <t>トサチョウ</t>
    </rPh>
    <phoneticPr fontId="1"/>
  </si>
  <si>
    <t>越知町</t>
    <rPh sb="0" eb="3">
      <t>オチチョウ</t>
    </rPh>
    <phoneticPr fontId="1"/>
  </si>
  <si>
    <t>吉川　清志</t>
    <rPh sb="0" eb="2">
      <t>キッカワ</t>
    </rPh>
    <rPh sb="3" eb="4">
      <t>キヨシ</t>
    </rPh>
    <rPh sb="4" eb="5">
      <t>ココロザシ</t>
    </rPh>
    <phoneticPr fontId="1"/>
  </si>
  <si>
    <t>愛幸病院</t>
    <rPh sb="0" eb="1">
      <t>アイ</t>
    </rPh>
    <rPh sb="1" eb="2">
      <t>ユキ</t>
    </rPh>
    <rPh sb="2" eb="4">
      <t>ビョウイン</t>
    </rPh>
    <phoneticPr fontId="1"/>
  </si>
  <si>
    <t>近藤　眞一</t>
    <rPh sb="0" eb="2">
      <t>コンドウ</t>
    </rPh>
    <rPh sb="3" eb="4">
      <t>シン</t>
    </rPh>
    <rPh sb="4" eb="5">
      <t>イチ</t>
    </rPh>
    <phoneticPr fontId="1"/>
  </si>
  <si>
    <t>血管外科</t>
    <rPh sb="0" eb="2">
      <t>ケッカン</t>
    </rPh>
    <rPh sb="2" eb="4">
      <t>ゲカ</t>
    </rPh>
    <phoneticPr fontId="1"/>
  </si>
  <si>
    <t>神経小児科</t>
    <rPh sb="0" eb="2">
      <t>シンケイ</t>
    </rPh>
    <rPh sb="2" eb="5">
      <t>ショウニカ</t>
    </rPh>
    <phoneticPr fontId="1"/>
  </si>
  <si>
    <r>
      <t>0</t>
    </r>
    <r>
      <rPr>
        <sz val="12"/>
        <color auto="1"/>
        <rFont val="ＭＳ Ｐゴシック"/>
      </rPr>
      <t>88-883-6264</t>
    </r>
  </si>
  <si>
    <r>
      <t>0</t>
    </r>
    <r>
      <rPr>
        <sz val="12"/>
        <color auto="1"/>
        <rFont val="ＭＳ Ｐゴシック"/>
      </rPr>
      <t>88-863-2131</t>
    </r>
  </si>
  <si>
    <t>特定医療法人竹下会竹下病院</t>
    <rPh sb="0" eb="2">
      <t>トクテイ</t>
    </rPh>
    <rPh sb="2" eb="4">
      <t>イリョウ</t>
    </rPh>
    <rPh sb="4" eb="6">
      <t>ホウジン</t>
    </rPh>
    <rPh sb="6" eb="8">
      <t>タケシタ</t>
    </rPh>
    <rPh sb="8" eb="9">
      <t>カイ</t>
    </rPh>
    <rPh sb="9" eb="13">
      <t>タケシタビョウイン</t>
    </rPh>
    <phoneticPr fontId="1"/>
  </si>
  <si>
    <t>胃腸内科（内視鏡）</t>
    <rPh sb="0" eb="2">
      <t>イチョウ</t>
    </rPh>
    <rPh sb="2" eb="4">
      <t>ナイカ</t>
    </rPh>
    <rPh sb="5" eb="8">
      <t>ナイシキョウ</t>
    </rPh>
    <phoneticPr fontId="1"/>
  </si>
  <si>
    <t>山﨑病院</t>
    <rPh sb="0" eb="1">
      <t>ヤマ</t>
    </rPh>
    <rPh sb="1" eb="2">
      <t>サキ</t>
    </rPh>
    <rPh sb="2" eb="4">
      <t>ビョウイン</t>
    </rPh>
    <phoneticPr fontId="1"/>
  </si>
  <si>
    <r>
      <t>0</t>
    </r>
    <r>
      <rPr>
        <sz val="12"/>
        <color theme="1"/>
        <rFont val="ＭＳ Ｐゴシック"/>
      </rPr>
      <t>880-66-0013</t>
    </r>
  </si>
  <si>
    <t>山下　元司</t>
    <rPh sb="0" eb="2">
      <t>ヤマシタ</t>
    </rPh>
    <rPh sb="3" eb="4">
      <t>モト</t>
    </rPh>
    <rPh sb="4" eb="5">
      <t>ツカサ</t>
    </rPh>
    <phoneticPr fontId="1"/>
  </si>
  <si>
    <t>都築　英雄</t>
    <rPh sb="0" eb="2">
      <t>ツヅキ</t>
    </rPh>
    <rPh sb="3" eb="5">
      <t>ヒデオ</t>
    </rPh>
    <phoneticPr fontId="1"/>
  </si>
  <si>
    <r>
      <t>0</t>
    </r>
    <r>
      <rPr>
        <sz val="12"/>
        <color theme="1"/>
        <rFont val="ＭＳ Ｐゴシック"/>
      </rPr>
      <t>889-22-1166</t>
    </r>
  </si>
  <si>
    <t>三浦　星治</t>
    <rPh sb="0" eb="2">
      <t>ミウラ</t>
    </rPh>
    <rPh sb="3" eb="4">
      <t>セイ</t>
    </rPh>
    <rPh sb="4" eb="5">
      <t>ジ</t>
    </rPh>
    <phoneticPr fontId="1"/>
  </si>
  <si>
    <t>高知市秦南町一丁目4番63-11号</t>
    <rPh sb="3" eb="4">
      <t>ハダ</t>
    </rPh>
    <rPh sb="4" eb="5">
      <t>ミナミ</t>
    </rPh>
    <rPh sb="5" eb="6">
      <t>マチ</t>
    </rPh>
    <rPh sb="6" eb="9">
      <t>イッチョウメ</t>
    </rPh>
    <rPh sb="10" eb="11">
      <t>バン</t>
    </rPh>
    <rPh sb="16" eb="17">
      <t>ゴウ</t>
    </rPh>
    <phoneticPr fontId="1"/>
  </si>
  <si>
    <t>安岡　克倫</t>
  </si>
  <si>
    <t>内科（ペインクリニック）</t>
  </si>
  <si>
    <t>中村　寿宏</t>
  </si>
  <si>
    <t>循環器外科</t>
    <rPh sb="0" eb="3">
      <t>ジュンカンキ</t>
    </rPh>
    <rPh sb="3" eb="5">
      <t>ゲカ</t>
    </rPh>
    <phoneticPr fontId="1"/>
  </si>
  <si>
    <r>
      <t>0</t>
    </r>
    <r>
      <rPr>
        <sz val="12"/>
        <color theme="1"/>
        <rFont val="ＭＳ Ｐゴシック"/>
      </rPr>
      <t>880-66-2222</t>
    </r>
  </si>
  <si>
    <t>玉木　ゆみ</t>
  </si>
  <si>
    <t>髙野　篤</t>
  </si>
  <si>
    <t>リハビリテーション科（人工透析）</t>
    <rPh sb="9" eb="10">
      <t>カ</t>
    </rPh>
    <rPh sb="11" eb="13">
      <t>ジンコウ</t>
    </rPh>
    <rPh sb="13" eb="15">
      <t>トウセキ</t>
    </rPh>
    <phoneticPr fontId="1"/>
  </si>
  <si>
    <t>先山　正二</t>
  </si>
  <si>
    <t>島田　誠一</t>
  </si>
  <si>
    <t>大窪　秀直</t>
    <rPh sb="0" eb="1">
      <t>ダイ</t>
    </rPh>
    <rPh sb="1" eb="2">
      <t>クボ</t>
    </rPh>
    <rPh sb="3" eb="5">
      <t>ヒデナオ</t>
    </rPh>
    <phoneticPr fontId="1"/>
  </si>
  <si>
    <t>(医)晴緑会</t>
    <rPh sb="3" eb="4">
      <t>ハ</t>
    </rPh>
    <rPh sb="4" eb="5">
      <t>ミドリ</t>
    </rPh>
    <rPh sb="5" eb="6">
      <t>カイ</t>
    </rPh>
    <phoneticPr fontId="1"/>
  </si>
  <si>
    <t>(医)千博会</t>
  </si>
  <si>
    <t>内科（消化器）　内科欄＊入</t>
    <rPh sb="0" eb="2">
      <t>ナイカ</t>
    </rPh>
    <rPh sb="3" eb="6">
      <t>ショウカキ</t>
    </rPh>
    <rPh sb="8" eb="10">
      <t>ナイカ</t>
    </rPh>
    <rPh sb="10" eb="11">
      <t>ラン</t>
    </rPh>
    <rPh sb="12" eb="13">
      <t>イ</t>
    </rPh>
    <phoneticPr fontId="1"/>
  </si>
  <si>
    <t>中谷　剛</t>
    <rPh sb="0" eb="2">
      <t>ナカタニ</t>
    </rPh>
    <rPh sb="3" eb="4">
      <t>ツヨシ</t>
    </rPh>
    <phoneticPr fontId="1"/>
  </si>
  <si>
    <t>小野 憲昭</t>
  </si>
  <si>
    <t>高知市下島町106</t>
    <rPh sb="5" eb="6">
      <t>チョウ</t>
    </rPh>
    <phoneticPr fontId="1"/>
  </si>
  <si>
    <t>下村　之人</t>
  </si>
  <si>
    <t>鎌田 雅行</t>
  </si>
  <si>
    <t>大野　穣</t>
  </si>
  <si>
    <t>森口 博基</t>
  </si>
  <si>
    <t>森　純人</t>
  </si>
  <si>
    <t>幡多希望の家医療福祉センター</t>
  </si>
  <si>
    <t>(福)土佐希望の家</t>
  </si>
  <si>
    <t>篠原　英明</t>
  </si>
  <si>
    <t>細木　信吾</t>
  </si>
  <si>
    <r>
      <t>0</t>
    </r>
    <r>
      <rPr>
        <sz val="12"/>
        <color theme="1"/>
        <rFont val="ＭＳ Ｐゴシック"/>
      </rPr>
      <t>880-63-2146</t>
    </r>
  </si>
  <si>
    <t>花﨑　和弘</t>
    <rPh sb="0" eb="2">
      <t>ハナサキ</t>
    </rPh>
    <rPh sb="3" eb="5">
      <t>カズヒロ</t>
    </rPh>
    <phoneticPr fontId="1"/>
  </si>
  <si>
    <r>
      <t>0</t>
    </r>
    <r>
      <rPr>
        <sz val="12"/>
        <color theme="1"/>
        <rFont val="ＭＳ Ｐゴシック"/>
      </rPr>
      <t>88-882-3126</t>
    </r>
  </si>
  <si>
    <r>
      <t>0</t>
    </r>
    <r>
      <rPr>
        <sz val="12"/>
        <color theme="1"/>
        <rFont val="ＭＳ Ｐゴシック"/>
      </rPr>
      <t>889-22-0300</t>
    </r>
  </si>
  <si>
    <r>
      <t>0</t>
    </r>
    <r>
      <rPr>
        <sz val="12"/>
        <color theme="1"/>
        <rFont val="ＭＳ Ｐゴシック"/>
      </rPr>
      <t>887-23-3311</t>
    </r>
  </si>
  <si>
    <r>
      <t>0</t>
    </r>
    <r>
      <rPr>
        <sz val="12"/>
        <color theme="1"/>
        <rFont val="ＭＳ Ｐゴシック"/>
      </rPr>
      <t>88-822-5231</t>
    </r>
  </si>
  <si>
    <r>
      <t>0</t>
    </r>
    <r>
      <rPr>
        <sz val="12"/>
        <color theme="1"/>
        <rFont val="ＭＳ Ｐゴシック"/>
      </rPr>
      <t>88-883-4785</t>
    </r>
  </si>
  <si>
    <t>宮本　寛</t>
    <rPh sb="0" eb="2">
      <t>ミヤモト</t>
    </rPh>
    <rPh sb="3" eb="4">
      <t>ヒロシ</t>
    </rPh>
    <phoneticPr fontId="1"/>
  </si>
  <si>
    <t>川井　和哉</t>
    <rPh sb="0" eb="2">
      <t>カワイ</t>
    </rPh>
    <rPh sb="3" eb="4">
      <t>ワ</t>
    </rPh>
    <rPh sb="4" eb="5">
      <t>ヤ</t>
    </rPh>
    <phoneticPr fontId="1"/>
  </si>
  <si>
    <r>
      <t>(医</t>
    </r>
    <r>
      <rPr>
        <sz val="12"/>
        <color theme="1"/>
        <rFont val="ＭＳ Ｐゴシック"/>
      </rPr>
      <t>)恕泉会</t>
    </r>
    <rPh sb="1" eb="2">
      <t>イ</t>
    </rPh>
    <rPh sb="3" eb="4">
      <t>ジョ</t>
    </rPh>
    <rPh sb="4" eb="5">
      <t>イズミ</t>
    </rPh>
    <rPh sb="5" eb="6">
      <t>カイ</t>
    </rPh>
    <phoneticPr fontId="1"/>
  </si>
  <si>
    <r>
      <t xml:space="preserve">小倉 </t>
    </r>
    <r>
      <rPr>
        <sz val="12"/>
        <color theme="1"/>
        <rFont val="ＭＳ Ｐゴシック"/>
      </rPr>
      <t xml:space="preserve"> 英郎</t>
    </r>
    <rPh sb="0" eb="2">
      <t>コクラ</t>
    </rPh>
    <rPh sb="4" eb="6">
      <t>ヒデオ</t>
    </rPh>
    <phoneticPr fontId="1"/>
  </si>
  <si>
    <t>男性泌尿器科</t>
    <rPh sb="0" eb="2">
      <t>ダンセイ</t>
    </rPh>
    <rPh sb="2" eb="4">
      <t>ヒニョウ</t>
    </rPh>
    <rPh sb="4" eb="5">
      <t>キ</t>
    </rPh>
    <rPh sb="5" eb="6">
      <t>カ</t>
    </rPh>
    <phoneticPr fontId="1"/>
  </si>
  <si>
    <t>（社医）近森会</t>
    <rPh sb="1" eb="2">
      <t>シャ</t>
    </rPh>
    <rPh sb="2" eb="3">
      <t>イ</t>
    </rPh>
    <rPh sb="4" eb="6">
      <t>チカモリ</t>
    </rPh>
    <rPh sb="6" eb="7">
      <t>カイ</t>
    </rPh>
    <phoneticPr fontId="1"/>
  </si>
  <si>
    <t>和田　真一郎</t>
    <rPh sb="0" eb="2">
      <t>ワダ</t>
    </rPh>
    <rPh sb="3" eb="6">
      <t>シンイチロウ</t>
    </rPh>
    <phoneticPr fontId="1"/>
  </si>
  <si>
    <t>武内　克介</t>
    <rPh sb="0" eb="2">
      <t>タケウチ</t>
    </rPh>
    <rPh sb="3" eb="5">
      <t>カツスケ</t>
    </rPh>
    <phoneticPr fontId="1"/>
  </si>
  <si>
    <t>齋藤　賢二</t>
    <rPh sb="0" eb="2">
      <t>サイトウ</t>
    </rPh>
    <rPh sb="3" eb="4">
      <t>ケン</t>
    </rPh>
    <rPh sb="4" eb="5">
      <t>ニ</t>
    </rPh>
    <phoneticPr fontId="1"/>
  </si>
  <si>
    <t>(医)防治会</t>
    <rPh sb="1" eb="2">
      <t>イ</t>
    </rPh>
    <rPh sb="3" eb="4">
      <t>ボウ</t>
    </rPh>
    <rPh sb="4" eb="5">
      <t>オサ</t>
    </rPh>
    <rPh sb="5" eb="6">
      <t>カイ</t>
    </rPh>
    <phoneticPr fontId="1"/>
  </si>
  <si>
    <t>高田　浩史</t>
    <rPh sb="0" eb="2">
      <t>タカダ</t>
    </rPh>
    <rPh sb="3" eb="4">
      <t>ヒロシ</t>
    </rPh>
    <rPh sb="4" eb="5">
      <t>フミ</t>
    </rPh>
    <phoneticPr fontId="1"/>
  </si>
  <si>
    <t>乳腺腫瘍外科</t>
    <rPh sb="0" eb="2">
      <t>ニュウセン</t>
    </rPh>
    <rPh sb="2" eb="4">
      <t>シュヨウ</t>
    </rPh>
    <rPh sb="4" eb="6">
      <t>ゲカ</t>
    </rPh>
    <phoneticPr fontId="1"/>
  </si>
  <si>
    <t>岡田　崇顧</t>
  </si>
  <si>
    <t>溝渕　樹</t>
  </si>
  <si>
    <t>安藤　徹</t>
    <rPh sb="0" eb="2">
      <t>アンドウ</t>
    </rPh>
    <rPh sb="3" eb="4">
      <t>トオル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</si>
</sst>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2"/>
      <color auto="1"/>
      <name val="ＭＳ Ｐゴシック"/>
      <family val="3"/>
    </font>
    <font>
      <u/>
      <sz val="12"/>
      <color auto="1"/>
      <name val="ＭＳ Ｐゴシック"/>
      <family val="3"/>
    </font>
    <font>
      <u/>
      <sz val="12"/>
      <color indexed="12"/>
      <name val="ＭＳ Ｐゴシック"/>
      <family val="3"/>
    </font>
    <font>
      <sz val="12"/>
      <color indexed="12"/>
      <name val="ＭＳ Ｐゴシック"/>
      <family val="3"/>
    </font>
    <font>
      <b/>
      <sz val="12"/>
      <color indexed="12"/>
      <name val="ＭＳ Ｐゴシック"/>
      <family val="3"/>
    </font>
    <font>
      <sz val="12"/>
      <color theme="1"/>
      <name val="ＭＳ Ｐゴシック"/>
      <family val="3"/>
    </font>
    <font>
      <b/>
      <sz val="12"/>
      <color rgb="FF1600FF"/>
      <name val="ＭＳ Ｐゴシック"/>
      <family val="3"/>
    </font>
    <font>
      <sz val="12"/>
      <color rgb="FF1600FF"/>
      <name val="ＭＳ Ｐゴシック"/>
      <family val="3"/>
    </font>
    <font>
      <sz val="10"/>
      <color rgb="FF1600FF"/>
      <name val="ＭＳ Ｐゴシック"/>
      <family val="3"/>
    </font>
    <font>
      <b/>
      <sz val="12"/>
      <color theme="1"/>
      <name val="ＭＳ Ｐゴシック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4FF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16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indexed="4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57" fontId="0" fillId="0" borderId="0" xfId="0" applyNumberFormat="1" applyFont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shrinkToFit="1"/>
    </xf>
    <xf numFmtId="0" fontId="0" fillId="4" borderId="14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NumberFormat="1" applyAlignment="1"/>
    <xf numFmtId="0" fontId="0" fillId="0" borderId="0" xfId="0" applyFont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2" borderId="14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13" xfId="0" applyNumberFormat="1" applyFont="1" applyFill="1" applyBorder="1" applyAlignment="1">
      <alignment vertical="center"/>
    </xf>
    <xf numFmtId="1" fontId="3" fillId="0" borderId="14" xfId="0" applyNumberFormat="1" applyFont="1" applyFill="1" applyBorder="1" applyAlignment="1">
      <alignment vertical="center"/>
    </xf>
    <xf numFmtId="1" fontId="0" fillId="0" borderId="14" xfId="0" applyNumberFormat="1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vertical="center"/>
    </xf>
    <xf numFmtId="1" fontId="5" fillId="3" borderId="16" xfId="0" applyNumberFormat="1" applyFont="1" applyFill="1" applyBorder="1" applyAlignment="1">
      <alignment vertical="center"/>
    </xf>
    <xf numFmtId="1" fontId="0" fillId="8" borderId="14" xfId="0" applyNumberFormat="1" applyFont="1" applyFill="1" applyBorder="1" applyAlignment="1">
      <alignment vertical="center"/>
    </xf>
    <xf numFmtId="1" fontId="0" fillId="4" borderId="14" xfId="0" applyNumberFormat="1" applyFont="1" applyFill="1" applyBorder="1" applyAlignment="1">
      <alignment vertical="center"/>
    </xf>
    <xf numFmtId="1" fontId="0" fillId="9" borderId="14" xfId="0" applyNumberFormat="1" applyFont="1" applyFill="1" applyBorder="1" applyAlignment="1">
      <alignment vertical="center"/>
    </xf>
    <xf numFmtId="1" fontId="0" fillId="5" borderId="14" xfId="0" applyNumberFormat="1" applyFont="1" applyFill="1" applyBorder="1" applyAlignment="1">
      <alignment vertical="center"/>
    </xf>
    <xf numFmtId="1" fontId="0" fillId="0" borderId="15" xfId="0" applyNumberFormat="1" applyFont="1" applyFill="1" applyBorder="1" applyAlignment="1">
      <alignment vertical="center"/>
    </xf>
    <xf numFmtId="1" fontId="5" fillId="7" borderId="16" xfId="0" applyNumberFormat="1" applyFont="1" applyFill="1" applyBorder="1" applyAlignment="1">
      <alignment vertical="center"/>
    </xf>
    <xf numFmtId="1" fontId="0" fillId="0" borderId="17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1" fontId="9" fillId="3" borderId="16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1" fontId="9" fillId="7" borderId="16" xfId="0" applyNumberFormat="1" applyFont="1" applyFill="1" applyBorder="1" applyAlignment="1">
      <alignment vertical="center"/>
    </xf>
    <xf numFmtId="1" fontId="10" fillId="0" borderId="13" xfId="0" applyNumberFormat="1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vertical="center"/>
    </xf>
    <xf numFmtId="0" fontId="9" fillId="7" borderId="1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0" fillId="0" borderId="0" xfId="0" applyNumberFormat="1" applyFill="1" applyBorder="1" applyAlignment="1"/>
    <xf numFmtId="1" fontId="11" fillId="3" borderId="16" xfId="0" applyNumberFormat="1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" fontId="9" fillId="3" borderId="24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1" fontId="8" fillId="5" borderId="22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1" fontId="9" fillId="7" borderId="24" xfId="0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1" fontId="12" fillId="0" borderId="29" xfId="0" applyNumberFormat="1" applyFont="1" applyFill="1" applyBorder="1" applyAlignment="1">
      <alignment vertical="center"/>
    </xf>
    <xf numFmtId="1" fontId="3" fillId="0" borderId="30" xfId="0" applyNumberFormat="1" applyFont="1" applyFill="1" applyBorder="1" applyAlignment="1">
      <alignment vertical="center"/>
    </xf>
    <xf numFmtId="1" fontId="12" fillId="0" borderId="30" xfId="0" applyNumberFormat="1" applyFont="1" applyFill="1" applyBorder="1" applyAlignment="1">
      <alignment vertical="center"/>
    </xf>
    <xf numFmtId="1" fontId="3" fillId="0" borderId="31" xfId="0" applyNumberFormat="1" applyFont="1" applyFill="1" applyBorder="1" applyAlignment="1">
      <alignment vertical="center"/>
    </xf>
    <xf numFmtId="1" fontId="11" fillId="3" borderId="32" xfId="0" applyNumberFormat="1" applyFont="1" applyFill="1" applyBorder="1" applyAlignment="1">
      <alignment vertical="center"/>
    </xf>
    <xf numFmtId="1" fontId="12" fillId="4" borderId="30" xfId="0" applyNumberFormat="1" applyFont="1" applyFill="1" applyBorder="1" applyAlignment="1">
      <alignment vertical="center"/>
    </xf>
    <xf numFmtId="1" fontId="12" fillId="5" borderId="30" xfId="0" applyNumberFormat="1" applyFont="1" applyFill="1" applyBorder="1" applyAlignment="1">
      <alignment vertical="center"/>
    </xf>
    <xf numFmtId="1" fontId="12" fillId="0" borderId="31" xfId="0" applyNumberFormat="1" applyFont="1" applyFill="1" applyBorder="1" applyAlignment="1">
      <alignment vertical="center"/>
    </xf>
    <xf numFmtId="1" fontId="11" fillId="7" borderId="32" xfId="0" applyNumberFormat="1" applyFont="1" applyFill="1" applyBorder="1" applyAlignment="1">
      <alignment vertical="center"/>
    </xf>
    <xf numFmtId="1" fontId="12" fillId="0" borderId="27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14" fillId="7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top" textRotation="255" wrapText="1"/>
    </xf>
    <xf numFmtId="0" fontId="3" fillId="0" borderId="19" xfId="0" applyFont="1" applyFill="1" applyBorder="1" applyAlignment="1">
      <alignment horizontal="center" vertical="top" textRotation="255" wrapText="1"/>
    </xf>
    <xf numFmtId="0" fontId="3" fillId="0" borderId="20" xfId="0" applyFont="1" applyFill="1" applyBorder="1" applyAlignment="1">
      <alignment horizontal="center" vertical="top" textRotation="255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top" textRotation="255" wrapText="1"/>
    </xf>
    <xf numFmtId="0" fontId="16" fillId="0" borderId="34" xfId="0" applyFont="1" applyFill="1" applyBorder="1" applyAlignment="1">
      <alignment horizontal="center" vertical="top" textRotation="255" wrapText="1"/>
    </xf>
    <xf numFmtId="0" fontId="16" fillId="0" borderId="0" xfId="0" applyFont="1" applyFill="1" applyAlignment="1">
      <alignment horizontal="center" vertical="top" textRotation="255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3" fillId="0" borderId="34" xfId="0" applyFont="1" applyFill="1" applyBorder="1" applyAlignment="1">
      <alignment horizontal="center" vertical="top" textRotation="255" wrapText="1"/>
    </xf>
    <xf numFmtId="0" fontId="3" fillId="0" borderId="0" xfId="0" applyFont="1" applyFill="1" applyAlignment="1">
      <alignment horizontal="center" vertical="top" textRotation="255" wrapText="1"/>
    </xf>
    <xf numFmtId="0" fontId="14" fillId="10" borderId="1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top" textRotation="255" wrapText="1"/>
    </xf>
    <xf numFmtId="0" fontId="17" fillId="0" borderId="0" xfId="0" applyFont="1" applyFill="1" applyBorder="1" applyAlignment="1">
      <alignment horizontal="center" vertical="top" textRotation="255" wrapText="1"/>
    </xf>
    <xf numFmtId="0" fontId="17" fillId="0" borderId="34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textRotation="255" shrinkToFit="1"/>
    </xf>
    <xf numFmtId="0" fontId="3" fillId="0" borderId="0" xfId="0" applyFont="1" applyFill="1" applyAlignment="1">
      <alignment horizontal="center" vertical="top" textRotation="255" shrinkToFit="1"/>
    </xf>
    <xf numFmtId="0" fontId="3" fillId="0" borderId="34" xfId="0" applyFont="1" applyFill="1" applyBorder="1" applyAlignment="1">
      <alignment horizontal="center" vertical="top" textRotation="255" shrinkToFit="1"/>
    </xf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textRotation="255" shrinkToFit="1"/>
    </xf>
    <xf numFmtId="0" fontId="3" fillId="0" borderId="35" xfId="0" applyFont="1" applyFill="1" applyBorder="1" applyAlignment="1">
      <alignment horizontal="center" vertical="top" textRotation="255" shrinkToFit="1"/>
    </xf>
    <xf numFmtId="0" fontId="3" fillId="0" borderId="33" xfId="0" applyFont="1" applyFill="1" applyBorder="1" applyAlignment="1">
      <alignment horizontal="center" vertical="top" textRotation="255"/>
    </xf>
    <xf numFmtId="0" fontId="3" fillId="0" borderId="0" xfId="0" applyFont="1" applyFill="1" applyAlignment="1">
      <alignment horizontal="center" vertical="top" textRotation="255"/>
    </xf>
    <xf numFmtId="0" fontId="3" fillId="0" borderId="34" xfId="0" applyFont="1" applyFill="1" applyBorder="1" applyAlignment="1">
      <alignment horizontal="center" vertical="top" textRotation="255"/>
    </xf>
    <xf numFmtId="0" fontId="16" fillId="0" borderId="33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7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 textRotation="255" wrapText="1"/>
    </xf>
    <xf numFmtId="0" fontId="15" fillId="0" borderId="34" xfId="0" applyFont="1" applyFill="1" applyBorder="1" applyAlignment="1">
      <alignment horizontal="center" vertical="top" textRotation="255" wrapText="1"/>
    </xf>
    <xf numFmtId="0" fontId="3" fillId="0" borderId="0" xfId="0" applyNumberFormat="1" applyFont="1" applyAlignment="1"/>
    <xf numFmtId="0" fontId="3" fillId="0" borderId="34" xfId="0" applyFont="1" applyBorder="1" applyAlignment="1">
      <alignment vertical="top" textRotation="255"/>
    </xf>
    <xf numFmtId="0" fontId="3" fillId="0" borderId="0" xfId="0" applyFont="1" applyAlignment="1">
      <alignment vertical="top" textRotation="255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4" fillId="7" borderId="4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0" xfId="0" applyFont="1" applyFill="1"/>
    <xf numFmtId="0" fontId="0" fillId="4" borderId="0" xfId="0" applyNumberFormat="1" applyFont="1" applyFill="1" applyAlignment="1"/>
    <xf numFmtId="0" fontId="0" fillId="6" borderId="0" xfId="0" applyNumberFormat="1" applyFont="1" applyFill="1" applyAlignment="1"/>
    <xf numFmtId="0" fontId="3" fillId="0" borderId="0" xfId="0" applyFont="1"/>
    <xf numFmtId="0" fontId="0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9" defaultPivotStyle="PivotStyleLight16"/>
  <colors>
    <mruColors>
      <color rgb="FF1600FF"/>
      <color rgb="FF94FF57"/>
      <color rgb="FF16FF00"/>
      <color rgb="FF00FF3E"/>
      <color rgb="FF33CC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/>
  </sheetPr>
  <dimension ref="A1:EI162"/>
  <sheetViews>
    <sheetView tabSelected="1" showOutlineSymbols="0" view="pageBreakPreview" zoomScale="80" zoomScaleNormal="75" zoomScaleSheetLayoutView="80" workbookViewId="0">
      <pane xSplit="2" ySplit="10" topLeftCell="C11" activePane="bottomRight" state="frozen"/>
      <selection pane="topRight"/>
      <selection pane="bottomLeft"/>
      <selection pane="bottomRight" activeCell="B11" sqref="B11"/>
    </sheetView>
  </sheetViews>
  <sheetFormatPr defaultColWidth="8.75" defaultRowHeight="14.25"/>
  <cols>
    <col min="1" max="1" width="4.75" style="1" customWidth="1"/>
    <col min="2" max="2" width="47.75" style="1" customWidth="1"/>
    <col min="3" max="3" width="31.5" style="1" customWidth="1"/>
    <col min="4" max="4" width="14.25" style="1" customWidth="1"/>
    <col min="5" max="5" width="13.375" style="1" customWidth="1"/>
    <col min="6" max="6" width="11.125" style="1" customWidth="1"/>
    <col min="7" max="7" width="8.25" style="2" customWidth="1"/>
    <col min="8" max="8" width="6.75" style="1" hidden="1" customWidth="1"/>
    <col min="9" max="9" width="8.625" style="1" customWidth="1"/>
    <col min="10" max="10" width="5.75" style="1" customWidth="1"/>
    <col min="11" max="12" width="8.625" style="1" customWidth="1"/>
    <col min="13" max="13" width="5.625" style="1" customWidth="1"/>
    <col min="14" max="14" width="7.5" style="1" customWidth="1"/>
    <col min="15" max="15" width="8.875" style="3" customWidth="1"/>
    <col min="16" max="16" width="32.25" style="4" customWidth="1"/>
    <col min="17" max="17" width="15.625" style="4" customWidth="1"/>
    <col min="18" max="18" width="0.75" style="5" customWidth="1"/>
    <col min="19" max="23" width="3.75" style="4" customWidth="1"/>
    <col min="24" max="25" width="3.875" style="4" customWidth="1"/>
    <col min="26" max="83" width="3.75" style="4" customWidth="1"/>
    <col min="84" max="84" width="3.75" style="1" customWidth="1"/>
    <col min="85" max="98" width="3.75" style="4" customWidth="1"/>
    <col min="99" max="99" width="3.75" style="1" customWidth="1"/>
    <col min="100" max="121" width="3.75" style="4" customWidth="1"/>
    <col min="122" max="124" width="9" customWidth="1"/>
    <col min="125" max="16384" width="8.75" style="1"/>
  </cols>
  <sheetData>
    <row r="1" spans="1:139" ht="18.95" customHeight="1">
      <c r="B1" s="1" t="s">
        <v>72</v>
      </c>
      <c r="G1" s="1"/>
    </row>
    <row r="2" spans="1:139" ht="18.95" customHeight="1">
      <c r="C2" s="1" t="s">
        <v>16</v>
      </c>
      <c r="G2" s="1"/>
      <c r="K2" s="11"/>
      <c r="L2" s="11"/>
    </row>
    <row r="3" spans="1:139" ht="18.95" customHeight="1">
      <c r="A3" s="11"/>
      <c r="B3" s="28">
        <v>45961</v>
      </c>
      <c r="F3" s="1" t="s">
        <v>292</v>
      </c>
      <c r="G3" s="1"/>
      <c r="I3" s="69">
        <f t="shared" ref="I3:O3" si="0">COUNTIF(I11:I16,"&gt;0")+COUNTIF(I18:I75,"&gt;0")+COUNTIF(I77:I106,"&gt;0")+COUNTIF(I108:I115,"&gt;0")+COUNTIF(I117:I131,"&gt;0")</f>
        <v>23</v>
      </c>
      <c r="J3" s="69">
        <f t="shared" si="0"/>
        <v>2</v>
      </c>
      <c r="K3" s="69">
        <f t="shared" si="0"/>
        <v>70</v>
      </c>
      <c r="L3" s="69">
        <f t="shared" si="0"/>
        <v>68</v>
      </c>
      <c r="M3" s="69">
        <f t="shared" si="0"/>
        <v>4</v>
      </c>
      <c r="N3" s="69">
        <f t="shared" si="0"/>
        <v>117</v>
      </c>
      <c r="O3" s="111">
        <f t="shared" si="0"/>
        <v>106</v>
      </c>
      <c r="R3" s="130"/>
    </row>
    <row r="4" spans="1:139" ht="18.95" customHeight="1">
      <c r="A4" s="12"/>
      <c r="B4" s="29"/>
      <c r="C4" s="29" t="s">
        <v>16</v>
      </c>
      <c r="D4" s="29"/>
      <c r="E4" s="29"/>
      <c r="F4" s="29"/>
      <c r="G4" s="29"/>
      <c r="H4" s="55" t="s">
        <v>51</v>
      </c>
      <c r="I4" s="29"/>
      <c r="J4" s="29"/>
      <c r="K4" s="29"/>
      <c r="L4" s="29"/>
      <c r="M4" s="81"/>
      <c r="N4" s="97"/>
      <c r="P4" s="120"/>
      <c r="Q4" s="120"/>
      <c r="R4" s="131"/>
      <c r="S4" s="140" t="s">
        <v>40</v>
      </c>
      <c r="T4" s="152" t="s">
        <v>730</v>
      </c>
      <c r="U4" s="164" t="s">
        <v>443</v>
      </c>
      <c r="V4" s="164" t="s">
        <v>288</v>
      </c>
      <c r="W4" s="164" t="s">
        <v>581</v>
      </c>
      <c r="X4" s="164" t="s">
        <v>574</v>
      </c>
      <c r="Y4" s="164" t="s">
        <v>693</v>
      </c>
      <c r="Z4" s="164" t="s">
        <v>392</v>
      </c>
      <c r="AA4" s="164" t="s">
        <v>147</v>
      </c>
      <c r="AB4" s="164" t="s">
        <v>451</v>
      </c>
      <c r="AC4" s="164" t="s">
        <v>402</v>
      </c>
      <c r="AD4" s="164" t="s">
        <v>4</v>
      </c>
      <c r="AE4" s="164" t="s">
        <v>177</v>
      </c>
      <c r="AF4" s="164" t="s">
        <v>685</v>
      </c>
      <c r="AG4" s="164" t="s">
        <v>477</v>
      </c>
      <c r="AH4" s="164" t="s">
        <v>686</v>
      </c>
      <c r="AI4" s="164" t="s">
        <v>302</v>
      </c>
      <c r="AJ4" s="164" t="s">
        <v>499</v>
      </c>
      <c r="AK4" s="169" t="s">
        <v>721</v>
      </c>
      <c r="AL4" s="164" t="s">
        <v>525</v>
      </c>
      <c r="AM4" s="164" t="s">
        <v>489</v>
      </c>
      <c r="AN4" s="164" t="s">
        <v>626</v>
      </c>
      <c r="AO4" s="164" t="s">
        <v>271</v>
      </c>
      <c r="AP4" s="164" t="s">
        <v>435</v>
      </c>
      <c r="AQ4" s="164" t="s">
        <v>219</v>
      </c>
      <c r="AR4" s="164" t="s">
        <v>579</v>
      </c>
      <c r="AS4" s="164" t="s">
        <v>96</v>
      </c>
      <c r="AT4" s="172" t="s">
        <v>213</v>
      </c>
      <c r="AU4" s="172" t="s">
        <v>386</v>
      </c>
      <c r="AV4" s="172" t="s">
        <v>665</v>
      </c>
      <c r="AW4" s="172" t="s">
        <v>472</v>
      </c>
      <c r="AX4" s="164" t="s">
        <v>129</v>
      </c>
      <c r="AY4" s="164" t="s">
        <v>132</v>
      </c>
      <c r="AZ4" s="164" t="s">
        <v>689</v>
      </c>
      <c r="BA4" s="164" t="s">
        <v>122</v>
      </c>
      <c r="BB4" s="164" t="s">
        <v>181</v>
      </c>
      <c r="BC4" s="164" t="s">
        <v>590</v>
      </c>
      <c r="BD4" s="164" t="s">
        <v>184</v>
      </c>
      <c r="BE4" s="164" t="s">
        <v>467</v>
      </c>
      <c r="BF4" s="178" t="s">
        <v>352</v>
      </c>
      <c r="BG4" s="181" t="s">
        <v>691</v>
      </c>
      <c r="BH4" s="164" t="s">
        <v>241</v>
      </c>
      <c r="BI4" s="164" t="s">
        <v>454</v>
      </c>
      <c r="BJ4" s="164" t="s">
        <v>153</v>
      </c>
      <c r="BK4" s="164" t="s">
        <v>423</v>
      </c>
      <c r="BL4" s="164" t="s">
        <v>400</v>
      </c>
      <c r="BM4" s="164" t="s">
        <v>672</v>
      </c>
      <c r="BN4" s="164" t="s">
        <v>422</v>
      </c>
      <c r="BO4" s="164" t="s">
        <v>456</v>
      </c>
      <c r="BP4" s="164" t="s">
        <v>717</v>
      </c>
      <c r="BQ4" s="182" t="s">
        <v>211</v>
      </c>
      <c r="BR4" s="182" t="s">
        <v>107</v>
      </c>
      <c r="BS4" s="182" t="s">
        <v>169</v>
      </c>
      <c r="BT4" s="164" t="s">
        <v>459</v>
      </c>
      <c r="BU4" s="182" t="s">
        <v>372</v>
      </c>
      <c r="BV4" s="164" t="s">
        <v>364</v>
      </c>
      <c r="BW4" s="182" t="s">
        <v>461</v>
      </c>
      <c r="BX4" s="182" t="s">
        <v>544</v>
      </c>
      <c r="BY4" s="164" t="s">
        <v>88</v>
      </c>
      <c r="BZ4" s="182" t="s">
        <v>170</v>
      </c>
      <c r="CA4" s="182" t="s">
        <v>546</v>
      </c>
      <c r="CB4" s="182" t="s">
        <v>703</v>
      </c>
      <c r="CC4" s="182" t="s">
        <v>21</v>
      </c>
      <c r="CD4" s="182" t="s">
        <v>341</v>
      </c>
      <c r="CE4" s="182" t="s">
        <v>694</v>
      </c>
      <c r="CF4" s="182" t="s">
        <v>773</v>
      </c>
      <c r="CG4" s="182" t="s">
        <v>618</v>
      </c>
      <c r="CH4" s="182" t="s">
        <v>233</v>
      </c>
      <c r="CI4" s="182" t="s">
        <v>549</v>
      </c>
      <c r="CJ4" s="182" t="s">
        <v>698</v>
      </c>
      <c r="CK4" s="182" t="s">
        <v>716</v>
      </c>
      <c r="CL4" s="164" t="s">
        <v>60</v>
      </c>
      <c r="CM4" s="152" t="s">
        <v>583</v>
      </c>
      <c r="CN4" s="164" t="s">
        <v>732</v>
      </c>
      <c r="CO4" s="182" t="s">
        <v>91</v>
      </c>
      <c r="CP4" s="182" t="s">
        <v>462</v>
      </c>
      <c r="CQ4" s="182" t="s">
        <v>321</v>
      </c>
      <c r="CR4" s="164" t="s">
        <v>375</v>
      </c>
      <c r="CS4" s="182" t="s">
        <v>465</v>
      </c>
      <c r="CT4" s="164" t="s">
        <v>36</v>
      </c>
      <c r="CU4" s="164" t="s">
        <v>766</v>
      </c>
      <c r="CV4" s="182" t="s">
        <v>466</v>
      </c>
      <c r="CW4" s="164" t="s">
        <v>29</v>
      </c>
      <c r="CX4" s="164" t="s">
        <v>690</v>
      </c>
      <c r="CY4" s="164" t="s">
        <v>358</v>
      </c>
      <c r="CZ4" s="182" t="s">
        <v>59</v>
      </c>
      <c r="DA4" s="164" t="s">
        <v>468</v>
      </c>
      <c r="DB4" s="182" t="s">
        <v>55</v>
      </c>
      <c r="DC4" s="178" t="s">
        <v>667</v>
      </c>
      <c r="DD4" s="164" t="s">
        <v>410</v>
      </c>
      <c r="DE4" s="182" t="s">
        <v>381</v>
      </c>
      <c r="DF4" s="164" t="s">
        <v>502</v>
      </c>
      <c r="DG4" s="152" t="s">
        <v>535</v>
      </c>
      <c r="DH4" s="152" t="s">
        <v>736</v>
      </c>
      <c r="DI4" s="164" t="s">
        <v>687</v>
      </c>
      <c r="DJ4" s="164" t="s">
        <v>373</v>
      </c>
      <c r="DK4" s="164" t="s">
        <v>670</v>
      </c>
      <c r="DL4" s="164" t="s">
        <v>540</v>
      </c>
      <c r="DM4" s="192" t="s">
        <v>380</v>
      </c>
      <c r="DN4" s="164" t="s">
        <v>396</v>
      </c>
      <c r="DO4" s="169" t="s">
        <v>432</v>
      </c>
      <c r="DP4" s="164" t="s">
        <v>473</v>
      </c>
      <c r="DQ4" s="192" t="s">
        <v>176</v>
      </c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</row>
    <row r="5" spans="1:139" ht="18.95" customHeight="1">
      <c r="A5" s="13" t="s">
        <v>599</v>
      </c>
      <c r="B5" s="30" t="s">
        <v>13</v>
      </c>
      <c r="C5" s="30" t="s">
        <v>13</v>
      </c>
      <c r="D5" s="30"/>
      <c r="E5" s="31" t="s">
        <v>294</v>
      </c>
      <c r="F5" s="31" t="s">
        <v>278</v>
      </c>
      <c r="G5" s="31" t="s">
        <v>41</v>
      </c>
      <c r="H5" s="31" t="s">
        <v>42</v>
      </c>
      <c r="I5" s="31" t="s">
        <v>42</v>
      </c>
      <c r="J5" s="31" t="s">
        <v>593</v>
      </c>
      <c r="K5" s="31" t="s">
        <v>69</v>
      </c>
      <c r="L5" s="31" t="s">
        <v>369</v>
      </c>
      <c r="M5" s="82" t="s">
        <v>440</v>
      </c>
      <c r="N5" s="98" t="s">
        <v>65</v>
      </c>
      <c r="O5" s="112" t="s">
        <v>66</v>
      </c>
      <c r="P5" s="121"/>
      <c r="Q5" s="121"/>
      <c r="R5" s="132"/>
      <c r="S5" s="141"/>
      <c r="T5" s="154"/>
      <c r="U5" s="165"/>
      <c r="V5" s="165"/>
      <c r="W5" s="165"/>
      <c r="X5" s="167"/>
      <c r="Y5" s="167"/>
      <c r="Z5" s="165"/>
      <c r="AA5" s="165"/>
      <c r="AB5" s="165"/>
      <c r="AC5" s="167"/>
      <c r="AD5" s="165"/>
      <c r="AE5" s="165"/>
      <c r="AF5" s="165"/>
      <c r="AG5" s="167"/>
      <c r="AH5" s="167"/>
      <c r="AI5" s="165"/>
      <c r="AJ5" s="167"/>
      <c r="AK5" s="170"/>
      <c r="AL5" s="167"/>
      <c r="AM5" s="165"/>
      <c r="AN5" s="167"/>
      <c r="AO5" s="167"/>
      <c r="AP5" s="165"/>
      <c r="AQ5" s="167"/>
      <c r="AR5" s="167"/>
      <c r="AS5" s="167"/>
      <c r="AT5" s="173"/>
      <c r="AU5" s="176"/>
      <c r="AV5" s="173"/>
      <c r="AW5" s="173"/>
      <c r="AX5" s="167"/>
      <c r="AY5" s="167"/>
      <c r="AZ5" s="167"/>
      <c r="BA5" s="167"/>
      <c r="BB5" s="167"/>
      <c r="BC5" s="167"/>
      <c r="BD5" s="167"/>
      <c r="BE5" s="167"/>
      <c r="BF5" s="179"/>
      <c r="BG5" s="154"/>
      <c r="BH5" s="167"/>
      <c r="BI5" s="165"/>
      <c r="BJ5" s="167"/>
      <c r="BK5" s="167"/>
      <c r="BL5" s="165"/>
      <c r="BM5" s="167"/>
      <c r="BN5" s="165"/>
      <c r="BO5" s="165"/>
      <c r="BP5" s="165"/>
      <c r="BQ5" s="183"/>
      <c r="BR5" s="183"/>
      <c r="BS5" s="183"/>
      <c r="BT5" s="165"/>
      <c r="BU5" s="183"/>
      <c r="BV5" s="165"/>
      <c r="BW5" s="183"/>
      <c r="BX5" s="185"/>
      <c r="BY5" s="165"/>
      <c r="BZ5" s="183"/>
      <c r="CA5" s="185"/>
      <c r="CB5" s="185"/>
      <c r="CC5" s="185"/>
      <c r="CD5" s="185"/>
      <c r="CE5" s="185"/>
      <c r="CF5" s="183"/>
      <c r="CG5" s="185"/>
      <c r="CH5" s="183"/>
      <c r="CI5" s="183"/>
      <c r="CJ5" s="185"/>
      <c r="CK5" s="183"/>
      <c r="CL5" s="165"/>
      <c r="CM5" s="187"/>
      <c r="CN5" s="165"/>
      <c r="CO5" s="183"/>
      <c r="CP5" s="183"/>
      <c r="CQ5" s="183"/>
      <c r="CR5" s="165"/>
      <c r="CS5" s="183"/>
      <c r="CT5" s="165"/>
      <c r="CU5" s="165"/>
      <c r="CV5" s="183"/>
      <c r="CW5" s="165"/>
      <c r="CX5" s="167"/>
      <c r="CY5" s="167"/>
      <c r="CZ5" s="183"/>
      <c r="DA5" s="165"/>
      <c r="DB5" s="183"/>
      <c r="DC5" s="191"/>
      <c r="DD5" s="165"/>
      <c r="DE5" s="183"/>
      <c r="DF5" s="165"/>
      <c r="DG5" s="187"/>
      <c r="DH5" s="187"/>
      <c r="DI5" s="167"/>
      <c r="DJ5" s="165"/>
      <c r="DK5" s="165"/>
      <c r="DL5" s="165"/>
      <c r="DM5" s="193"/>
      <c r="DN5" s="165"/>
      <c r="DO5" s="170"/>
      <c r="DP5" s="165"/>
      <c r="DQ5" s="193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</row>
    <row r="6" spans="1:139" ht="18.95" customHeight="1">
      <c r="A6" s="14" t="s">
        <v>612</v>
      </c>
      <c r="B6" s="30"/>
      <c r="C6" s="30"/>
      <c r="D6" s="30"/>
      <c r="E6" s="31" t="s">
        <v>298</v>
      </c>
      <c r="F6" s="31" t="s">
        <v>34</v>
      </c>
      <c r="G6" s="31" t="s">
        <v>198</v>
      </c>
      <c r="H6" s="31" t="s">
        <v>70</v>
      </c>
      <c r="I6" s="31" t="s">
        <v>70</v>
      </c>
      <c r="J6" s="31" t="s">
        <v>81</v>
      </c>
      <c r="K6" s="31" t="s">
        <v>185</v>
      </c>
      <c r="L6" s="31" t="s">
        <v>120</v>
      </c>
      <c r="M6" s="82" t="s">
        <v>137</v>
      </c>
      <c r="N6" s="98" t="s">
        <v>165</v>
      </c>
      <c r="O6" s="112" t="s">
        <v>186</v>
      </c>
      <c r="P6" s="121"/>
      <c r="Q6" s="121"/>
      <c r="R6" s="132"/>
      <c r="S6" s="141"/>
      <c r="T6" s="154"/>
      <c r="U6" s="165"/>
      <c r="V6" s="165"/>
      <c r="W6" s="165"/>
      <c r="X6" s="167"/>
      <c r="Y6" s="167"/>
      <c r="Z6" s="165"/>
      <c r="AA6" s="165"/>
      <c r="AB6" s="165"/>
      <c r="AC6" s="167"/>
      <c r="AD6" s="165"/>
      <c r="AE6" s="165"/>
      <c r="AF6" s="165"/>
      <c r="AG6" s="167"/>
      <c r="AH6" s="167"/>
      <c r="AI6" s="165"/>
      <c r="AJ6" s="167"/>
      <c r="AK6" s="170"/>
      <c r="AL6" s="167"/>
      <c r="AM6" s="165"/>
      <c r="AN6" s="167"/>
      <c r="AO6" s="167"/>
      <c r="AP6" s="165"/>
      <c r="AQ6" s="167"/>
      <c r="AR6" s="167"/>
      <c r="AS6" s="167"/>
      <c r="AT6" s="173"/>
      <c r="AU6" s="176"/>
      <c r="AV6" s="173"/>
      <c r="AW6" s="173"/>
      <c r="AX6" s="167"/>
      <c r="AY6" s="167"/>
      <c r="AZ6" s="167"/>
      <c r="BA6" s="167"/>
      <c r="BB6" s="167"/>
      <c r="BC6" s="167"/>
      <c r="BD6" s="167"/>
      <c r="BE6" s="167"/>
      <c r="BF6" s="179"/>
      <c r="BG6" s="154"/>
      <c r="BH6" s="167"/>
      <c r="BI6" s="165"/>
      <c r="BJ6" s="167"/>
      <c r="BK6" s="167"/>
      <c r="BL6" s="165"/>
      <c r="BM6" s="167"/>
      <c r="BN6" s="165"/>
      <c r="BO6" s="165"/>
      <c r="BP6" s="165"/>
      <c r="BQ6" s="183"/>
      <c r="BR6" s="183"/>
      <c r="BS6" s="183"/>
      <c r="BT6" s="165"/>
      <c r="BU6" s="183"/>
      <c r="BV6" s="165"/>
      <c r="BW6" s="183"/>
      <c r="BX6" s="185"/>
      <c r="BY6" s="165"/>
      <c r="BZ6" s="183"/>
      <c r="CA6" s="185"/>
      <c r="CB6" s="185"/>
      <c r="CC6" s="185"/>
      <c r="CD6" s="185"/>
      <c r="CE6" s="185"/>
      <c r="CF6" s="183"/>
      <c r="CG6" s="185"/>
      <c r="CH6" s="183"/>
      <c r="CI6" s="183"/>
      <c r="CJ6" s="185"/>
      <c r="CK6" s="183"/>
      <c r="CL6" s="165"/>
      <c r="CM6" s="187"/>
      <c r="CN6" s="165"/>
      <c r="CO6" s="183"/>
      <c r="CP6" s="183"/>
      <c r="CQ6" s="183"/>
      <c r="CR6" s="165"/>
      <c r="CS6" s="183"/>
      <c r="CT6" s="165"/>
      <c r="CU6" s="165"/>
      <c r="CV6" s="183"/>
      <c r="CW6" s="165"/>
      <c r="CX6" s="167"/>
      <c r="CY6" s="167"/>
      <c r="CZ6" s="183"/>
      <c r="DA6" s="165"/>
      <c r="DB6" s="183"/>
      <c r="DC6" s="191"/>
      <c r="DD6" s="165"/>
      <c r="DE6" s="183"/>
      <c r="DF6" s="165"/>
      <c r="DG6" s="187"/>
      <c r="DH6" s="187"/>
      <c r="DI6" s="167"/>
      <c r="DJ6" s="165"/>
      <c r="DK6" s="165"/>
      <c r="DL6" s="165"/>
      <c r="DM6" s="193"/>
      <c r="DN6" s="165"/>
      <c r="DO6" s="170"/>
      <c r="DP6" s="165"/>
      <c r="DQ6" s="193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</row>
    <row r="7" spans="1:139" ht="18.95" customHeight="1">
      <c r="A7" s="14" t="s">
        <v>613</v>
      </c>
      <c r="B7" s="31" t="s">
        <v>71</v>
      </c>
      <c r="C7" s="31" t="s">
        <v>74</v>
      </c>
      <c r="D7" s="31" t="s">
        <v>295</v>
      </c>
      <c r="E7" s="31" t="s">
        <v>300</v>
      </c>
      <c r="F7" s="31" t="s">
        <v>281</v>
      </c>
      <c r="G7" s="31" t="s">
        <v>207</v>
      </c>
      <c r="H7" s="31" t="s">
        <v>171</v>
      </c>
      <c r="I7" s="30"/>
      <c r="J7" s="31" t="s">
        <v>313</v>
      </c>
      <c r="K7" s="31"/>
      <c r="L7" s="31"/>
      <c r="M7" s="83"/>
      <c r="N7" s="98" t="s">
        <v>215</v>
      </c>
      <c r="O7" s="112" t="s">
        <v>374</v>
      </c>
      <c r="P7" s="122" t="s">
        <v>230</v>
      </c>
      <c r="Q7" s="122" t="s">
        <v>265</v>
      </c>
      <c r="R7" s="132"/>
      <c r="S7" s="141"/>
      <c r="T7" s="154"/>
      <c r="U7" s="165"/>
      <c r="V7" s="165"/>
      <c r="W7" s="165"/>
      <c r="X7" s="167"/>
      <c r="Y7" s="167"/>
      <c r="Z7" s="165"/>
      <c r="AA7" s="165"/>
      <c r="AB7" s="165"/>
      <c r="AC7" s="167"/>
      <c r="AD7" s="165"/>
      <c r="AE7" s="165"/>
      <c r="AF7" s="165"/>
      <c r="AG7" s="167"/>
      <c r="AH7" s="167"/>
      <c r="AI7" s="165"/>
      <c r="AJ7" s="167"/>
      <c r="AK7" s="170"/>
      <c r="AL7" s="167"/>
      <c r="AM7" s="165"/>
      <c r="AN7" s="167"/>
      <c r="AO7" s="167"/>
      <c r="AP7" s="165"/>
      <c r="AQ7" s="167"/>
      <c r="AR7" s="167"/>
      <c r="AS7" s="167"/>
      <c r="AT7" s="173"/>
      <c r="AU7" s="176"/>
      <c r="AV7" s="173"/>
      <c r="AW7" s="173"/>
      <c r="AX7" s="167"/>
      <c r="AY7" s="167"/>
      <c r="AZ7" s="167"/>
      <c r="BA7" s="167"/>
      <c r="BB7" s="167"/>
      <c r="BC7" s="167"/>
      <c r="BD7" s="167"/>
      <c r="BE7" s="167"/>
      <c r="BF7" s="179"/>
      <c r="BG7" s="154"/>
      <c r="BH7" s="167"/>
      <c r="BI7" s="165"/>
      <c r="BJ7" s="167"/>
      <c r="BK7" s="167"/>
      <c r="BL7" s="165"/>
      <c r="BM7" s="167"/>
      <c r="BN7" s="165"/>
      <c r="BO7" s="165"/>
      <c r="BP7" s="165"/>
      <c r="BQ7" s="183"/>
      <c r="BR7" s="183"/>
      <c r="BS7" s="183"/>
      <c r="BT7" s="165"/>
      <c r="BU7" s="183"/>
      <c r="BV7" s="165"/>
      <c r="BW7" s="183"/>
      <c r="BX7" s="185"/>
      <c r="BY7" s="165"/>
      <c r="BZ7" s="183"/>
      <c r="CA7" s="185"/>
      <c r="CB7" s="185"/>
      <c r="CC7" s="185"/>
      <c r="CD7" s="185"/>
      <c r="CE7" s="185"/>
      <c r="CF7" s="183"/>
      <c r="CG7" s="185"/>
      <c r="CH7" s="183"/>
      <c r="CI7" s="183"/>
      <c r="CJ7" s="185"/>
      <c r="CK7" s="183"/>
      <c r="CL7" s="165"/>
      <c r="CM7" s="187"/>
      <c r="CN7" s="165"/>
      <c r="CO7" s="183"/>
      <c r="CP7" s="183"/>
      <c r="CQ7" s="183"/>
      <c r="CR7" s="165"/>
      <c r="CS7" s="183"/>
      <c r="CT7" s="165"/>
      <c r="CU7" s="165"/>
      <c r="CV7" s="183"/>
      <c r="CW7" s="165"/>
      <c r="CX7" s="167"/>
      <c r="CY7" s="167"/>
      <c r="CZ7" s="183"/>
      <c r="DA7" s="165"/>
      <c r="DB7" s="183"/>
      <c r="DC7" s="191"/>
      <c r="DD7" s="165"/>
      <c r="DE7" s="183"/>
      <c r="DF7" s="165"/>
      <c r="DG7" s="187"/>
      <c r="DH7" s="187"/>
      <c r="DI7" s="167"/>
      <c r="DJ7" s="165"/>
      <c r="DK7" s="165"/>
      <c r="DL7" s="165"/>
      <c r="DM7" s="193"/>
      <c r="DN7" s="165"/>
      <c r="DO7" s="170"/>
      <c r="DP7" s="165"/>
      <c r="DQ7" s="193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</row>
    <row r="8" spans="1:139" ht="18.95" customHeight="1">
      <c r="A8" s="13" t="s">
        <v>269</v>
      </c>
      <c r="B8" s="30"/>
      <c r="C8" s="30"/>
      <c r="D8" s="30"/>
      <c r="E8" s="30"/>
      <c r="F8" s="30"/>
      <c r="G8" s="30"/>
      <c r="H8" s="31" t="s">
        <v>212</v>
      </c>
      <c r="I8" s="31" t="s">
        <v>65</v>
      </c>
      <c r="J8" s="31" t="s">
        <v>65</v>
      </c>
      <c r="K8" s="31" t="s">
        <v>65</v>
      </c>
      <c r="L8" s="31" t="s">
        <v>65</v>
      </c>
      <c r="M8" s="82" t="s">
        <v>65</v>
      </c>
      <c r="N8" s="99"/>
      <c r="O8" s="112" t="s">
        <v>190</v>
      </c>
      <c r="P8" s="121"/>
      <c r="Q8" s="121"/>
      <c r="R8" s="133"/>
      <c r="S8" s="141"/>
      <c r="T8" s="154"/>
      <c r="U8" s="165"/>
      <c r="V8" s="165"/>
      <c r="W8" s="165"/>
      <c r="X8" s="167"/>
      <c r="Y8" s="167"/>
      <c r="Z8" s="165"/>
      <c r="AA8" s="165"/>
      <c r="AB8" s="165"/>
      <c r="AC8" s="167"/>
      <c r="AD8" s="165"/>
      <c r="AE8" s="165"/>
      <c r="AF8" s="165"/>
      <c r="AG8" s="167"/>
      <c r="AH8" s="167"/>
      <c r="AI8" s="165"/>
      <c r="AJ8" s="167"/>
      <c r="AK8" s="170"/>
      <c r="AL8" s="167"/>
      <c r="AM8" s="165"/>
      <c r="AN8" s="167"/>
      <c r="AO8" s="167"/>
      <c r="AP8" s="165"/>
      <c r="AQ8" s="167"/>
      <c r="AR8" s="167"/>
      <c r="AS8" s="167"/>
      <c r="AT8" s="173"/>
      <c r="AU8" s="176"/>
      <c r="AV8" s="173"/>
      <c r="AW8" s="173"/>
      <c r="AX8" s="167"/>
      <c r="AY8" s="167"/>
      <c r="AZ8" s="167"/>
      <c r="BA8" s="167"/>
      <c r="BB8" s="167"/>
      <c r="BC8" s="167"/>
      <c r="BD8" s="167"/>
      <c r="BE8" s="167"/>
      <c r="BF8" s="179"/>
      <c r="BG8" s="154"/>
      <c r="BH8" s="167"/>
      <c r="BI8" s="165"/>
      <c r="BJ8" s="167"/>
      <c r="BK8" s="167"/>
      <c r="BL8" s="165"/>
      <c r="BM8" s="167"/>
      <c r="BN8" s="165"/>
      <c r="BO8" s="165"/>
      <c r="BP8" s="165"/>
      <c r="BQ8" s="183"/>
      <c r="BR8" s="183"/>
      <c r="BS8" s="183"/>
      <c r="BT8" s="165"/>
      <c r="BU8" s="183"/>
      <c r="BV8" s="165"/>
      <c r="BW8" s="183"/>
      <c r="BX8" s="185"/>
      <c r="BY8" s="165"/>
      <c r="BZ8" s="183"/>
      <c r="CA8" s="185"/>
      <c r="CB8" s="185"/>
      <c r="CC8" s="185"/>
      <c r="CD8" s="185"/>
      <c r="CE8" s="185"/>
      <c r="CF8" s="183"/>
      <c r="CG8" s="185"/>
      <c r="CH8" s="183"/>
      <c r="CI8" s="183"/>
      <c r="CJ8" s="185"/>
      <c r="CK8" s="183"/>
      <c r="CL8" s="165"/>
      <c r="CM8" s="187"/>
      <c r="CN8" s="165"/>
      <c r="CO8" s="183"/>
      <c r="CP8" s="183"/>
      <c r="CQ8" s="183"/>
      <c r="CR8" s="165"/>
      <c r="CS8" s="183"/>
      <c r="CT8" s="165"/>
      <c r="CU8" s="165"/>
      <c r="CV8" s="183"/>
      <c r="CW8" s="165"/>
      <c r="CX8" s="167"/>
      <c r="CY8" s="167"/>
      <c r="CZ8" s="183"/>
      <c r="DA8" s="165"/>
      <c r="DB8" s="183"/>
      <c r="DC8" s="191"/>
      <c r="DD8" s="165"/>
      <c r="DE8" s="183"/>
      <c r="DF8" s="165"/>
      <c r="DG8" s="187"/>
      <c r="DH8" s="187"/>
      <c r="DI8" s="167"/>
      <c r="DJ8" s="165"/>
      <c r="DK8" s="165"/>
      <c r="DL8" s="165"/>
      <c r="DM8" s="193"/>
      <c r="DN8" s="165"/>
      <c r="DO8" s="170"/>
      <c r="DP8" s="165"/>
      <c r="DQ8" s="193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</row>
    <row r="9" spans="1:139" ht="18.95" customHeight="1">
      <c r="A9" s="15"/>
      <c r="B9" s="30"/>
      <c r="C9" s="30"/>
      <c r="D9" s="30"/>
      <c r="E9" s="30"/>
      <c r="F9" s="30"/>
      <c r="G9" s="30"/>
      <c r="H9" s="31" t="s">
        <v>65</v>
      </c>
      <c r="I9" s="31" t="s">
        <v>165</v>
      </c>
      <c r="J9" s="31" t="s">
        <v>165</v>
      </c>
      <c r="K9" s="31" t="s">
        <v>165</v>
      </c>
      <c r="L9" s="31" t="s">
        <v>165</v>
      </c>
      <c r="M9" s="82" t="s">
        <v>165</v>
      </c>
      <c r="N9" s="98" t="s">
        <v>76</v>
      </c>
      <c r="O9" s="112" t="s">
        <v>75</v>
      </c>
      <c r="P9" s="121"/>
      <c r="Q9" s="121"/>
      <c r="R9" s="133"/>
      <c r="S9" s="141"/>
      <c r="T9" s="154"/>
      <c r="U9" s="165"/>
      <c r="V9" s="165"/>
      <c r="W9" s="165"/>
      <c r="X9" s="167"/>
      <c r="Y9" s="167"/>
      <c r="Z9" s="165"/>
      <c r="AA9" s="165"/>
      <c r="AB9" s="165"/>
      <c r="AC9" s="167"/>
      <c r="AD9" s="165"/>
      <c r="AE9" s="165"/>
      <c r="AF9" s="165"/>
      <c r="AG9" s="167"/>
      <c r="AH9" s="167"/>
      <c r="AI9" s="165"/>
      <c r="AJ9" s="167"/>
      <c r="AK9" s="170"/>
      <c r="AL9" s="167"/>
      <c r="AM9" s="165"/>
      <c r="AN9" s="167"/>
      <c r="AO9" s="167"/>
      <c r="AP9" s="165"/>
      <c r="AQ9" s="167"/>
      <c r="AR9" s="167"/>
      <c r="AS9" s="167"/>
      <c r="AT9" s="173"/>
      <c r="AU9" s="176"/>
      <c r="AV9" s="173"/>
      <c r="AW9" s="173"/>
      <c r="AX9" s="167"/>
      <c r="AY9" s="167"/>
      <c r="AZ9" s="167"/>
      <c r="BA9" s="167"/>
      <c r="BB9" s="167"/>
      <c r="BC9" s="167"/>
      <c r="BD9" s="167"/>
      <c r="BE9" s="167"/>
      <c r="BF9" s="179"/>
      <c r="BG9" s="154"/>
      <c r="BH9" s="167"/>
      <c r="BI9" s="165"/>
      <c r="BJ9" s="167"/>
      <c r="BK9" s="167"/>
      <c r="BL9" s="165"/>
      <c r="BM9" s="167"/>
      <c r="BN9" s="165"/>
      <c r="BO9" s="165"/>
      <c r="BP9" s="165"/>
      <c r="BQ9" s="183"/>
      <c r="BR9" s="183"/>
      <c r="BS9" s="183"/>
      <c r="BT9" s="165"/>
      <c r="BU9" s="183"/>
      <c r="BV9" s="165"/>
      <c r="BW9" s="183"/>
      <c r="BX9" s="185"/>
      <c r="BY9" s="165"/>
      <c r="BZ9" s="183"/>
      <c r="CA9" s="185"/>
      <c r="CB9" s="185"/>
      <c r="CC9" s="185"/>
      <c r="CD9" s="185"/>
      <c r="CE9" s="185"/>
      <c r="CF9" s="183"/>
      <c r="CG9" s="185"/>
      <c r="CH9" s="183"/>
      <c r="CI9" s="183"/>
      <c r="CJ9" s="185"/>
      <c r="CK9" s="183"/>
      <c r="CL9" s="165"/>
      <c r="CM9" s="187"/>
      <c r="CN9" s="165"/>
      <c r="CO9" s="183"/>
      <c r="CP9" s="183"/>
      <c r="CQ9" s="183"/>
      <c r="CR9" s="165"/>
      <c r="CS9" s="183"/>
      <c r="CT9" s="165"/>
      <c r="CU9" s="165"/>
      <c r="CV9" s="183"/>
      <c r="CW9" s="165"/>
      <c r="CX9" s="167"/>
      <c r="CY9" s="167"/>
      <c r="CZ9" s="183"/>
      <c r="DA9" s="165"/>
      <c r="DB9" s="183"/>
      <c r="DC9" s="191"/>
      <c r="DD9" s="165"/>
      <c r="DE9" s="183"/>
      <c r="DF9" s="165"/>
      <c r="DG9" s="187"/>
      <c r="DH9" s="187"/>
      <c r="DI9" s="167"/>
      <c r="DJ9" s="165"/>
      <c r="DK9" s="165"/>
      <c r="DL9" s="165"/>
      <c r="DM9" s="193"/>
      <c r="DN9" s="165"/>
      <c r="DO9" s="170"/>
      <c r="DP9" s="165"/>
      <c r="DQ9" s="193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</row>
    <row r="10" spans="1:139" s="1" customFormat="1" ht="18.95" customHeight="1">
      <c r="A10" s="16"/>
      <c r="B10" s="32"/>
      <c r="C10" s="32"/>
      <c r="D10" s="32"/>
      <c r="E10" s="32"/>
      <c r="F10" s="32"/>
      <c r="G10" s="32"/>
      <c r="H10" s="56" t="s">
        <v>209</v>
      </c>
      <c r="I10" s="32"/>
      <c r="J10" s="32"/>
      <c r="K10" s="32"/>
      <c r="L10" s="32"/>
      <c r="M10" s="84"/>
      <c r="N10" s="100"/>
      <c r="O10" s="3"/>
      <c r="P10" s="123"/>
      <c r="Q10" s="123"/>
      <c r="R10" s="134"/>
      <c r="S10" s="142"/>
      <c r="T10" s="153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71"/>
      <c r="AL10" s="166"/>
      <c r="AM10" s="166"/>
      <c r="AN10" s="166"/>
      <c r="AO10" s="166"/>
      <c r="AP10" s="166"/>
      <c r="AQ10" s="166"/>
      <c r="AR10" s="166"/>
      <c r="AS10" s="166"/>
      <c r="AT10" s="174"/>
      <c r="AU10" s="176"/>
      <c r="AV10" s="174"/>
      <c r="AW10" s="174"/>
      <c r="AX10" s="166"/>
      <c r="AY10" s="166"/>
      <c r="AZ10" s="166"/>
      <c r="BA10" s="166"/>
      <c r="BB10" s="166"/>
      <c r="BC10" s="166"/>
      <c r="BD10" s="166"/>
      <c r="BE10" s="166"/>
      <c r="BF10" s="180"/>
      <c r="BG10" s="153"/>
      <c r="BH10" s="166"/>
      <c r="BI10" s="166"/>
      <c r="BJ10" s="166"/>
      <c r="BK10" s="166"/>
      <c r="BL10" s="166"/>
      <c r="BM10" s="166"/>
      <c r="BN10" s="166"/>
      <c r="BO10" s="166"/>
      <c r="BP10" s="166"/>
      <c r="BQ10" s="184"/>
      <c r="BR10" s="184"/>
      <c r="BS10" s="184"/>
      <c r="BT10" s="166"/>
      <c r="BU10" s="184"/>
      <c r="BV10" s="166"/>
      <c r="BW10" s="184"/>
      <c r="BX10" s="184"/>
      <c r="BY10" s="166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66"/>
      <c r="CM10" s="188"/>
      <c r="CN10" s="166"/>
      <c r="CO10" s="184"/>
      <c r="CP10" s="184"/>
      <c r="CQ10" s="184"/>
      <c r="CR10" s="166"/>
      <c r="CS10" s="184"/>
      <c r="CT10" s="166"/>
      <c r="CU10" s="166"/>
      <c r="CV10" s="184"/>
      <c r="CW10" s="166"/>
      <c r="CX10" s="166"/>
      <c r="CY10" s="166"/>
      <c r="CZ10" s="184"/>
      <c r="DA10" s="166"/>
      <c r="DB10" s="184"/>
      <c r="DC10" s="190"/>
      <c r="DD10" s="166"/>
      <c r="DE10" s="184"/>
      <c r="DF10" s="166"/>
      <c r="DG10" s="188"/>
      <c r="DH10" s="188"/>
      <c r="DI10" s="166"/>
      <c r="DJ10" s="166"/>
      <c r="DK10" s="166"/>
      <c r="DL10" s="166"/>
      <c r="DM10" s="194"/>
      <c r="DN10" s="166"/>
      <c r="DO10" s="171"/>
      <c r="DP10" s="166"/>
      <c r="DQ10" s="194"/>
      <c r="DR10" s="204"/>
      <c r="DS10" s="204"/>
      <c r="DT10" s="204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</row>
    <row r="11" spans="1:139" s="1" customFormat="1" ht="18.95" customHeight="1">
      <c r="A11" s="17">
        <v>1</v>
      </c>
      <c r="B11" s="33" t="s">
        <v>218</v>
      </c>
      <c r="C11" s="33" t="s">
        <v>116</v>
      </c>
      <c r="D11" s="33" t="s">
        <v>130</v>
      </c>
      <c r="E11" s="33">
        <v>202</v>
      </c>
      <c r="F11" s="33">
        <v>52</v>
      </c>
      <c r="G11" s="33">
        <v>22</v>
      </c>
      <c r="H11" s="57">
        <v>150</v>
      </c>
      <c r="I11" s="57">
        <v>150</v>
      </c>
      <c r="J11" s="33"/>
      <c r="K11" s="33"/>
      <c r="L11" s="33"/>
      <c r="M11" s="85">
        <v>0</v>
      </c>
      <c r="N11" s="101">
        <f t="shared" ref="N11:N74" si="1">SUM(I11:M11)</f>
        <v>150</v>
      </c>
      <c r="O11" s="113">
        <f t="shared" ref="O11:O74" si="2">SUM(K11:L11)</f>
        <v>0</v>
      </c>
      <c r="P11" s="51" t="s">
        <v>656</v>
      </c>
      <c r="Q11" s="51" t="s">
        <v>24</v>
      </c>
      <c r="R11" s="114"/>
      <c r="S11" s="143" t="s">
        <v>475</v>
      </c>
      <c r="T11" s="155"/>
      <c r="U11" s="155" t="s">
        <v>475</v>
      </c>
      <c r="V11" s="155" t="s">
        <v>475</v>
      </c>
      <c r="W11" s="155"/>
      <c r="X11" s="155"/>
      <c r="Y11" s="155"/>
      <c r="Z11" s="155" t="s">
        <v>475</v>
      </c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77"/>
      <c r="AV11" s="177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 t="s">
        <v>475</v>
      </c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95"/>
      <c r="DN11" s="155"/>
      <c r="DO11" s="155"/>
      <c r="DP11" s="155"/>
      <c r="DQ11" s="195"/>
      <c r="DR11" s="49"/>
      <c r="DS11" s="49"/>
      <c r="DT11" s="49"/>
    </row>
    <row r="12" spans="1:139" s="4" customFormat="1" ht="18.95" customHeight="1">
      <c r="A12" s="18">
        <v>2</v>
      </c>
      <c r="B12" s="34" t="s">
        <v>362</v>
      </c>
      <c r="C12" s="34" t="s">
        <v>636</v>
      </c>
      <c r="D12" s="34" t="s">
        <v>759</v>
      </c>
      <c r="E12" s="34">
        <v>202</v>
      </c>
      <c r="F12" s="34">
        <v>52</v>
      </c>
      <c r="G12" s="34">
        <v>22</v>
      </c>
      <c r="H12" s="58"/>
      <c r="I12" s="58"/>
      <c r="J12" s="34"/>
      <c r="K12" s="34"/>
      <c r="L12" s="34">
        <v>96</v>
      </c>
      <c r="M12" s="86">
        <v>0</v>
      </c>
      <c r="N12" s="102">
        <f t="shared" si="1"/>
        <v>96</v>
      </c>
      <c r="O12" s="114">
        <f t="shared" si="2"/>
        <v>96</v>
      </c>
      <c r="P12" s="34" t="s">
        <v>503</v>
      </c>
      <c r="Q12" s="34" t="s">
        <v>776</v>
      </c>
      <c r="R12" s="114"/>
      <c r="S12" s="144" t="s">
        <v>475</v>
      </c>
      <c r="T12" s="156"/>
      <c r="U12" s="156" t="s">
        <v>475</v>
      </c>
      <c r="V12" s="156" t="s">
        <v>475</v>
      </c>
      <c r="W12" s="156"/>
      <c r="X12" s="156"/>
      <c r="Y12" s="156"/>
      <c r="Z12" s="156"/>
      <c r="AA12" s="156"/>
      <c r="AB12" s="156"/>
      <c r="AC12" s="156" t="s">
        <v>475</v>
      </c>
      <c r="AD12" s="156"/>
      <c r="AE12" s="156"/>
      <c r="AF12" s="156" t="s">
        <v>475</v>
      </c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 t="s">
        <v>475</v>
      </c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 t="s">
        <v>475</v>
      </c>
      <c r="DH12" s="156"/>
      <c r="DI12" s="156"/>
      <c r="DJ12" s="156"/>
      <c r="DK12" s="156"/>
      <c r="DL12" s="156"/>
      <c r="DM12" s="196"/>
      <c r="DN12" s="156"/>
      <c r="DO12" s="156"/>
      <c r="DP12" s="156"/>
      <c r="DQ12" s="196"/>
      <c r="DR12" s="189"/>
      <c r="DS12" s="189"/>
      <c r="DT12" s="189"/>
    </row>
    <row r="13" spans="1:139" s="1" customFormat="1" ht="18.95" customHeight="1">
      <c r="A13" s="17">
        <v>3</v>
      </c>
      <c r="B13" s="35" t="s">
        <v>704</v>
      </c>
      <c r="C13" s="35" t="s">
        <v>675</v>
      </c>
      <c r="D13" s="35" t="s">
        <v>600</v>
      </c>
      <c r="E13" s="35">
        <v>203</v>
      </c>
      <c r="F13" s="35">
        <v>52</v>
      </c>
      <c r="G13" s="35">
        <v>7</v>
      </c>
      <c r="H13" s="59"/>
      <c r="I13" s="59">
        <v>90</v>
      </c>
      <c r="J13" s="35"/>
      <c r="K13" s="35">
        <v>175</v>
      </c>
      <c r="L13" s="35"/>
      <c r="M13" s="87">
        <v>5</v>
      </c>
      <c r="N13" s="103">
        <f t="shared" si="1"/>
        <v>270</v>
      </c>
      <c r="O13" s="113">
        <f t="shared" si="2"/>
        <v>175</v>
      </c>
      <c r="P13" s="34" t="s">
        <v>227</v>
      </c>
      <c r="Q13" s="34" t="s">
        <v>605</v>
      </c>
      <c r="R13" s="114"/>
      <c r="S13" s="144" t="s">
        <v>475</v>
      </c>
      <c r="T13" s="156"/>
      <c r="U13" s="156"/>
      <c r="V13" s="156" t="s">
        <v>475</v>
      </c>
      <c r="W13" s="156"/>
      <c r="X13" s="156"/>
      <c r="Y13" s="156"/>
      <c r="Z13" s="156"/>
      <c r="AA13" s="156" t="s">
        <v>475</v>
      </c>
      <c r="AB13" s="4"/>
      <c r="AC13" s="156" t="s">
        <v>475</v>
      </c>
      <c r="AD13" s="156"/>
      <c r="AE13" s="156"/>
      <c r="AF13" s="156" t="s">
        <v>475</v>
      </c>
      <c r="AG13" s="156"/>
      <c r="AH13" s="156"/>
      <c r="AI13" s="156"/>
      <c r="AJ13" s="156"/>
      <c r="AK13" s="156"/>
      <c r="AL13" s="156" t="s">
        <v>475</v>
      </c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 t="s">
        <v>475</v>
      </c>
      <c r="BK13" s="156"/>
      <c r="BL13" s="156"/>
      <c r="BM13" s="156"/>
      <c r="BN13" s="156"/>
      <c r="BO13" s="156" t="s">
        <v>475</v>
      </c>
      <c r="BP13" s="156"/>
      <c r="BQ13" s="156" t="s">
        <v>475</v>
      </c>
      <c r="BR13" s="156"/>
      <c r="BS13" s="156"/>
      <c r="BT13" s="156" t="s">
        <v>475</v>
      </c>
      <c r="BU13" s="156" t="s">
        <v>475</v>
      </c>
      <c r="BV13" s="156" t="s">
        <v>475</v>
      </c>
      <c r="BW13" s="156"/>
      <c r="BX13" s="156"/>
      <c r="BY13" s="156" t="s">
        <v>475</v>
      </c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 t="s">
        <v>475</v>
      </c>
      <c r="CN13" s="156"/>
      <c r="CO13" s="156"/>
      <c r="CP13" s="156"/>
      <c r="CQ13" s="156"/>
      <c r="CR13" s="156"/>
      <c r="CS13" s="156" t="s">
        <v>475</v>
      </c>
      <c r="CT13" s="156" t="s">
        <v>475</v>
      </c>
      <c r="CU13" s="156"/>
      <c r="CV13" s="156"/>
      <c r="CW13" s="156"/>
      <c r="CX13" s="156"/>
      <c r="CY13" s="156"/>
      <c r="CZ13" s="156" t="s">
        <v>475</v>
      </c>
      <c r="DA13" s="156"/>
      <c r="DB13" s="156"/>
      <c r="DC13" s="156"/>
      <c r="DD13" s="156" t="s">
        <v>475</v>
      </c>
      <c r="DE13" s="156" t="s">
        <v>475</v>
      </c>
      <c r="DF13" s="156"/>
      <c r="DG13" s="156" t="s">
        <v>475</v>
      </c>
      <c r="DH13" s="156"/>
      <c r="DI13" s="156" t="s">
        <v>475</v>
      </c>
      <c r="DJ13" s="156" t="s">
        <v>475</v>
      </c>
      <c r="DK13" s="156"/>
      <c r="DL13" s="156"/>
      <c r="DM13" s="196" t="s">
        <v>475</v>
      </c>
      <c r="DN13" s="156"/>
      <c r="DO13" s="156"/>
      <c r="DP13" s="156"/>
      <c r="DQ13" s="196"/>
      <c r="DR13" s="49"/>
      <c r="DS13" s="49"/>
      <c r="DT13" s="49"/>
    </row>
    <row r="14" spans="1:139" s="1" customFormat="1" ht="18.95" customHeight="1">
      <c r="A14" s="19">
        <v>4</v>
      </c>
      <c r="B14" s="35" t="s">
        <v>307</v>
      </c>
      <c r="C14" s="35" t="s">
        <v>575</v>
      </c>
      <c r="D14" s="35" t="s">
        <v>208</v>
      </c>
      <c r="E14" s="35">
        <v>203</v>
      </c>
      <c r="F14" s="35">
        <v>52</v>
      </c>
      <c r="G14" s="35">
        <v>22</v>
      </c>
      <c r="H14" s="59"/>
      <c r="I14" s="59"/>
      <c r="J14" s="35"/>
      <c r="K14" s="35">
        <v>40</v>
      </c>
      <c r="L14" s="35">
        <v>32</v>
      </c>
      <c r="M14" s="87">
        <v>0</v>
      </c>
      <c r="N14" s="103">
        <f t="shared" si="1"/>
        <v>72</v>
      </c>
      <c r="O14" s="113">
        <f t="shared" si="2"/>
        <v>72</v>
      </c>
      <c r="P14" s="34" t="s">
        <v>405</v>
      </c>
      <c r="Q14" s="34" t="s">
        <v>217</v>
      </c>
      <c r="R14" s="114"/>
      <c r="S14" s="144" t="s">
        <v>475</v>
      </c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 t="s">
        <v>475</v>
      </c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 t="s">
        <v>475</v>
      </c>
      <c r="BK14" s="156"/>
      <c r="BL14" s="156"/>
      <c r="BM14" s="156"/>
      <c r="BN14" s="156"/>
      <c r="BO14" s="156"/>
      <c r="BP14" s="156"/>
      <c r="BQ14" s="156"/>
      <c r="BR14" s="156"/>
      <c r="BS14" s="156"/>
      <c r="BT14" s="156" t="s">
        <v>475</v>
      </c>
      <c r="BU14" s="156" t="s">
        <v>475</v>
      </c>
      <c r="BV14" s="156"/>
      <c r="BW14" s="156"/>
      <c r="BX14" s="156" t="s">
        <v>475</v>
      </c>
      <c r="BY14" s="156" t="s">
        <v>475</v>
      </c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 t="s">
        <v>475</v>
      </c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 t="s">
        <v>475</v>
      </c>
      <c r="DH14" s="156"/>
      <c r="DI14" s="156"/>
      <c r="DJ14" s="156"/>
      <c r="DK14" s="156" t="s">
        <v>475</v>
      </c>
      <c r="DL14" s="156"/>
      <c r="DM14" s="196"/>
      <c r="DN14" s="156" t="s">
        <v>475</v>
      </c>
      <c r="DO14" s="156"/>
      <c r="DP14" s="156"/>
      <c r="DQ14" s="196"/>
      <c r="DR14" s="49"/>
      <c r="DS14" s="49"/>
      <c r="DT14" s="49"/>
    </row>
    <row r="15" spans="1:139" s="1" customFormat="1" ht="18.95" customHeight="1">
      <c r="A15" s="17">
        <v>5</v>
      </c>
      <c r="B15" s="35" t="s">
        <v>594</v>
      </c>
      <c r="C15" s="35" t="s">
        <v>497</v>
      </c>
      <c r="D15" s="35" t="s">
        <v>512</v>
      </c>
      <c r="E15" s="35">
        <v>303</v>
      </c>
      <c r="F15" s="35">
        <v>52</v>
      </c>
      <c r="G15" s="35">
        <v>22</v>
      </c>
      <c r="H15" s="59"/>
      <c r="I15" s="59"/>
      <c r="J15" s="35"/>
      <c r="K15" s="78">
        <v>103</v>
      </c>
      <c r="L15" s="35"/>
      <c r="M15" s="87">
        <v>0</v>
      </c>
      <c r="N15" s="103">
        <f t="shared" si="1"/>
        <v>103</v>
      </c>
      <c r="O15" s="113">
        <f t="shared" si="2"/>
        <v>103</v>
      </c>
      <c r="P15" s="34" t="s">
        <v>335</v>
      </c>
      <c r="Q15" s="34" t="s">
        <v>494</v>
      </c>
      <c r="R15" s="114"/>
      <c r="S15" s="144" t="s">
        <v>475</v>
      </c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 t="s">
        <v>475</v>
      </c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 t="s">
        <v>475</v>
      </c>
      <c r="BK15" s="156"/>
      <c r="BL15" s="156"/>
      <c r="BM15" s="156"/>
      <c r="BN15" s="156"/>
      <c r="BO15" s="156"/>
      <c r="BP15" s="156"/>
      <c r="BQ15" s="156" t="s">
        <v>475</v>
      </c>
      <c r="BR15" s="156" t="s">
        <v>475</v>
      </c>
      <c r="BS15" s="156"/>
      <c r="BT15" s="156" t="s">
        <v>475</v>
      </c>
      <c r="BU15" s="156" t="s">
        <v>475</v>
      </c>
      <c r="BV15" s="156"/>
      <c r="BW15" s="156"/>
      <c r="BX15" s="156"/>
      <c r="BY15" s="156" t="s">
        <v>475</v>
      </c>
      <c r="BZ15" s="156"/>
      <c r="CA15" s="156" t="s">
        <v>475</v>
      </c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 t="s">
        <v>475</v>
      </c>
      <c r="CT15" s="156"/>
      <c r="CU15" s="156"/>
      <c r="CV15" s="156"/>
      <c r="CW15" s="156"/>
      <c r="CX15" s="156" t="s">
        <v>475</v>
      </c>
      <c r="CY15" s="156"/>
      <c r="CZ15" s="156"/>
      <c r="DA15" s="156"/>
      <c r="DB15" s="156"/>
      <c r="DC15" s="156"/>
      <c r="DD15" s="156" t="s">
        <v>475</v>
      </c>
      <c r="DE15" s="156" t="s">
        <v>475</v>
      </c>
      <c r="DF15" s="156"/>
      <c r="DG15" s="156" t="s">
        <v>475</v>
      </c>
      <c r="DH15" s="156"/>
      <c r="DI15" s="156"/>
      <c r="DJ15" s="156" t="s">
        <v>475</v>
      </c>
      <c r="DK15" s="156"/>
      <c r="DL15" s="156"/>
      <c r="DM15" s="196"/>
      <c r="DN15" s="156"/>
      <c r="DO15" s="156"/>
      <c r="DP15" s="156"/>
      <c r="DQ15" s="196"/>
      <c r="DR15" s="49"/>
      <c r="DS15" s="49"/>
      <c r="DT15" s="49"/>
    </row>
    <row r="16" spans="1:139" s="4" customFormat="1" ht="18.95" customHeight="1">
      <c r="A16" s="18">
        <v>6</v>
      </c>
      <c r="B16" s="36" t="s">
        <v>595</v>
      </c>
      <c r="C16" s="36" t="s">
        <v>157</v>
      </c>
      <c r="D16" s="36" t="s">
        <v>266</v>
      </c>
      <c r="E16" s="36">
        <v>307</v>
      </c>
      <c r="F16" s="36">
        <v>52</v>
      </c>
      <c r="G16" s="36">
        <v>22</v>
      </c>
      <c r="H16" s="60">
        <v>171</v>
      </c>
      <c r="I16" s="60">
        <v>136</v>
      </c>
      <c r="J16" s="36"/>
      <c r="K16" s="36"/>
      <c r="L16" s="36">
        <v>48</v>
      </c>
      <c r="M16" s="88">
        <v>0</v>
      </c>
      <c r="N16" s="104">
        <f t="shared" si="1"/>
        <v>184</v>
      </c>
      <c r="O16" s="114">
        <f t="shared" si="2"/>
        <v>48</v>
      </c>
      <c r="P16" s="36" t="s">
        <v>250</v>
      </c>
      <c r="Q16" s="36" t="s">
        <v>478</v>
      </c>
      <c r="R16" s="114"/>
      <c r="S16" s="145" t="s">
        <v>475</v>
      </c>
      <c r="T16" s="157"/>
      <c r="U16" s="157" t="s">
        <v>475</v>
      </c>
      <c r="V16" s="157" t="s">
        <v>475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 t="s">
        <v>475</v>
      </c>
      <c r="DH16" s="157"/>
      <c r="DI16" s="157"/>
      <c r="DJ16" s="157"/>
      <c r="DK16" s="157"/>
      <c r="DL16" s="157"/>
      <c r="DM16" s="197"/>
      <c r="DN16" s="157"/>
      <c r="DO16" s="157"/>
      <c r="DP16" s="157"/>
      <c r="DQ16" s="197"/>
      <c r="DR16" s="189"/>
      <c r="DS16" s="189"/>
      <c r="DT16" s="189"/>
    </row>
    <row r="17" spans="1:124" s="6" customFormat="1" ht="18.95" customHeight="1">
      <c r="A17" s="20"/>
      <c r="B17" s="37" t="s">
        <v>10</v>
      </c>
      <c r="C17" s="37"/>
      <c r="D17" s="37"/>
      <c r="E17" s="37"/>
      <c r="F17" s="37"/>
      <c r="G17" s="37"/>
      <c r="H17" s="61">
        <f t="shared" ref="H17:M17" si="3">SUM(H11:H16)</f>
        <v>321</v>
      </c>
      <c r="I17" s="70">
        <f t="shared" si="3"/>
        <v>376</v>
      </c>
      <c r="J17" s="70">
        <f t="shared" si="3"/>
        <v>0</v>
      </c>
      <c r="K17" s="70">
        <f t="shared" si="3"/>
        <v>318</v>
      </c>
      <c r="L17" s="80">
        <f t="shared" si="3"/>
        <v>176</v>
      </c>
      <c r="M17" s="89">
        <f t="shared" si="3"/>
        <v>5</v>
      </c>
      <c r="N17" s="105">
        <f t="shared" si="1"/>
        <v>875</v>
      </c>
      <c r="O17" s="115">
        <f t="shared" si="2"/>
        <v>494</v>
      </c>
      <c r="P17" s="124"/>
      <c r="Q17" s="124"/>
      <c r="R17" s="135"/>
      <c r="S17" s="146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98"/>
      <c r="DN17" s="158"/>
      <c r="DO17" s="158"/>
      <c r="DP17" s="158"/>
      <c r="DQ17" s="198"/>
    </row>
    <row r="18" spans="1:124" s="1" customFormat="1" ht="18.95" customHeight="1">
      <c r="A18" s="17">
        <v>1</v>
      </c>
      <c r="B18" s="35" t="s">
        <v>714</v>
      </c>
      <c r="C18" s="35" t="s">
        <v>168</v>
      </c>
      <c r="D18" s="35" t="s">
        <v>276</v>
      </c>
      <c r="E18" s="35">
        <v>201</v>
      </c>
      <c r="F18" s="35">
        <v>51</v>
      </c>
      <c r="G18" s="35">
        <v>22</v>
      </c>
      <c r="H18" s="59">
        <v>245</v>
      </c>
      <c r="I18" s="59">
        <v>226</v>
      </c>
      <c r="J18" s="35"/>
      <c r="K18" s="35"/>
      <c r="L18" s="35"/>
      <c r="M18" s="87"/>
      <c r="N18" s="103">
        <f t="shared" si="1"/>
        <v>226</v>
      </c>
      <c r="O18" s="113">
        <f t="shared" si="2"/>
        <v>0</v>
      </c>
      <c r="P18" s="34" t="s">
        <v>559</v>
      </c>
      <c r="Q18" s="34" t="s">
        <v>753</v>
      </c>
      <c r="R18" s="114"/>
      <c r="S18" s="144" t="s">
        <v>475</v>
      </c>
      <c r="T18" s="156"/>
      <c r="U18" s="156" t="s">
        <v>475</v>
      </c>
      <c r="V18" s="156" t="s">
        <v>475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96"/>
      <c r="DN18" s="156"/>
      <c r="DO18" s="156"/>
      <c r="DP18" s="156"/>
      <c r="DQ18" s="196"/>
      <c r="DR18" s="49"/>
      <c r="DS18" s="49"/>
      <c r="DT18" s="49"/>
    </row>
    <row r="19" spans="1:124" s="1" customFormat="1" ht="18.95" customHeight="1">
      <c r="A19" s="17">
        <v>2</v>
      </c>
      <c r="B19" s="35" t="s">
        <v>419</v>
      </c>
      <c r="C19" s="35" t="s">
        <v>222</v>
      </c>
      <c r="D19" s="35" t="s">
        <v>517</v>
      </c>
      <c r="E19" s="35">
        <v>201</v>
      </c>
      <c r="F19" s="33">
        <v>51</v>
      </c>
      <c r="G19" s="33">
        <v>22</v>
      </c>
      <c r="H19" s="59"/>
      <c r="I19" s="59"/>
      <c r="J19" s="35"/>
      <c r="K19" s="35">
        <v>178</v>
      </c>
      <c r="L19" s="35">
        <v>60</v>
      </c>
      <c r="M19" s="87"/>
      <c r="N19" s="103">
        <f t="shared" si="1"/>
        <v>238</v>
      </c>
      <c r="O19" s="113">
        <f t="shared" si="2"/>
        <v>238</v>
      </c>
      <c r="P19" s="34" t="s">
        <v>187</v>
      </c>
      <c r="Q19" s="34" t="s">
        <v>253</v>
      </c>
      <c r="R19" s="114"/>
      <c r="S19" s="144" t="s">
        <v>475</v>
      </c>
      <c r="T19" s="156"/>
      <c r="U19" s="156"/>
      <c r="V19" s="156"/>
      <c r="W19" s="156"/>
      <c r="X19" s="156"/>
      <c r="Y19" s="156"/>
      <c r="Z19" s="156"/>
      <c r="AA19" s="156" t="s">
        <v>475</v>
      </c>
      <c r="AB19" s="156"/>
      <c r="AC19" s="156"/>
      <c r="AD19" s="156"/>
      <c r="AE19" s="156"/>
      <c r="AF19" s="156" t="s">
        <v>475</v>
      </c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 t="s">
        <v>475</v>
      </c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 t="s">
        <v>475</v>
      </c>
      <c r="BK19" s="156"/>
      <c r="BL19" s="156"/>
      <c r="BM19" s="156"/>
      <c r="BN19" s="156"/>
      <c r="BO19" s="156"/>
      <c r="BP19" s="156"/>
      <c r="BQ19" s="156"/>
      <c r="BR19" s="156"/>
      <c r="BS19" s="156"/>
      <c r="BT19" s="156" t="s">
        <v>475</v>
      </c>
      <c r="BU19" s="156" t="s">
        <v>475</v>
      </c>
      <c r="BV19" s="156"/>
      <c r="BW19" s="156"/>
      <c r="BX19" s="156"/>
      <c r="BY19" s="156" t="s">
        <v>475</v>
      </c>
      <c r="BZ19" s="156"/>
      <c r="CA19" s="156" t="s">
        <v>475</v>
      </c>
      <c r="CB19" s="156"/>
      <c r="CC19" s="156"/>
      <c r="CD19" s="156" t="s">
        <v>475</v>
      </c>
      <c r="CE19" s="156"/>
      <c r="CF19" s="156"/>
      <c r="CG19" s="156" t="s">
        <v>475</v>
      </c>
      <c r="CH19" s="156"/>
      <c r="CI19" s="156"/>
      <c r="CJ19" s="156"/>
      <c r="CK19" s="156" t="s">
        <v>475</v>
      </c>
      <c r="CL19" s="156" t="s">
        <v>475</v>
      </c>
      <c r="CM19" s="156"/>
      <c r="CN19" s="156"/>
      <c r="CO19" s="156"/>
      <c r="CP19" s="156"/>
      <c r="CQ19" s="156"/>
      <c r="CR19" s="156"/>
      <c r="CS19" s="156"/>
      <c r="CT19" s="156" t="s">
        <v>475</v>
      </c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 t="s">
        <v>475</v>
      </c>
      <c r="DH19" s="156"/>
      <c r="DI19" s="156"/>
      <c r="DJ19" s="156" t="s">
        <v>475</v>
      </c>
      <c r="DK19" s="156"/>
      <c r="DL19" s="156"/>
      <c r="DM19" s="196" t="s">
        <v>475</v>
      </c>
      <c r="DN19" s="156"/>
      <c r="DO19" s="156"/>
      <c r="DP19" s="156"/>
      <c r="DQ19" s="196"/>
      <c r="DR19" s="49"/>
      <c r="DS19" s="49"/>
      <c r="DT19" s="49"/>
    </row>
    <row r="20" spans="1:124" s="4" customFormat="1" ht="18.95" customHeight="1">
      <c r="A20" s="21">
        <v>3</v>
      </c>
      <c r="B20" s="34" t="s">
        <v>280</v>
      </c>
      <c r="C20" s="34" t="s">
        <v>684</v>
      </c>
      <c r="D20" s="34" t="s">
        <v>761</v>
      </c>
      <c r="E20" s="34">
        <v>201</v>
      </c>
      <c r="F20" s="34">
        <v>51</v>
      </c>
      <c r="G20" s="34">
        <v>22</v>
      </c>
      <c r="H20" s="58"/>
      <c r="I20" s="58">
        <v>133</v>
      </c>
      <c r="J20" s="34"/>
      <c r="K20" s="34"/>
      <c r="L20" s="34">
        <v>0</v>
      </c>
      <c r="M20" s="86"/>
      <c r="N20" s="102">
        <f t="shared" si="1"/>
        <v>133</v>
      </c>
      <c r="O20" s="114">
        <f t="shared" si="2"/>
        <v>0</v>
      </c>
      <c r="P20" s="34" t="s">
        <v>597</v>
      </c>
      <c r="Q20" s="34" t="s">
        <v>729</v>
      </c>
      <c r="R20" s="114"/>
      <c r="S20" s="144" t="s">
        <v>475</v>
      </c>
      <c r="T20" s="156"/>
      <c r="U20" s="156"/>
      <c r="V20" s="156"/>
      <c r="W20" s="156"/>
      <c r="X20" s="156" t="s">
        <v>475</v>
      </c>
      <c r="Y20" s="156" t="s">
        <v>475</v>
      </c>
      <c r="Z20" s="156"/>
      <c r="AA20" s="156"/>
      <c r="AB20" s="156"/>
      <c r="AC20" s="156" t="s">
        <v>475</v>
      </c>
      <c r="AD20" s="156"/>
      <c r="AE20" s="156"/>
      <c r="AF20" s="156" t="s">
        <v>475</v>
      </c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 t="s">
        <v>475</v>
      </c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96"/>
      <c r="DN20" s="156"/>
      <c r="DO20" s="156"/>
      <c r="DP20" s="156"/>
      <c r="DQ20" s="196"/>
      <c r="DR20" s="189"/>
      <c r="DS20" s="189"/>
      <c r="DT20" s="189"/>
    </row>
    <row r="21" spans="1:124" s="1" customFormat="1" ht="18" customHeight="1">
      <c r="A21" s="17">
        <v>4</v>
      </c>
      <c r="B21" s="35" t="s">
        <v>709</v>
      </c>
      <c r="C21" s="35" t="s">
        <v>356</v>
      </c>
      <c r="D21" s="35" t="s">
        <v>442</v>
      </c>
      <c r="E21" s="35">
        <v>201</v>
      </c>
      <c r="F21" s="35">
        <v>51</v>
      </c>
      <c r="G21" s="35">
        <v>22</v>
      </c>
      <c r="H21" s="59"/>
      <c r="I21" s="59"/>
      <c r="J21" s="35"/>
      <c r="K21" s="35">
        <v>69</v>
      </c>
      <c r="L21" s="35"/>
      <c r="M21" s="87"/>
      <c r="N21" s="103">
        <f t="shared" si="1"/>
        <v>69</v>
      </c>
      <c r="O21" s="113">
        <f t="shared" si="2"/>
        <v>69</v>
      </c>
      <c r="P21" s="34" t="s">
        <v>541</v>
      </c>
      <c r="Q21" s="34" t="s">
        <v>634</v>
      </c>
      <c r="R21" s="114"/>
      <c r="S21" s="144" t="s">
        <v>475</v>
      </c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 t="s">
        <v>475</v>
      </c>
      <c r="AG21" s="156"/>
      <c r="AH21" s="156"/>
      <c r="AI21" s="156"/>
      <c r="AJ21" s="156"/>
      <c r="AK21" s="156"/>
      <c r="AL21" s="156"/>
      <c r="AM21" s="156"/>
      <c r="AN21" s="156" t="s">
        <v>475</v>
      </c>
      <c r="AO21" s="156"/>
      <c r="AP21" s="156"/>
      <c r="AQ21" s="156" t="s">
        <v>475</v>
      </c>
      <c r="AR21" s="156" t="s">
        <v>475</v>
      </c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 t="s">
        <v>475</v>
      </c>
      <c r="BK21" s="156"/>
      <c r="BL21" s="156"/>
      <c r="BM21" s="156"/>
      <c r="BN21" s="156"/>
      <c r="BO21" s="156"/>
      <c r="BP21" s="156"/>
      <c r="BQ21" s="156"/>
      <c r="BR21" s="156"/>
      <c r="BS21" s="156"/>
      <c r="BT21" s="156" t="s">
        <v>475</v>
      </c>
      <c r="BU21" s="156" t="s">
        <v>475</v>
      </c>
      <c r="BV21" s="156"/>
      <c r="BW21" s="156"/>
      <c r="BX21" s="156"/>
      <c r="BY21" s="156"/>
      <c r="BZ21" s="156"/>
      <c r="CA21" s="156" t="s">
        <v>475</v>
      </c>
      <c r="CB21" s="156"/>
      <c r="CC21" s="156"/>
      <c r="CD21" s="156"/>
      <c r="CE21" s="156"/>
      <c r="CF21" s="156"/>
      <c r="CG21" s="156"/>
      <c r="CH21" s="156"/>
      <c r="CI21" s="156" t="s">
        <v>475</v>
      </c>
      <c r="CJ21" s="156"/>
      <c r="CK21" s="156"/>
      <c r="CL21" s="156"/>
      <c r="CM21" s="156"/>
      <c r="CN21" s="156"/>
      <c r="CO21" s="156"/>
      <c r="CP21" s="156"/>
      <c r="CQ21" s="156"/>
      <c r="CR21" s="156"/>
      <c r="CS21" s="156" t="s">
        <v>475</v>
      </c>
      <c r="CT21" s="156" t="s">
        <v>475</v>
      </c>
      <c r="CU21" s="156"/>
      <c r="CV21" s="156"/>
      <c r="CW21" s="156"/>
      <c r="CX21" s="156" t="s">
        <v>475</v>
      </c>
      <c r="CY21" s="156"/>
      <c r="CZ21" s="156"/>
      <c r="DA21" s="156"/>
      <c r="DB21" s="156"/>
      <c r="DC21" s="156"/>
      <c r="DD21" s="156"/>
      <c r="DE21" s="156"/>
      <c r="DF21" s="156"/>
      <c r="DG21" s="156" t="s">
        <v>475</v>
      </c>
      <c r="DH21" s="156"/>
      <c r="DI21" s="156"/>
      <c r="DJ21" s="156"/>
      <c r="DK21" s="156"/>
      <c r="DL21" s="156"/>
      <c r="DM21" s="196"/>
      <c r="DN21" s="156"/>
      <c r="DO21" s="156"/>
      <c r="DP21" s="156"/>
      <c r="DQ21" s="196"/>
      <c r="DR21" s="49"/>
      <c r="DS21" s="49"/>
      <c r="DT21" s="49"/>
    </row>
    <row r="22" spans="1:124" s="1" customFormat="1" ht="18.95" customHeight="1">
      <c r="A22" s="17">
        <v>5</v>
      </c>
      <c r="B22" s="35" t="s">
        <v>536</v>
      </c>
      <c r="C22" s="35" t="s">
        <v>115</v>
      </c>
      <c r="D22" s="35" t="s">
        <v>291</v>
      </c>
      <c r="E22" s="35">
        <v>201</v>
      </c>
      <c r="F22" s="33">
        <v>51</v>
      </c>
      <c r="G22" s="33">
        <v>22</v>
      </c>
      <c r="H22" s="59"/>
      <c r="I22" s="59"/>
      <c r="J22" s="35"/>
      <c r="K22" s="35">
        <v>36</v>
      </c>
      <c r="L22" s="35">
        <v>72</v>
      </c>
      <c r="M22" s="87"/>
      <c r="N22" s="103">
        <f t="shared" si="1"/>
        <v>108</v>
      </c>
      <c r="O22" s="113">
        <f t="shared" si="2"/>
        <v>108</v>
      </c>
      <c r="P22" s="34" t="s">
        <v>224</v>
      </c>
      <c r="Q22" s="34" t="s">
        <v>648</v>
      </c>
      <c r="R22" s="114"/>
      <c r="S22" s="144" t="s">
        <v>475</v>
      </c>
      <c r="T22" s="156"/>
      <c r="U22" s="156"/>
      <c r="V22" s="156" t="s">
        <v>475</v>
      </c>
      <c r="W22" s="156"/>
      <c r="X22" s="156"/>
      <c r="Y22" s="156"/>
      <c r="Z22" s="156"/>
      <c r="AA22" s="156" t="s">
        <v>475</v>
      </c>
      <c r="AB22" s="156"/>
      <c r="AC22" s="156"/>
      <c r="AD22" s="156"/>
      <c r="AE22" s="156"/>
      <c r="AF22" s="156" t="s">
        <v>475</v>
      </c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 t="s">
        <v>475</v>
      </c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 t="s">
        <v>475</v>
      </c>
      <c r="DH22" s="156"/>
      <c r="DI22" s="156"/>
      <c r="DJ22" s="156" t="s">
        <v>475</v>
      </c>
      <c r="DK22" s="156"/>
      <c r="DL22" s="156"/>
      <c r="DM22" s="196"/>
      <c r="DN22" s="156"/>
      <c r="DO22" s="156"/>
      <c r="DP22" s="156"/>
      <c r="DQ22" s="196"/>
      <c r="DR22" s="49"/>
      <c r="DS22" s="49"/>
      <c r="DT22" s="49"/>
    </row>
    <row r="23" spans="1:124" s="1" customFormat="1" ht="18.95" customHeight="1">
      <c r="A23" s="17">
        <v>6</v>
      </c>
      <c r="B23" s="35" t="s">
        <v>160</v>
      </c>
      <c r="C23" s="35" t="s">
        <v>242</v>
      </c>
      <c r="D23" s="35" t="s">
        <v>245</v>
      </c>
      <c r="E23" s="35">
        <v>201</v>
      </c>
      <c r="F23" s="35">
        <v>51</v>
      </c>
      <c r="G23" s="35">
        <v>22</v>
      </c>
      <c r="H23" s="59"/>
      <c r="I23" s="59"/>
      <c r="J23" s="35"/>
      <c r="K23" s="35"/>
      <c r="L23" s="35">
        <v>41</v>
      </c>
      <c r="M23" s="87"/>
      <c r="N23" s="103">
        <f t="shared" si="1"/>
        <v>41</v>
      </c>
      <c r="O23" s="113">
        <f t="shared" si="2"/>
        <v>41</v>
      </c>
      <c r="P23" s="34" t="s">
        <v>387</v>
      </c>
      <c r="Q23" s="34" t="s">
        <v>460</v>
      </c>
      <c r="R23" s="114"/>
      <c r="S23" s="144" t="s">
        <v>475</v>
      </c>
      <c r="T23" s="156"/>
      <c r="U23" s="156"/>
      <c r="V23" s="156"/>
      <c r="W23" s="156"/>
      <c r="X23" s="156"/>
      <c r="Y23" s="156"/>
      <c r="Z23" s="156"/>
      <c r="AA23" s="156"/>
      <c r="AB23" s="156" t="s">
        <v>475</v>
      </c>
      <c r="AC23" s="156"/>
      <c r="AD23" s="156"/>
      <c r="AE23" s="156" t="s">
        <v>475</v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 t="s">
        <v>475</v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 t="s">
        <v>475</v>
      </c>
      <c r="BU23" s="156" t="s">
        <v>475</v>
      </c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 t="s">
        <v>475</v>
      </c>
      <c r="CX23" s="156"/>
      <c r="CY23" s="156"/>
      <c r="CZ23" s="156"/>
      <c r="DA23" s="156"/>
      <c r="DB23" s="156"/>
      <c r="DC23" s="156"/>
      <c r="DD23" s="156"/>
      <c r="DE23" s="156"/>
      <c r="DF23" s="156"/>
      <c r="DG23" s="156" t="s">
        <v>475</v>
      </c>
      <c r="DH23" s="156"/>
      <c r="DI23" s="156"/>
      <c r="DJ23" s="156"/>
      <c r="DK23" s="156"/>
      <c r="DL23" s="156"/>
      <c r="DM23" s="196"/>
      <c r="DN23" s="156"/>
      <c r="DO23" s="156"/>
      <c r="DP23" s="156"/>
      <c r="DQ23" s="196"/>
      <c r="DR23" s="49"/>
      <c r="DS23" s="49"/>
      <c r="DT23" s="49"/>
    </row>
    <row r="24" spans="1:124" s="1" customFormat="1" ht="18.95" customHeight="1">
      <c r="A24" s="17">
        <v>7</v>
      </c>
      <c r="B24" s="35" t="s">
        <v>37</v>
      </c>
      <c r="C24" s="35" t="s">
        <v>262</v>
      </c>
      <c r="D24" s="35" t="s">
        <v>319</v>
      </c>
      <c r="E24" s="35">
        <v>201</v>
      </c>
      <c r="F24" s="35">
        <v>51</v>
      </c>
      <c r="G24" s="35">
        <v>22</v>
      </c>
      <c r="H24" s="59"/>
      <c r="I24" s="59"/>
      <c r="J24" s="35"/>
      <c r="K24" s="35">
        <v>32</v>
      </c>
      <c r="L24" s="35">
        <v>48</v>
      </c>
      <c r="M24" s="87"/>
      <c r="N24" s="103">
        <f t="shared" si="1"/>
        <v>80</v>
      </c>
      <c r="O24" s="113">
        <f t="shared" si="2"/>
        <v>80</v>
      </c>
      <c r="P24" s="34" t="s">
        <v>289</v>
      </c>
      <c r="Q24" s="34" t="s">
        <v>110</v>
      </c>
      <c r="R24" s="114"/>
      <c r="S24" s="144" t="s">
        <v>475</v>
      </c>
      <c r="T24" s="156"/>
      <c r="U24" s="156"/>
      <c r="V24" s="156"/>
      <c r="W24" s="156"/>
      <c r="X24" s="156"/>
      <c r="Y24" s="156"/>
      <c r="Z24" s="156"/>
      <c r="AA24" s="156"/>
      <c r="AB24" s="156"/>
      <c r="AC24" s="156" t="s">
        <v>475</v>
      </c>
      <c r="AD24" s="156"/>
      <c r="AE24" s="156"/>
      <c r="AF24" s="156" t="s">
        <v>475</v>
      </c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 t="s">
        <v>475</v>
      </c>
      <c r="BK24" s="156"/>
      <c r="BL24" s="156"/>
      <c r="BM24" s="156"/>
      <c r="BN24" s="156"/>
      <c r="BO24" s="156"/>
      <c r="BP24" s="156"/>
      <c r="BQ24" s="156"/>
      <c r="BR24" s="156"/>
      <c r="BS24" s="156"/>
      <c r="BT24" s="156" t="s">
        <v>475</v>
      </c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 t="s">
        <v>475</v>
      </c>
      <c r="DE24" s="156"/>
      <c r="DF24" s="156"/>
      <c r="DG24" s="156" t="s">
        <v>475</v>
      </c>
      <c r="DH24" s="156"/>
      <c r="DI24" s="156"/>
      <c r="DJ24" s="156" t="s">
        <v>475</v>
      </c>
      <c r="DK24" s="156"/>
      <c r="DL24" s="156"/>
      <c r="DM24" s="196"/>
      <c r="DN24" s="156"/>
      <c r="DO24" s="156"/>
      <c r="DP24" s="156"/>
      <c r="DQ24" s="196"/>
      <c r="DR24" s="49"/>
      <c r="DS24" s="49"/>
      <c r="DT24" s="49"/>
    </row>
    <row r="25" spans="1:124" s="1" customFormat="1" ht="18.95" customHeight="1">
      <c r="A25" s="17">
        <v>8</v>
      </c>
      <c r="B25" s="35" t="s">
        <v>655</v>
      </c>
      <c r="C25" s="35" t="s">
        <v>252</v>
      </c>
      <c r="D25" s="35" t="s">
        <v>433</v>
      </c>
      <c r="E25" s="35">
        <v>201</v>
      </c>
      <c r="F25" s="35">
        <v>51</v>
      </c>
      <c r="G25" s="35">
        <v>22</v>
      </c>
      <c r="H25" s="59">
        <v>435</v>
      </c>
      <c r="I25" s="58">
        <v>359</v>
      </c>
      <c r="J25" s="35"/>
      <c r="K25" s="35"/>
      <c r="L25" s="35"/>
      <c r="M25" s="87"/>
      <c r="N25" s="103">
        <f t="shared" si="1"/>
        <v>359</v>
      </c>
      <c r="O25" s="113">
        <f t="shared" si="2"/>
        <v>0</v>
      </c>
      <c r="P25" s="34" t="s">
        <v>608</v>
      </c>
      <c r="Q25" s="34" t="s">
        <v>270</v>
      </c>
      <c r="R25" s="114"/>
      <c r="S25" s="144"/>
      <c r="T25" s="156"/>
      <c r="U25" s="156" t="s">
        <v>475</v>
      </c>
      <c r="V25" s="156" t="s">
        <v>475</v>
      </c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96"/>
      <c r="DN25" s="156"/>
      <c r="DO25" s="156"/>
      <c r="DP25" s="156"/>
      <c r="DQ25" s="196"/>
      <c r="DR25" s="49"/>
      <c r="DS25" s="49"/>
      <c r="DT25" s="49"/>
    </row>
    <row r="26" spans="1:124" s="1" customFormat="1" ht="18.95" customHeight="1">
      <c r="A26" s="17">
        <v>9</v>
      </c>
      <c r="B26" s="35" t="s">
        <v>141</v>
      </c>
      <c r="C26" s="35" t="s">
        <v>33</v>
      </c>
      <c r="D26" s="35" t="s">
        <v>521</v>
      </c>
      <c r="E26" s="35">
        <v>201</v>
      </c>
      <c r="F26" s="35">
        <v>51</v>
      </c>
      <c r="G26" s="35">
        <v>22</v>
      </c>
      <c r="H26" s="59"/>
      <c r="I26" s="59"/>
      <c r="J26" s="35"/>
      <c r="K26" s="35">
        <v>91</v>
      </c>
      <c r="L26" s="35"/>
      <c r="M26" s="87"/>
      <c r="N26" s="103">
        <f t="shared" si="1"/>
        <v>91</v>
      </c>
      <c r="O26" s="113">
        <f t="shared" si="2"/>
        <v>91</v>
      </c>
      <c r="P26" s="34" t="s">
        <v>584</v>
      </c>
      <c r="Q26" s="34" t="s">
        <v>416</v>
      </c>
      <c r="R26" s="114"/>
      <c r="S26" s="144" t="s">
        <v>475</v>
      </c>
      <c r="T26" s="156"/>
      <c r="U26" s="156" t="s">
        <v>475</v>
      </c>
      <c r="V26" s="156"/>
      <c r="W26" s="156"/>
      <c r="X26" s="156"/>
      <c r="Y26" s="156"/>
      <c r="Z26" s="156"/>
      <c r="AA26" s="156"/>
      <c r="AB26" s="156"/>
      <c r="AC26" s="156" t="s">
        <v>475</v>
      </c>
      <c r="AD26" s="156"/>
      <c r="AE26" s="156"/>
      <c r="AF26" s="156" t="s">
        <v>475</v>
      </c>
      <c r="AG26" s="156"/>
      <c r="AH26" s="156"/>
      <c r="AI26" s="156"/>
      <c r="AJ26" s="156"/>
      <c r="AK26" s="156"/>
      <c r="AL26" s="156" t="s">
        <v>475</v>
      </c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 t="s">
        <v>475</v>
      </c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 t="s">
        <v>475</v>
      </c>
      <c r="BK26" s="156"/>
      <c r="BL26" s="156"/>
      <c r="BM26" s="156"/>
      <c r="BN26" s="156" t="s">
        <v>475</v>
      </c>
      <c r="BO26" s="156" t="s">
        <v>475</v>
      </c>
      <c r="BP26" s="156"/>
      <c r="BQ26" s="156"/>
      <c r="BR26" s="156"/>
      <c r="BS26" s="156"/>
      <c r="BT26" s="156" t="s">
        <v>475</v>
      </c>
      <c r="BU26" s="156" t="s">
        <v>475</v>
      </c>
      <c r="BV26" s="156" t="s">
        <v>475</v>
      </c>
      <c r="BW26" s="156"/>
      <c r="BX26" s="156"/>
      <c r="BY26" s="156" t="s">
        <v>475</v>
      </c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 t="s">
        <v>475</v>
      </c>
      <c r="CT26" s="156" t="s">
        <v>475</v>
      </c>
      <c r="CU26" s="156"/>
      <c r="CV26" s="156"/>
      <c r="CW26" s="156"/>
      <c r="CX26" s="156"/>
      <c r="CY26" s="156"/>
      <c r="CZ26" s="156"/>
      <c r="DA26" s="156"/>
      <c r="DB26" s="156"/>
      <c r="DC26" s="156"/>
      <c r="DD26" s="156" t="s">
        <v>475</v>
      </c>
      <c r="DE26" s="156"/>
      <c r="DF26" s="156"/>
      <c r="DG26" s="156" t="s">
        <v>475</v>
      </c>
      <c r="DH26" s="156"/>
      <c r="DI26" s="156"/>
      <c r="DJ26" s="156" t="s">
        <v>475</v>
      </c>
      <c r="DK26" s="156"/>
      <c r="DL26" s="156"/>
      <c r="DM26" s="196"/>
      <c r="DN26" s="156"/>
      <c r="DO26" s="156"/>
      <c r="DP26" s="156"/>
      <c r="DQ26" s="196"/>
      <c r="DR26" s="49"/>
      <c r="DS26" s="49"/>
      <c r="DT26" s="49"/>
    </row>
    <row r="27" spans="1:124" s="1" customFormat="1" ht="18.95" customHeight="1">
      <c r="A27" s="17">
        <v>10</v>
      </c>
      <c r="B27" s="35" t="s">
        <v>311</v>
      </c>
      <c r="C27" s="35" t="s">
        <v>585</v>
      </c>
      <c r="D27" s="35" t="s">
        <v>430</v>
      </c>
      <c r="E27" s="35">
        <v>201</v>
      </c>
      <c r="F27" s="35">
        <v>51</v>
      </c>
      <c r="G27" s="35">
        <v>22</v>
      </c>
      <c r="H27" s="59"/>
      <c r="I27" s="59"/>
      <c r="J27" s="35"/>
      <c r="K27" s="35">
        <v>138</v>
      </c>
      <c r="L27" s="35"/>
      <c r="M27" s="87"/>
      <c r="N27" s="103">
        <f t="shared" si="1"/>
        <v>138</v>
      </c>
      <c r="O27" s="113">
        <f t="shared" si="2"/>
        <v>138</v>
      </c>
      <c r="P27" s="34" t="s">
        <v>237</v>
      </c>
      <c r="Q27" s="34" t="s">
        <v>492</v>
      </c>
      <c r="R27" s="114"/>
      <c r="S27" s="144" t="s">
        <v>475</v>
      </c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 t="s">
        <v>475</v>
      </c>
      <c r="AG27" s="156"/>
      <c r="AH27" s="156"/>
      <c r="AI27" s="156"/>
      <c r="AJ27" s="156" t="s">
        <v>475</v>
      </c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 t="s">
        <v>475</v>
      </c>
      <c r="BK27" s="156"/>
      <c r="BL27" s="156"/>
      <c r="BM27" s="156"/>
      <c r="BN27" s="156"/>
      <c r="BO27" s="156"/>
      <c r="BP27" s="156"/>
      <c r="BQ27" s="156"/>
      <c r="BR27" s="156"/>
      <c r="BS27" s="156"/>
      <c r="BT27" s="156" t="s">
        <v>475</v>
      </c>
      <c r="BU27" s="156" t="s">
        <v>475</v>
      </c>
      <c r="BV27" s="156" t="s">
        <v>475</v>
      </c>
      <c r="BW27" s="156"/>
      <c r="BX27" s="156"/>
      <c r="BY27" s="156"/>
      <c r="BZ27" s="156" t="s">
        <v>475</v>
      </c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 t="s">
        <v>475</v>
      </c>
      <c r="CL27" s="156" t="s">
        <v>475</v>
      </c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 t="s">
        <v>475</v>
      </c>
      <c r="CY27" s="156"/>
      <c r="CZ27" s="156"/>
      <c r="DA27" s="156"/>
      <c r="DB27" s="156"/>
      <c r="DC27" s="156"/>
      <c r="DD27" s="156"/>
      <c r="DE27" s="156"/>
      <c r="DF27" s="156"/>
      <c r="DG27" s="156" t="s">
        <v>475</v>
      </c>
      <c r="DH27" s="156"/>
      <c r="DI27" s="156"/>
      <c r="DJ27" s="156" t="s">
        <v>475</v>
      </c>
      <c r="DK27" s="156"/>
      <c r="DL27" s="156"/>
      <c r="DM27" s="196" t="s">
        <v>475</v>
      </c>
      <c r="DN27" s="156"/>
      <c r="DO27" s="156"/>
      <c r="DP27" s="156"/>
      <c r="DQ27" s="196"/>
      <c r="DR27" s="49"/>
      <c r="DS27" s="49"/>
      <c r="DT27" s="49"/>
    </row>
    <row r="28" spans="1:124" s="1" customFormat="1" ht="18.95" customHeight="1">
      <c r="A28" s="17">
        <v>11</v>
      </c>
      <c r="B28" s="35" t="s">
        <v>337</v>
      </c>
      <c r="C28" s="35" t="s">
        <v>610</v>
      </c>
      <c r="D28" s="35" t="s">
        <v>507</v>
      </c>
      <c r="E28" s="35">
        <v>201</v>
      </c>
      <c r="F28" s="35">
        <v>51</v>
      </c>
      <c r="G28" s="35">
        <v>22</v>
      </c>
      <c r="H28" s="59"/>
      <c r="I28" s="59"/>
      <c r="J28" s="35"/>
      <c r="K28" s="35"/>
      <c r="L28" s="35">
        <v>92</v>
      </c>
      <c r="M28" s="87"/>
      <c r="N28" s="103">
        <f t="shared" si="1"/>
        <v>92</v>
      </c>
      <c r="O28" s="113">
        <f t="shared" si="2"/>
        <v>92</v>
      </c>
      <c r="P28" s="34" t="s">
        <v>7</v>
      </c>
      <c r="Q28" s="34" t="s">
        <v>398</v>
      </c>
      <c r="R28" s="114"/>
      <c r="S28" s="144" t="s">
        <v>475</v>
      </c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 t="s">
        <v>475</v>
      </c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 t="s">
        <v>475</v>
      </c>
      <c r="BU28" s="156" t="s">
        <v>475</v>
      </c>
      <c r="BV28" s="156" t="s">
        <v>475</v>
      </c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 t="s">
        <v>475</v>
      </c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 t="s">
        <v>475</v>
      </c>
      <c r="DH28" s="156"/>
      <c r="DI28" s="156"/>
      <c r="DJ28" s="156" t="s">
        <v>475</v>
      </c>
      <c r="DK28" s="156"/>
      <c r="DL28" s="156"/>
      <c r="DM28" s="196" t="s">
        <v>475</v>
      </c>
      <c r="DN28" s="156"/>
      <c r="DO28" s="156"/>
      <c r="DP28" s="156"/>
      <c r="DQ28" s="196"/>
      <c r="DR28" s="49"/>
      <c r="DS28" s="49"/>
      <c r="DT28" s="49"/>
    </row>
    <row r="29" spans="1:124" s="1" customFormat="1" ht="18.95" customHeight="1">
      <c r="A29" s="17">
        <v>12</v>
      </c>
      <c r="B29" s="35" t="s">
        <v>44</v>
      </c>
      <c r="C29" s="35" t="s">
        <v>625</v>
      </c>
      <c r="D29" s="35" t="s">
        <v>522</v>
      </c>
      <c r="E29" s="35">
        <v>201</v>
      </c>
      <c r="F29" s="35">
        <v>51</v>
      </c>
      <c r="G29" s="35">
        <v>22</v>
      </c>
      <c r="H29" s="62"/>
      <c r="I29" s="59"/>
      <c r="J29" s="35"/>
      <c r="K29" s="35">
        <v>32</v>
      </c>
      <c r="L29" s="35">
        <v>45</v>
      </c>
      <c r="M29" s="87"/>
      <c r="N29" s="103">
        <f t="shared" si="1"/>
        <v>77</v>
      </c>
      <c r="O29" s="113">
        <f t="shared" si="2"/>
        <v>77</v>
      </c>
      <c r="P29" s="34" t="s">
        <v>601</v>
      </c>
      <c r="Q29" s="34" t="s">
        <v>697</v>
      </c>
      <c r="R29" s="114"/>
      <c r="S29" s="144" t="s">
        <v>475</v>
      </c>
      <c r="T29" s="156"/>
      <c r="U29" s="156" t="s">
        <v>475</v>
      </c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 t="s">
        <v>475</v>
      </c>
      <c r="AG29" s="156"/>
      <c r="AH29" s="156"/>
      <c r="AI29" s="156"/>
      <c r="AJ29" s="156" t="s">
        <v>475</v>
      </c>
      <c r="AK29" s="156"/>
      <c r="AL29" s="156"/>
      <c r="AM29" s="156"/>
      <c r="AN29" s="156"/>
      <c r="AO29" s="156"/>
      <c r="AP29" s="156"/>
      <c r="AQ29" s="156"/>
      <c r="AR29" s="156" t="s">
        <v>475</v>
      </c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 t="s">
        <v>475</v>
      </c>
      <c r="BK29" s="156"/>
      <c r="BL29" s="156"/>
      <c r="BM29" s="156"/>
      <c r="BN29" s="156"/>
      <c r="BO29" s="156"/>
      <c r="BP29" s="156"/>
      <c r="BQ29" s="156"/>
      <c r="BR29" s="156"/>
      <c r="BS29" s="156"/>
      <c r="BT29" s="156" t="s">
        <v>475</v>
      </c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 t="s">
        <v>475</v>
      </c>
      <c r="DH29" s="156"/>
      <c r="DI29" s="156"/>
      <c r="DJ29" s="156"/>
      <c r="DK29" s="156"/>
      <c r="DL29" s="156"/>
      <c r="DM29" s="196"/>
      <c r="DN29" s="156"/>
      <c r="DO29" s="156"/>
      <c r="DP29" s="156"/>
      <c r="DQ29" s="196"/>
      <c r="DR29" s="49"/>
      <c r="DS29" s="49"/>
      <c r="DT29" s="49"/>
    </row>
    <row r="30" spans="1:124" s="1" customFormat="1" ht="18.95" customHeight="1">
      <c r="A30" s="17">
        <v>13</v>
      </c>
      <c r="B30" s="35" t="s">
        <v>376</v>
      </c>
      <c r="C30" s="35" t="s">
        <v>591</v>
      </c>
      <c r="D30" s="35" t="s">
        <v>434</v>
      </c>
      <c r="E30" s="35">
        <v>201</v>
      </c>
      <c r="F30" s="35">
        <v>51</v>
      </c>
      <c r="G30" s="35">
        <v>22</v>
      </c>
      <c r="H30" s="59"/>
      <c r="I30" s="59"/>
      <c r="J30" s="35"/>
      <c r="K30" s="34"/>
      <c r="L30" s="34">
        <v>30</v>
      </c>
      <c r="M30" s="87"/>
      <c r="N30" s="103">
        <f t="shared" si="1"/>
        <v>30</v>
      </c>
      <c r="O30" s="113">
        <f t="shared" si="2"/>
        <v>30</v>
      </c>
      <c r="P30" s="34" t="s">
        <v>370</v>
      </c>
      <c r="Q30" s="34" t="s">
        <v>449</v>
      </c>
      <c r="R30" s="114"/>
      <c r="S30" s="144" t="s">
        <v>475</v>
      </c>
      <c r="T30" s="156"/>
      <c r="U30" s="156"/>
      <c r="V30" s="156"/>
      <c r="W30" s="156"/>
      <c r="X30" s="156"/>
      <c r="Y30" s="156"/>
      <c r="Z30" s="156"/>
      <c r="AA30" s="156"/>
      <c r="AB30" s="156" t="s">
        <v>475</v>
      </c>
      <c r="AC30" s="156"/>
      <c r="AD30" s="156"/>
      <c r="AE30" s="156" t="s">
        <v>475</v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 t="s">
        <v>475</v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 t="s">
        <v>475</v>
      </c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 t="s">
        <v>475</v>
      </c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 t="s">
        <v>475</v>
      </c>
      <c r="DH30" s="156"/>
      <c r="DI30" s="156"/>
      <c r="DJ30" s="156"/>
      <c r="DK30" s="156"/>
      <c r="DL30" s="156"/>
      <c r="DM30" s="196"/>
      <c r="DN30" s="156"/>
      <c r="DO30" s="156"/>
      <c r="DP30" s="156"/>
      <c r="DQ30" s="196"/>
      <c r="DR30" s="49"/>
      <c r="DS30" s="49"/>
      <c r="DT30" s="49"/>
    </row>
    <row r="31" spans="1:124" s="1" customFormat="1" ht="18.95" customHeight="1">
      <c r="A31" s="17">
        <v>14</v>
      </c>
      <c r="B31" s="35" t="s">
        <v>155</v>
      </c>
      <c r="C31" s="35" t="s">
        <v>457</v>
      </c>
      <c r="D31" s="35" t="s">
        <v>470</v>
      </c>
      <c r="E31" s="35">
        <v>201</v>
      </c>
      <c r="F31" s="35">
        <v>51</v>
      </c>
      <c r="G31" s="35">
        <v>22</v>
      </c>
      <c r="H31" s="59"/>
      <c r="I31" s="59"/>
      <c r="J31" s="35"/>
      <c r="K31" s="34">
        <v>20</v>
      </c>
      <c r="L31" s="34">
        <v>81</v>
      </c>
      <c r="M31" s="87"/>
      <c r="N31" s="103">
        <f t="shared" si="1"/>
        <v>101</v>
      </c>
      <c r="O31" s="113">
        <f t="shared" si="2"/>
        <v>101</v>
      </c>
      <c r="P31" s="34" t="s">
        <v>771</v>
      </c>
      <c r="Q31" s="34" t="s">
        <v>715</v>
      </c>
      <c r="R31" s="114"/>
      <c r="S31" s="144" t="s">
        <v>475</v>
      </c>
      <c r="T31" s="156"/>
      <c r="U31" s="156"/>
      <c r="V31" s="156"/>
      <c r="W31" s="156"/>
      <c r="X31" s="156"/>
      <c r="Y31" s="156"/>
      <c r="Z31" s="156"/>
      <c r="AA31" s="156"/>
      <c r="AB31" s="156"/>
      <c r="AC31" s="156" t="s">
        <v>475</v>
      </c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 t="s">
        <v>475</v>
      </c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 t="s">
        <v>475</v>
      </c>
      <c r="DH31" s="156"/>
      <c r="DI31" s="156"/>
      <c r="DJ31" s="156"/>
      <c r="DK31" s="156"/>
      <c r="DL31" s="156"/>
      <c r="DM31" s="196"/>
      <c r="DN31" s="156"/>
      <c r="DO31" s="156"/>
      <c r="DP31" s="156"/>
      <c r="DQ31" s="196"/>
      <c r="DR31" s="49"/>
      <c r="DS31" s="49"/>
      <c r="DT31" s="49"/>
    </row>
    <row r="32" spans="1:124" s="1" customFormat="1" ht="18.95" customHeight="1">
      <c r="A32" s="17">
        <v>15</v>
      </c>
      <c r="B32" s="35" t="s">
        <v>349</v>
      </c>
      <c r="C32" s="35" t="s">
        <v>226</v>
      </c>
      <c r="D32" s="35" t="s">
        <v>483</v>
      </c>
      <c r="E32" s="35">
        <v>201</v>
      </c>
      <c r="F32" s="35">
        <v>51</v>
      </c>
      <c r="G32" s="35">
        <v>22</v>
      </c>
      <c r="H32" s="59"/>
      <c r="I32" s="59"/>
      <c r="J32" s="35"/>
      <c r="K32" s="34">
        <v>69</v>
      </c>
      <c r="L32" s="34">
        <v>37</v>
      </c>
      <c r="M32" s="87"/>
      <c r="N32" s="103">
        <f t="shared" si="1"/>
        <v>106</v>
      </c>
      <c r="O32" s="113">
        <f t="shared" si="2"/>
        <v>106</v>
      </c>
      <c r="P32" s="34" t="s">
        <v>383</v>
      </c>
      <c r="Q32" s="34" t="s">
        <v>149</v>
      </c>
      <c r="R32" s="114"/>
      <c r="S32" s="144" t="s">
        <v>475</v>
      </c>
      <c r="T32" s="156" t="s">
        <v>475</v>
      </c>
      <c r="U32" s="156" t="s">
        <v>475</v>
      </c>
      <c r="V32" s="156" t="s">
        <v>475</v>
      </c>
      <c r="W32" s="156"/>
      <c r="X32" s="156"/>
      <c r="Y32" s="156"/>
      <c r="Z32" s="156"/>
      <c r="AA32" s="156" t="s">
        <v>475</v>
      </c>
      <c r="AB32" s="156"/>
      <c r="AC32" s="156" t="s">
        <v>475</v>
      </c>
      <c r="AD32" s="156"/>
      <c r="AE32" s="156"/>
      <c r="AF32" s="156" t="s">
        <v>475</v>
      </c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 t="s">
        <v>475</v>
      </c>
      <c r="BB32" s="156"/>
      <c r="BC32" s="156"/>
      <c r="BD32" s="156"/>
      <c r="BE32" s="156"/>
      <c r="BF32" s="156"/>
      <c r="BG32" s="156"/>
      <c r="BH32" s="156"/>
      <c r="BI32" s="156"/>
      <c r="BJ32" s="156" t="s">
        <v>475</v>
      </c>
      <c r="BK32" s="156"/>
      <c r="BL32" s="156"/>
      <c r="BM32" s="156"/>
      <c r="BN32" s="156"/>
      <c r="BO32" s="156" t="s">
        <v>475</v>
      </c>
      <c r="BP32" s="156"/>
      <c r="BQ32" s="156"/>
      <c r="BR32" s="156"/>
      <c r="BS32" s="156"/>
      <c r="BT32" s="156" t="s">
        <v>475</v>
      </c>
      <c r="BU32" s="156" t="s">
        <v>475</v>
      </c>
      <c r="BV32" s="156"/>
      <c r="BW32" s="156"/>
      <c r="BX32" s="156"/>
      <c r="BY32" s="156" t="s">
        <v>475</v>
      </c>
      <c r="BZ32" s="156"/>
      <c r="CA32" s="156" t="s">
        <v>475</v>
      </c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 t="s">
        <v>475</v>
      </c>
      <c r="CM32" s="156"/>
      <c r="CN32" s="156"/>
      <c r="CO32" s="156"/>
      <c r="CP32" s="156"/>
      <c r="CQ32" s="156"/>
      <c r="CR32" s="156"/>
      <c r="CS32" s="156"/>
      <c r="CT32" s="156" t="s">
        <v>475</v>
      </c>
      <c r="CU32" s="156"/>
      <c r="CV32" s="156"/>
      <c r="CW32" s="156"/>
      <c r="CX32" s="156" t="s">
        <v>475</v>
      </c>
      <c r="CY32" s="156"/>
      <c r="CZ32" s="156"/>
      <c r="DA32" s="156"/>
      <c r="DB32" s="156"/>
      <c r="DC32" s="156"/>
      <c r="DD32" s="156" t="s">
        <v>475</v>
      </c>
      <c r="DE32" s="156"/>
      <c r="DF32" s="156"/>
      <c r="DG32" s="156" t="s">
        <v>475</v>
      </c>
      <c r="DH32" s="156"/>
      <c r="DI32" s="156"/>
      <c r="DJ32" s="156" t="s">
        <v>475</v>
      </c>
      <c r="DK32" s="156"/>
      <c r="DL32" s="156"/>
      <c r="DM32" s="196" t="s">
        <v>475</v>
      </c>
      <c r="DN32" s="156"/>
      <c r="DO32" s="156"/>
      <c r="DP32" s="156"/>
      <c r="DQ32" s="196"/>
      <c r="DR32" s="49"/>
      <c r="DS32" s="49"/>
      <c r="DT32" s="49"/>
    </row>
    <row r="33" spans="1:124" s="1" customFormat="1" ht="18.95" customHeight="1">
      <c r="A33" s="17">
        <v>16</v>
      </c>
      <c r="B33" s="35" t="s">
        <v>46</v>
      </c>
      <c r="C33" s="35" t="s">
        <v>418</v>
      </c>
      <c r="D33" s="35" t="s">
        <v>239</v>
      </c>
      <c r="E33" s="35">
        <v>201</v>
      </c>
      <c r="F33" s="35">
        <v>51</v>
      </c>
      <c r="G33" s="35">
        <v>22</v>
      </c>
      <c r="H33" s="59"/>
      <c r="I33" s="59">
        <v>50</v>
      </c>
      <c r="J33" s="35"/>
      <c r="K33" s="35"/>
      <c r="L33" s="35"/>
      <c r="M33" s="87"/>
      <c r="N33" s="103">
        <f t="shared" si="1"/>
        <v>50</v>
      </c>
      <c r="O33" s="113">
        <f t="shared" si="2"/>
        <v>0</v>
      </c>
      <c r="P33" s="34" t="s">
        <v>603</v>
      </c>
      <c r="Q33" s="34" t="s">
        <v>20</v>
      </c>
      <c r="R33" s="114"/>
      <c r="S33" s="144" t="s">
        <v>475</v>
      </c>
      <c r="T33" s="156"/>
      <c r="U33" s="156" t="s">
        <v>475</v>
      </c>
      <c r="V33" s="156" t="s">
        <v>475</v>
      </c>
      <c r="W33" s="156"/>
      <c r="X33" s="156"/>
      <c r="Y33" s="156"/>
      <c r="Z33" s="156" t="s">
        <v>475</v>
      </c>
      <c r="AA33" s="156"/>
      <c r="AB33" s="156"/>
      <c r="AC33" s="156"/>
      <c r="AD33" s="156"/>
      <c r="AE33" s="156" t="s">
        <v>475</v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 t="s">
        <v>475</v>
      </c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 t="s">
        <v>475</v>
      </c>
      <c r="DH33" s="156"/>
      <c r="DI33" s="156"/>
      <c r="DJ33" s="156" t="s">
        <v>475</v>
      </c>
      <c r="DK33" s="156"/>
      <c r="DL33" s="156"/>
      <c r="DM33" s="196"/>
      <c r="DN33" s="156"/>
      <c r="DO33" s="156"/>
      <c r="DP33" s="156"/>
      <c r="DQ33" s="196"/>
      <c r="DR33" s="49"/>
      <c r="DS33" s="49"/>
      <c r="DT33" s="49"/>
    </row>
    <row r="34" spans="1:124" s="1" customFormat="1" ht="18.95" customHeight="1">
      <c r="A34" s="17">
        <v>17</v>
      </c>
      <c r="B34" s="35" t="s">
        <v>220</v>
      </c>
      <c r="C34" s="35" t="s">
        <v>263</v>
      </c>
      <c r="D34" s="35" t="s">
        <v>523</v>
      </c>
      <c r="E34" s="35">
        <v>201</v>
      </c>
      <c r="F34" s="35">
        <v>51</v>
      </c>
      <c r="G34" s="35">
        <v>22</v>
      </c>
      <c r="H34" s="59">
        <v>273</v>
      </c>
      <c r="I34" s="59">
        <v>257</v>
      </c>
      <c r="J34" s="35"/>
      <c r="K34" s="35"/>
      <c r="L34" s="35"/>
      <c r="M34" s="87"/>
      <c r="N34" s="103">
        <f t="shared" si="1"/>
        <v>257</v>
      </c>
      <c r="O34" s="113">
        <f t="shared" si="2"/>
        <v>0</v>
      </c>
      <c r="P34" s="34" t="s">
        <v>607</v>
      </c>
      <c r="Q34" s="34" t="s">
        <v>297</v>
      </c>
      <c r="R34" s="114"/>
      <c r="S34" s="144" t="s">
        <v>475</v>
      </c>
      <c r="T34" s="156"/>
      <c r="U34" s="156" t="s">
        <v>475</v>
      </c>
      <c r="V34" s="156" t="s">
        <v>475</v>
      </c>
      <c r="W34" s="156"/>
      <c r="X34" s="156"/>
      <c r="Y34" s="156"/>
      <c r="Z34" s="156" t="s">
        <v>475</v>
      </c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96"/>
      <c r="DN34" s="156"/>
      <c r="DO34" s="156"/>
      <c r="DP34" s="156"/>
      <c r="DQ34" s="196"/>
      <c r="DR34" s="49"/>
      <c r="DS34" s="49"/>
      <c r="DT34" s="49"/>
    </row>
    <row r="35" spans="1:124" s="1" customFormat="1" ht="18.95" customHeight="1">
      <c r="A35" s="17">
        <v>18</v>
      </c>
      <c r="B35" s="35" t="s">
        <v>324</v>
      </c>
      <c r="C35" s="35" t="s">
        <v>18</v>
      </c>
      <c r="D35" s="35" t="s">
        <v>293</v>
      </c>
      <c r="E35" s="35">
        <v>201</v>
      </c>
      <c r="F35" s="35">
        <v>51</v>
      </c>
      <c r="G35" s="35">
        <v>22</v>
      </c>
      <c r="H35" s="59"/>
      <c r="I35" s="59"/>
      <c r="J35" s="35"/>
      <c r="K35" s="35">
        <v>144</v>
      </c>
      <c r="L35" s="35">
        <v>55</v>
      </c>
      <c r="M35" s="87"/>
      <c r="N35" s="103">
        <f t="shared" si="1"/>
        <v>199</v>
      </c>
      <c r="O35" s="113">
        <f t="shared" si="2"/>
        <v>199</v>
      </c>
      <c r="P35" s="34" t="s">
        <v>572</v>
      </c>
      <c r="Q35" s="34" t="s">
        <v>772</v>
      </c>
      <c r="R35" s="114"/>
      <c r="S35" s="144" t="s">
        <v>475</v>
      </c>
      <c r="T35" s="156"/>
      <c r="U35" s="156"/>
      <c r="V35" s="156"/>
      <c r="W35" s="156"/>
      <c r="X35" s="156"/>
      <c r="Y35" s="156"/>
      <c r="Z35" s="156"/>
      <c r="AA35" s="156" t="s">
        <v>475</v>
      </c>
      <c r="AB35" s="156"/>
      <c r="AC35" s="156" t="s">
        <v>475</v>
      </c>
      <c r="AD35" s="156"/>
      <c r="AE35" s="156"/>
      <c r="AF35" s="156" t="s">
        <v>475</v>
      </c>
      <c r="AG35" s="156"/>
      <c r="AH35" s="156"/>
      <c r="AI35" s="156"/>
      <c r="AJ35" s="156"/>
      <c r="AK35" s="156"/>
      <c r="AL35" s="156" t="s">
        <v>475</v>
      </c>
      <c r="AM35" s="156"/>
      <c r="AN35" s="156"/>
      <c r="AO35" s="156"/>
      <c r="AP35" s="156" t="s">
        <v>475</v>
      </c>
      <c r="AQ35" s="156"/>
      <c r="AR35" s="156" t="s">
        <v>475</v>
      </c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 t="s">
        <v>475</v>
      </c>
      <c r="BK35" s="156"/>
      <c r="BL35" s="156"/>
      <c r="BM35" s="156"/>
      <c r="BN35" s="156"/>
      <c r="BO35" s="156" t="s">
        <v>475</v>
      </c>
      <c r="BP35" s="156"/>
      <c r="BQ35" s="156"/>
      <c r="BR35" s="156"/>
      <c r="BS35" s="156"/>
      <c r="BT35" s="156" t="s">
        <v>475</v>
      </c>
      <c r="BU35" s="156" t="s">
        <v>475</v>
      </c>
      <c r="BV35" s="156"/>
      <c r="BW35" s="156"/>
      <c r="BX35" s="156" t="s">
        <v>475</v>
      </c>
      <c r="BY35" s="156"/>
      <c r="BZ35" s="156"/>
      <c r="CA35" s="156" t="s">
        <v>475</v>
      </c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 t="s">
        <v>475</v>
      </c>
      <c r="CT35" s="156"/>
      <c r="CU35" s="156"/>
      <c r="CV35" s="156"/>
      <c r="CW35" s="156"/>
      <c r="CX35" s="156" t="s">
        <v>475</v>
      </c>
      <c r="CY35" s="156"/>
      <c r="CZ35" s="156"/>
      <c r="DA35" s="156"/>
      <c r="DB35" s="156"/>
      <c r="DC35" s="156"/>
      <c r="DD35" s="156"/>
      <c r="DE35" s="156"/>
      <c r="DF35" s="156"/>
      <c r="DG35" s="156" t="s">
        <v>475</v>
      </c>
      <c r="DH35" s="156"/>
      <c r="DI35" s="156"/>
      <c r="DJ35" s="156"/>
      <c r="DK35" s="156"/>
      <c r="DL35" s="156"/>
      <c r="DM35" s="196"/>
      <c r="DN35" s="156"/>
      <c r="DO35" s="156"/>
      <c r="DP35" s="156"/>
      <c r="DQ35" s="196"/>
      <c r="DR35" s="49"/>
      <c r="DS35" s="49"/>
      <c r="DT35" s="49"/>
    </row>
    <row r="36" spans="1:124" s="1" customFormat="1" ht="18.95" customHeight="1">
      <c r="A36" s="17">
        <v>19</v>
      </c>
      <c r="B36" s="38" t="s">
        <v>338</v>
      </c>
      <c r="C36" s="35" t="s">
        <v>651</v>
      </c>
      <c r="D36" s="35" t="s">
        <v>446</v>
      </c>
      <c r="E36" s="35">
        <v>201</v>
      </c>
      <c r="F36" s="35">
        <v>51</v>
      </c>
      <c r="G36" s="35">
        <v>7</v>
      </c>
      <c r="H36" s="59"/>
      <c r="I36" s="59">
        <v>44</v>
      </c>
      <c r="J36" s="35">
        <v>8</v>
      </c>
      <c r="K36" s="35">
        <v>548</v>
      </c>
      <c r="L36" s="35"/>
      <c r="M36" s="87">
        <v>20</v>
      </c>
      <c r="N36" s="103">
        <f t="shared" si="1"/>
        <v>620</v>
      </c>
      <c r="O36" s="113">
        <f t="shared" si="2"/>
        <v>548</v>
      </c>
      <c r="P36" s="34" t="s">
        <v>248</v>
      </c>
      <c r="Q36" s="34" t="s">
        <v>744</v>
      </c>
      <c r="R36" s="114"/>
      <c r="S36" s="144" t="s">
        <v>475</v>
      </c>
      <c r="T36" s="156"/>
      <c r="U36" s="156" t="s">
        <v>475</v>
      </c>
      <c r="V36" s="156" t="s">
        <v>475</v>
      </c>
      <c r="W36" s="156" t="s">
        <v>475</v>
      </c>
      <c r="X36" s="156"/>
      <c r="Y36" s="156"/>
      <c r="Z36" s="156"/>
      <c r="AA36" s="156" t="s">
        <v>475</v>
      </c>
      <c r="AB36" s="156"/>
      <c r="AC36" s="156" t="s">
        <v>475</v>
      </c>
      <c r="AD36" s="156"/>
      <c r="AE36" s="156"/>
      <c r="AF36" s="156" t="s">
        <v>475</v>
      </c>
      <c r="AG36" s="156"/>
      <c r="AH36" s="156"/>
      <c r="AI36" s="156"/>
      <c r="AJ36" s="156"/>
      <c r="AK36" s="156"/>
      <c r="AL36" s="156" t="s">
        <v>475</v>
      </c>
      <c r="AM36" s="156"/>
      <c r="AN36" s="156" t="s">
        <v>475</v>
      </c>
      <c r="AO36" s="156"/>
      <c r="AP36" s="156"/>
      <c r="AQ36" s="156"/>
      <c r="AR36" s="156"/>
      <c r="AS36" s="156"/>
      <c r="AT36" s="156"/>
      <c r="AU36" s="156" t="s">
        <v>475</v>
      </c>
      <c r="AV36" s="156"/>
      <c r="AW36" s="156"/>
      <c r="AX36" s="156"/>
      <c r="AY36" s="156"/>
      <c r="AZ36" s="156"/>
      <c r="BA36" s="156" t="s">
        <v>475</v>
      </c>
      <c r="BB36" s="156" t="s">
        <v>475</v>
      </c>
      <c r="BC36" s="156"/>
      <c r="BD36" s="156"/>
      <c r="BE36" s="156"/>
      <c r="BF36" s="156" t="s">
        <v>475</v>
      </c>
      <c r="BG36" s="156" t="s">
        <v>475</v>
      </c>
      <c r="BH36" s="156"/>
      <c r="BI36" s="156"/>
      <c r="BJ36" s="156" t="s">
        <v>475</v>
      </c>
      <c r="BK36" s="156"/>
      <c r="BL36" s="156"/>
      <c r="BM36" s="156" t="s">
        <v>475</v>
      </c>
      <c r="BN36" s="156" t="s">
        <v>475</v>
      </c>
      <c r="BO36" s="156"/>
      <c r="BP36" s="156"/>
      <c r="BQ36" s="156" t="s">
        <v>475</v>
      </c>
      <c r="BR36" s="156"/>
      <c r="BS36" s="156"/>
      <c r="BT36" s="156" t="s">
        <v>475</v>
      </c>
      <c r="BU36" s="156" t="s">
        <v>475</v>
      </c>
      <c r="BV36" s="156" t="s">
        <v>475</v>
      </c>
      <c r="BW36" s="156"/>
      <c r="BX36" s="156"/>
      <c r="BY36" s="156" t="s">
        <v>475</v>
      </c>
      <c r="BZ36" s="156" t="s">
        <v>475</v>
      </c>
      <c r="CA36" s="156" t="s">
        <v>475</v>
      </c>
      <c r="CB36" s="156" t="s">
        <v>475</v>
      </c>
      <c r="CC36" s="156"/>
      <c r="CD36" s="156" t="s">
        <v>475</v>
      </c>
      <c r="CE36" s="156"/>
      <c r="CF36" s="156"/>
      <c r="CG36" s="156"/>
      <c r="CH36" s="156"/>
      <c r="CI36" s="156"/>
      <c r="CJ36" s="156"/>
      <c r="CK36" s="156"/>
      <c r="CL36" s="156" t="s">
        <v>475</v>
      </c>
      <c r="CM36" s="156"/>
      <c r="CN36" s="156"/>
      <c r="CO36" s="156"/>
      <c r="CP36" s="156" t="s">
        <v>475</v>
      </c>
      <c r="CQ36" s="156"/>
      <c r="CR36" s="156"/>
      <c r="CS36" s="156" t="s">
        <v>475</v>
      </c>
      <c r="CT36" s="156" t="s">
        <v>475</v>
      </c>
      <c r="CU36" s="156"/>
      <c r="CV36" s="156"/>
      <c r="CW36" s="156"/>
      <c r="CX36" s="156"/>
      <c r="CY36" s="156"/>
      <c r="CZ36" s="156"/>
      <c r="DA36" s="156" t="s">
        <v>475</v>
      </c>
      <c r="DB36" s="156"/>
      <c r="DC36" s="156" t="s">
        <v>475</v>
      </c>
      <c r="DD36" s="156" t="s">
        <v>475</v>
      </c>
      <c r="DE36" s="156" t="s">
        <v>475</v>
      </c>
      <c r="DF36" s="156"/>
      <c r="DG36" s="156" t="s">
        <v>475</v>
      </c>
      <c r="DH36" s="156"/>
      <c r="DI36" s="156" t="s">
        <v>475</v>
      </c>
      <c r="DJ36" s="156" t="s">
        <v>475</v>
      </c>
      <c r="DK36" s="156"/>
      <c r="DL36" s="156" t="s">
        <v>475</v>
      </c>
      <c r="DM36" s="196" t="s">
        <v>475</v>
      </c>
      <c r="DN36" s="156"/>
      <c r="DO36" s="156"/>
      <c r="DP36" s="156"/>
      <c r="DQ36" s="196" t="s">
        <v>475</v>
      </c>
      <c r="DR36" s="204"/>
      <c r="DS36" s="204"/>
      <c r="DT36" s="204"/>
    </row>
    <row r="37" spans="1:124" s="1" customFormat="1" ht="18.95" customHeight="1">
      <c r="A37" s="17">
        <v>20</v>
      </c>
      <c r="B37" s="35" t="s">
        <v>203</v>
      </c>
      <c r="C37" s="35" t="s">
        <v>158</v>
      </c>
      <c r="D37" s="35" t="s">
        <v>488</v>
      </c>
      <c r="E37" s="35">
        <v>201</v>
      </c>
      <c r="F37" s="35">
        <v>51</v>
      </c>
      <c r="G37" s="35">
        <v>22</v>
      </c>
      <c r="H37" s="59"/>
      <c r="I37" s="59"/>
      <c r="J37" s="35"/>
      <c r="K37" s="35">
        <v>42</v>
      </c>
      <c r="L37" s="35"/>
      <c r="M37" s="87"/>
      <c r="N37" s="103">
        <f t="shared" si="1"/>
        <v>42</v>
      </c>
      <c r="O37" s="113">
        <f t="shared" si="2"/>
        <v>42</v>
      </c>
      <c r="P37" s="34" t="s">
        <v>17</v>
      </c>
      <c r="Q37" s="34" t="s">
        <v>708</v>
      </c>
      <c r="R37" s="114"/>
      <c r="S37" s="144" t="s">
        <v>475</v>
      </c>
      <c r="T37" s="156"/>
      <c r="U37" s="156"/>
      <c r="V37" s="156"/>
      <c r="W37" s="156"/>
      <c r="X37" s="156"/>
      <c r="Y37" s="156"/>
      <c r="Z37" s="156"/>
      <c r="AA37" s="156"/>
      <c r="AB37" s="4"/>
      <c r="AC37" s="156" t="s">
        <v>475</v>
      </c>
      <c r="AD37" s="156"/>
      <c r="AE37" s="156"/>
      <c r="AF37" s="156"/>
      <c r="AG37" s="156"/>
      <c r="AH37" s="156"/>
      <c r="AI37" s="156"/>
      <c r="AJ37" s="156"/>
      <c r="AK37" s="156" t="s">
        <v>475</v>
      </c>
      <c r="AL37" s="156"/>
      <c r="AM37" s="156"/>
      <c r="AN37" s="156"/>
      <c r="AO37" s="156"/>
      <c r="AP37" s="156"/>
      <c r="AQ37" s="156"/>
      <c r="AR37" s="156" t="s">
        <v>475</v>
      </c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 t="s">
        <v>475</v>
      </c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 t="s">
        <v>475</v>
      </c>
      <c r="BV37" s="156"/>
      <c r="BW37" s="156"/>
      <c r="BX37" s="156"/>
      <c r="BY37" s="156"/>
      <c r="BZ37" s="156"/>
      <c r="CA37" s="156" t="s">
        <v>475</v>
      </c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 t="s">
        <v>475</v>
      </c>
      <c r="DH37" s="156"/>
      <c r="DI37" s="156"/>
      <c r="DJ37" s="156"/>
      <c r="DK37" s="156"/>
      <c r="DL37" s="156"/>
      <c r="DM37" s="196"/>
      <c r="DN37" s="156"/>
      <c r="DO37" s="156"/>
      <c r="DP37" s="156"/>
      <c r="DQ37" s="196"/>
      <c r="DR37" s="49"/>
      <c r="DS37" s="49"/>
      <c r="DT37" s="49"/>
    </row>
    <row r="38" spans="1:124" s="4" customFormat="1" ht="18.95" customHeight="1">
      <c r="A38" s="17">
        <v>21</v>
      </c>
      <c r="B38" s="34" t="s">
        <v>199</v>
      </c>
      <c r="C38" s="34" t="s">
        <v>180</v>
      </c>
      <c r="D38" s="34" t="s">
        <v>645</v>
      </c>
      <c r="E38" s="34">
        <v>201</v>
      </c>
      <c r="F38" s="34">
        <v>51</v>
      </c>
      <c r="G38" s="34">
        <v>22</v>
      </c>
      <c r="H38" s="58"/>
      <c r="I38" s="58"/>
      <c r="J38" s="34"/>
      <c r="K38" s="34"/>
      <c r="L38" s="34">
        <v>60</v>
      </c>
      <c r="M38" s="86"/>
      <c r="N38" s="102">
        <f t="shared" si="1"/>
        <v>60</v>
      </c>
      <c r="O38" s="114">
        <f t="shared" si="2"/>
        <v>60</v>
      </c>
      <c r="P38" s="34" t="s">
        <v>495</v>
      </c>
      <c r="Q38" s="34" t="s">
        <v>539</v>
      </c>
      <c r="R38" s="114"/>
      <c r="S38" s="144" t="s">
        <v>475</v>
      </c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 t="s">
        <v>475</v>
      </c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 t="s">
        <v>475</v>
      </c>
      <c r="DH38" s="156"/>
      <c r="DI38" s="156"/>
      <c r="DJ38" s="156" t="s">
        <v>475</v>
      </c>
      <c r="DK38" s="156"/>
      <c r="DL38" s="156"/>
      <c r="DM38" s="196"/>
      <c r="DN38" s="156"/>
      <c r="DO38" s="156"/>
      <c r="DP38" s="156"/>
      <c r="DQ38" s="196"/>
      <c r="DR38" s="189"/>
      <c r="DS38" s="189"/>
      <c r="DT38" s="189"/>
    </row>
    <row r="39" spans="1:124" s="1" customFormat="1" ht="18.95" customHeight="1">
      <c r="A39" s="17">
        <v>22</v>
      </c>
      <c r="B39" s="35" t="s">
        <v>340</v>
      </c>
      <c r="C39" s="35" t="s">
        <v>649</v>
      </c>
      <c r="D39" s="35" t="s">
        <v>528</v>
      </c>
      <c r="E39" s="35">
        <v>201</v>
      </c>
      <c r="F39" s="35">
        <v>51</v>
      </c>
      <c r="G39" s="35">
        <v>25</v>
      </c>
      <c r="H39" s="59"/>
      <c r="I39" s="59"/>
      <c r="J39" s="35"/>
      <c r="K39" s="35">
        <v>114</v>
      </c>
      <c r="L39" s="35"/>
      <c r="M39" s="87"/>
      <c r="N39" s="103">
        <f t="shared" si="1"/>
        <v>114</v>
      </c>
      <c r="O39" s="113">
        <f t="shared" si="2"/>
        <v>114</v>
      </c>
      <c r="P39" s="34" t="s">
        <v>139</v>
      </c>
      <c r="Q39" s="34" t="s">
        <v>774</v>
      </c>
      <c r="R39" s="114"/>
      <c r="S39" s="144" t="s">
        <v>475</v>
      </c>
      <c r="T39" s="156"/>
      <c r="U39" s="156"/>
      <c r="V39" s="156"/>
      <c r="W39" s="156"/>
      <c r="X39" s="156"/>
      <c r="Y39" s="156"/>
      <c r="Z39" s="156"/>
      <c r="AA39" s="156"/>
      <c r="AB39" s="156"/>
      <c r="AC39" s="156" t="s">
        <v>475</v>
      </c>
      <c r="AD39" s="156"/>
      <c r="AE39" s="156"/>
      <c r="AF39" s="156" t="s">
        <v>475</v>
      </c>
      <c r="AG39" s="156"/>
      <c r="AH39" s="156" t="s">
        <v>475</v>
      </c>
      <c r="AI39" s="156"/>
      <c r="AJ39" s="156" t="s">
        <v>475</v>
      </c>
      <c r="AK39" s="156"/>
      <c r="AL39" s="156"/>
      <c r="AM39" s="156"/>
      <c r="AN39" s="156"/>
      <c r="AO39" s="156"/>
      <c r="AP39" s="156"/>
      <c r="AQ39" s="156"/>
      <c r="AR39" s="156" t="s">
        <v>475</v>
      </c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 t="s">
        <v>475</v>
      </c>
      <c r="BK39" s="156"/>
      <c r="BL39" s="156"/>
      <c r="BM39" s="156"/>
      <c r="BN39" s="156"/>
      <c r="BO39" s="156" t="s">
        <v>475</v>
      </c>
      <c r="BP39" s="156"/>
      <c r="BQ39" s="156"/>
      <c r="BR39" s="156"/>
      <c r="BS39" s="156"/>
      <c r="BT39" s="156" t="s">
        <v>475</v>
      </c>
      <c r="BU39" s="156" t="s">
        <v>475</v>
      </c>
      <c r="BV39" s="156" t="s">
        <v>475</v>
      </c>
      <c r="BW39" s="156"/>
      <c r="BX39" s="156"/>
      <c r="BY39" s="156"/>
      <c r="BZ39" s="156" t="s">
        <v>475</v>
      </c>
      <c r="CA39" s="156" t="s">
        <v>475</v>
      </c>
      <c r="CB39" s="156"/>
      <c r="CC39" s="156"/>
      <c r="CD39" s="156" t="s">
        <v>475</v>
      </c>
      <c r="CE39" s="156"/>
      <c r="CF39" s="156"/>
      <c r="CG39" s="156"/>
      <c r="CH39" s="156"/>
      <c r="CI39" s="156"/>
      <c r="CJ39" s="156"/>
      <c r="CK39" s="156"/>
      <c r="CL39" s="156" t="s">
        <v>475</v>
      </c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 t="s">
        <v>475</v>
      </c>
      <c r="CY39" s="156"/>
      <c r="CZ39" s="156"/>
      <c r="DA39" s="156"/>
      <c r="DB39" s="156"/>
      <c r="DC39" s="156"/>
      <c r="DD39" s="156"/>
      <c r="DE39" s="156"/>
      <c r="DF39" s="156"/>
      <c r="DG39" s="156" t="s">
        <v>475</v>
      </c>
      <c r="DH39" s="156"/>
      <c r="DI39" s="156" t="s">
        <v>475</v>
      </c>
      <c r="DJ39" s="156" t="s">
        <v>475</v>
      </c>
      <c r="DK39" s="156"/>
      <c r="DL39" s="156"/>
      <c r="DM39" s="196"/>
      <c r="DN39" s="156"/>
      <c r="DO39" s="156"/>
      <c r="DP39" s="156"/>
      <c r="DQ39" s="196"/>
      <c r="DR39" s="49"/>
      <c r="DS39" s="49"/>
      <c r="DT39" s="49"/>
    </row>
    <row r="40" spans="1:124" s="1" customFormat="1" ht="18.95" customHeight="1">
      <c r="A40" s="17">
        <v>23</v>
      </c>
      <c r="B40" s="35" t="s">
        <v>94</v>
      </c>
      <c r="C40" s="35" t="s">
        <v>26</v>
      </c>
      <c r="D40" s="35" t="s">
        <v>529</v>
      </c>
      <c r="E40" s="35">
        <v>201</v>
      </c>
      <c r="F40" s="35">
        <v>51</v>
      </c>
      <c r="G40" s="35">
        <v>22</v>
      </c>
      <c r="H40" s="59"/>
      <c r="I40" s="59"/>
      <c r="J40" s="35"/>
      <c r="K40" s="35">
        <v>30</v>
      </c>
      <c r="L40" s="35">
        <v>72</v>
      </c>
      <c r="M40" s="87"/>
      <c r="N40" s="103">
        <f t="shared" si="1"/>
        <v>102</v>
      </c>
      <c r="O40" s="113">
        <f t="shared" si="2"/>
        <v>102</v>
      </c>
      <c r="P40" s="34" t="s">
        <v>611</v>
      </c>
      <c r="Q40" s="34" t="s">
        <v>174</v>
      </c>
      <c r="R40" s="114"/>
      <c r="S40" s="144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 t="s">
        <v>475</v>
      </c>
      <c r="BV40" s="156"/>
      <c r="BW40" s="156"/>
      <c r="BX40" s="156"/>
      <c r="BY40" s="156" t="s">
        <v>475</v>
      </c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 t="s">
        <v>475</v>
      </c>
      <c r="DH40" s="156"/>
      <c r="DI40" s="156"/>
      <c r="DJ40" s="156"/>
      <c r="DK40" s="156"/>
      <c r="DL40" s="156"/>
      <c r="DM40" s="196" t="s">
        <v>475</v>
      </c>
      <c r="DN40" s="156"/>
      <c r="DO40" s="156"/>
      <c r="DP40" s="156"/>
      <c r="DQ40" s="196"/>
      <c r="DR40" s="49"/>
      <c r="DS40" s="49"/>
      <c r="DT40" s="49"/>
    </row>
    <row r="41" spans="1:124" s="1" customFormat="1" ht="18.95" customHeight="1">
      <c r="A41" s="17">
        <v>24</v>
      </c>
      <c r="B41" s="35" t="s">
        <v>57</v>
      </c>
      <c r="C41" s="35" t="s">
        <v>728</v>
      </c>
      <c r="D41" s="35" t="s">
        <v>196</v>
      </c>
      <c r="E41" s="35">
        <v>201</v>
      </c>
      <c r="F41" s="35">
        <v>51</v>
      </c>
      <c r="G41" s="35">
        <v>10</v>
      </c>
      <c r="H41" s="59"/>
      <c r="I41" s="59"/>
      <c r="J41" s="35"/>
      <c r="K41" s="35">
        <v>402</v>
      </c>
      <c r="L41" s="35"/>
      <c r="M41" s="87"/>
      <c r="N41" s="103">
        <f t="shared" si="1"/>
        <v>402</v>
      </c>
      <c r="O41" s="113">
        <f t="shared" si="2"/>
        <v>402</v>
      </c>
      <c r="P41" s="34" t="s">
        <v>429</v>
      </c>
      <c r="Q41" s="34" t="s">
        <v>775</v>
      </c>
      <c r="R41" s="114"/>
      <c r="S41" s="144" t="s">
        <v>475</v>
      </c>
      <c r="T41" s="156"/>
      <c r="U41" s="156" t="s">
        <v>475</v>
      </c>
      <c r="V41" s="156" t="s">
        <v>475</v>
      </c>
      <c r="W41" s="156"/>
      <c r="X41" s="156"/>
      <c r="Y41" s="156"/>
      <c r="Z41" s="156"/>
      <c r="AA41" s="156"/>
      <c r="AB41" s="156"/>
      <c r="AC41" s="156" t="s">
        <v>475</v>
      </c>
      <c r="AD41" s="156" t="s">
        <v>475</v>
      </c>
      <c r="AE41" s="156"/>
      <c r="AF41" s="156" t="s">
        <v>475</v>
      </c>
      <c r="AG41" s="156"/>
      <c r="AH41" s="156"/>
      <c r="AI41" s="156"/>
      <c r="AJ41" s="156"/>
      <c r="AK41" s="156"/>
      <c r="AL41" s="156" t="s">
        <v>475</v>
      </c>
      <c r="AM41" s="156"/>
      <c r="AN41" s="156"/>
      <c r="AO41" s="156"/>
      <c r="AP41" s="156"/>
      <c r="AQ41" s="156"/>
      <c r="AR41" s="156"/>
      <c r="AS41" s="156"/>
      <c r="AT41" s="156"/>
      <c r="AU41" s="156"/>
      <c r="AV41" s="156" t="s">
        <v>475</v>
      </c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 t="s">
        <v>475</v>
      </c>
      <c r="BK41" s="156"/>
      <c r="BL41" s="156"/>
      <c r="BM41" s="156" t="s">
        <v>475</v>
      </c>
      <c r="BN41" s="156"/>
      <c r="BO41" s="156" t="s">
        <v>475</v>
      </c>
      <c r="BP41" s="156"/>
      <c r="BQ41" s="156" t="s">
        <v>475</v>
      </c>
      <c r="BR41" s="156"/>
      <c r="BS41" s="156"/>
      <c r="BT41" s="156" t="s">
        <v>475</v>
      </c>
      <c r="BU41" s="156" t="s">
        <v>475</v>
      </c>
      <c r="BV41" s="156" t="s">
        <v>475</v>
      </c>
      <c r="BW41" s="156"/>
      <c r="BX41" s="156"/>
      <c r="BY41" s="156" t="s">
        <v>475</v>
      </c>
      <c r="BZ41" s="156" t="s">
        <v>475</v>
      </c>
      <c r="CA41" s="156" t="s">
        <v>475</v>
      </c>
      <c r="CB41" s="156"/>
      <c r="CC41" s="156"/>
      <c r="CD41" s="156"/>
      <c r="CE41" s="156" t="s">
        <v>475</v>
      </c>
      <c r="CF41" s="156"/>
      <c r="CG41" s="156"/>
      <c r="CH41" s="156"/>
      <c r="CI41" s="156"/>
      <c r="CJ41" s="156"/>
      <c r="CK41" s="156"/>
      <c r="CL41" s="156" t="s">
        <v>475</v>
      </c>
      <c r="CM41" s="156"/>
      <c r="CN41" s="156"/>
      <c r="CO41" s="156"/>
      <c r="CP41" s="156"/>
      <c r="CQ41" s="156"/>
      <c r="CR41" s="156"/>
      <c r="CS41" s="156" t="s">
        <v>475</v>
      </c>
      <c r="CT41" s="156" t="s">
        <v>475</v>
      </c>
      <c r="CU41" s="156"/>
      <c r="CV41" s="156"/>
      <c r="CW41" s="156"/>
      <c r="CX41" s="156"/>
      <c r="CY41" s="156"/>
      <c r="CZ41" s="156" t="s">
        <v>475</v>
      </c>
      <c r="DA41" s="156"/>
      <c r="DB41" s="156"/>
      <c r="DC41" s="156"/>
      <c r="DD41" s="156" t="s">
        <v>475</v>
      </c>
      <c r="DE41" s="156" t="s">
        <v>475</v>
      </c>
      <c r="DF41" s="156"/>
      <c r="DG41" s="156" t="s">
        <v>475</v>
      </c>
      <c r="DH41" s="156"/>
      <c r="DI41" s="156"/>
      <c r="DJ41" s="156" t="s">
        <v>475</v>
      </c>
      <c r="DK41" s="156"/>
      <c r="DL41" s="156"/>
      <c r="DM41" s="196" t="s">
        <v>475</v>
      </c>
      <c r="DN41" s="156"/>
      <c r="DO41" s="156"/>
      <c r="DP41" s="156"/>
      <c r="DQ41" s="196"/>
      <c r="DR41" s="49"/>
      <c r="DS41" s="49"/>
      <c r="DT41" s="49"/>
    </row>
    <row r="42" spans="1:124" s="1" customFormat="1" ht="18.95" customHeight="1">
      <c r="A42" s="17">
        <v>25</v>
      </c>
      <c r="B42" s="35" t="s">
        <v>323</v>
      </c>
      <c r="C42" s="35" t="s">
        <v>652</v>
      </c>
      <c r="D42" s="35" t="s">
        <v>166</v>
      </c>
      <c r="E42" s="35">
        <v>201</v>
      </c>
      <c r="F42" s="35">
        <v>51</v>
      </c>
      <c r="G42" s="35">
        <v>22</v>
      </c>
      <c r="H42" s="59"/>
      <c r="I42" s="59"/>
      <c r="J42" s="35"/>
      <c r="K42" s="35">
        <v>88</v>
      </c>
      <c r="L42" s="35">
        <v>88</v>
      </c>
      <c r="M42" s="87"/>
      <c r="N42" s="103">
        <f t="shared" si="1"/>
        <v>176</v>
      </c>
      <c r="O42" s="113">
        <f t="shared" si="2"/>
        <v>176</v>
      </c>
      <c r="P42" s="34" t="s">
        <v>740</v>
      </c>
      <c r="Q42" s="34" t="s">
        <v>395</v>
      </c>
      <c r="R42" s="114"/>
      <c r="S42" s="144" t="s">
        <v>475</v>
      </c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 t="s">
        <v>475</v>
      </c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 t="s">
        <v>475</v>
      </c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 t="s">
        <v>475</v>
      </c>
      <c r="DH42" s="156"/>
      <c r="DI42" s="156"/>
      <c r="DJ42" s="156"/>
      <c r="DK42" s="156"/>
      <c r="DL42" s="156"/>
      <c r="DM42" s="196"/>
      <c r="DN42" s="156"/>
      <c r="DO42" s="156"/>
      <c r="DP42" s="156"/>
      <c r="DQ42" s="196"/>
      <c r="DR42" s="49"/>
      <c r="DS42" s="49"/>
      <c r="DT42" s="49"/>
    </row>
    <row r="43" spans="1:124" s="1" customFormat="1" ht="18.95" customHeight="1">
      <c r="A43" s="17">
        <v>26</v>
      </c>
      <c r="B43" s="35" t="s">
        <v>328</v>
      </c>
      <c r="C43" s="35" t="s">
        <v>427</v>
      </c>
      <c r="D43" s="35" t="s">
        <v>447</v>
      </c>
      <c r="E43" s="35">
        <v>201</v>
      </c>
      <c r="F43" s="35">
        <v>51</v>
      </c>
      <c r="G43" s="35">
        <v>22</v>
      </c>
      <c r="H43" s="59"/>
      <c r="I43" s="59"/>
      <c r="J43" s="35"/>
      <c r="K43" s="35">
        <v>63</v>
      </c>
      <c r="L43" s="35"/>
      <c r="M43" s="87"/>
      <c r="N43" s="103">
        <f t="shared" si="1"/>
        <v>63</v>
      </c>
      <c r="O43" s="113">
        <f t="shared" si="2"/>
        <v>63</v>
      </c>
      <c r="P43" s="34" t="s">
        <v>415</v>
      </c>
      <c r="Q43" s="34" t="s">
        <v>128</v>
      </c>
      <c r="R43" s="114"/>
      <c r="S43" s="144" t="s">
        <v>475</v>
      </c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 t="s">
        <v>475</v>
      </c>
      <c r="AK43" s="156"/>
      <c r="AL43" s="156"/>
      <c r="AM43" s="156"/>
      <c r="AN43" s="156" t="s">
        <v>475</v>
      </c>
      <c r="AO43" s="156"/>
      <c r="AP43" s="156"/>
      <c r="AQ43" s="156" t="s">
        <v>475</v>
      </c>
      <c r="AR43" s="156" t="s">
        <v>475</v>
      </c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 t="s">
        <v>475</v>
      </c>
      <c r="BE43" s="156"/>
      <c r="BF43" s="156"/>
      <c r="BG43" s="156"/>
      <c r="BH43" s="156"/>
      <c r="BI43" s="156"/>
      <c r="BJ43" s="156" t="s">
        <v>475</v>
      </c>
      <c r="BK43" s="156"/>
      <c r="BL43" s="156"/>
      <c r="BM43" s="156"/>
      <c r="BN43" s="156"/>
      <c r="BO43" s="156"/>
      <c r="BP43" s="156"/>
      <c r="BQ43" s="156"/>
      <c r="BR43" s="156"/>
      <c r="BS43" s="156"/>
      <c r="BT43" s="156" t="s">
        <v>475</v>
      </c>
      <c r="BU43" s="156" t="s">
        <v>475</v>
      </c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 t="s">
        <v>475</v>
      </c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 t="s">
        <v>475</v>
      </c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96" t="s">
        <v>475</v>
      </c>
      <c r="DN43" s="156"/>
      <c r="DO43" s="156"/>
      <c r="DP43" s="156"/>
      <c r="DQ43" s="196"/>
      <c r="DR43" s="49"/>
      <c r="DS43" s="49"/>
      <c r="DT43" s="49"/>
    </row>
    <row r="44" spans="1:124" s="1" customFormat="1" ht="18.95" customHeight="1">
      <c r="A44" s="17">
        <v>27</v>
      </c>
      <c r="B44" s="35" t="s">
        <v>223</v>
      </c>
      <c r="C44" s="35" t="s">
        <v>592</v>
      </c>
      <c r="D44" s="35" t="s">
        <v>531</v>
      </c>
      <c r="E44" s="35">
        <v>201</v>
      </c>
      <c r="F44" s="35">
        <v>51</v>
      </c>
      <c r="G44" s="35">
        <v>22</v>
      </c>
      <c r="H44" s="59"/>
      <c r="I44" s="59"/>
      <c r="J44" s="35"/>
      <c r="K44" s="35">
        <v>46</v>
      </c>
      <c r="L44" s="35"/>
      <c r="M44" s="87"/>
      <c r="N44" s="103">
        <f t="shared" si="1"/>
        <v>46</v>
      </c>
      <c r="O44" s="113">
        <f t="shared" si="2"/>
        <v>46</v>
      </c>
      <c r="P44" s="34" t="s">
        <v>516</v>
      </c>
      <c r="Q44" s="34" t="s">
        <v>511</v>
      </c>
      <c r="R44" s="114"/>
      <c r="S44" s="144" t="s">
        <v>475</v>
      </c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 t="s">
        <v>475</v>
      </c>
      <c r="BV44" s="156"/>
      <c r="BW44" s="156"/>
      <c r="BX44" s="156"/>
      <c r="BY44" s="156" t="s">
        <v>475</v>
      </c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 t="s">
        <v>475</v>
      </c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 t="s">
        <v>475</v>
      </c>
      <c r="DH44" s="156"/>
      <c r="DI44" s="156"/>
      <c r="DJ44" s="156"/>
      <c r="DK44" s="156"/>
      <c r="DL44" s="156"/>
      <c r="DM44" s="196"/>
      <c r="DN44" s="156"/>
      <c r="DO44" s="156"/>
      <c r="DP44" s="156"/>
      <c r="DQ44" s="196"/>
      <c r="DR44" s="49" t="s">
        <v>742</v>
      </c>
      <c r="DS44" s="49"/>
      <c r="DT44" s="49"/>
    </row>
    <row r="45" spans="1:124" s="1" customFormat="1" ht="20.25" customHeight="1">
      <c r="A45" s="17">
        <v>28</v>
      </c>
      <c r="B45" s="35" t="s">
        <v>345</v>
      </c>
      <c r="C45" s="35" t="s">
        <v>240</v>
      </c>
      <c r="D45" s="35" t="s">
        <v>504</v>
      </c>
      <c r="E45" s="35">
        <v>201</v>
      </c>
      <c r="F45" s="35">
        <v>51</v>
      </c>
      <c r="G45" s="35">
        <v>22</v>
      </c>
      <c r="H45" s="59"/>
      <c r="I45" s="59"/>
      <c r="J45" s="35"/>
      <c r="K45" s="35">
        <v>26</v>
      </c>
      <c r="L45" s="35">
        <v>98</v>
      </c>
      <c r="M45" s="87"/>
      <c r="N45" s="103">
        <f t="shared" si="1"/>
        <v>124</v>
      </c>
      <c r="O45" s="113">
        <f t="shared" si="2"/>
        <v>124</v>
      </c>
      <c r="P45" s="34" t="s">
        <v>469</v>
      </c>
      <c r="Q45" s="34" t="s">
        <v>312</v>
      </c>
      <c r="R45" s="114"/>
      <c r="S45" s="144" t="s">
        <v>475</v>
      </c>
      <c r="T45" s="156" t="s">
        <v>475</v>
      </c>
      <c r="U45" s="156"/>
      <c r="V45" s="156"/>
      <c r="W45" s="156"/>
      <c r="X45" s="156"/>
      <c r="Y45" s="156"/>
      <c r="Z45" s="156"/>
      <c r="AA45" s="156"/>
      <c r="AB45" s="156"/>
      <c r="AC45" s="156" t="s">
        <v>475</v>
      </c>
      <c r="AD45" s="156"/>
      <c r="AE45" s="156"/>
      <c r="AF45" s="156" t="s">
        <v>475</v>
      </c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 t="s">
        <v>475</v>
      </c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 t="s">
        <v>475</v>
      </c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 t="s">
        <v>475</v>
      </c>
      <c r="DH45" s="156"/>
      <c r="DI45" s="156"/>
      <c r="DJ45" s="156" t="s">
        <v>475</v>
      </c>
      <c r="DK45" s="156"/>
      <c r="DL45" s="156"/>
      <c r="DM45" s="196"/>
      <c r="DN45" s="156"/>
      <c r="DO45" s="156"/>
      <c r="DP45" s="156"/>
      <c r="DQ45" s="196"/>
      <c r="DR45" s="49"/>
      <c r="DS45" s="49"/>
      <c r="DT45" s="49"/>
    </row>
    <row r="46" spans="1:124" s="7" customFormat="1" ht="18.95" customHeight="1">
      <c r="A46" s="22">
        <v>29</v>
      </c>
      <c r="B46" s="39" t="s">
        <v>351</v>
      </c>
      <c r="C46" s="39" t="s">
        <v>578</v>
      </c>
      <c r="D46" s="39" t="s">
        <v>533</v>
      </c>
      <c r="E46" s="39">
        <v>201</v>
      </c>
      <c r="F46" s="39">
        <v>51</v>
      </c>
      <c r="G46" s="39">
        <v>22</v>
      </c>
      <c r="H46" s="63"/>
      <c r="I46" s="63"/>
      <c r="J46" s="39"/>
      <c r="K46" s="39">
        <v>98</v>
      </c>
      <c r="L46" s="39"/>
      <c r="M46" s="90"/>
      <c r="N46" s="106">
        <f t="shared" si="1"/>
        <v>98</v>
      </c>
      <c r="O46" s="116">
        <f t="shared" si="2"/>
        <v>98</v>
      </c>
      <c r="P46" s="125" t="s">
        <v>368</v>
      </c>
      <c r="Q46" s="125" t="s">
        <v>731</v>
      </c>
      <c r="R46" s="136"/>
      <c r="S46" s="147" t="s">
        <v>475</v>
      </c>
      <c r="T46" s="159"/>
      <c r="U46" s="159"/>
      <c r="V46" s="159" t="s">
        <v>475</v>
      </c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 t="s">
        <v>475</v>
      </c>
      <c r="BK46" s="159"/>
      <c r="BL46" s="159"/>
      <c r="BM46" s="159"/>
      <c r="BN46" s="159"/>
      <c r="BO46" s="159"/>
      <c r="BP46" s="159"/>
      <c r="BQ46" s="159" t="s">
        <v>475</v>
      </c>
      <c r="BR46" s="159"/>
      <c r="BS46" s="159"/>
      <c r="BT46" s="159"/>
      <c r="BU46" s="159" t="s">
        <v>475</v>
      </c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 t="s">
        <v>475</v>
      </c>
      <c r="CT46" s="159" t="s">
        <v>475</v>
      </c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 t="s">
        <v>475</v>
      </c>
      <c r="DF46" s="159"/>
      <c r="DG46" s="159" t="s">
        <v>475</v>
      </c>
      <c r="DH46" s="159"/>
      <c r="DI46" s="159"/>
      <c r="DJ46" s="159" t="s">
        <v>475</v>
      </c>
      <c r="DK46" s="159"/>
      <c r="DL46" s="159"/>
      <c r="DM46" s="199"/>
      <c r="DN46" s="159"/>
      <c r="DO46" s="159"/>
      <c r="DP46" s="159"/>
      <c r="DQ46" s="199"/>
      <c r="DR46" s="205"/>
      <c r="DS46" s="205"/>
      <c r="DT46" s="205"/>
    </row>
    <row r="47" spans="1:124" s="1" customFormat="1" ht="18.95" customHeight="1">
      <c r="A47" s="17">
        <v>30</v>
      </c>
      <c r="B47" s="35" t="s">
        <v>361</v>
      </c>
      <c r="C47" s="35" t="s">
        <v>6</v>
      </c>
      <c r="D47" s="35" t="s">
        <v>408</v>
      </c>
      <c r="E47" s="35">
        <v>201</v>
      </c>
      <c r="F47" s="35">
        <v>51</v>
      </c>
      <c r="G47" s="35">
        <v>22</v>
      </c>
      <c r="H47" s="59"/>
      <c r="I47" s="59"/>
      <c r="J47" s="35"/>
      <c r="K47" s="35"/>
      <c r="L47" s="35">
        <v>120</v>
      </c>
      <c r="M47" s="87"/>
      <c r="N47" s="103">
        <f t="shared" si="1"/>
        <v>120</v>
      </c>
      <c r="O47" s="113">
        <f t="shared" si="2"/>
        <v>120</v>
      </c>
      <c r="P47" s="34" t="s">
        <v>391</v>
      </c>
      <c r="Q47" s="34" t="s">
        <v>624</v>
      </c>
      <c r="R47" s="114"/>
      <c r="S47" s="144" t="s">
        <v>475</v>
      </c>
      <c r="T47" s="156"/>
      <c r="U47" s="156"/>
      <c r="V47" s="156"/>
      <c r="W47" s="156"/>
      <c r="X47" s="156"/>
      <c r="Y47" s="156"/>
      <c r="Z47" s="156"/>
      <c r="AA47" s="156" t="s">
        <v>475</v>
      </c>
      <c r="AB47" s="156"/>
      <c r="AC47" s="156"/>
      <c r="AD47" s="156"/>
      <c r="AE47" s="156"/>
      <c r="AF47" s="156" t="s">
        <v>475</v>
      </c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 t="s">
        <v>475</v>
      </c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 t="s">
        <v>475</v>
      </c>
      <c r="BK47" s="156"/>
      <c r="BL47" s="156"/>
      <c r="BM47" s="156"/>
      <c r="BN47" s="156"/>
      <c r="BO47" s="156"/>
      <c r="BP47" s="156"/>
      <c r="BQ47" s="156"/>
      <c r="BR47" s="156"/>
      <c r="BS47" s="156"/>
      <c r="BT47" s="156" t="s">
        <v>475</v>
      </c>
      <c r="BU47" s="156"/>
      <c r="BV47" s="156"/>
      <c r="BW47" s="156"/>
      <c r="BX47" s="156"/>
      <c r="BY47" s="156" t="s">
        <v>475</v>
      </c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 t="s">
        <v>475</v>
      </c>
      <c r="DH47" s="156"/>
      <c r="DI47" s="156"/>
      <c r="DJ47" s="156" t="s">
        <v>475</v>
      </c>
      <c r="DK47" s="156"/>
      <c r="DL47" s="156"/>
      <c r="DM47" s="196"/>
      <c r="DN47" s="156"/>
      <c r="DO47" s="156"/>
      <c r="DP47" s="156"/>
      <c r="DQ47" s="196"/>
      <c r="DR47" s="49"/>
      <c r="DS47" s="49"/>
      <c r="DT47" s="49"/>
    </row>
    <row r="48" spans="1:124" s="1" customFormat="1" ht="18.95" customHeight="1">
      <c r="A48" s="17">
        <v>31</v>
      </c>
      <c r="B48" s="35" t="s">
        <v>93</v>
      </c>
      <c r="C48" s="35" t="s">
        <v>182</v>
      </c>
      <c r="D48" s="35" t="s">
        <v>534</v>
      </c>
      <c r="E48" s="35">
        <v>201</v>
      </c>
      <c r="F48" s="35">
        <v>51</v>
      </c>
      <c r="G48" s="35">
        <v>22</v>
      </c>
      <c r="H48" s="59"/>
      <c r="I48" s="59"/>
      <c r="J48" s="35"/>
      <c r="K48" s="35">
        <v>41</v>
      </c>
      <c r="L48" s="35"/>
      <c r="M48" s="87"/>
      <c r="N48" s="103">
        <f t="shared" si="1"/>
        <v>41</v>
      </c>
      <c r="O48" s="113">
        <f t="shared" si="2"/>
        <v>41</v>
      </c>
      <c r="P48" s="34" t="s">
        <v>614</v>
      </c>
      <c r="Q48" s="34" t="s">
        <v>746</v>
      </c>
      <c r="R48" s="114"/>
      <c r="S48" s="144" t="s">
        <v>475</v>
      </c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 t="s">
        <v>475</v>
      </c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4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 t="s">
        <v>475</v>
      </c>
      <c r="CU48" s="156" t="s">
        <v>475</v>
      </c>
      <c r="CV48" s="156"/>
      <c r="CW48" s="156"/>
      <c r="CX48" s="156" t="s">
        <v>475</v>
      </c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96"/>
      <c r="DN48" s="156"/>
      <c r="DO48" s="156"/>
      <c r="DP48" s="156"/>
      <c r="DQ48" s="196"/>
      <c r="DR48" s="49"/>
      <c r="DS48" s="49"/>
      <c r="DT48" s="49"/>
    </row>
    <row r="49" spans="1:124" s="1" customFormat="1" ht="18.95" customHeight="1">
      <c r="A49" s="17">
        <v>32</v>
      </c>
      <c r="B49" s="35" t="s">
        <v>231</v>
      </c>
      <c r="C49" s="35" t="s">
        <v>436</v>
      </c>
      <c r="D49" s="35" t="s">
        <v>329</v>
      </c>
      <c r="E49" s="35">
        <v>201</v>
      </c>
      <c r="F49" s="35">
        <v>51</v>
      </c>
      <c r="G49" s="35">
        <v>22</v>
      </c>
      <c r="H49" s="59"/>
      <c r="I49" s="59">
        <v>70</v>
      </c>
      <c r="J49" s="35"/>
      <c r="K49" s="35">
        <v>269</v>
      </c>
      <c r="L49" s="35">
        <v>79</v>
      </c>
      <c r="M49" s="87"/>
      <c r="N49" s="103">
        <f t="shared" si="1"/>
        <v>418</v>
      </c>
      <c r="O49" s="113">
        <f t="shared" si="2"/>
        <v>348</v>
      </c>
      <c r="P49" s="34" t="s">
        <v>615</v>
      </c>
      <c r="Q49" s="34" t="s">
        <v>500</v>
      </c>
      <c r="R49" s="114"/>
      <c r="S49" s="144" t="s">
        <v>475</v>
      </c>
      <c r="T49" s="156"/>
      <c r="U49" s="156" t="s">
        <v>475</v>
      </c>
      <c r="V49" s="156" t="s">
        <v>475</v>
      </c>
      <c r="W49" s="156"/>
      <c r="X49" s="156"/>
      <c r="Y49" s="156"/>
      <c r="Z49" s="156"/>
      <c r="AA49" s="156"/>
      <c r="AB49" s="156"/>
      <c r="AC49" s="4" t="s">
        <v>475</v>
      </c>
      <c r="AD49" s="4"/>
      <c r="AE49" s="156"/>
      <c r="AF49" s="156" t="s">
        <v>475</v>
      </c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4" t="s">
        <v>475</v>
      </c>
      <c r="BG49" s="156"/>
      <c r="BH49" s="156"/>
      <c r="BI49" s="156"/>
      <c r="BJ49" s="4" t="s">
        <v>475</v>
      </c>
      <c r="BK49" s="156"/>
      <c r="BL49" s="156"/>
      <c r="BM49" s="156"/>
      <c r="BN49" s="156"/>
      <c r="BO49" s="156" t="s">
        <v>475</v>
      </c>
      <c r="BP49" s="156"/>
      <c r="BQ49" s="156"/>
      <c r="BR49" s="156"/>
      <c r="BS49" s="156"/>
      <c r="BT49" s="156" t="s">
        <v>475</v>
      </c>
      <c r="BU49" s="156" t="s">
        <v>475</v>
      </c>
      <c r="BV49" s="156"/>
      <c r="BW49" s="156" t="s">
        <v>475</v>
      </c>
      <c r="BX49" s="156"/>
      <c r="BY49" s="156" t="s">
        <v>475</v>
      </c>
      <c r="BZ49" s="156" t="s">
        <v>475</v>
      </c>
      <c r="CA49" s="156" t="s">
        <v>475</v>
      </c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 t="s">
        <v>475</v>
      </c>
      <c r="CT49" s="156" t="s">
        <v>475</v>
      </c>
      <c r="CU49" s="156"/>
      <c r="CV49" s="156"/>
      <c r="CW49" s="156"/>
      <c r="CX49" s="156"/>
      <c r="CY49" s="156"/>
      <c r="CZ49" s="156"/>
      <c r="DA49" s="156"/>
      <c r="DB49" s="156" t="s">
        <v>475</v>
      </c>
      <c r="DC49" s="156"/>
      <c r="DD49" s="156" t="s">
        <v>475</v>
      </c>
      <c r="DE49" s="156" t="s">
        <v>475</v>
      </c>
      <c r="DF49" s="156"/>
      <c r="DG49" s="156" t="s">
        <v>475</v>
      </c>
      <c r="DH49" s="156"/>
      <c r="DI49" s="156" t="s">
        <v>475</v>
      </c>
      <c r="DJ49" s="156" t="s">
        <v>475</v>
      </c>
      <c r="DK49" s="156"/>
      <c r="DL49" s="156"/>
      <c r="DM49" s="196" t="s">
        <v>475</v>
      </c>
      <c r="DN49" s="156"/>
      <c r="DO49" s="156"/>
      <c r="DP49" s="156"/>
      <c r="DQ49" s="196"/>
      <c r="DR49" s="49"/>
      <c r="DS49" s="49"/>
      <c r="DT49" s="49"/>
    </row>
    <row r="50" spans="1:124" s="1" customFormat="1" ht="18.95" customHeight="1">
      <c r="A50" s="17">
        <v>33</v>
      </c>
      <c r="B50" s="35" t="s">
        <v>113</v>
      </c>
      <c r="C50" s="35" t="s">
        <v>426</v>
      </c>
      <c r="D50" s="35" t="s">
        <v>235</v>
      </c>
      <c r="E50" s="35">
        <v>201</v>
      </c>
      <c r="F50" s="35">
        <v>51</v>
      </c>
      <c r="G50" s="35">
        <v>22</v>
      </c>
      <c r="H50" s="59"/>
      <c r="I50" s="59"/>
      <c r="J50" s="35"/>
      <c r="K50" s="35">
        <v>60</v>
      </c>
      <c r="L50" s="35">
        <v>120</v>
      </c>
      <c r="M50" s="87"/>
      <c r="N50" s="103">
        <f t="shared" si="1"/>
        <v>180</v>
      </c>
      <c r="O50" s="113">
        <f t="shared" si="2"/>
        <v>180</v>
      </c>
      <c r="P50" s="34" t="s">
        <v>615</v>
      </c>
      <c r="Q50" s="34" t="s">
        <v>769</v>
      </c>
      <c r="R50" s="114"/>
      <c r="S50" s="144" t="s">
        <v>475</v>
      </c>
      <c r="T50" s="156"/>
      <c r="U50" s="156" t="s">
        <v>475</v>
      </c>
      <c r="V50" s="156" t="s">
        <v>475</v>
      </c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 t="s">
        <v>475</v>
      </c>
      <c r="DH50" s="156"/>
      <c r="DI50" s="156"/>
      <c r="DJ50" s="156"/>
      <c r="DK50" s="156"/>
      <c r="DL50" s="156"/>
      <c r="DM50" s="196"/>
      <c r="DN50" s="156"/>
      <c r="DO50" s="156"/>
      <c r="DP50" s="156"/>
      <c r="DQ50" s="196"/>
      <c r="DR50" s="49"/>
      <c r="DS50" s="49"/>
      <c r="DT50" s="49"/>
    </row>
    <row r="51" spans="1:124" s="1" customFormat="1" ht="18.95" customHeight="1">
      <c r="A51" s="17">
        <v>34</v>
      </c>
      <c r="B51" s="35" t="s">
        <v>178</v>
      </c>
      <c r="C51" s="35" t="s">
        <v>86</v>
      </c>
      <c r="D51" s="35" t="s">
        <v>537</v>
      </c>
      <c r="E51" s="35">
        <v>201</v>
      </c>
      <c r="F51" s="35">
        <v>51</v>
      </c>
      <c r="G51" s="35">
        <v>22</v>
      </c>
      <c r="H51" s="59"/>
      <c r="I51" s="59"/>
      <c r="J51" s="35"/>
      <c r="K51" s="35">
        <v>60</v>
      </c>
      <c r="L51" s="35">
        <v>120</v>
      </c>
      <c r="M51" s="87"/>
      <c r="N51" s="103">
        <f t="shared" si="1"/>
        <v>180</v>
      </c>
      <c r="O51" s="113">
        <f t="shared" si="2"/>
        <v>180</v>
      </c>
      <c r="P51" s="34" t="s">
        <v>159</v>
      </c>
      <c r="Q51" s="34" t="s">
        <v>508</v>
      </c>
      <c r="R51" s="114"/>
      <c r="S51" s="144" t="s">
        <v>475</v>
      </c>
      <c r="T51" s="156"/>
      <c r="U51" s="156"/>
      <c r="V51" s="156" t="s">
        <v>475</v>
      </c>
      <c r="W51" s="156"/>
      <c r="X51" s="156"/>
      <c r="Y51" s="156"/>
      <c r="Z51" s="156"/>
      <c r="AA51" s="156"/>
      <c r="AB51" s="156"/>
      <c r="AC51" s="156" t="s">
        <v>475</v>
      </c>
      <c r="AD51" s="156"/>
      <c r="AE51" s="156"/>
      <c r="AF51" s="156" t="s">
        <v>475</v>
      </c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 t="s">
        <v>475</v>
      </c>
      <c r="BK51" s="156"/>
      <c r="BL51" s="156"/>
      <c r="BM51" s="156"/>
      <c r="BN51" s="156"/>
      <c r="BO51" s="156" t="s">
        <v>475</v>
      </c>
      <c r="BP51" s="156"/>
      <c r="BQ51" s="156"/>
      <c r="BR51" s="156"/>
      <c r="BS51" s="156"/>
      <c r="BT51" s="156" t="s">
        <v>475</v>
      </c>
      <c r="BU51" s="156" t="s">
        <v>475</v>
      </c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 t="s">
        <v>475</v>
      </c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 t="s">
        <v>475</v>
      </c>
      <c r="DH51" s="156"/>
      <c r="DI51" s="156"/>
      <c r="DJ51" s="156" t="s">
        <v>475</v>
      </c>
      <c r="DK51" s="156"/>
      <c r="DL51" s="156"/>
      <c r="DM51" s="196" t="s">
        <v>475</v>
      </c>
      <c r="DN51" s="156"/>
      <c r="DO51" s="156"/>
      <c r="DP51" s="156"/>
      <c r="DQ51" s="196"/>
      <c r="DR51" s="49"/>
      <c r="DS51" s="49"/>
      <c r="DT51" s="49"/>
    </row>
    <row r="52" spans="1:124" s="1" customFormat="1" ht="18.95" customHeight="1">
      <c r="A52" s="17">
        <v>35</v>
      </c>
      <c r="B52" s="35" t="s">
        <v>80</v>
      </c>
      <c r="C52" s="35" t="s">
        <v>274</v>
      </c>
      <c r="D52" s="35" t="s">
        <v>161</v>
      </c>
      <c r="E52" s="35">
        <v>201</v>
      </c>
      <c r="F52" s="35">
        <v>51</v>
      </c>
      <c r="G52" s="35">
        <v>22</v>
      </c>
      <c r="H52" s="59"/>
      <c r="I52" s="59"/>
      <c r="J52" s="35"/>
      <c r="K52" s="35">
        <v>90</v>
      </c>
      <c r="L52" s="35"/>
      <c r="M52" s="87"/>
      <c r="N52" s="103">
        <f t="shared" si="1"/>
        <v>90</v>
      </c>
      <c r="O52" s="113">
        <f t="shared" si="2"/>
        <v>90</v>
      </c>
      <c r="P52" s="34" t="s">
        <v>331</v>
      </c>
      <c r="Q52" s="34" t="s">
        <v>673</v>
      </c>
      <c r="R52" s="114"/>
      <c r="S52" s="144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 t="s">
        <v>475</v>
      </c>
      <c r="BH52" s="156"/>
      <c r="BI52" s="156"/>
      <c r="BJ52" s="156"/>
      <c r="BK52" s="156"/>
      <c r="BL52" s="156"/>
      <c r="BM52" s="156"/>
      <c r="BN52" s="156"/>
      <c r="BO52" s="156" t="s">
        <v>475</v>
      </c>
      <c r="BP52" s="156"/>
      <c r="BQ52" s="156"/>
      <c r="BR52" s="156"/>
      <c r="BS52" s="156"/>
      <c r="BT52" s="156"/>
      <c r="BU52" s="156" t="s">
        <v>475</v>
      </c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6"/>
      <c r="DF52" s="156"/>
      <c r="DG52" s="156" t="s">
        <v>475</v>
      </c>
      <c r="DH52" s="156"/>
      <c r="DI52" s="156"/>
      <c r="DJ52" s="156"/>
      <c r="DK52" s="156"/>
      <c r="DL52" s="156"/>
      <c r="DM52" s="196" t="s">
        <v>475</v>
      </c>
      <c r="DN52" s="156"/>
      <c r="DO52" s="156"/>
      <c r="DP52" s="156"/>
      <c r="DQ52" s="196"/>
      <c r="DR52" s="49"/>
      <c r="DS52" s="49"/>
      <c r="DT52" s="49"/>
    </row>
    <row r="53" spans="1:124" s="1" customFormat="1" ht="18.95" customHeight="1">
      <c r="A53" s="17">
        <v>36</v>
      </c>
      <c r="B53" s="35" t="s">
        <v>706</v>
      </c>
      <c r="C53" s="35" t="s">
        <v>259</v>
      </c>
      <c r="D53" s="35" t="s">
        <v>31</v>
      </c>
      <c r="E53" s="35">
        <v>201</v>
      </c>
      <c r="F53" s="35">
        <v>51</v>
      </c>
      <c r="G53" s="35">
        <v>22</v>
      </c>
      <c r="H53" s="59"/>
      <c r="I53" s="59"/>
      <c r="J53" s="35"/>
      <c r="K53" s="35">
        <v>30</v>
      </c>
      <c r="L53" s="35">
        <v>40</v>
      </c>
      <c r="M53" s="87"/>
      <c r="N53" s="103">
        <f t="shared" si="1"/>
        <v>70</v>
      </c>
      <c r="O53" s="113">
        <f t="shared" si="2"/>
        <v>70</v>
      </c>
      <c r="P53" s="34" t="s">
        <v>246</v>
      </c>
      <c r="Q53" s="34" t="s">
        <v>707</v>
      </c>
      <c r="R53" s="114"/>
      <c r="S53" s="144" t="s">
        <v>475</v>
      </c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 t="s">
        <v>475</v>
      </c>
      <c r="AG53" s="156"/>
      <c r="AH53" s="156"/>
      <c r="AI53" s="156"/>
      <c r="AJ53" s="156" t="s">
        <v>475</v>
      </c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 t="s">
        <v>475</v>
      </c>
      <c r="BF53" s="156"/>
      <c r="BG53" s="156"/>
      <c r="BH53" s="156"/>
      <c r="BI53" s="156"/>
      <c r="BJ53" s="156" t="s">
        <v>475</v>
      </c>
      <c r="BK53" s="156"/>
      <c r="BL53" s="156"/>
      <c r="BM53" s="156"/>
      <c r="BN53" s="156"/>
      <c r="BO53" s="156" t="s">
        <v>475</v>
      </c>
      <c r="BP53" s="156"/>
      <c r="BQ53" s="156"/>
      <c r="BR53" s="156"/>
      <c r="BS53" s="156"/>
      <c r="BT53" s="156"/>
      <c r="BU53" s="156" t="s">
        <v>475</v>
      </c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 t="s">
        <v>475</v>
      </c>
      <c r="DH53" s="156"/>
      <c r="DI53" s="156"/>
      <c r="DJ53" s="156"/>
      <c r="DK53" s="156"/>
      <c r="DL53" s="156"/>
      <c r="DM53" s="196"/>
      <c r="DN53" s="156"/>
      <c r="DO53" s="156"/>
      <c r="DP53" s="156"/>
      <c r="DQ53" s="196"/>
      <c r="DR53" s="49"/>
      <c r="DS53" s="49"/>
      <c r="DT53" s="49"/>
    </row>
    <row r="54" spans="1:124" s="1" customFormat="1" ht="18.95" customHeight="1">
      <c r="A54" s="17">
        <v>37</v>
      </c>
      <c r="B54" s="35" t="s">
        <v>320</v>
      </c>
      <c r="C54" s="35" t="s">
        <v>666</v>
      </c>
      <c r="D54" s="35" t="s">
        <v>542</v>
      </c>
      <c r="E54" s="35">
        <v>201</v>
      </c>
      <c r="F54" s="35">
        <v>51</v>
      </c>
      <c r="G54" s="35">
        <v>22</v>
      </c>
      <c r="H54" s="59"/>
      <c r="I54" s="59">
        <v>60</v>
      </c>
      <c r="J54" s="35"/>
      <c r="K54" s="34">
        <v>429</v>
      </c>
      <c r="L54" s="35"/>
      <c r="M54" s="87"/>
      <c r="N54" s="103">
        <f t="shared" si="1"/>
        <v>489</v>
      </c>
      <c r="O54" s="113">
        <f t="shared" si="2"/>
        <v>429</v>
      </c>
      <c r="P54" s="34" t="s">
        <v>201</v>
      </c>
      <c r="Q54" s="34" t="s">
        <v>763</v>
      </c>
      <c r="R54" s="114"/>
      <c r="S54" s="144" t="s">
        <v>475</v>
      </c>
      <c r="T54" s="156"/>
      <c r="U54" s="156" t="s">
        <v>475</v>
      </c>
      <c r="V54" s="156" t="s">
        <v>475</v>
      </c>
      <c r="W54" s="156"/>
      <c r="X54" s="156"/>
      <c r="Y54" s="156"/>
      <c r="Z54" s="156"/>
      <c r="AA54" s="156"/>
      <c r="AB54" s="156"/>
      <c r="AC54" s="156" t="s">
        <v>475</v>
      </c>
      <c r="AD54" s="156" t="s">
        <v>475</v>
      </c>
      <c r="AE54" s="156"/>
      <c r="AF54" s="156" t="s">
        <v>475</v>
      </c>
      <c r="AG54" s="156"/>
      <c r="AH54" s="156"/>
      <c r="AI54" s="156"/>
      <c r="AJ54" s="156"/>
      <c r="AK54" s="156"/>
      <c r="AL54" s="156" t="s">
        <v>475</v>
      </c>
      <c r="AM54" s="156"/>
      <c r="AN54" s="156" t="s">
        <v>475</v>
      </c>
      <c r="AO54" s="156"/>
      <c r="AP54" s="156"/>
      <c r="AQ54" s="156" t="s">
        <v>475</v>
      </c>
      <c r="AR54" s="156" t="s">
        <v>475</v>
      </c>
      <c r="AS54" s="156"/>
      <c r="AT54" s="156"/>
      <c r="AU54" s="156"/>
      <c r="AV54" s="156"/>
      <c r="AW54" s="156"/>
      <c r="AX54" s="156" t="s">
        <v>475</v>
      </c>
      <c r="AY54" s="156"/>
      <c r="AZ54" s="156"/>
      <c r="BA54" s="156"/>
      <c r="BB54" s="156" t="s">
        <v>475</v>
      </c>
      <c r="BC54" s="156" t="s">
        <v>475</v>
      </c>
      <c r="BD54" s="156"/>
      <c r="BE54" s="156"/>
      <c r="BF54" s="156"/>
      <c r="BG54" s="156"/>
      <c r="BH54" s="156"/>
      <c r="BI54" s="156"/>
      <c r="BJ54" s="156" t="s">
        <v>475</v>
      </c>
      <c r="BK54" s="156"/>
      <c r="BL54" s="156"/>
      <c r="BM54" s="156" t="s">
        <v>475</v>
      </c>
      <c r="BN54" s="156"/>
      <c r="BO54" s="156" t="s">
        <v>475</v>
      </c>
      <c r="BP54" s="156"/>
      <c r="BQ54" s="156"/>
      <c r="BR54" s="156"/>
      <c r="BS54" s="156"/>
      <c r="BT54" s="156" t="s">
        <v>475</v>
      </c>
      <c r="BU54" s="156" t="s">
        <v>475</v>
      </c>
      <c r="BV54" s="156" t="s">
        <v>475</v>
      </c>
      <c r="BW54" s="156"/>
      <c r="BX54" s="156"/>
      <c r="BY54" s="156" t="s">
        <v>475</v>
      </c>
      <c r="BZ54" s="156" t="s">
        <v>475</v>
      </c>
      <c r="CA54" s="156" t="s">
        <v>475</v>
      </c>
      <c r="CB54" s="156"/>
      <c r="CC54" s="156"/>
      <c r="CD54" s="156" t="s">
        <v>475</v>
      </c>
      <c r="CE54" s="156"/>
      <c r="CF54" s="156"/>
      <c r="CG54" s="156"/>
      <c r="CH54" s="156"/>
      <c r="CI54" s="156"/>
      <c r="CJ54" s="156"/>
      <c r="CK54" s="156"/>
      <c r="CL54" s="156" t="s">
        <v>475</v>
      </c>
      <c r="CM54" s="156"/>
      <c r="CN54" s="156"/>
      <c r="CO54" s="156"/>
      <c r="CP54" s="156" t="s">
        <v>475</v>
      </c>
      <c r="CQ54" s="156"/>
      <c r="CR54" s="156"/>
      <c r="CS54" s="156" t="s">
        <v>475</v>
      </c>
      <c r="CT54" s="156" t="s">
        <v>475</v>
      </c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 t="s">
        <v>475</v>
      </c>
      <c r="DH54" s="156"/>
      <c r="DI54" s="156" t="s">
        <v>475</v>
      </c>
      <c r="DJ54" s="156" t="s">
        <v>475</v>
      </c>
      <c r="DK54" s="156"/>
      <c r="DL54" s="156"/>
      <c r="DM54" s="196" t="s">
        <v>475</v>
      </c>
      <c r="DN54" s="156" t="s">
        <v>475</v>
      </c>
      <c r="DO54" s="156"/>
      <c r="DP54" s="156"/>
      <c r="DQ54" s="196"/>
      <c r="DR54" s="49"/>
      <c r="DS54" s="49"/>
      <c r="DT54" s="49"/>
    </row>
    <row r="55" spans="1:124" s="1" customFormat="1" ht="18.95" customHeight="1">
      <c r="A55" s="17">
        <v>38</v>
      </c>
      <c r="B55" s="35" t="s">
        <v>9</v>
      </c>
      <c r="C55" s="35" t="s">
        <v>582</v>
      </c>
      <c r="D55" s="35" t="s">
        <v>542</v>
      </c>
      <c r="E55" s="35">
        <v>201</v>
      </c>
      <c r="F55" s="35">
        <v>51</v>
      </c>
      <c r="G55" s="35">
        <v>22</v>
      </c>
      <c r="H55" s="64"/>
      <c r="I55" s="59"/>
      <c r="J55" s="35"/>
      <c r="K55" s="35"/>
      <c r="L55" s="35">
        <v>180</v>
      </c>
      <c r="M55" s="87"/>
      <c r="N55" s="103">
        <f t="shared" si="1"/>
        <v>180</v>
      </c>
      <c r="O55" s="113">
        <f t="shared" si="2"/>
        <v>180</v>
      </c>
      <c r="P55" s="34" t="s">
        <v>201</v>
      </c>
      <c r="Q55" s="34" t="s">
        <v>19</v>
      </c>
      <c r="R55" s="114"/>
      <c r="S55" s="144" t="s">
        <v>475</v>
      </c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 t="s">
        <v>475</v>
      </c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 t="s">
        <v>475</v>
      </c>
      <c r="DH55" s="156"/>
      <c r="DI55" s="156"/>
      <c r="DJ55" s="156"/>
      <c r="DK55" s="156"/>
      <c r="DL55" s="156"/>
      <c r="DM55" s="196"/>
      <c r="DN55" s="156"/>
      <c r="DO55" s="156"/>
      <c r="DP55" s="156"/>
      <c r="DQ55" s="196"/>
      <c r="DR55" s="49"/>
      <c r="DS55" s="49"/>
      <c r="DT55" s="49"/>
    </row>
    <row r="56" spans="1:124" s="4" customFormat="1" ht="18.95" customHeight="1">
      <c r="A56" s="17">
        <v>39</v>
      </c>
      <c r="B56" s="34" t="s">
        <v>530</v>
      </c>
      <c r="C56" s="34" t="s">
        <v>111</v>
      </c>
      <c r="D56" s="34" t="s">
        <v>760</v>
      </c>
      <c r="E56" s="34">
        <v>201</v>
      </c>
      <c r="F56" s="34">
        <v>51</v>
      </c>
      <c r="G56" s="34">
        <v>22</v>
      </c>
      <c r="H56" s="58"/>
      <c r="I56" s="58"/>
      <c r="J56" s="34"/>
      <c r="K56" s="34">
        <v>44</v>
      </c>
      <c r="L56" s="34">
        <v>56</v>
      </c>
      <c r="M56" s="86"/>
      <c r="N56" s="102">
        <f t="shared" si="1"/>
        <v>100</v>
      </c>
      <c r="O56" s="114">
        <f t="shared" si="2"/>
        <v>100</v>
      </c>
      <c r="P56" s="34" t="s">
        <v>767</v>
      </c>
      <c r="Q56" s="34" t="s">
        <v>695</v>
      </c>
      <c r="R56" s="114"/>
      <c r="S56" s="144" t="s">
        <v>475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 t="s">
        <v>475</v>
      </c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 t="s">
        <v>475</v>
      </c>
      <c r="DH56" s="156"/>
      <c r="DI56" s="156"/>
      <c r="DJ56" s="156"/>
      <c r="DK56" s="156"/>
      <c r="DL56" s="156"/>
      <c r="DM56" s="196"/>
      <c r="DN56" s="156"/>
      <c r="DO56" s="156"/>
      <c r="DP56" s="156"/>
      <c r="DQ56" s="196"/>
      <c r="DR56" s="189"/>
      <c r="DS56" s="189"/>
      <c r="DT56" s="189"/>
    </row>
    <row r="57" spans="1:124" s="4" customFormat="1" ht="18.95" customHeight="1">
      <c r="A57" s="17">
        <v>40</v>
      </c>
      <c r="B57" s="34" t="s">
        <v>720</v>
      </c>
      <c r="C57" s="34" t="s">
        <v>437</v>
      </c>
      <c r="D57" s="34" t="s">
        <v>399</v>
      </c>
      <c r="E57" s="34">
        <v>201</v>
      </c>
      <c r="F57" s="34">
        <v>51</v>
      </c>
      <c r="G57" s="34">
        <v>22</v>
      </c>
      <c r="H57" s="58"/>
      <c r="I57" s="58"/>
      <c r="J57" s="34"/>
      <c r="K57" s="34">
        <v>76</v>
      </c>
      <c r="L57" s="34"/>
      <c r="M57" s="86"/>
      <c r="N57" s="103">
        <f t="shared" si="1"/>
        <v>76</v>
      </c>
      <c r="O57" s="113">
        <f t="shared" si="2"/>
        <v>76</v>
      </c>
      <c r="P57" s="34" t="s">
        <v>485</v>
      </c>
      <c r="Q57" s="34" t="s">
        <v>505</v>
      </c>
      <c r="R57" s="114"/>
      <c r="S57" s="144" t="s">
        <v>475</v>
      </c>
      <c r="T57" s="156"/>
      <c r="U57" s="156"/>
      <c r="V57" s="156"/>
      <c r="W57" s="156"/>
      <c r="X57" s="156"/>
      <c r="Y57" s="156"/>
      <c r="Z57" s="156"/>
      <c r="AA57" s="156"/>
      <c r="AB57" s="156"/>
      <c r="AC57" s="156" t="s">
        <v>475</v>
      </c>
      <c r="AD57" s="156"/>
      <c r="AE57" s="156"/>
      <c r="AF57" s="156" t="s">
        <v>475</v>
      </c>
      <c r="AG57" s="156"/>
      <c r="AH57" s="156"/>
      <c r="AI57" s="156"/>
      <c r="AJ57" s="156"/>
      <c r="AK57" s="156"/>
      <c r="AL57" s="156"/>
      <c r="AM57" s="156"/>
      <c r="AN57" s="156" t="s">
        <v>475</v>
      </c>
      <c r="AO57" s="156"/>
      <c r="AP57" s="156"/>
      <c r="AQ57" s="156"/>
      <c r="AR57" s="156" t="s">
        <v>475</v>
      </c>
      <c r="AS57" s="156"/>
      <c r="AT57" s="156"/>
      <c r="AU57" s="156"/>
      <c r="AV57" s="156"/>
      <c r="AW57" s="156"/>
      <c r="AX57" s="156"/>
      <c r="AY57" s="156" t="s">
        <v>475</v>
      </c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 t="s">
        <v>475</v>
      </c>
      <c r="BK57" s="156"/>
      <c r="BL57" s="156"/>
      <c r="BM57" s="156"/>
      <c r="BN57" s="156"/>
      <c r="BO57" s="156" t="s">
        <v>475</v>
      </c>
      <c r="BP57" s="156"/>
      <c r="BQ57" s="156"/>
      <c r="BR57" s="156"/>
      <c r="BS57" s="156"/>
      <c r="BT57" s="156" t="s">
        <v>475</v>
      </c>
      <c r="BU57" s="156" t="s">
        <v>475</v>
      </c>
      <c r="BV57" s="156"/>
      <c r="BW57" s="156"/>
      <c r="BX57" s="156"/>
      <c r="BY57" s="156"/>
      <c r="BZ57" s="156"/>
      <c r="CA57" s="156" t="s">
        <v>475</v>
      </c>
      <c r="CB57" s="156"/>
      <c r="CC57" s="156"/>
      <c r="CD57" s="156"/>
      <c r="CE57" s="156"/>
      <c r="CF57" s="156"/>
      <c r="CG57" s="156" t="s">
        <v>475</v>
      </c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 t="s">
        <v>475</v>
      </c>
      <c r="CT57" s="156" t="s">
        <v>475</v>
      </c>
      <c r="CU57" s="156"/>
      <c r="CV57" s="156"/>
      <c r="CW57" s="156"/>
      <c r="CX57" s="156" t="s">
        <v>475</v>
      </c>
      <c r="CY57" s="156"/>
      <c r="CZ57" s="156"/>
      <c r="DA57" s="156"/>
      <c r="DB57" s="156" t="s">
        <v>475</v>
      </c>
      <c r="DC57" s="156"/>
      <c r="DD57" s="156"/>
      <c r="DE57" s="156"/>
      <c r="DF57" s="156"/>
      <c r="DG57" s="156"/>
      <c r="DH57" s="156" t="s">
        <v>475</v>
      </c>
      <c r="DI57" s="156"/>
      <c r="DJ57" s="156"/>
      <c r="DK57" s="156"/>
      <c r="DL57" s="156"/>
      <c r="DM57" s="196"/>
      <c r="DN57" s="156"/>
      <c r="DO57" s="156"/>
      <c r="DP57" s="156"/>
      <c r="DQ57" s="196"/>
      <c r="DR57" s="189"/>
      <c r="DS57" s="189"/>
      <c r="DT57" s="189"/>
    </row>
    <row r="58" spans="1:124" s="1" customFormat="1" ht="18.95" customHeight="1">
      <c r="A58" s="17">
        <v>41</v>
      </c>
      <c r="B58" s="35" t="s">
        <v>264</v>
      </c>
      <c r="C58" s="35" t="s">
        <v>277</v>
      </c>
      <c r="D58" s="35" t="s">
        <v>474</v>
      </c>
      <c r="E58" s="35">
        <v>201</v>
      </c>
      <c r="F58" s="35">
        <v>51</v>
      </c>
      <c r="G58" s="35">
        <v>2</v>
      </c>
      <c r="H58" s="59"/>
      <c r="I58" s="59"/>
      <c r="J58" s="35"/>
      <c r="K58" s="35">
        <v>402</v>
      </c>
      <c r="L58" s="35"/>
      <c r="M58" s="87">
        <v>22</v>
      </c>
      <c r="N58" s="103">
        <f t="shared" si="1"/>
        <v>424</v>
      </c>
      <c r="O58" s="113">
        <f t="shared" si="2"/>
        <v>402</v>
      </c>
      <c r="P58" s="34" t="s">
        <v>2</v>
      </c>
      <c r="Q58" s="34" t="s">
        <v>737</v>
      </c>
      <c r="R58" s="114"/>
      <c r="S58" s="144" t="s">
        <v>475</v>
      </c>
      <c r="T58" s="156"/>
      <c r="U58" s="156"/>
      <c r="V58" s="156" t="s">
        <v>475</v>
      </c>
      <c r="W58" s="156"/>
      <c r="X58" s="156"/>
      <c r="Y58" s="156"/>
      <c r="Z58" s="156"/>
      <c r="AA58" s="156" t="s">
        <v>475</v>
      </c>
      <c r="AB58" s="156"/>
      <c r="AC58" s="156" t="s">
        <v>475</v>
      </c>
      <c r="AD58" s="156"/>
      <c r="AE58" s="156"/>
      <c r="AF58" s="156" t="s">
        <v>475</v>
      </c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 t="s">
        <v>475</v>
      </c>
      <c r="BK58" s="156"/>
      <c r="BL58" s="156"/>
      <c r="BM58" s="156" t="s">
        <v>475</v>
      </c>
      <c r="BN58" s="156" t="s">
        <v>475</v>
      </c>
      <c r="BO58" s="156" t="s">
        <v>475</v>
      </c>
      <c r="BP58" s="156"/>
      <c r="BQ58" s="156" t="s">
        <v>475</v>
      </c>
      <c r="BR58" s="156"/>
      <c r="BS58" s="156"/>
      <c r="BT58" s="156" t="s">
        <v>475</v>
      </c>
      <c r="BU58" s="156" t="s">
        <v>475</v>
      </c>
      <c r="BV58" s="156"/>
      <c r="BW58" s="156"/>
      <c r="BX58" s="156"/>
      <c r="BY58" s="156" t="s">
        <v>475</v>
      </c>
      <c r="BZ58" s="156" t="s">
        <v>475</v>
      </c>
      <c r="CA58" s="156" t="s">
        <v>475</v>
      </c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 t="s">
        <v>475</v>
      </c>
      <c r="CQ58" s="156"/>
      <c r="CR58" s="156"/>
      <c r="CS58" s="156" t="s">
        <v>475</v>
      </c>
      <c r="CT58" s="156" t="s">
        <v>475</v>
      </c>
      <c r="CU58" s="156"/>
      <c r="CV58" s="156"/>
      <c r="CW58" s="156"/>
      <c r="CX58" s="156"/>
      <c r="CY58" s="156"/>
      <c r="CZ58" s="156"/>
      <c r="DA58" s="156" t="s">
        <v>475</v>
      </c>
      <c r="DB58" s="156" t="s">
        <v>475</v>
      </c>
      <c r="DC58" s="156"/>
      <c r="DD58" s="156" t="s">
        <v>475</v>
      </c>
      <c r="DE58" s="156" t="s">
        <v>475</v>
      </c>
      <c r="DF58" s="156"/>
      <c r="DG58" s="156" t="s">
        <v>475</v>
      </c>
      <c r="DH58" s="156"/>
      <c r="DI58" s="156"/>
      <c r="DJ58" s="156" t="s">
        <v>475</v>
      </c>
      <c r="DK58" s="156"/>
      <c r="DL58" s="156"/>
      <c r="DM58" s="196" t="s">
        <v>475</v>
      </c>
      <c r="DN58" s="156" t="s">
        <v>475</v>
      </c>
      <c r="DO58" s="156"/>
      <c r="DP58" s="156"/>
      <c r="DQ58" s="196"/>
      <c r="DR58" s="49"/>
      <c r="DS58" s="49"/>
      <c r="DT58" s="49"/>
    </row>
    <row r="59" spans="1:124" s="1" customFormat="1" ht="18.95" customHeight="1">
      <c r="A59" s="17">
        <v>42</v>
      </c>
      <c r="B59" s="35" t="s">
        <v>260</v>
      </c>
      <c r="C59" s="35" t="s">
        <v>133</v>
      </c>
      <c r="D59" s="35" t="s">
        <v>526</v>
      </c>
      <c r="E59" s="35">
        <v>201</v>
      </c>
      <c r="F59" s="35">
        <v>51</v>
      </c>
      <c r="G59" s="35">
        <v>6</v>
      </c>
      <c r="H59" s="59"/>
      <c r="I59" s="59"/>
      <c r="J59" s="35"/>
      <c r="K59" s="35">
        <v>146</v>
      </c>
      <c r="L59" s="35"/>
      <c r="M59" s="87"/>
      <c r="N59" s="103">
        <f t="shared" si="1"/>
        <v>146</v>
      </c>
      <c r="O59" s="113">
        <f t="shared" si="2"/>
        <v>146</v>
      </c>
      <c r="P59" s="34" t="s">
        <v>420</v>
      </c>
      <c r="Q59" s="34" t="s">
        <v>463</v>
      </c>
      <c r="R59" s="114"/>
      <c r="S59" s="144" t="s">
        <v>475</v>
      </c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 t="s">
        <v>475</v>
      </c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 t="s">
        <v>475</v>
      </c>
      <c r="BU59" s="156" t="s">
        <v>475</v>
      </c>
      <c r="BV59" s="156"/>
      <c r="BW59" s="156"/>
      <c r="BX59" s="156"/>
      <c r="BY59" s="156"/>
      <c r="BZ59" s="156"/>
      <c r="CA59" s="156" t="s">
        <v>475</v>
      </c>
      <c r="CB59" s="156"/>
      <c r="CC59" s="156"/>
      <c r="CD59" s="156"/>
      <c r="CE59" s="156"/>
      <c r="CF59" s="156"/>
      <c r="CG59" s="156"/>
      <c r="CH59" s="156"/>
      <c r="CI59" s="156"/>
      <c r="CJ59" s="156" t="s">
        <v>475</v>
      </c>
      <c r="CK59" s="156"/>
      <c r="CL59" s="156"/>
      <c r="CM59" s="156"/>
      <c r="CN59" s="156"/>
      <c r="CO59" s="156"/>
      <c r="CP59" s="156"/>
      <c r="CQ59" s="156"/>
      <c r="CR59" s="156"/>
      <c r="CS59" s="156"/>
      <c r="CT59" s="156" t="s">
        <v>475</v>
      </c>
      <c r="CU59" s="156"/>
      <c r="CV59" s="156"/>
      <c r="CW59" s="156"/>
      <c r="CX59" s="156"/>
      <c r="CY59" s="156"/>
      <c r="CZ59" s="156"/>
      <c r="DA59" s="156"/>
      <c r="DB59" s="156"/>
      <c r="DC59" s="156"/>
      <c r="DD59" s="156"/>
      <c r="DE59" s="156"/>
      <c r="DF59" s="156"/>
      <c r="DG59" s="156" t="s">
        <v>475</v>
      </c>
      <c r="DH59" s="156"/>
      <c r="DI59" s="156"/>
      <c r="DJ59" s="156" t="s">
        <v>475</v>
      </c>
      <c r="DK59" s="156"/>
      <c r="DL59" s="156"/>
      <c r="DM59" s="196" t="s">
        <v>475</v>
      </c>
      <c r="DN59" s="156"/>
      <c r="DO59" s="156"/>
      <c r="DP59" s="156"/>
      <c r="DQ59" s="196"/>
      <c r="DR59" s="49" t="s">
        <v>318</v>
      </c>
      <c r="DS59" s="49"/>
      <c r="DT59" s="49"/>
    </row>
    <row r="60" spans="1:124" s="1" customFormat="1" ht="18.95" customHeight="1">
      <c r="A60" s="17">
        <v>43</v>
      </c>
      <c r="B60" s="35" t="s">
        <v>357</v>
      </c>
      <c r="C60" s="35" t="s">
        <v>580</v>
      </c>
      <c r="D60" s="35" t="s">
        <v>543</v>
      </c>
      <c r="E60" s="35">
        <v>201</v>
      </c>
      <c r="F60" s="35">
        <v>51</v>
      </c>
      <c r="G60" s="35">
        <v>22</v>
      </c>
      <c r="H60" s="59"/>
      <c r="I60" s="59"/>
      <c r="J60" s="35"/>
      <c r="K60" s="35"/>
      <c r="L60" s="35">
        <v>44</v>
      </c>
      <c r="M60" s="87"/>
      <c r="N60" s="103">
        <f t="shared" si="1"/>
        <v>44</v>
      </c>
      <c r="O60" s="113">
        <f t="shared" si="2"/>
        <v>44</v>
      </c>
      <c r="P60" s="34" t="s">
        <v>448</v>
      </c>
      <c r="Q60" s="34" t="s">
        <v>232</v>
      </c>
      <c r="R60" s="114"/>
      <c r="S60" s="144" t="s">
        <v>475</v>
      </c>
      <c r="T60" s="156"/>
      <c r="U60" s="156"/>
      <c r="V60" s="156"/>
      <c r="W60" s="156"/>
      <c r="X60" s="156"/>
      <c r="Y60" s="156"/>
      <c r="Z60" s="156"/>
      <c r="AA60" s="156"/>
      <c r="AB60" s="156"/>
      <c r="AC60" s="156" t="s">
        <v>475</v>
      </c>
      <c r="AD60" s="156"/>
      <c r="AE60" s="156"/>
      <c r="AF60" s="156" t="s">
        <v>475</v>
      </c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 t="s">
        <v>475</v>
      </c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 t="s">
        <v>475</v>
      </c>
      <c r="DH60" s="156"/>
      <c r="DI60" s="156"/>
      <c r="DJ60" s="156" t="s">
        <v>475</v>
      </c>
      <c r="DK60" s="156"/>
      <c r="DL60" s="156"/>
      <c r="DM60" s="196"/>
      <c r="DN60" s="156"/>
      <c r="DO60" s="156"/>
      <c r="DP60" s="156"/>
      <c r="DQ60" s="196"/>
      <c r="DR60" s="49"/>
      <c r="DS60" s="49"/>
      <c r="DT60" s="49"/>
    </row>
    <row r="61" spans="1:124" s="1" customFormat="1" ht="18.95" customHeight="1">
      <c r="A61" s="17">
        <v>44</v>
      </c>
      <c r="B61" s="35" t="s">
        <v>63</v>
      </c>
      <c r="C61" s="35" t="s">
        <v>654</v>
      </c>
      <c r="D61" s="35" t="s">
        <v>221</v>
      </c>
      <c r="E61" s="35">
        <v>201</v>
      </c>
      <c r="F61" s="35">
        <v>51</v>
      </c>
      <c r="G61" s="35">
        <v>22</v>
      </c>
      <c r="H61" s="59">
        <v>229</v>
      </c>
      <c r="I61" s="59">
        <v>174</v>
      </c>
      <c r="J61" s="35"/>
      <c r="K61" s="35"/>
      <c r="L61" s="35"/>
      <c r="M61" s="87"/>
      <c r="N61" s="103">
        <f t="shared" si="1"/>
        <v>174</v>
      </c>
      <c r="O61" s="113">
        <f t="shared" si="2"/>
        <v>0</v>
      </c>
      <c r="P61" s="34" t="s">
        <v>560</v>
      </c>
      <c r="Q61" s="34" t="s">
        <v>496</v>
      </c>
      <c r="R61" s="114"/>
      <c r="S61" s="144"/>
      <c r="T61" s="156"/>
      <c r="U61" s="156"/>
      <c r="V61" s="156" t="s">
        <v>475</v>
      </c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96"/>
      <c r="DN61" s="156"/>
      <c r="DO61" s="156"/>
      <c r="DP61" s="156"/>
      <c r="DQ61" s="196"/>
      <c r="DR61" s="49"/>
      <c r="DS61" s="49"/>
      <c r="DT61" s="49"/>
    </row>
    <row r="62" spans="1:124" s="4" customFormat="1" ht="18.95" customHeight="1">
      <c r="A62" s="17">
        <v>45</v>
      </c>
      <c r="B62" s="34" t="s">
        <v>353</v>
      </c>
      <c r="C62" s="34" t="s">
        <v>5</v>
      </c>
      <c r="D62" s="34" t="s">
        <v>757</v>
      </c>
      <c r="E62" s="34">
        <v>201</v>
      </c>
      <c r="F62" s="34">
        <v>51</v>
      </c>
      <c r="G62" s="34">
        <v>22</v>
      </c>
      <c r="H62" s="58"/>
      <c r="I62" s="58"/>
      <c r="J62" s="34"/>
      <c r="K62" s="34">
        <v>119</v>
      </c>
      <c r="L62" s="34"/>
      <c r="M62" s="86"/>
      <c r="N62" s="103">
        <f t="shared" si="1"/>
        <v>119</v>
      </c>
      <c r="O62" s="113">
        <f t="shared" si="2"/>
        <v>119</v>
      </c>
      <c r="P62" s="34" t="s">
        <v>490</v>
      </c>
      <c r="Q62" s="34" t="s">
        <v>735</v>
      </c>
      <c r="R62" s="114"/>
      <c r="S62" s="144" t="s">
        <v>475</v>
      </c>
      <c r="T62" s="156"/>
      <c r="U62" s="156"/>
      <c r="V62" s="156"/>
      <c r="W62" s="156"/>
      <c r="X62" s="156"/>
      <c r="Y62" s="156"/>
      <c r="Z62" s="156"/>
      <c r="AA62" s="156"/>
      <c r="AB62" s="156"/>
      <c r="AC62" s="156" t="s">
        <v>475</v>
      </c>
      <c r="AD62" s="156" t="s">
        <v>475</v>
      </c>
      <c r="AE62" s="156"/>
      <c r="AF62" s="156" t="s">
        <v>475</v>
      </c>
      <c r="AG62" s="156"/>
      <c r="AH62" s="156" t="s">
        <v>475</v>
      </c>
      <c r="AI62" s="156"/>
      <c r="AJ62" s="156"/>
      <c r="AK62" s="156"/>
      <c r="AL62" s="156"/>
      <c r="AM62" s="156" t="s">
        <v>475</v>
      </c>
      <c r="AN62" s="156"/>
      <c r="AO62" s="156"/>
      <c r="AP62" s="156"/>
      <c r="AQ62" s="156"/>
      <c r="AR62" s="156" t="s">
        <v>475</v>
      </c>
      <c r="AS62" s="156"/>
      <c r="AT62" s="156"/>
      <c r="AU62" s="156"/>
      <c r="AV62" s="156"/>
      <c r="AW62" s="156"/>
      <c r="AX62" s="156"/>
      <c r="AY62" s="156"/>
      <c r="AZ62" s="156"/>
      <c r="BA62" s="156" t="s">
        <v>475</v>
      </c>
      <c r="BB62" s="156"/>
      <c r="BC62" s="156"/>
      <c r="BD62" s="156"/>
      <c r="BE62" s="156"/>
      <c r="BF62" s="156"/>
      <c r="BG62" s="156"/>
      <c r="BH62" s="156"/>
      <c r="BI62" s="156"/>
      <c r="BJ62" s="156" t="s">
        <v>475</v>
      </c>
      <c r="BK62" s="156"/>
      <c r="BL62" s="156"/>
      <c r="BM62" s="156"/>
      <c r="BN62" s="156"/>
      <c r="BO62" s="156"/>
      <c r="BP62" s="156"/>
      <c r="BQ62" s="156"/>
      <c r="BR62" s="156"/>
      <c r="BS62" s="156"/>
      <c r="BT62" s="156" t="s">
        <v>475</v>
      </c>
      <c r="BU62" s="156" t="s">
        <v>475</v>
      </c>
      <c r="BV62" s="156" t="s">
        <v>475</v>
      </c>
      <c r="BW62" s="156"/>
      <c r="BX62" s="156"/>
      <c r="BY62" s="156"/>
      <c r="BZ62" s="156"/>
      <c r="CA62" s="156" t="s">
        <v>475</v>
      </c>
      <c r="CB62" s="156"/>
      <c r="CC62" s="156"/>
      <c r="CD62" s="156" t="s">
        <v>475</v>
      </c>
      <c r="CE62" s="156"/>
      <c r="CF62" s="156"/>
      <c r="CG62" s="156" t="s">
        <v>475</v>
      </c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 t="s">
        <v>475</v>
      </c>
      <c r="CU62" s="156"/>
      <c r="CV62" s="156"/>
      <c r="CW62" s="156"/>
      <c r="CX62" s="156"/>
      <c r="CY62" s="156" t="s">
        <v>475</v>
      </c>
      <c r="CZ62" s="156"/>
      <c r="DA62" s="156"/>
      <c r="DB62" s="156"/>
      <c r="DC62" s="156"/>
      <c r="DD62" s="156"/>
      <c r="DE62" s="156"/>
      <c r="DF62" s="156"/>
      <c r="DG62" s="156" t="s">
        <v>475</v>
      </c>
      <c r="DH62" s="156"/>
      <c r="DI62" s="156"/>
      <c r="DJ62" s="156" t="s">
        <v>475</v>
      </c>
      <c r="DK62" s="156"/>
      <c r="DL62" s="156"/>
      <c r="DM62" s="156" t="s">
        <v>475</v>
      </c>
      <c r="DN62" s="144"/>
      <c r="DO62" s="156"/>
      <c r="DP62" s="156"/>
      <c r="DQ62" s="196"/>
      <c r="DR62" s="189"/>
      <c r="DS62" s="189"/>
      <c r="DT62" s="189"/>
    </row>
    <row r="63" spans="1:124" s="1" customFormat="1" ht="18.95" customHeight="1">
      <c r="A63" s="17">
        <v>46</v>
      </c>
      <c r="B63" s="35" t="s">
        <v>89</v>
      </c>
      <c r="C63" s="35" t="s">
        <v>679</v>
      </c>
      <c r="D63" s="35" t="s">
        <v>333</v>
      </c>
      <c r="E63" s="35">
        <v>201</v>
      </c>
      <c r="F63" s="35">
        <v>51</v>
      </c>
      <c r="G63" s="35">
        <v>22</v>
      </c>
      <c r="H63" s="59"/>
      <c r="I63" s="59"/>
      <c r="J63" s="35"/>
      <c r="K63" s="35"/>
      <c r="L63" s="35">
        <v>40</v>
      </c>
      <c r="M63" s="87"/>
      <c r="N63" s="103">
        <f t="shared" si="1"/>
        <v>40</v>
      </c>
      <c r="O63" s="113">
        <f t="shared" si="2"/>
        <v>40</v>
      </c>
      <c r="P63" s="34" t="s">
        <v>363</v>
      </c>
      <c r="Q63" s="34" t="s">
        <v>701</v>
      </c>
      <c r="R63" s="114"/>
      <c r="S63" s="144" t="s">
        <v>475</v>
      </c>
      <c r="T63" s="156"/>
      <c r="U63" s="156"/>
      <c r="V63" s="156"/>
      <c r="W63" s="156"/>
      <c r="X63" s="156"/>
      <c r="Y63" s="156"/>
      <c r="Z63" s="156"/>
      <c r="AA63" s="156"/>
      <c r="AB63" s="156"/>
      <c r="AC63" s="156" t="s">
        <v>475</v>
      </c>
      <c r="AD63" s="156"/>
      <c r="AE63" s="156"/>
      <c r="AF63" s="156" t="s">
        <v>475</v>
      </c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 t="s">
        <v>475</v>
      </c>
      <c r="BP63" s="156"/>
      <c r="BQ63" s="156"/>
      <c r="BR63" s="156"/>
      <c r="BS63" s="156"/>
      <c r="BT63" s="156" t="s">
        <v>475</v>
      </c>
      <c r="BU63" s="156" t="s">
        <v>475</v>
      </c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 t="s">
        <v>475</v>
      </c>
      <c r="DH63" s="156"/>
      <c r="DI63" s="156"/>
      <c r="DJ63" s="156"/>
      <c r="DK63" s="156"/>
      <c r="DL63" s="156"/>
      <c r="DM63" s="196"/>
      <c r="DN63" s="156"/>
      <c r="DO63" s="156"/>
      <c r="DP63" s="156"/>
      <c r="DQ63" s="196"/>
      <c r="DR63" s="49"/>
      <c r="DS63" s="49"/>
      <c r="DT63" s="49"/>
    </row>
    <row r="64" spans="1:124" s="1" customFormat="1" ht="18.95" customHeight="1">
      <c r="A64" s="17">
        <v>47</v>
      </c>
      <c r="B64" s="35" t="s">
        <v>101</v>
      </c>
      <c r="C64" s="35" t="s">
        <v>267</v>
      </c>
      <c r="D64" s="35" t="s">
        <v>547</v>
      </c>
      <c r="E64" s="35">
        <v>201</v>
      </c>
      <c r="F64" s="35">
        <v>51</v>
      </c>
      <c r="G64" s="35">
        <v>22</v>
      </c>
      <c r="H64" s="59"/>
      <c r="I64" s="59"/>
      <c r="J64" s="35"/>
      <c r="K64" s="35">
        <v>50</v>
      </c>
      <c r="L64" s="35"/>
      <c r="M64" s="87"/>
      <c r="N64" s="103">
        <f t="shared" si="1"/>
        <v>50</v>
      </c>
      <c r="O64" s="113">
        <f t="shared" si="2"/>
        <v>50</v>
      </c>
      <c r="P64" s="34" t="s">
        <v>619</v>
      </c>
      <c r="Q64" s="34" t="s">
        <v>554</v>
      </c>
      <c r="R64" s="114"/>
      <c r="S64" s="144" t="s">
        <v>475</v>
      </c>
      <c r="T64" s="156"/>
      <c r="U64" s="156"/>
      <c r="V64" s="156"/>
      <c r="W64" s="156"/>
      <c r="X64" s="156"/>
      <c r="Y64" s="156"/>
      <c r="Z64" s="156"/>
      <c r="AA64" s="156"/>
      <c r="AB64" s="156" t="s">
        <v>475</v>
      </c>
      <c r="AC64" s="156"/>
      <c r="AD64" s="156"/>
      <c r="AE64" s="156" t="s">
        <v>475</v>
      </c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 t="s">
        <v>475</v>
      </c>
      <c r="BJ64" s="156"/>
      <c r="BK64" s="156"/>
      <c r="BL64" s="156"/>
      <c r="BM64" s="156"/>
      <c r="BN64" s="156"/>
      <c r="BO64" s="156"/>
      <c r="BP64" s="156"/>
      <c r="BQ64" s="156" t="s">
        <v>475</v>
      </c>
      <c r="BR64" s="156"/>
      <c r="BS64" s="156"/>
      <c r="BT64" s="156" t="s">
        <v>475</v>
      </c>
      <c r="BU64" s="156" t="s">
        <v>475</v>
      </c>
      <c r="BV64" s="156" t="s">
        <v>475</v>
      </c>
      <c r="BW64" s="156"/>
      <c r="BX64" s="156"/>
      <c r="BY64" s="156"/>
      <c r="BZ64" s="156" t="s">
        <v>475</v>
      </c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 t="s">
        <v>475</v>
      </c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 t="s">
        <v>475</v>
      </c>
      <c r="CX64" s="156"/>
      <c r="CY64" s="156"/>
      <c r="CZ64" s="156"/>
      <c r="DA64" s="156"/>
      <c r="DB64" s="156"/>
      <c r="DC64" s="156"/>
      <c r="DD64" s="156"/>
      <c r="DE64" s="156"/>
      <c r="DF64" s="156" t="s">
        <v>475</v>
      </c>
      <c r="DG64" s="156"/>
      <c r="DH64" s="156"/>
      <c r="DI64" s="156"/>
      <c r="DJ64" s="156"/>
      <c r="DK64" s="156"/>
      <c r="DL64" s="156"/>
      <c r="DM64" s="196"/>
      <c r="DN64" s="156"/>
      <c r="DO64" s="156"/>
      <c r="DP64" s="156"/>
      <c r="DQ64" s="196"/>
      <c r="DR64" s="49"/>
      <c r="DS64" s="49"/>
      <c r="DT64" s="49"/>
    </row>
    <row r="65" spans="1:124" s="1" customFormat="1" ht="18.95" customHeight="1">
      <c r="A65" s="17">
        <v>48</v>
      </c>
      <c r="B65" s="35" t="s">
        <v>47</v>
      </c>
      <c r="C65" s="35" t="s">
        <v>106</v>
      </c>
      <c r="D65" s="35" t="s">
        <v>718</v>
      </c>
      <c r="E65" s="35">
        <v>201</v>
      </c>
      <c r="F65" s="35">
        <v>51</v>
      </c>
      <c r="G65" s="35">
        <v>22</v>
      </c>
      <c r="H65" s="59"/>
      <c r="I65" s="59"/>
      <c r="J65" s="35"/>
      <c r="K65" s="35">
        <v>53</v>
      </c>
      <c r="L65" s="35">
        <v>32</v>
      </c>
      <c r="M65" s="87"/>
      <c r="N65" s="103">
        <f t="shared" si="1"/>
        <v>85</v>
      </c>
      <c r="O65" s="113">
        <f t="shared" si="2"/>
        <v>85</v>
      </c>
      <c r="P65" s="34" t="s">
        <v>490</v>
      </c>
      <c r="Q65" s="34" t="s">
        <v>734</v>
      </c>
      <c r="R65" s="114"/>
      <c r="S65" s="144" t="s">
        <v>475</v>
      </c>
      <c r="T65" s="156"/>
      <c r="U65" s="156"/>
      <c r="V65" s="156"/>
      <c r="W65" s="156"/>
      <c r="X65" s="156"/>
      <c r="Y65" s="156"/>
      <c r="Z65" s="156"/>
      <c r="AA65" s="156"/>
      <c r="AB65" s="156"/>
      <c r="AC65" s="156" t="s">
        <v>475</v>
      </c>
      <c r="AD65" s="156" t="s">
        <v>475</v>
      </c>
      <c r="AE65" s="156"/>
      <c r="AF65" s="156" t="s">
        <v>475</v>
      </c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 t="s">
        <v>475</v>
      </c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 t="s">
        <v>475</v>
      </c>
      <c r="BD65" s="156"/>
      <c r="BE65" s="156"/>
      <c r="BF65" s="156"/>
      <c r="BG65" s="156"/>
      <c r="BH65" s="156"/>
      <c r="BI65" s="156"/>
      <c r="BJ65" s="156" t="s">
        <v>475</v>
      </c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 t="s">
        <v>475</v>
      </c>
      <c r="DH65" s="156"/>
      <c r="DI65" s="156"/>
      <c r="DJ65" s="156"/>
      <c r="DK65" s="156"/>
      <c r="DL65" s="156"/>
      <c r="DM65" s="196"/>
      <c r="DN65" s="156"/>
      <c r="DO65" s="156"/>
      <c r="DP65" s="156"/>
      <c r="DQ65" s="196"/>
      <c r="DR65" s="49"/>
      <c r="DS65" s="49"/>
      <c r="DT65" s="49"/>
    </row>
    <row r="66" spans="1:124" s="1" customFormat="1" ht="18.95" customHeight="1">
      <c r="A66" s="17">
        <v>49</v>
      </c>
      <c r="B66" s="35" t="s">
        <v>367</v>
      </c>
      <c r="C66" s="35" t="s">
        <v>112</v>
      </c>
      <c r="D66" s="35" t="s">
        <v>501</v>
      </c>
      <c r="E66" s="35">
        <v>201</v>
      </c>
      <c r="F66" s="35">
        <v>51</v>
      </c>
      <c r="G66" s="35">
        <v>22</v>
      </c>
      <c r="H66" s="59"/>
      <c r="I66" s="59"/>
      <c r="J66" s="35"/>
      <c r="K66" s="35"/>
      <c r="L66" s="35">
        <v>24</v>
      </c>
      <c r="M66" s="87"/>
      <c r="N66" s="103">
        <f t="shared" si="1"/>
        <v>24</v>
      </c>
      <c r="O66" s="113">
        <f t="shared" si="2"/>
        <v>24</v>
      </c>
      <c r="P66" s="34" t="s">
        <v>620</v>
      </c>
      <c r="Q66" s="34" t="s">
        <v>394</v>
      </c>
      <c r="R66" s="114"/>
      <c r="S66" s="144" t="s">
        <v>475</v>
      </c>
      <c r="T66" s="156"/>
      <c r="U66" s="156"/>
      <c r="V66" s="156"/>
      <c r="W66" s="156"/>
      <c r="X66" s="156"/>
      <c r="Y66" s="156"/>
      <c r="Z66" s="156"/>
      <c r="AA66" s="156"/>
      <c r="AB66" s="156"/>
      <c r="AC66" s="156" t="s">
        <v>475</v>
      </c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 t="s">
        <v>475</v>
      </c>
      <c r="BP66" s="156"/>
      <c r="BQ66" s="156"/>
      <c r="BR66" s="156"/>
      <c r="BS66" s="156"/>
      <c r="BT66" s="156"/>
      <c r="BU66" s="156" t="s">
        <v>475</v>
      </c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 t="s">
        <v>475</v>
      </c>
      <c r="DH66" s="156"/>
      <c r="DI66" s="156"/>
      <c r="DJ66" s="156"/>
      <c r="DK66" s="156"/>
      <c r="DL66" s="156"/>
      <c r="DM66" s="196"/>
      <c r="DN66" s="156"/>
      <c r="DO66" s="156"/>
      <c r="DP66" s="156"/>
      <c r="DQ66" s="196"/>
      <c r="DR66" s="49"/>
      <c r="DS66" s="49"/>
      <c r="DT66" s="49"/>
    </row>
    <row r="67" spans="1:124" s="1" customFormat="1" ht="18.95" customHeight="1">
      <c r="A67" s="17">
        <v>50</v>
      </c>
      <c r="B67" s="35" t="s">
        <v>50</v>
      </c>
      <c r="C67" s="35" t="s">
        <v>39</v>
      </c>
      <c r="D67" s="35" t="s">
        <v>125</v>
      </c>
      <c r="E67" s="35">
        <v>201</v>
      </c>
      <c r="F67" s="35">
        <v>51</v>
      </c>
      <c r="G67" s="35">
        <v>22</v>
      </c>
      <c r="H67" s="59">
        <v>80</v>
      </c>
      <c r="I67" s="59">
        <v>80</v>
      </c>
      <c r="J67" s="35"/>
      <c r="K67" s="35"/>
      <c r="L67" s="35"/>
      <c r="M67" s="87"/>
      <c r="N67" s="103">
        <f t="shared" si="1"/>
        <v>80</v>
      </c>
      <c r="O67" s="113">
        <f t="shared" si="2"/>
        <v>0</v>
      </c>
      <c r="P67" s="34" t="s">
        <v>250</v>
      </c>
      <c r="Q67" s="34" t="s">
        <v>674</v>
      </c>
      <c r="R67" s="114"/>
      <c r="S67" s="144"/>
      <c r="T67" s="156"/>
      <c r="U67" s="156" t="s">
        <v>475</v>
      </c>
      <c r="V67" s="156" t="s">
        <v>475</v>
      </c>
      <c r="W67" s="156"/>
      <c r="X67" s="156"/>
      <c r="Y67" s="156"/>
      <c r="Z67" s="156"/>
      <c r="AA67" s="156" t="s">
        <v>475</v>
      </c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96"/>
      <c r="DN67" s="156"/>
      <c r="DO67" s="156"/>
      <c r="DP67" s="156"/>
      <c r="DQ67" s="196"/>
      <c r="DR67" s="49"/>
      <c r="DS67" s="49"/>
      <c r="DT67" s="49"/>
    </row>
    <row r="68" spans="1:124" s="4" customFormat="1" ht="18.95" customHeight="1">
      <c r="A68" s="17">
        <v>51</v>
      </c>
      <c r="B68" s="34" t="s">
        <v>138</v>
      </c>
      <c r="C68" s="34" t="s">
        <v>309</v>
      </c>
      <c r="D68" s="34" t="s">
        <v>303</v>
      </c>
      <c r="E68" s="34">
        <v>201</v>
      </c>
      <c r="F68" s="34">
        <v>51</v>
      </c>
      <c r="G68" s="34">
        <v>22</v>
      </c>
      <c r="H68" s="58"/>
      <c r="I68" s="58">
        <v>141</v>
      </c>
      <c r="J68" s="34"/>
      <c r="K68" s="34">
        <v>162</v>
      </c>
      <c r="L68" s="34">
        <v>153</v>
      </c>
      <c r="M68" s="86"/>
      <c r="N68" s="103">
        <f t="shared" si="1"/>
        <v>456</v>
      </c>
      <c r="O68" s="113">
        <f t="shared" si="2"/>
        <v>315</v>
      </c>
      <c r="P68" s="34" t="s">
        <v>368</v>
      </c>
      <c r="Q68" s="34" t="s">
        <v>754</v>
      </c>
      <c r="R68" s="114"/>
      <c r="S68" s="144" t="s">
        <v>475</v>
      </c>
      <c r="T68" s="156"/>
      <c r="U68" s="156" t="s">
        <v>475</v>
      </c>
      <c r="V68" s="156" t="s">
        <v>475</v>
      </c>
      <c r="W68" s="156"/>
      <c r="X68" s="156"/>
      <c r="Y68" s="156"/>
      <c r="Z68" s="156"/>
      <c r="AA68" s="156"/>
      <c r="AB68" s="156"/>
      <c r="AC68" s="156" t="s">
        <v>475</v>
      </c>
      <c r="AD68" s="156"/>
      <c r="AE68" s="156"/>
      <c r="AF68" s="156" t="s">
        <v>475</v>
      </c>
      <c r="AG68" s="156"/>
      <c r="AH68" s="156"/>
      <c r="AI68" s="156"/>
      <c r="AJ68" s="156"/>
      <c r="AK68" s="156"/>
      <c r="AL68" s="156"/>
      <c r="AM68" s="156"/>
      <c r="AN68" s="156" t="s">
        <v>475</v>
      </c>
      <c r="AO68" s="156"/>
      <c r="AP68" s="156"/>
      <c r="AQ68" s="156"/>
      <c r="AR68" s="156" t="s">
        <v>475</v>
      </c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 t="s">
        <v>475</v>
      </c>
      <c r="BD68" s="156"/>
      <c r="BE68" s="156"/>
      <c r="BF68" s="156"/>
      <c r="BG68" s="156"/>
      <c r="BH68" s="156"/>
      <c r="BI68" s="156"/>
      <c r="BJ68" s="156" t="s">
        <v>475</v>
      </c>
      <c r="BK68" s="156"/>
      <c r="BL68" s="156"/>
      <c r="BM68" s="156"/>
      <c r="BN68" s="156"/>
      <c r="BO68" s="156" t="s">
        <v>475</v>
      </c>
      <c r="BP68" s="156" t="s">
        <v>475</v>
      </c>
      <c r="BQ68" s="156" t="s">
        <v>475</v>
      </c>
      <c r="BR68" s="156"/>
      <c r="BS68" s="156"/>
      <c r="BT68" s="156" t="s">
        <v>475</v>
      </c>
      <c r="BU68" s="156" t="s">
        <v>475</v>
      </c>
      <c r="BV68" s="156" t="s">
        <v>475</v>
      </c>
      <c r="BW68" s="156"/>
      <c r="BX68" s="156" t="s">
        <v>475</v>
      </c>
      <c r="BY68" s="156" t="s">
        <v>475</v>
      </c>
      <c r="BZ68" s="156"/>
      <c r="CA68" s="156" t="s">
        <v>475</v>
      </c>
      <c r="CB68" s="156"/>
      <c r="CC68" s="156"/>
      <c r="CD68" s="156" t="s">
        <v>475</v>
      </c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 t="s">
        <v>475</v>
      </c>
      <c r="CP68" s="156"/>
      <c r="CQ68" s="156"/>
      <c r="CR68" s="156"/>
      <c r="CS68" s="156" t="s">
        <v>475</v>
      </c>
      <c r="CT68" s="156" t="s">
        <v>475</v>
      </c>
      <c r="CU68" s="156"/>
      <c r="CV68" s="156"/>
      <c r="CW68" s="156"/>
      <c r="CX68" s="156" t="s">
        <v>475</v>
      </c>
      <c r="CY68" s="156"/>
      <c r="CZ68" s="156"/>
      <c r="DA68" s="156"/>
      <c r="DB68" s="156"/>
      <c r="DC68" s="156"/>
      <c r="DD68" s="156"/>
      <c r="DE68" s="156" t="s">
        <v>475</v>
      </c>
      <c r="DF68" s="156"/>
      <c r="DG68" s="156" t="s">
        <v>475</v>
      </c>
      <c r="DH68" s="156"/>
      <c r="DI68" s="156"/>
      <c r="DJ68" s="156" t="s">
        <v>475</v>
      </c>
      <c r="DK68" s="156"/>
      <c r="DL68" s="156"/>
      <c r="DM68" s="196" t="s">
        <v>475</v>
      </c>
      <c r="DN68" s="156" t="s">
        <v>475</v>
      </c>
      <c r="DO68" s="156"/>
      <c r="DP68" s="156"/>
      <c r="DQ68" s="196"/>
      <c r="DR68" s="189"/>
      <c r="DS68" s="189"/>
      <c r="DT68" s="189"/>
    </row>
    <row r="69" spans="1:124" s="1" customFormat="1" ht="18.95" customHeight="1">
      <c r="A69" s="17">
        <v>52</v>
      </c>
      <c r="B69" s="35" t="s">
        <v>330</v>
      </c>
      <c r="C69" s="35" t="s">
        <v>272</v>
      </c>
      <c r="D69" s="35" t="s">
        <v>513</v>
      </c>
      <c r="E69" s="35">
        <v>201</v>
      </c>
      <c r="F69" s="35">
        <v>51</v>
      </c>
      <c r="G69" s="35">
        <v>22</v>
      </c>
      <c r="H69" s="59"/>
      <c r="I69" s="59"/>
      <c r="J69" s="35"/>
      <c r="K69" s="35">
        <v>60</v>
      </c>
      <c r="L69" s="35"/>
      <c r="M69" s="87"/>
      <c r="N69" s="103">
        <f t="shared" si="1"/>
        <v>60</v>
      </c>
      <c r="O69" s="113">
        <f t="shared" si="2"/>
        <v>60</v>
      </c>
      <c r="P69" s="34" t="s">
        <v>550</v>
      </c>
      <c r="Q69" s="34" t="s">
        <v>588</v>
      </c>
      <c r="R69" s="114"/>
      <c r="S69" s="144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 t="s">
        <v>475</v>
      </c>
      <c r="DE69" s="156"/>
      <c r="DF69" s="156"/>
      <c r="DG69" s="156"/>
      <c r="DH69" s="156"/>
      <c r="DI69" s="156"/>
      <c r="DJ69" s="156"/>
      <c r="DK69" s="156"/>
      <c r="DL69" s="156"/>
      <c r="DM69" s="196"/>
      <c r="DN69" s="156"/>
      <c r="DO69" s="156"/>
      <c r="DP69" s="156"/>
      <c r="DQ69" s="196"/>
      <c r="DR69" s="49"/>
      <c r="DS69" s="49"/>
      <c r="DT69" s="49"/>
    </row>
    <row r="70" spans="1:124" s="1" customFormat="1" ht="18.95" customHeight="1">
      <c r="A70" s="17">
        <v>53</v>
      </c>
      <c r="B70" s="35" t="s">
        <v>197</v>
      </c>
      <c r="C70" s="35" t="s">
        <v>84</v>
      </c>
      <c r="D70" s="35" t="s">
        <v>551</v>
      </c>
      <c r="E70" s="35">
        <v>201</v>
      </c>
      <c r="F70" s="35">
        <v>51</v>
      </c>
      <c r="G70" s="35">
        <v>22</v>
      </c>
      <c r="H70" s="59"/>
      <c r="I70" s="59"/>
      <c r="J70" s="35"/>
      <c r="K70" s="35">
        <v>76</v>
      </c>
      <c r="L70" s="35"/>
      <c r="M70" s="87"/>
      <c r="N70" s="103">
        <f t="shared" si="1"/>
        <v>76</v>
      </c>
      <c r="O70" s="113">
        <f t="shared" si="2"/>
        <v>76</v>
      </c>
      <c r="P70" s="34" t="s">
        <v>589</v>
      </c>
      <c r="Q70" s="34" t="s">
        <v>743</v>
      </c>
      <c r="R70" s="114"/>
      <c r="S70" s="144" t="s">
        <v>475</v>
      </c>
      <c r="T70" s="156"/>
      <c r="U70" s="156"/>
      <c r="V70" s="156" t="s">
        <v>475</v>
      </c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 t="s">
        <v>475</v>
      </c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 t="s">
        <v>475</v>
      </c>
      <c r="BK70" s="156"/>
      <c r="BL70" s="156"/>
      <c r="BM70" s="156"/>
      <c r="BN70" s="156"/>
      <c r="BO70" s="156" t="s">
        <v>475</v>
      </c>
      <c r="BP70" s="156"/>
      <c r="BQ70" s="156"/>
      <c r="BR70" s="156"/>
      <c r="BS70" s="156"/>
      <c r="BT70" s="156" t="s">
        <v>475</v>
      </c>
      <c r="BU70" s="156" t="s">
        <v>475</v>
      </c>
      <c r="BV70" s="156"/>
      <c r="BW70" s="156"/>
      <c r="BX70" s="156"/>
      <c r="BY70" s="156" t="s">
        <v>475</v>
      </c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 t="s">
        <v>475</v>
      </c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 t="s">
        <v>475</v>
      </c>
      <c r="DE70" s="156"/>
      <c r="DF70" s="156"/>
      <c r="DG70" s="156" t="s">
        <v>475</v>
      </c>
      <c r="DH70" s="156"/>
      <c r="DI70" s="156"/>
      <c r="DJ70" s="156" t="s">
        <v>475</v>
      </c>
      <c r="DK70" s="156"/>
      <c r="DL70" s="156"/>
      <c r="DM70" s="196" t="s">
        <v>475</v>
      </c>
      <c r="DN70" s="156"/>
      <c r="DO70" s="156"/>
      <c r="DP70" s="156"/>
      <c r="DQ70" s="196"/>
      <c r="DR70" s="49"/>
      <c r="DS70" s="49"/>
      <c r="DT70" s="49"/>
    </row>
    <row r="71" spans="1:124" s="1" customFormat="1" ht="18.95" customHeight="1">
      <c r="A71" s="17">
        <v>54</v>
      </c>
      <c r="B71" s="35" t="s">
        <v>366</v>
      </c>
      <c r="C71" s="35" t="s">
        <v>54</v>
      </c>
      <c r="D71" s="35" t="s">
        <v>296</v>
      </c>
      <c r="E71" s="35">
        <v>201</v>
      </c>
      <c r="F71" s="35">
        <v>51</v>
      </c>
      <c r="G71" s="35">
        <v>22</v>
      </c>
      <c r="H71" s="59"/>
      <c r="I71" s="59"/>
      <c r="J71" s="35"/>
      <c r="K71" s="35">
        <v>42</v>
      </c>
      <c r="L71" s="35">
        <v>28</v>
      </c>
      <c r="M71" s="87"/>
      <c r="N71" s="103">
        <f t="shared" si="1"/>
        <v>70</v>
      </c>
      <c r="O71" s="113">
        <f t="shared" si="2"/>
        <v>70</v>
      </c>
      <c r="P71" s="34" t="s">
        <v>621</v>
      </c>
      <c r="Q71" s="34" t="s">
        <v>332</v>
      </c>
      <c r="R71" s="114"/>
      <c r="S71" s="144" t="s">
        <v>475</v>
      </c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 t="s">
        <v>475</v>
      </c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 t="s">
        <v>475</v>
      </c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 t="s">
        <v>475</v>
      </c>
      <c r="DH71" s="156"/>
      <c r="DI71" s="156"/>
      <c r="DJ71" s="156" t="s">
        <v>475</v>
      </c>
      <c r="DK71" s="156"/>
      <c r="DL71" s="156"/>
      <c r="DM71" s="196"/>
      <c r="DN71" s="156"/>
      <c r="DO71" s="156"/>
      <c r="DP71" s="156"/>
      <c r="DQ71" s="196"/>
      <c r="DR71" s="49"/>
      <c r="DS71" s="49"/>
      <c r="DT71" s="49"/>
    </row>
    <row r="72" spans="1:124" s="1" customFormat="1" ht="18.75" customHeight="1">
      <c r="A72" s="17">
        <v>55</v>
      </c>
      <c r="B72" s="35" t="s">
        <v>304</v>
      </c>
      <c r="C72" s="35" t="s">
        <v>249</v>
      </c>
      <c r="D72" s="35" t="s">
        <v>553</v>
      </c>
      <c r="E72" s="35">
        <v>201</v>
      </c>
      <c r="F72" s="35">
        <v>51</v>
      </c>
      <c r="G72" s="35">
        <v>22</v>
      </c>
      <c r="H72" s="59"/>
      <c r="I72" s="59"/>
      <c r="J72" s="35"/>
      <c r="K72" s="35">
        <v>60</v>
      </c>
      <c r="L72" s="35"/>
      <c r="M72" s="87"/>
      <c r="N72" s="103">
        <f t="shared" si="1"/>
        <v>60</v>
      </c>
      <c r="O72" s="113">
        <f t="shared" si="2"/>
        <v>60</v>
      </c>
      <c r="P72" s="34" t="s">
        <v>622</v>
      </c>
      <c r="Q72" s="34" t="s">
        <v>450</v>
      </c>
      <c r="R72" s="114"/>
      <c r="S72" s="144" t="s">
        <v>475</v>
      </c>
      <c r="T72" s="156"/>
      <c r="U72" s="156"/>
      <c r="V72" s="156" t="s">
        <v>475</v>
      </c>
      <c r="W72" s="156"/>
      <c r="X72" s="156"/>
      <c r="Y72" s="156"/>
      <c r="Z72" s="156"/>
      <c r="AA72" s="156" t="s">
        <v>475</v>
      </c>
      <c r="AB72" s="156"/>
      <c r="AC72" s="156"/>
      <c r="AD72" s="156"/>
      <c r="AE72" s="156"/>
      <c r="AF72" s="156" t="s">
        <v>475</v>
      </c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 t="s">
        <v>475</v>
      </c>
      <c r="BB72" s="156"/>
      <c r="BC72" s="156"/>
      <c r="BD72" s="156"/>
      <c r="BE72" s="156"/>
      <c r="BF72" s="156"/>
      <c r="BG72" s="156"/>
      <c r="BH72" s="156"/>
      <c r="BI72" s="156"/>
      <c r="BJ72" s="156" t="s">
        <v>475</v>
      </c>
      <c r="BK72" s="156"/>
      <c r="BL72" s="156"/>
      <c r="BM72" s="156"/>
      <c r="BN72" s="156"/>
      <c r="BO72" s="156"/>
      <c r="BP72" s="156"/>
      <c r="BQ72" s="156" t="s">
        <v>475</v>
      </c>
      <c r="BR72" s="156"/>
      <c r="BS72" s="156"/>
      <c r="BT72" s="156"/>
      <c r="BU72" s="156"/>
      <c r="BV72" s="156"/>
      <c r="BW72" s="156"/>
      <c r="BX72" s="156"/>
      <c r="BY72" s="156" t="s">
        <v>475</v>
      </c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 t="s">
        <v>475</v>
      </c>
      <c r="DE72" s="156"/>
      <c r="DF72" s="156"/>
      <c r="DG72" s="156" t="s">
        <v>475</v>
      </c>
      <c r="DH72" s="156"/>
      <c r="DI72" s="156"/>
      <c r="DJ72" s="156" t="s">
        <v>475</v>
      </c>
      <c r="DK72" s="156"/>
      <c r="DL72" s="156"/>
      <c r="DM72" s="196" t="s">
        <v>475</v>
      </c>
      <c r="DN72" s="156"/>
      <c r="DO72" s="156"/>
      <c r="DP72" s="156"/>
      <c r="DQ72" s="196"/>
      <c r="DR72" s="49"/>
      <c r="DS72" s="49"/>
      <c r="DT72" s="49"/>
    </row>
    <row r="73" spans="1:124" s="1" customFormat="1" ht="18.75" customHeight="1">
      <c r="A73" s="17">
        <v>56</v>
      </c>
      <c r="B73" s="35" t="s">
        <v>247</v>
      </c>
      <c r="C73" s="35" t="s">
        <v>745</v>
      </c>
      <c r="D73" s="35" t="s">
        <v>555</v>
      </c>
      <c r="E73" s="35">
        <v>201</v>
      </c>
      <c r="F73" s="35">
        <v>51</v>
      </c>
      <c r="G73" s="35">
        <v>22</v>
      </c>
      <c r="H73" s="59"/>
      <c r="I73" s="59"/>
      <c r="J73" s="35"/>
      <c r="K73" s="35"/>
      <c r="L73" s="35">
        <v>33</v>
      </c>
      <c r="M73" s="87"/>
      <c r="N73" s="103">
        <f t="shared" si="1"/>
        <v>33</v>
      </c>
      <c r="O73" s="113">
        <f t="shared" si="2"/>
        <v>33</v>
      </c>
      <c r="P73" s="34" t="s">
        <v>548</v>
      </c>
      <c r="Q73" s="34" t="s">
        <v>379</v>
      </c>
      <c r="R73" s="114"/>
      <c r="S73" s="144" t="s">
        <v>475</v>
      </c>
      <c r="T73" s="156"/>
      <c r="U73" s="156"/>
      <c r="V73" s="156"/>
      <c r="W73" s="156"/>
      <c r="X73" s="156"/>
      <c r="Y73" s="156"/>
      <c r="Z73" s="156"/>
      <c r="AA73" s="156"/>
      <c r="AB73" s="156"/>
      <c r="AC73" s="156" t="s">
        <v>475</v>
      </c>
      <c r="AD73" s="156"/>
      <c r="AE73" s="156"/>
      <c r="AF73" s="156" t="s">
        <v>475</v>
      </c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 t="s">
        <v>475</v>
      </c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 t="s">
        <v>475</v>
      </c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 t="s">
        <v>475</v>
      </c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 t="s">
        <v>475</v>
      </c>
      <c r="DH73" s="156"/>
      <c r="DI73" s="156"/>
      <c r="DJ73" s="156"/>
      <c r="DK73" s="156"/>
      <c r="DL73" s="156"/>
      <c r="DM73" s="196"/>
      <c r="DN73" s="156"/>
      <c r="DO73" s="156"/>
      <c r="DP73" s="156"/>
      <c r="DQ73" s="196"/>
      <c r="DR73" s="49"/>
      <c r="DS73" s="49"/>
      <c r="DT73" s="49"/>
    </row>
    <row r="74" spans="1:124" s="1" customFormat="1" ht="18.95" customHeight="1">
      <c r="A74" s="17">
        <v>57</v>
      </c>
      <c r="B74" s="35" t="s">
        <v>305</v>
      </c>
      <c r="C74" s="35" t="s">
        <v>661</v>
      </c>
      <c r="D74" s="35" t="s">
        <v>317</v>
      </c>
      <c r="E74" s="35">
        <v>201</v>
      </c>
      <c r="F74" s="35">
        <v>51</v>
      </c>
      <c r="G74" s="35">
        <v>22</v>
      </c>
      <c r="H74" s="59"/>
      <c r="I74" s="59"/>
      <c r="J74" s="35"/>
      <c r="K74" s="35"/>
      <c r="L74" s="35">
        <v>180</v>
      </c>
      <c r="M74" s="87"/>
      <c r="N74" s="103">
        <f t="shared" si="1"/>
        <v>180</v>
      </c>
      <c r="O74" s="113">
        <f t="shared" si="2"/>
        <v>180</v>
      </c>
      <c r="P74" s="34" t="s">
        <v>623</v>
      </c>
      <c r="Q74" s="34" t="s">
        <v>749</v>
      </c>
      <c r="R74" s="114"/>
      <c r="S74" s="144" t="s">
        <v>475</v>
      </c>
      <c r="T74" s="156"/>
      <c r="U74" s="156"/>
      <c r="V74" s="156" t="s">
        <v>475</v>
      </c>
      <c r="W74" s="156"/>
      <c r="X74" s="156"/>
      <c r="Y74" s="156"/>
      <c r="Z74" s="156"/>
      <c r="AA74" s="156"/>
      <c r="AB74" s="156"/>
      <c r="AC74" s="156" t="s">
        <v>475</v>
      </c>
      <c r="AD74" s="156"/>
      <c r="AE74" s="156"/>
      <c r="AF74" s="156" t="s">
        <v>475</v>
      </c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 t="s">
        <v>475</v>
      </c>
      <c r="BK74" s="156"/>
      <c r="BL74" s="156"/>
      <c r="BM74" s="156"/>
      <c r="BN74" s="156"/>
      <c r="BO74" s="156"/>
      <c r="BP74" s="156"/>
      <c r="BQ74" s="156"/>
      <c r="BR74" s="156"/>
      <c r="BS74" s="156"/>
      <c r="BT74" s="156" t="s">
        <v>475</v>
      </c>
      <c r="BU74" s="156" t="s">
        <v>475</v>
      </c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 t="s">
        <v>475</v>
      </c>
      <c r="DH74" s="156"/>
      <c r="DI74" s="156"/>
      <c r="DJ74" s="156" t="s">
        <v>475</v>
      </c>
      <c r="DK74" s="156"/>
      <c r="DL74" s="156"/>
      <c r="DM74" s="196"/>
      <c r="DN74" s="156"/>
      <c r="DO74" s="156"/>
      <c r="DP74" s="156"/>
      <c r="DQ74" s="196"/>
      <c r="DR74" s="49"/>
      <c r="DS74" s="49"/>
      <c r="DT74" s="49"/>
    </row>
    <row r="75" spans="1:124" s="1" customFormat="1" ht="18.95" customHeight="1">
      <c r="A75" s="17">
        <v>58</v>
      </c>
      <c r="B75" s="35" t="s">
        <v>87</v>
      </c>
      <c r="C75" s="35" t="s">
        <v>680</v>
      </c>
      <c r="D75" s="35" t="s">
        <v>524</v>
      </c>
      <c r="E75" s="35">
        <v>201</v>
      </c>
      <c r="F75" s="35">
        <v>51</v>
      </c>
      <c r="G75" s="35">
        <v>22</v>
      </c>
      <c r="H75" s="59"/>
      <c r="I75" s="59"/>
      <c r="J75" s="35"/>
      <c r="K75" s="35">
        <v>60</v>
      </c>
      <c r="L75" s="35"/>
      <c r="M75" s="87"/>
      <c r="N75" s="103">
        <f>SUM(I75:M75)</f>
        <v>60</v>
      </c>
      <c r="O75" s="113">
        <f t="shared" ref="O75:O134" si="4">SUM(K75:L75)</f>
        <v>60</v>
      </c>
      <c r="P75" s="34" t="s">
        <v>764</v>
      </c>
      <c r="Q75" s="34" t="s">
        <v>491</v>
      </c>
      <c r="R75" s="114"/>
      <c r="S75" s="144" t="s">
        <v>475</v>
      </c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 t="s">
        <v>475</v>
      </c>
      <c r="BR75" s="156"/>
      <c r="BS75" s="156"/>
      <c r="BT75" s="156"/>
      <c r="BU75" s="156" t="s">
        <v>475</v>
      </c>
      <c r="BV75" s="156"/>
      <c r="BW75" s="156"/>
      <c r="BX75" s="156"/>
      <c r="BY75" s="156" t="s">
        <v>475</v>
      </c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 t="s">
        <v>475</v>
      </c>
      <c r="DH75" s="156"/>
      <c r="DI75" s="156"/>
      <c r="DJ75" s="156"/>
      <c r="DK75" s="156"/>
      <c r="DL75" s="156"/>
      <c r="DM75" s="196"/>
      <c r="DN75" s="156"/>
      <c r="DO75" s="156"/>
      <c r="DP75" s="156"/>
      <c r="DQ75" s="196"/>
      <c r="DR75" s="49"/>
      <c r="DS75" s="49"/>
      <c r="DT75" s="49"/>
    </row>
    <row r="76" spans="1:124" s="8" customFormat="1" ht="18.95" customHeight="1">
      <c r="A76" s="23"/>
      <c r="B76" s="40" t="s">
        <v>22</v>
      </c>
      <c r="C76" s="40"/>
      <c r="D76" s="40"/>
      <c r="E76" s="40"/>
      <c r="F76" s="40"/>
      <c r="G76" s="54"/>
      <c r="H76" s="65"/>
      <c r="I76" s="71">
        <f t="shared" ref="I76:N76" si="5">SUM(I18:I75)</f>
        <v>1594</v>
      </c>
      <c r="J76" s="71">
        <f t="shared" si="5"/>
        <v>8</v>
      </c>
      <c r="K76" s="71">
        <f t="shared" si="5"/>
        <v>4595</v>
      </c>
      <c r="L76" s="71">
        <f t="shared" si="5"/>
        <v>2128</v>
      </c>
      <c r="M76" s="91">
        <f t="shared" si="5"/>
        <v>42</v>
      </c>
      <c r="N76" s="107">
        <f t="shared" si="5"/>
        <v>8367</v>
      </c>
      <c r="O76" s="117">
        <f t="shared" si="4"/>
        <v>6723</v>
      </c>
      <c r="P76" s="126"/>
      <c r="Q76" s="126"/>
      <c r="R76" s="137"/>
      <c r="S76" s="148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75"/>
      <c r="AU76" s="175"/>
      <c r="AV76" s="175"/>
      <c r="AW76" s="175"/>
      <c r="AX76" s="175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60"/>
      <c r="BS76" s="160"/>
      <c r="BT76" s="160"/>
      <c r="BU76" s="160"/>
      <c r="BV76" s="160"/>
      <c r="BW76" s="160"/>
      <c r="BX76" s="160"/>
      <c r="BY76" s="160"/>
      <c r="BZ76" s="160"/>
      <c r="CA76" s="160"/>
      <c r="CB76" s="160"/>
      <c r="CC76" s="160"/>
      <c r="CD76" s="160"/>
      <c r="CE76" s="160"/>
      <c r="CF76" s="160"/>
      <c r="CG76" s="160"/>
      <c r="CH76" s="160"/>
      <c r="CI76" s="160"/>
      <c r="CJ76" s="160"/>
      <c r="CK76" s="160"/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0"/>
      <c r="DK76" s="160"/>
      <c r="DL76" s="160"/>
      <c r="DM76" s="200"/>
      <c r="DN76" s="160"/>
      <c r="DO76" s="160"/>
      <c r="DP76" s="160"/>
      <c r="DQ76" s="200"/>
    </row>
    <row r="77" spans="1:124" s="1" customFormat="1" ht="18.95" customHeight="1">
      <c r="A77" s="19">
        <v>59</v>
      </c>
      <c r="B77" s="35" t="s">
        <v>371</v>
      </c>
      <c r="C77" s="35" t="s">
        <v>95</v>
      </c>
      <c r="D77" s="35" t="s">
        <v>200</v>
      </c>
      <c r="E77" s="35">
        <v>204</v>
      </c>
      <c r="F77" s="35">
        <v>62</v>
      </c>
      <c r="G77" s="35">
        <v>22</v>
      </c>
      <c r="H77" s="59">
        <v>193</v>
      </c>
      <c r="I77" s="59">
        <v>193</v>
      </c>
      <c r="J77" s="35"/>
      <c r="K77" s="35"/>
      <c r="L77" s="35">
        <v>42</v>
      </c>
      <c r="M77" s="87"/>
      <c r="N77" s="103">
        <f t="shared" ref="N77:N106" si="6">SUM(I77:M77)</f>
        <v>235</v>
      </c>
      <c r="O77" s="113">
        <f t="shared" si="4"/>
        <v>42</v>
      </c>
      <c r="P77" s="34" t="s">
        <v>144</v>
      </c>
      <c r="Q77" s="34" t="s">
        <v>325</v>
      </c>
      <c r="R77" s="114"/>
      <c r="S77" s="144" t="s">
        <v>475</v>
      </c>
      <c r="T77" s="156"/>
      <c r="U77" s="156" t="s">
        <v>475</v>
      </c>
      <c r="V77" s="156" t="s">
        <v>475</v>
      </c>
      <c r="W77" s="156"/>
      <c r="X77" s="156" t="s">
        <v>475</v>
      </c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  <c r="CX77" s="156"/>
      <c r="CY77" s="156"/>
      <c r="CZ77" s="156"/>
      <c r="DA77" s="156"/>
      <c r="DB77" s="156"/>
      <c r="DC77" s="156"/>
      <c r="DD77" s="156"/>
      <c r="DE77" s="156"/>
      <c r="DF77" s="156"/>
      <c r="DG77" s="156" t="s">
        <v>475</v>
      </c>
      <c r="DH77" s="156"/>
      <c r="DI77" s="156"/>
      <c r="DJ77" s="156"/>
      <c r="DK77" s="156"/>
      <c r="DL77" s="156"/>
      <c r="DM77" s="196"/>
      <c r="DN77" s="156"/>
      <c r="DO77" s="156"/>
      <c r="DP77" s="156"/>
      <c r="DQ77" s="196"/>
      <c r="DR77" s="49"/>
      <c r="DS77" s="49"/>
      <c r="DT77" s="49"/>
    </row>
    <row r="78" spans="1:124" s="1" customFormat="1" ht="18.95" customHeight="1">
      <c r="A78" s="19">
        <v>60</v>
      </c>
      <c r="B78" s="35" t="s">
        <v>258</v>
      </c>
      <c r="C78" s="35" t="s">
        <v>30</v>
      </c>
      <c r="D78" s="35" t="s">
        <v>183</v>
      </c>
      <c r="E78" s="35">
        <v>204</v>
      </c>
      <c r="F78" s="35">
        <v>62</v>
      </c>
      <c r="G78" s="35">
        <v>22</v>
      </c>
      <c r="H78" s="59"/>
      <c r="I78" s="59"/>
      <c r="J78" s="35"/>
      <c r="K78" s="35"/>
      <c r="L78" s="35">
        <v>60</v>
      </c>
      <c r="M78" s="87"/>
      <c r="N78" s="103">
        <f t="shared" si="6"/>
        <v>60</v>
      </c>
      <c r="O78" s="113">
        <f t="shared" si="4"/>
        <v>60</v>
      </c>
      <c r="P78" s="34" t="s">
        <v>3</v>
      </c>
      <c r="Q78" s="34" t="s">
        <v>493</v>
      </c>
      <c r="R78" s="114"/>
      <c r="S78" s="144" t="s">
        <v>475</v>
      </c>
      <c r="T78" s="156"/>
      <c r="U78" s="156"/>
      <c r="V78" s="156"/>
      <c r="W78" s="156"/>
      <c r="X78" s="156"/>
      <c r="Y78" s="156"/>
      <c r="Z78" s="156"/>
      <c r="AA78" s="156"/>
      <c r="AB78" s="156"/>
      <c r="AC78" s="156" t="s">
        <v>475</v>
      </c>
      <c r="AD78" s="156"/>
      <c r="AE78" s="156"/>
      <c r="AF78" s="156" t="s">
        <v>475</v>
      </c>
      <c r="AG78" s="156"/>
      <c r="AH78" s="156"/>
      <c r="AI78" s="156"/>
      <c r="AJ78" s="156"/>
      <c r="AK78" s="156"/>
      <c r="AL78" s="156"/>
      <c r="AM78" s="156"/>
      <c r="AN78" s="156" t="s">
        <v>475</v>
      </c>
      <c r="AO78" s="156"/>
      <c r="AP78" s="156"/>
      <c r="AQ78" s="156"/>
      <c r="AR78" s="156"/>
      <c r="AS78" s="156" t="s">
        <v>475</v>
      </c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 t="s">
        <v>475</v>
      </c>
      <c r="BK78" s="156"/>
      <c r="BL78" s="156"/>
      <c r="BM78" s="156"/>
      <c r="BN78" s="156"/>
      <c r="BO78" s="156"/>
      <c r="BP78" s="156"/>
      <c r="BQ78" s="156"/>
      <c r="BR78" s="156"/>
      <c r="BS78" s="156"/>
      <c r="BT78" s="156" t="s">
        <v>475</v>
      </c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 t="s">
        <v>475</v>
      </c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  <c r="CX78" s="156"/>
      <c r="CY78" s="156"/>
      <c r="CZ78" s="156"/>
      <c r="DA78" s="156"/>
      <c r="DB78" s="156"/>
      <c r="DC78" s="156"/>
      <c r="DD78" s="156"/>
      <c r="DE78" s="156"/>
      <c r="DF78" s="156"/>
      <c r="DG78" s="156" t="s">
        <v>475</v>
      </c>
      <c r="DH78" s="156"/>
      <c r="DI78" s="156"/>
      <c r="DJ78" s="156" t="s">
        <v>475</v>
      </c>
      <c r="DK78" s="156"/>
      <c r="DL78" s="156"/>
      <c r="DM78" s="196"/>
      <c r="DN78" s="156"/>
      <c r="DO78" s="156"/>
      <c r="DP78" s="156"/>
      <c r="DQ78" s="196"/>
      <c r="DR78" s="49"/>
      <c r="DS78" s="49"/>
      <c r="DT78" s="49"/>
    </row>
    <row r="79" spans="1:124" s="4" customFormat="1" ht="18.95" customHeight="1">
      <c r="A79" s="19">
        <v>61</v>
      </c>
      <c r="B79" s="34" t="s">
        <v>378</v>
      </c>
      <c r="C79" s="34" t="s">
        <v>48</v>
      </c>
      <c r="D79" s="34" t="s">
        <v>206</v>
      </c>
      <c r="E79" s="34">
        <v>204</v>
      </c>
      <c r="F79" s="34">
        <v>62</v>
      </c>
      <c r="G79" s="34">
        <v>3</v>
      </c>
      <c r="H79" s="58"/>
      <c r="I79" s="58">
        <v>30</v>
      </c>
      <c r="J79" s="34"/>
      <c r="K79" s="34">
        <v>583</v>
      </c>
      <c r="L79" s="34"/>
      <c r="M79" s="86"/>
      <c r="N79" s="103">
        <f t="shared" si="6"/>
        <v>613</v>
      </c>
      <c r="O79" s="113">
        <f t="shared" si="4"/>
        <v>583</v>
      </c>
      <c r="P79" s="34" t="s">
        <v>414</v>
      </c>
      <c r="Q79" s="34" t="s">
        <v>756</v>
      </c>
      <c r="R79" s="114"/>
      <c r="S79" s="144" t="s">
        <v>475</v>
      </c>
      <c r="T79" s="156"/>
      <c r="U79" s="156"/>
      <c r="V79" s="156" t="s">
        <v>475</v>
      </c>
      <c r="W79" s="156"/>
      <c r="X79" s="156"/>
      <c r="Y79" s="156"/>
      <c r="Z79" s="156"/>
      <c r="AA79" s="156"/>
      <c r="AB79" s="156"/>
      <c r="AC79" s="156"/>
      <c r="AD79" s="156" t="s">
        <v>475</v>
      </c>
      <c r="AE79" s="156"/>
      <c r="AF79" s="156" t="s">
        <v>475</v>
      </c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 t="s">
        <v>475</v>
      </c>
      <c r="BB79" s="156" t="s">
        <v>475</v>
      </c>
      <c r="BC79" s="156"/>
      <c r="BD79" s="156"/>
      <c r="BE79" s="156"/>
      <c r="BF79" s="156"/>
      <c r="BG79" s="156"/>
      <c r="BH79" s="156"/>
      <c r="BI79" s="156"/>
      <c r="BJ79" s="156" t="s">
        <v>475</v>
      </c>
      <c r="BK79" s="156"/>
      <c r="BL79" s="156"/>
      <c r="BM79" s="156" t="s">
        <v>475</v>
      </c>
      <c r="BN79" s="156"/>
      <c r="BO79" s="156"/>
      <c r="BP79" s="156"/>
      <c r="BQ79" s="156" t="s">
        <v>475</v>
      </c>
      <c r="BR79" s="156"/>
      <c r="BS79" s="156"/>
      <c r="BT79" s="156" t="s">
        <v>475</v>
      </c>
      <c r="BU79" s="156" t="s">
        <v>475</v>
      </c>
      <c r="BV79" s="156" t="s">
        <v>475</v>
      </c>
      <c r="BW79" s="156"/>
      <c r="BX79" s="156"/>
      <c r="BY79" s="156" t="s">
        <v>475</v>
      </c>
      <c r="BZ79" s="156" t="s">
        <v>475</v>
      </c>
      <c r="CA79" s="156" t="s">
        <v>475</v>
      </c>
      <c r="CB79" s="156"/>
      <c r="CC79" s="156"/>
      <c r="CD79" s="156"/>
      <c r="CE79" s="156"/>
      <c r="CF79" s="156" t="s">
        <v>475</v>
      </c>
      <c r="CG79" s="156"/>
      <c r="CH79" s="156"/>
      <c r="CI79" s="156"/>
      <c r="CJ79" s="156"/>
      <c r="CK79" s="156"/>
      <c r="CL79" s="156" t="s">
        <v>475</v>
      </c>
      <c r="CM79" s="156"/>
      <c r="CN79" s="156"/>
      <c r="CO79" s="156"/>
      <c r="CP79" s="156"/>
      <c r="CQ79" s="156" t="s">
        <v>475</v>
      </c>
      <c r="CR79" s="156"/>
      <c r="CS79" s="156" t="s">
        <v>475</v>
      </c>
      <c r="CT79" s="156" t="s">
        <v>475</v>
      </c>
      <c r="CU79" s="156"/>
      <c r="CV79" s="156"/>
      <c r="CW79" s="156"/>
      <c r="CX79" s="156"/>
      <c r="CY79" s="156"/>
      <c r="CZ79" s="156"/>
      <c r="DA79" s="156" t="s">
        <v>475</v>
      </c>
      <c r="DB79" s="156" t="s">
        <v>475</v>
      </c>
      <c r="DC79" s="156"/>
      <c r="DD79" s="156" t="s">
        <v>475</v>
      </c>
      <c r="DE79" s="156" t="s">
        <v>475</v>
      </c>
      <c r="DF79" s="156"/>
      <c r="DG79" s="156" t="s">
        <v>475</v>
      </c>
      <c r="DH79" s="156"/>
      <c r="DI79" s="156" t="s">
        <v>475</v>
      </c>
      <c r="DJ79" s="156"/>
      <c r="DK79" s="156" t="s">
        <v>475</v>
      </c>
      <c r="DL79" s="156" t="s">
        <v>475</v>
      </c>
      <c r="DM79" s="196" t="s">
        <v>475</v>
      </c>
      <c r="DN79" s="156"/>
      <c r="DO79" s="156"/>
      <c r="DP79" s="156"/>
      <c r="DQ79" s="196" t="s">
        <v>475</v>
      </c>
      <c r="DR79" s="189"/>
      <c r="DS79" s="189"/>
      <c r="DT79" s="189"/>
    </row>
    <row r="80" spans="1:124" s="1" customFormat="1" ht="18.95" customHeight="1">
      <c r="A80" s="19">
        <v>62</v>
      </c>
      <c r="B80" s="35" t="s">
        <v>152</v>
      </c>
      <c r="C80" s="35" t="s">
        <v>117</v>
      </c>
      <c r="D80" s="35" t="s">
        <v>145</v>
      </c>
      <c r="E80" s="35">
        <v>204</v>
      </c>
      <c r="F80" s="35">
        <v>62</v>
      </c>
      <c r="G80" s="35">
        <v>13</v>
      </c>
      <c r="H80" s="59"/>
      <c r="I80" s="59"/>
      <c r="J80" s="35"/>
      <c r="K80" s="35">
        <v>154</v>
      </c>
      <c r="L80" s="35"/>
      <c r="M80" s="87"/>
      <c r="N80" s="103">
        <f t="shared" si="6"/>
        <v>154</v>
      </c>
      <c r="O80" s="113">
        <f t="shared" si="4"/>
        <v>154</v>
      </c>
      <c r="P80" s="34" t="s">
        <v>627</v>
      </c>
      <c r="Q80" s="34" t="s">
        <v>725</v>
      </c>
      <c r="R80" s="114"/>
      <c r="S80" s="144" t="s">
        <v>475</v>
      </c>
      <c r="T80" s="156"/>
      <c r="U80" s="156"/>
      <c r="V80" s="156"/>
      <c r="W80" s="156"/>
      <c r="X80" s="156"/>
      <c r="Y80" s="156"/>
      <c r="Z80" s="156"/>
      <c r="AA80" s="156"/>
      <c r="AB80" s="156"/>
      <c r="AC80" s="156" t="s">
        <v>475</v>
      </c>
      <c r="AD80" s="156"/>
      <c r="AE80" s="156"/>
      <c r="AF80" s="156" t="s">
        <v>475</v>
      </c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 t="s">
        <v>475</v>
      </c>
      <c r="BK80" s="156"/>
      <c r="BL80" s="156"/>
      <c r="BM80" s="156"/>
      <c r="BN80" s="156"/>
      <c r="BO80" s="156"/>
      <c r="BP80" s="156"/>
      <c r="BQ80" s="156" t="s">
        <v>475</v>
      </c>
      <c r="BR80" s="156"/>
      <c r="BS80" s="156"/>
      <c r="BT80" s="156" t="s">
        <v>475</v>
      </c>
      <c r="BU80" s="156" t="s">
        <v>475</v>
      </c>
      <c r="BV80" s="156" t="s">
        <v>475</v>
      </c>
      <c r="BW80" s="156"/>
      <c r="BX80" s="156"/>
      <c r="BY80" s="156" t="s">
        <v>475</v>
      </c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 t="s">
        <v>475</v>
      </c>
      <c r="CU80" s="156"/>
      <c r="CV80" s="156"/>
      <c r="CW80" s="156"/>
      <c r="CX80" s="156"/>
      <c r="CY80" s="156"/>
      <c r="CZ80" s="156" t="s">
        <v>475</v>
      </c>
      <c r="DA80" s="156"/>
      <c r="DB80" s="156"/>
      <c r="DC80" s="156"/>
      <c r="DD80" s="156" t="s">
        <v>475</v>
      </c>
      <c r="DE80" s="156" t="s">
        <v>475</v>
      </c>
      <c r="DF80" s="156"/>
      <c r="DG80" s="156" t="s">
        <v>475</v>
      </c>
      <c r="DH80" s="156"/>
      <c r="DI80" s="156" t="s">
        <v>475</v>
      </c>
      <c r="DJ80" s="156" t="s">
        <v>475</v>
      </c>
      <c r="DK80" s="156"/>
      <c r="DL80" s="156"/>
      <c r="DM80" s="196" t="s">
        <v>475</v>
      </c>
      <c r="DN80" s="156"/>
      <c r="DO80" s="156"/>
      <c r="DP80" s="156"/>
      <c r="DQ80" s="196"/>
      <c r="DR80" s="49"/>
      <c r="DS80" s="49"/>
      <c r="DT80" s="49"/>
    </row>
    <row r="81" spans="1:124" s="1" customFormat="1" ht="18.95" customHeight="1">
      <c r="A81" s="19">
        <v>63</v>
      </c>
      <c r="B81" s="35" t="s">
        <v>188</v>
      </c>
      <c r="C81" s="35" t="s">
        <v>671</v>
      </c>
      <c r="D81" s="35" t="s">
        <v>719</v>
      </c>
      <c r="E81" s="35">
        <v>204</v>
      </c>
      <c r="F81" s="35">
        <v>62</v>
      </c>
      <c r="G81" s="35">
        <v>24</v>
      </c>
      <c r="H81" s="59"/>
      <c r="I81" s="59"/>
      <c r="J81" s="35"/>
      <c r="K81" s="35">
        <v>142</v>
      </c>
      <c r="L81" s="35"/>
      <c r="M81" s="87"/>
      <c r="N81" s="103">
        <f t="shared" si="6"/>
        <v>142</v>
      </c>
      <c r="O81" s="113">
        <f t="shared" si="4"/>
        <v>142</v>
      </c>
      <c r="P81" s="34" t="s">
        <v>100</v>
      </c>
      <c r="Q81" s="34" t="s">
        <v>713</v>
      </c>
      <c r="R81" s="114"/>
      <c r="S81" s="144" t="s">
        <v>475</v>
      </c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 t="s">
        <v>475</v>
      </c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 t="s">
        <v>475</v>
      </c>
      <c r="DH81" s="156"/>
      <c r="DI81" s="156"/>
      <c r="DJ81" s="156"/>
      <c r="DK81" s="156"/>
      <c r="DL81" s="156"/>
      <c r="DM81" s="196"/>
      <c r="DN81" s="156"/>
      <c r="DO81" s="156"/>
      <c r="DP81" s="156"/>
      <c r="DQ81" s="196"/>
      <c r="DR81" s="49"/>
      <c r="DS81" s="49"/>
      <c r="DT81" s="49"/>
    </row>
    <row r="82" spans="1:124" s="1" customFormat="1" ht="18.95" customHeight="1">
      <c r="A82" s="19">
        <v>64</v>
      </c>
      <c r="B82" s="35" t="s">
        <v>35</v>
      </c>
      <c r="C82" s="35" t="s">
        <v>617</v>
      </c>
      <c r="D82" s="35" t="s">
        <v>558</v>
      </c>
      <c r="E82" s="35">
        <v>204</v>
      </c>
      <c r="F82" s="35">
        <v>62</v>
      </c>
      <c r="G82" s="35">
        <v>22</v>
      </c>
      <c r="H82" s="59"/>
      <c r="I82" s="59"/>
      <c r="J82" s="35"/>
      <c r="K82" s="35"/>
      <c r="L82" s="35">
        <v>88</v>
      </c>
      <c r="M82" s="87"/>
      <c r="N82" s="103">
        <f t="shared" si="6"/>
        <v>88</v>
      </c>
      <c r="O82" s="113">
        <f t="shared" si="4"/>
        <v>88</v>
      </c>
      <c r="P82" s="34" t="s">
        <v>741</v>
      </c>
      <c r="Q82" s="34" t="s">
        <v>257</v>
      </c>
      <c r="R82" s="114"/>
      <c r="S82" s="144" t="s">
        <v>475</v>
      </c>
      <c r="T82" s="156"/>
      <c r="U82" s="156"/>
      <c r="V82" s="156"/>
      <c r="W82" s="156"/>
      <c r="X82" s="156"/>
      <c r="Y82" s="156"/>
      <c r="Z82" s="156"/>
      <c r="AA82" s="156"/>
      <c r="AB82" s="156" t="s">
        <v>475</v>
      </c>
      <c r="AC82" s="156"/>
      <c r="AD82" s="156"/>
      <c r="AE82" s="156"/>
      <c r="AF82" s="156"/>
      <c r="AG82" s="156"/>
      <c r="AH82" s="156"/>
      <c r="AI82" s="156" t="s">
        <v>475</v>
      </c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 t="s">
        <v>475</v>
      </c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 t="s">
        <v>475</v>
      </c>
      <c r="BU82" s="156" t="s">
        <v>475</v>
      </c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 t="s">
        <v>475</v>
      </c>
      <c r="DH82" s="156"/>
      <c r="DI82" s="156"/>
      <c r="DJ82" s="156"/>
      <c r="DK82" s="156"/>
      <c r="DL82" s="156"/>
      <c r="DM82" s="196"/>
      <c r="DN82" s="156"/>
      <c r="DO82" s="156"/>
      <c r="DP82" s="156"/>
      <c r="DQ82" s="196"/>
      <c r="DR82" s="49"/>
      <c r="DS82" s="49"/>
      <c r="DT82" s="49"/>
    </row>
    <row r="83" spans="1:124" s="1" customFormat="1" ht="18.95" customHeight="1">
      <c r="A83" s="19">
        <v>65</v>
      </c>
      <c r="B83" s="35" t="s">
        <v>382</v>
      </c>
      <c r="C83" s="35" t="s">
        <v>114</v>
      </c>
      <c r="D83" s="35" t="s">
        <v>61</v>
      </c>
      <c r="E83" s="35">
        <v>204</v>
      </c>
      <c r="F83" s="35">
        <v>62</v>
      </c>
      <c r="G83" s="35">
        <v>22</v>
      </c>
      <c r="H83" s="59"/>
      <c r="I83" s="59"/>
      <c r="J83" s="35"/>
      <c r="K83" s="35">
        <v>45</v>
      </c>
      <c r="L83" s="35">
        <v>54</v>
      </c>
      <c r="M83" s="87"/>
      <c r="N83" s="103">
        <f t="shared" si="6"/>
        <v>99</v>
      </c>
      <c r="O83" s="113">
        <f t="shared" si="4"/>
        <v>99</v>
      </c>
      <c r="P83" s="34" t="s">
        <v>0</v>
      </c>
      <c r="Q83" s="34" t="s">
        <v>762</v>
      </c>
      <c r="R83" s="114"/>
      <c r="S83" s="144" t="s">
        <v>475</v>
      </c>
      <c r="T83" s="156"/>
      <c r="U83" s="156"/>
      <c r="V83" s="156"/>
      <c r="W83" s="156"/>
      <c r="X83" s="156"/>
      <c r="Y83" s="156"/>
      <c r="Z83" s="156"/>
      <c r="AA83" s="156"/>
      <c r="AB83" s="156"/>
      <c r="AC83" s="156" t="s">
        <v>475</v>
      </c>
      <c r="AD83" s="156"/>
      <c r="AE83" s="156"/>
      <c r="AF83" s="156" t="s">
        <v>475</v>
      </c>
      <c r="AG83" s="156"/>
      <c r="AH83" s="156"/>
      <c r="AI83" s="156"/>
      <c r="AJ83" s="156"/>
      <c r="AK83" s="156"/>
      <c r="AL83" s="156"/>
      <c r="AM83" s="156"/>
      <c r="AN83" s="156" t="s">
        <v>475</v>
      </c>
      <c r="AO83" s="156"/>
      <c r="AP83" s="156"/>
      <c r="AQ83" s="156"/>
      <c r="AR83" s="156"/>
      <c r="AS83" s="156"/>
      <c r="AT83" s="156" t="s">
        <v>475</v>
      </c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 t="s">
        <v>475</v>
      </c>
      <c r="BK83" s="156"/>
      <c r="BL83" s="156"/>
      <c r="BM83" s="156"/>
      <c r="BN83" s="156"/>
      <c r="BO83" s="156"/>
      <c r="BP83" s="156"/>
      <c r="BQ83" s="156"/>
      <c r="BR83" s="156"/>
      <c r="BS83" s="156"/>
      <c r="BT83" s="156" t="s">
        <v>475</v>
      </c>
      <c r="BU83" s="156" t="s">
        <v>475</v>
      </c>
      <c r="BV83" s="156"/>
      <c r="BW83" s="156"/>
      <c r="BX83" s="156"/>
      <c r="BY83" s="156" t="s">
        <v>475</v>
      </c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  <c r="CX83" s="156"/>
      <c r="CY83" s="156"/>
      <c r="CZ83" s="156"/>
      <c r="DA83" s="156"/>
      <c r="DB83" s="156"/>
      <c r="DC83" s="156"/>
      <c r="DD83" s="156"/>
      <c r="DE83" s="156"/>
      <c r="DF83" s="156"/>
      <c r="DG83" s="156" t="s">
        <v>475</v>
      </c>
      <c r="DH83" s="156"/>
      <c r="DI83" s="156"/>
      <c r="DJ83" s="156"/>
      <c r="DK83" s="156"/>
      <c r="DL83" s="156"/>
      <c r="DM83" s="196"/>
      <c r="DN83" s="156"/>
      <c r="DO83" s="156"/>
      <c r="DP83" s="156"/>
      <c r="DQ83" s="196"/>
      <c r="DR83" s="49"/>
      <c r="DS83" s="49"/>
      <c r="DT83" s="49"/>
    </row>
    <row r="84" spans="1:124" s="1" customFormat="1" ht="18.95" customHeight="1">
      <c r="A84" s="19">
        <v>66</v>
      </c>
      <c r="B84" s="35" t="s">
        <v>350</v>
      </c>
      <c r="C84" s="35" t="s">
        <v>127</v>
      </c>
      <c r="D84" s="35" t="s">
        <v>68</v>
      </c>
      <c r="E84" s="35">
        <v>204</v>
      </c>
      <c r="F84" s="35">
        <v>62</v>
      </c>
      <c r="G84" s="35">
        <v>22</v>
      </c>
      <c r="H84" s="59"/>
      <c r="I84" s="59">
        <v>60</v>
      </c>
      <c r="J84" s="35"/>
      <c r="K84" s="35">
        <v>102</v>
      </c>
      <c r="L84" s="35"/>
      <c r="M84" s="87"/>
      <c r="N84" s="103">
        <f t="shared" si="6"/>
        <v>162</v>
      </c>
      <c r="O84" s="113">
        <f t="shared" si="4"/>
        <v>102</v>
      </c>
      <c r="P84" s="34" t="s">
        <v>602</v>
      </c>
      <c r="Q84" s="34" t="s">
        <v>315</v>
      </c>
      <c r="R84" s="114"/>
      <c r="S84" s="144" t="s">
        <v>475</v>
      </c>
      <c r="T84" s="156"/>
      <c r="U84" s="156"/>
      <c r="V84" s="156" t="s">
        <v>475</v>
      </c>
      <c r="W84" s="156"/>
      <c r="X84" s="156"/>
      <c r="Y84" s="156"/>
      <c r="Z84" s="156"/>
      <c r="AA84" s="156"/>
      <c r="AB84" s="156"/>
      <c r="AC84" s="156"/>
      <c r="AD84" s="156" t="s">
        <v>475</v>
      </c>
      <c r="AE84" s="156"/>
      <c r="AF84" s="156" t="s">
        <v>475</v>
      </c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 t="s">
        <v>475</v>
      </c>
      <c r="DH84" s="156"/>
      <c r="DI84" s="156"/>
      <c r="DJ84" s="156" t="s">
        <v>475</v>
      </c>
      <c r="DK84" s="156"/>
      <c r="DL84" s="156"/>
      <c r="DM84" s="196"/>
      <c r="DN84" s="156"/>
      <c r="DO84" s="156"/>
      <c r="DP84" s="156"/>
      <c r="DQ84" s="196"/>
      <c r="DR84" s="49"/>
      <c r="DS84" s="49"/>
      <c r="DT84" s="49"/>
    </row>
    <row r="85" spans="1:124" s="1" customFormat="1" ht="18.95" customHeight="1">
      <c r="A85" s="19">
        <v>67</v>
      </c>
      <c r="B85" s="35" t="s">
        <v>146</v>
      </c>
      <c r="C85" s="35" t="s">
        <v>12</v>
      </c>
      <c r="D85" s="35" t="s">
        <v>342</v>
      </c>
      <c r="E85" s="35">
        <v>204</v>
      </c>
      <c r="F85" s="35">
        <v>62</v>
      </c>
      <c r="G85" s="35">
        <v>22</v>
      </c>
      <c r="H85" s="59"/>
      <c r="I85" s="59"/>
      <c r="J85" s="35"/>
      <c r="K85" s="35"/>
      <c r="L85" s="35">
        <v>117</v>
      </c>
      <c r="M85" s="87"/>
      <c r="N85" s="103">
        <f t="shared" si="6"/>
        <v>117</v>
      </c>
      <c r="O85" s="113">
        <f t="shared" si="4"/>
        <v>117</v>
      </c>
      <c r="P85" s="34" t="s">
        <v>458</v>
      </c>
      <c r="Q85" s="34" t="s">
        <v>179</v>
      </c>
      <c r="R85" s="114"/>
      <c r="S85" s="144" t="s">
        <v>475</v>
      </c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 t="s">
        <v>475</v>
      </c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 t="s">
        <v>475</v>
      </c>
      <c r="BK85" s="156"/>
      <c r="BL85" s="156"/>
      <c r="BM85" s="156"/>
      <c r="BN85" s="156"/>
      <c r="BO85" s="156"/>
      <c r="BP85" s="156"/>
      <c r="BQ85" s="156"/>
      <c r="BR85" s="156"/>
      <c r="BS85" s="156"/>
      <c r="BT85" s="156" t="s">
        <v>475</v>
      </c>
      <c r="BU85" s="156" t="s">
        <v>475</v>
      </c>
      <c r="BV85" s="156"/>
      <c r="BW85" s="156"/>
      <c r="BX85" s="156"/>
      <c r="BY85" s="156" t="s">
        <v>475</v>
      </c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 t="s">
        <v>475</v>
      </c>
      <c r="DH85" s="156"/>
      <c r="DI85" s="156"/>
      <c r="DJ85" s="156" t="s">
        <v>475</v>
      </c>
      <c r="DK85" s="156"/>
      <c r="DL85" s="156"/>
      <c r="DM85" s="196" t="s">
        <v>475</v>
      </c>
      <c r="DN85" s="156"/>
      <c r="DO85" s="156"/>
      <c r="DP85" s="156"/>
      <c r="DQ85" s="196"/>
      <c r="DR85" s="49"/>
      <c r="DS85" s="49"/>
      <c r="DT85" s="49"/>
    </row>
    <row r="86" spans="1:124" s="1" customFormat="1" ht="18.95" customHeight="1">
      <c r="A86" s="19">
        <v>68</v>
      </c>
      <c r="B86" s="35" t="s">
        <v>15</v>
      </c>
      <c r="C86" s="35" t="s">
        <v>653</v>
      </c>
      <c r="D86" s="35" t="s">
        <v>561</v>
      </c>
      <c r="E86" s="35">
        <v>205</v>
      </c>
      <c r="F86" s="35">
        <v>57</v>
      </c>
      <c r="G86" s="35">
        <v>22</v>
      </c>
      <c r="H86" s="59"/>
      <c r="I86" s="59"/>
      <c r="J86" s="35"/>
      <c r="K86" s="35">
        <v>50</v>
      </c>
      <c r="L86" s="35"/>
      <c r="M86" s="87"/>
      <c r="N86" s="103">
        <f t="shared" si="6"/>
        <v>50</v>
      </c>
      <c r="O86" s="113">
        <f t="shared" si="4"/>
        <v>50</v>
      </c>
      <c r="P86" s="34" t="s">
        <v>514</v>
      </c>
      <c r="Q86" s="34" t="s">
        <v>167</v>
      </c>
      <c r="R86" s="114"/>
      <c r="S86" s="144" t="s">
        <v>475</v>
      </c>
      <c r="T86" s="156"/>
      <c r="U86" s="156"/>
      <c r="V86" s="156"/>
      <c r="W86" s="156"/>
      <c r="X86" s="156"/>
      <c r="Y86" s="156"/>
      <c r="Z86" s="156"/>
      <c r="AA86" s="156"/>
      <c r="AB86" s="156"/>
      <c r="AC86" s="156" t="s">
        <v>475</v>
      </c>
      <c r="AD86" s="156"/>
      <c r="AE86" s="156"/>
      <c r="AF86" s="156"/>
      <c r="AG86" s="156"/>
      <c r="AH86" s="156"/>
      <c r="AI86" s="4"/>
      <c r="AJ86" s="156" t="s">
        <v>475</v>
      </c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 t="s">
        <v>475</v>
      </c>
      <c r="BK86" s="156"/>
      <c r="BL86" s="156"/>
      <c r="BM86" s="156"/>
      <c r="BN86" s="156" t="s">
        <v>475</v>
      </c>
      <c r="BO86" s="156"/>
      <c r="BP86" s="156"/>
      <c r="BQ86" s="156"/>
      <c r="BR86" s="156"/>
      <c r="BS86" s="156"/>
      <c r="BT86" s="156" t="s">
        <v>475</v>
      </c>
      <c r="BU86" s="156" t="s">
        <v>475</v>
      </c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6"/>
      <c r="CI86" s="156"/>
      <c r="CJ86" s="156"/>
      <c r="CK86" s="156"/>
      <c r="CL86" s="156"/>
      <c r="CM86" s="156"/>
      <c r="CN86" s="156"/>
      <c r="CO86" s="156"/>
      <c r="CP86" s="156"/>
      <c r="CQ86" s="156"/>
      <c r="CR86" s="156"/>
      <c r="CS86" s="156" t="s">
        <v>475</v>
      </c>
      <c r="CT86" s="156"/>
      <c r="CU86" s="156"/>
      <c r="CV86" s="156"/>
      <c r="CW86" s="156"/>
      <c r="CX86" s="156" t="s">
        <v>475</v>
      </c>
      <c r="CY86" s="156"/>
      <c r="CZ86" s="156"/>
      <c r="DA86" s="156"/>
      <c r="DB86" s="156"/>
      <c r="DC86" s="156"/>
      <c r="DD86" s="156" t="s">
        <v>475</v>
      </c>
      <c r="DE86" s="156"/>
      <c r="DF86" s="156"/>
      <c r="DG86" s="156" t="s">
        <v>475</v>
      </c>
      <c r="DH86" s="156"/>
      <c r="DI86" s="156"/>
      <c r="DJ86" s="156"/>
      <c r="DK86" s="156"/>
      <c r="DL86" s="156"/>
      <c r="DM86" s="196"/>
      <c r="DN86" s="156"/>
      <c r="DO86" s="156"/>
      <c r="DP86" s="156"/>
      <c r="DQ86" s="196"/>
      <c r="DR86" s="49"/>
      <c r="DS86" s="49"/>
      <c r="DT86" s="49"/>
    </row>
    <row r="87" spans="1:124" s="1" customFormat="1" ht="18.95" customHeight="1">
      <c r="A87" s="19">
        <v>69</v>
      </c>
      <c r="B87" s="35" t="s">
        <v>290</v>
      </c>
      <c r="C87" s="35" t="s">
        <v>663</v>
      </c>
      <c r="D87" s="35" t="s">
        <v>564</v>
      </c>
      <c r="E87" s="35">
        <v>205</v>
      </c>
      <c r="F87" s="35">
        <v>57</v>
      </c>
      <c r="G87" s="35">
        <v>22</v>
      </c>
      <c r="H87" s="59"/>
      <c r="I87" s="59"/>
      <c r="J87" s="35"/>
      <c r="K87" s="35">
        <v>47</v>
      </c>
      <c r="L87" s="35">
        <v>140</v>
      </c>
      <c r="M87" s="87"/>
      <c r="N87" s="103">
        <f t="shared" si="6"/>
        <v>187</v>
      </c>
      <c r="O87" s="113">
        <f t="shared" si="4"/>
        <v>187</v>
      </c>
      <c r="P87" s="34" t="s">
        <v>407</v>
      </c>
      <c r="Q87" s="34" t="s">
        <v>545</v>
      </c>
      <c r="R87" s="114"/>
      <c r="S87" s="144" t="s">
        <v>475</v>
      </c>
      <c r="T87" s="156"/>
      <c r="U87" s="156"/>
      <c r="V87" s="156"/>
      <c r="W87" s="156"/>
      <c r="X87" s="156"/>
      <c r="Y87" s="156"/>
      <c r="Z87" s="156"/>
      <c r="AA87" s="156" t="s">
        <v>475</v>
      </c>
      <c r="AB87" s="156"/>
      <c r="AC87" s="156"/>
      <c r="AD87" s="156"/>
      <c r="AE87" s="156"/>
      <c r="AF87" s="156" t="s">
        <v>475</v>
      </c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 t="s">
        <v>475</v>
      </c>
      <c r="BK87" s="156"/>
      <c r="BL87" s="156"/>
      <c r="BM87" s="156"/>
      <c r="BN87" s="156"/>
      <c r="BO87" s="156"/>
      <c r="BP87" s="156"/>
      <c r="BQ87" s="156"/>
      <c r="BR87" s="156"/>
      <c r="BS87" s="156"/>
      <c r="BT87" s="156" t="s">
        <v>475</v>
      </c>
      <c r="BU87" s="156" t="s">
        <v>475</v>
      </c>
      <c r="BV87" s="156"/>
      <c r="BW87" s="156"/>
      <c r="BX87" s="156"/>
      <c r="BY87" s="156" t="s">
        <v>475</v>
      </c>
      <c r="BZ87" s="156"/>
      <c r="CA87" s="156" t="s">
        <v>475</v>
      </c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  <c r="CX87" s="156"/>
      <c r="CY87" s="156"/>
      <c r="CZ87" s="156"/>
      <c r="DA87" s="156"/>
      <c r="DB87" s="156"/>
      <c r="DC87" s="156"/>
      <c r="DD87" s="156"/>
      <c r="DE87" s="156"/>
      <c r="DF87" s="156"/>
      <c r="DG87" s="156" t="s">
        <v>475</v>
      </c>
      <c r="DH87" s="156"/>
      <c r="DI87" s="156"/>
      <c r="DJ87" s="156"/>
      <c r="DK87" s="156"/>
      <c r="DL87" s="156"/>
      <c r="DM87" s="196"/>
      <c r="DN87" s="156"/>
      <c r="DO87" s="156"/>
      <c r="DP87" s="156"/>
      <c r="DQ87" s="196"/>
      <c r="DR87" s="49"/>
      <c r="DS87" s="49"/>
      <c r="DT87" s="49"/>
    </row>
    <row r="88" spans="1:124" s="1" customFormat="1" ht="18.95" customHeight="1">
      <c r="A88" s="19">
        <v>70</v>
      </c>
      <c r="B88" s="35" t="s">
        <v>385</v>
      </c>
      <c r="C88" s="35" t="s">
        <v>268</v>
      </c>
      <c r="D88" s="35" t="s">
        <v>11</v>
      </c>
      <c r="E88" s="35">
        <v>205</v>
      </c>
      <c r="F88" s="35">
        <v>57</v>
      </c>
      <c r="G88" s="35">
        <v>8</v>
      </c>
      <c r="H88" s="59"/>
      <c r="I88" s="59"/>
      <c r="J88" s="35"/>
      <c r="K88" s="35">
        <v>150</v>
      </c>
      <c r="L88" s="35"/>
      <c r="M88" s="87"/>
      <c r="N88" s="103">
        <f t="shared" si="6"/>
        <v>150</v>
      </c>
      <c r="O88" s="113">
        <f t="shared" si="4"/>
        <v>150</v>
      </c>
      <c r="P88" s="34" t="s">
        <v>192</v>
      </c>
      <c r="Q88" s="34" t="s">
        <v>191</v>
      </c>
      <c r="R88" s="114"/>
      <c r="S88" s="144" t="s">
        <v>475</v>
      </c>
      <c r="T88" s="156"/>
      <c r="U88" s="156"/>
      <c r="V88" s="156"/>
      <c r="W88" s="156"/>
      <c r="X88" s="156"/>
      <c r="Y88" s="156" t="s">
        <v>475</v>
      </c>
      <c r="Z88" s="156"/>
      <c r="AA88" s="156" t="s">
        <v>475</v>
      </c>
      <c r="AB88" s="156"/>
      <c r="AC88" s="156" t="s">
        <v>475</v>
      </c>
      <c r="AD88" s="156"/>
      <c r="AE88" s="156"/>
      <c r="AF88" s="156" t="s">
        <v>475</v>
      </c>
      <c r="AG88" s="156"/>
      <c r="AH88" s="156"/>
      <c r="AI88" s="156"/>
      <c r="AJ88" s="156"/>
      <c r="AK88" s="156"/>
      <c r="AL88" s="156" t="s">
        <v>475</v>
      </c>
      <c r="AM88" s="156"/>
      <c r="AN88" s="156"/>
      <c r="AO88" s="156" t="s">
        <v>475</v>
      </c>
      <c r="AP88" s="156"/>
      <c r="AQ88" s="156" t="s">
        <v>475</v>
      </c>
      <c r="AR88" s="156" t="s">
        <v>475</v>
      </c>
      <c r="AS88" s="156"/>
      <c r="AT88" s="156"/>
      <c r="AU88" s="156"/>
      <c r="AV88" s="156"/>
      <c r="AW88" s="156"/>
      <c r="AX88" s="156"/>
      <c r="AY88" s="156"/>
      <c r="AZ88" s="156"/>
      <c r="BA88" s="156"/>
      <c r="BB88" s="156" t="s">
        <v>475</v>
      </c>
      <c r="BC88" s="156"/>
      <c r="BD88" s="156"/>
      <c r="BE88" s="156"/>
      <c r="BF88" s="156"/>
      <c r="BG88" s="156"/>
      <c r="BH88" s="156"/>
      <c r="BI88" s="156"/>
      <c r="BJ88" s="156" t="s">
        <v>475</v>
      </c>
      <c r="BK88" s="156"/>
      <c r="BL88" s="156"/>
      <c r="BM88" s="156"/>
      <c r="BN88" s="156"/>
      <c r="BO88" s="156" t="s">
        <v>475</v>
      </c>
      <c r="BP88" s="156"/>
      <c r="BQ88" s="156" t="s">
        <v>475</v>
      </c>
      <c r="BR88" s="156"/>
      <c r="BS88" s="156" t="s">
        <v>475</v>
      </c>
      <c r="BT88" s="156" t="s">
        <v>475</v>
      </c>
      <c r="BU88" s="156" t="s">
        <v>475</v>
      </c>
      <c r="BV88" s="156"/>
      <c r="BW88" s="156"/>
      <c r="BX88" s="156"/>
      <c r="BY88" s="156" t="s">
        <v>475</v>
      </c>
      <c r="BZ88" s="156" t="s">
        <v>475</v>
      </c>
      <c r="CA88" s="156" t="s">
        <v>475</v>
      </c>
      <c r="CB88" s="156"/>
      <c r="CC88" s="156"/>
      <c r="CD88" s="156"/>
      <c r="CE88" s="156" t="s">
        <v>475</v>
      </c>
      <c r="CF88" s="156"/>
      <c r="CG88" s="156" t="s">
        <v>475</v>
      </c>
      <c r="CH88" s="156"/>
      <c r="CI88" s="156"/>
      <c r="CJ88" s="156"/>
      <c r="CK88" s="156"/>
      <c r="CL88" s="156" t="s">
        <v>475</v>
      </c>
      <c r="CM88" s="156"/>
      <c r="CN88" s="156"/>
      <c r="CO88" s="156"/>
      <c r="CP88" s="156"/>
      <c r="CQ88" s="156"/>
      <c r="CR88" s="156"/>
      <c r="CS88" s="156" t="s">
        <v>475</v>
      </c>
      <c r="CT88" s="156" t="s">
        <v>475</v>
      </c>
      <c r="CU88" s="156"/>
      <c r="CV88" s="156"/>
      <c r="CW88" s="156"/>
      <c r="CX88" s="156"/>
      <c r="CY88" s="156"/>
      <c r="CZ88" s="156"/>
      <c r="DA88" s="156"/>
      <c r="DB88" s="156" t="s">
        <v>475</v>
      </c>
      <c r="DC88" s="156"/>
      <c r="DD88" s="156" t="s">
        <v>475</v>
      </c>
      <c r="DE88" s="156" t="s">
        <v>475</v>
      </c>
      <c r="DF88" s="156"/>
      <c r="DG88" s="156" t="s">
        <v>475</v>
      </c>
      <c r="DH88" s="156"/>
      <c r="DI88" s="156" t="s">
        <v>475</v>
      </c>
      <c r="DJ88" s="156" t="s">
        <v>475</v>
      </c>
      <c r="DK88" s="156"/>
      <c r="DL88" s="156"/>
      <c r="DM88" s="196" t="s">
        <v>475</v>
      </c>
      <c r="DN88" s="156"/>
      <c r="DO88" s="156"/>
      <c r="DP88" s="156"/>
      <c r="DQ88" s="196"/>
      <c r="DR88" s="49"/>
      <c r="DS88" s="49"/>
      <c r="DT88" s="49"/>
    </row>
    <row r="89" spans="1:124" s="1" customFormat="1" ht="18.95" customHeight="1">
      <c r="A89" s="19">
        <v>71</v>
      </c>
      <c r="B89" s="35" t="s">
        <v>389</v>
      </c>
      <c r="C89" s="35" t="s">
        <v>301</v>
      </c>
      <c r="D89" s="35" t="s">
        <v>566</v>
      </c>
      <c r="E89" s="35">
        <v>211</v>
      </c>
      <c r="F89" s="35">
        <v>62</v>
      </c>
      <c r="G89" s="35">
        <v>22</v>
      </c>
      <c r="H89" s="59"/>
      <c r="I89" s="59"/>
      <c r="J89" s="35"/>
      <c r="K89" s="35">
        <v>91</v>
      </c>
      <c r="L89" s="35">
        <v>74</v>
      </c>
      <c r="M89" s="87"/>
      <c r="N89" s="103">
        <f t="shared" si="6"/>
        <v>165</v>
      </c>
      <c r="O89" s="113">
        <f t="shared" si="4"/>
        <v>165</v>
      </c>
      <c r="P89" s="34" t="s">
        <v>520</v>
      </c>
      <c r="Q89" s="34" t="s">
        <v>668</v>
      </c>
      <c r="R89" s="114"/>
      <c r="S89" s="144" t="s">
        <v>475</v>
      </c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 t="s">
        <v>475</v>
      </c>
      <c r="AK89" s="156"/>
      <c r="AL89" s="156"/>
      <c r="AM89" s="156"/>
      <c r="AN89" s="156"/>
      <c r="AO89" s="156"/>
      <c r="AP89" s="156" t="s">
        <v>475</v>
      </c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 t="s">
        <v>475</v>
      </c>
      <c r="BK89" s="156"/>
      <c r="BL89" s="156"/>
      <c r="BM89" s="156"/>
      <c r="BN89" s="156"/>
      <c r="BO89" s="156"/>
      <c r="BP89" s="156"/>
      <c r="BQ89" s="156"/>
      <c r="BR89" s="156"/>
      <c r="BS89" s="156"/>
      <c r="BT89" s="156" t="s">
        <v>475</v>
      </c>
      <c r="BU89" s="156" t="s">
        <v>475</v>
      </c>
      <c r="BV89" s="156"/>
      <c r="BW89" s="156"/>
      <c r="BX89" s="156"/>
      <c r="BY89" s="156" t="s">
        <v>475</v>
      </c>
      <c r="BZ89" s="156"/>
      <c r="CA89" s="156" t="s">
        <v>475</v>
      </c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56"/>
      <c r="CR89" s="156"/>
      <c r="CS89" s="156" t="s">
        <v>475</v>
      </c>
      <c r="CT89" s="156" t="s">
        <v>475</v>
      </c>
      <c r="CU89" s="156"/>
      <c r="CV89" s="156"/>
      <c r="CW89" s="156"/>
      <c r="CX89" s="156"/>
      <c r="CY89" s="156"/>
      <c r="CZ89" s="156"/>
      <c r="DA89" s="156"/>
      <c r="DB89" s="156"/>
      <c r="DC89" s="156"/>
      <c r="DD89" s="156" t="s">
        <v>475</v>
      </c>
      <c r="DE89" s="156"/>
      <c r="DF89" s="156"/>
      <c r="DG89" s="156" t="s">
        <v>475</v>
      </c>
      <c r="DH89" s="156"/>
      <c r="DI89" s="156"/>
      <c r="DJ89" s="156" t="s">
        <v>475</v>
      </c>
      <c r="DK89" s="156"/>
      <c r="DL89" s="156"/>
      <c r="DM89" s="196"/>
      <c r="DN89" s="156"/>
      <c r="DO89" s="156"/>
      <c r="DP89" s="156"/>
      <c r="DQ89" s="196"/>
      <c r="DR89" s="49"/>
      <c r="DS89" s="49"/>
      <c r="DT89" s="49"/>
    </row>
    <row r="90" spans="1:124" s="1" customFormat="1" ht="18.95" customHeight="1">
      <c r="A90" s="19">
        <v>72</v>
      </c>
      <c r="B90" s="35" t="s">
        <v>299</v>
      </c>
      <c r="C90" s="35" t="s">
        <v>255</v>
      </c>
      <c r="D90" s="35" t="s">
        <v>77</v>
      </c>
      <c r="E90" s="35">
        <v>212</v>
      </c>
      <c r="F90" s="35">
        <v>62</v>
      </c>
      <c r="G90" s="35">
        <v>22</v>
      </c>
      <c r="H90" s="59"/>
      <c r="I90" s="59"/>
      <c r="J90" s="35"/>
      <c r="K90" s="35"/>
      <c r="L90" s="35">
        <v>194</v>
      </c>
      <c r="M90" s="87"/>
      <c r="N90" s="103">
        <f t="shared" si="6"/>
        <v>194</v>
      </c>
      <c r="O90" s="113">
        <f t="shared" si="4"/>
        <v>194</v>
      </c>
      <c r="P90" s="34" t="s">
        <v>78</v>
      </c>
      <c r="Q90" s="34" t="s">
        <v>768</v>
      </c>
      <c r="R90" s="114"/>
      <c r="S90" s="144" t="s">
        <v>475</v>
      </c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 t="s">
        <v>475</v>
      </c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56"/>
      <c r="CR90" s="156"/>
      <c r="CS90" s="156"/>
      <c r="CT90" s="156"/>
      <c r="CU90" s="156"/>
      <c r="CV90" s="156"/>
      <c r="CW90" s="156"/>
      <c r="CX90" s="156"/>
      <c r="CY90" s="156"/>
      <c r="CZ90" s="156"/>
      <c r="DA90" s="156"/>
      <c r="DB90" s="156"/>
      <c r="DC90" s="156"/>
      <c r="DD90" s="156"/>
      <c r="DE90" s="156"/>
      <c r="DF90" s="156"/>
      <c r="DG90" s="156" t="s">
        <v>475</v>
      </c>
      <c r="DH90" s="156"/>
      <c r="DI90" s="156"/>
      <c r="DJ90" s="156" t="s">
        <v>475</v>
      </c>
      <c r="DK90" s="156"/>
      <c r="DL90" s="156"/>
      <c r="DM90" s="196"/>
      <c r="DN90" s="156"/>
      <c r="DO90" s="156"/>
      <c r="DP90" s="156"/>
      <c r="DQ90" s="196"/>
      <c r="DR90" s="49"/>
      <c r="DS90" s="49"/>
      <c r="DT90" s="49"/>
    </row>
    <row r="91" spans="1:124" s="1" customFormat="1" ht="18.95" customHeight="1">
      <c r="A91" s="19">
        <v>73</v>
      </c>
      <c r="B91" s="35" t="s">
        <v>140</v>
      </c>
      <c r="C91" s="35" t="s">
        <v>279</v>
      </c>
      <c r="D91" s="35" t="s">
        <v>99</v>
      </c>
      <c r="E91" s="35">
        <v>212</v>
      </c>
      <c r="F91" s="35">
        <v>62</v>
      </c>
      <c r="G91" s="35">
        <v>22</v>
      </c>
      <c r="H91" s="59">
        <v>218</v>
      </c>
      <c r="I91" s="59">
        <v>214</v>
      </c>
      <c r="J91" s="35"/>
      <c r="K91" s="35"/>
      <c r="L91" s="35">
        <v>38</v>
      </c>
      <c r="M91" s="87"/>
      <c r="N91" s="103">
        <f t="shared" si="6"/>
        <v>252</v>
      </c>
      <c r="O91" s="113">
        <f t="shared" si="4"/>
        <v>38</v>
      </c>
      <c r="P91" s="34" t="s">
        <v>498</v>
      </c>
      <c r="Q91" s="34" t="s">
        <v>724</v>
      </c>
      <c r="R91" s="114"/>
      <c r="S91" s="144" t="s">
        <v>475</v>
      </c>
      <c r="T91" s="156"/>
      <c r="U91" s="156" t="s">
        <v>475</v>
      </c>
      <c r="V91" s="156" t="s">
        <v>475</v>
      </c>
      <c r="W91" s="156"/>
      <c r="X91" s="156" t="s">
        <v>475</v>
      </c>
      <c r="Y91" s="156"/>
      <c r="Z91" s="156"/>
      <c r="AA91" s="156"/>
      <c r="AB91" s="156"/>
      <c r="AC91" s="156"/>
      <c r="AD91" s="156"/>
      <c r="AE91" s="156"/>
      <c r="AF91" s="156" t="s">
        <v>475</v>
      </c>
      <c r="AG91" s="156"/>
      <c r="AH91" s="156" t="s">
        <v>475</v>
      </c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 t="s">
        <v>475</v>
      </c>
      <c r="CU91" s="156"/>
      <c r="CV91" s="156"/>
      <c r="CW91" s="156"/>
      <c r="CX91" s="156"/>
      <c r="CY91" s="156"/>
      <c r="CZ91" s="156"/>
      <c r="DA91" s="156"/>
      <c r="DB91" s="156"/>
      <c r="DC91" s="156"/>
      <c r="DD91" s="156"/>
      <c r="DE91" s="156"/>
      <c r="DF91" s="156"/>
      <c r="DG91" s="156" t="s">
        <v>475</v>
      </c>
      <c r="DH91" s="156"/>
      <c r="DI91" s="156"/>
      <c r="DJ91" s="156" t="s">
        <v>475</v>
      </c>
      <c r="DK91" s="156"/>
      <c r="DL91" s="156"/>
      <c r="DM91" s="196"/>
      <c r="DN91" s="156"/>
      <c r="DO91" s="156"/>
      <c r="DP91" s="156"/>
      <c r="DQ91" s="196"/>
      <c r="DR91" s="49"/>
      <c r="DS91" s="49"/>
      <c r="DT91" s="49"/>
    </row>
    <row r="92" spans="1:124" s="1" customFormat="1" ht="18.95" customHeight="1">
      <c r="A92" s="19">
        <v>74</v>
      </c>
      <c r="B92" s="35" t="s">
        <v>390</v>
      </c>
      <c r="C92" s="35" t="s">
        <v>676</v>
      </c>
      <c r="D92" s="35" t="s">
        <v>202</v>
      </c>
      <c r="E92" s="35">
        <v>212</v>
      </c>
      <c r="F92" s="35">
        <v>62</v>
      </c>
      <c r="G92" s="35">
        <v>22</v>
      </c>
      <c r="H92" s="59"/>
      <c r="I92" s="59"/>
      <c r="J92" s="35"/>
      <c r="K92" s="35"/>
      <c r="L92" s="35">
        <v>30</v>
      </c>
      <c r="M92" s="87"/>
      <c r="N92" s="103">
        <f t="shared" si="6"/>
        <v>30</v>
      </c>
      <c r="O92" s="113">
        <f t="shared" si="4"/>
        <v>30</v>
      </c>
      <c r="P92" s="34" t="s">
        <v>702</v>
      </c>
      <c r="Q92" s="34" t="s">
        <v>748</v>
      </c>
      <c r="R92" s="114"/>
      <c r="S92" s="144" t="s">
        <v>475</v>
      </c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 t="s">
        <v>475</v>
      </c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 t="s">
        <v>475</v>
      </c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156"/>
      <c r="CM92" s="156"/>
      <c r="CN92" s="156"/>
      <c r="CO92" s="156"/>
      <c r="CP92" s="156"/>
      <c r="CQ92" s="156"/>
      <c r="CR92" s="156"/>
      <c r="CS92" s="156"/>
      <c r="CT92" s="156"/>
      <c r="CU92" s="156"/>
      <c r="CV92" s="156"/>
      <c r="CW92" s="156"/>
      <c r="CX92" s="156"/>
      <c r="CY92" s="156"/>
      <c r="CZ92" s="156"/>
      <c r="DA92" s="156"/>
      <c r="DB92" s="156"/>
      <c r="DC92" s="156"/>
      <c r="DD92" s="156"/>
      <c r="DE92" s="156"/>
      <c r="DF92" s="156"/>
      <c r="DG92" s="156" t="s">
        <v>475</v>
      </c>
      <c r="DH92" s="156"/>
      <c r="DI92" s="156"/>
      <c r="DJ92" s="156"/>
      <c r="DK92" s="156"/>
      <c r="DL92" s="156"/>
      <c r="DM92" s="196"/>
      <c r="DN92" s="156"/>
      <c r="DO92" s="156"/>
      <c r="DP92" s="156"/>
      <c r="DQ92" s="196"/>
      <c r="DR92" s="49"/>
      <c r="DS92" s="49"/>
      <c r="DT92" s="49"/>
    </row>
    <row r="93" spans="1:124" s="1" customFormat="1" ht="18.95" customHeight="1">
      <c r="A93" s="19">
        <v>75</v>
      </c>
      <c r="B93" s="35" t="s">
        <v>118</v>
      </c>
      <c r="C93" s="35" t="s">
        <v>85</v>
      </c>
      <c r="D93" s="35" t="s">
        <v>568</v>
      </c>
      <c r="E93" s="35">
        <v>341</v>
      </c>
      <c r="F93" s="35">
        <v>62</v>
      </c>
      <c r="G93" s="35">
        <v>8</v>
      </c>
      <c r="H93" s="59"/>
      <c r="I93" s="59"/>
      <c r="J93" s="35"/>
      <c r="K93" s="35">
        <v>53</v>
      </c>
      <c r="L93" s="35">
        <v>36</v>
      </c>
      <c r="M93" s="87">
        <v>0</v>
      </c>
      <c r="N93" s="103">
        <f t="shared" si="6"/>
        <v>89</v>
      </c>
      <c r="O93" s="113">
        <f t="shared" si="4"/>
        <v>89</v>
      </c>
      <c r="P93" s="34" t="s">
        <v>28</v>
      </c>
      <c r="Q93" s="34" t="s">
        <v>285</v>
      </c>
      <c r="R93" s="114"/>
      <c r="S93" s="144" t="s">
        <v>475</v>
      </c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 t="s">
        <v>475</v>
      </c>
      <c r="BP93" s="156"/>
      <c r="BQ93" s="156"/>
      <c r="BR93" s="156"/>
      <c r="BS93" s="156"/>
      <c r="BT93" s="156" t="s">
        <v>475</v>
      </c>
      <c r="BU93" s="156" t="s">
        <v>475</v>
      </c>
      <c r="BV93" s="156"/>
      <c r="BW93" s="156"/>
      <c r="BX93" s="156"/>
      <c r="BY93" s="156" t="s">
        <v>475</v>
      </c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56"/>
      <c r="CR93" s="156"/>
      <c r="CS93" s="156" t="s">
        <v>475</v>
      </c>
      <c r="CT93" s="156" t="s">
        <v>475</v>
      </c>
      <c r="CU93" s="156"/>
      <c r="CV93" s="156"/>
      <c r="CW93" s="156"/>
      <c r="CX93" s="156" t="s">
        <v>475</v>
      </c>
      <c r="CY93" s="156"/>
      <c r="CZ93" s="156"/>
      <c r="DA93" s="156"/>
      <c r="DB93" s="156" t="s">
        <v>475</v>
      </c>
      <c r="DC93" s="156"/>
      <c r="DD93" s="156"/>
      <c r="DE93" s="156"/>
      <c r="DF93" s="156"/>
      <c r="DG93" s="156" t="s">
        <v>475</v>
      </c>
      <c r="DH93" s="156"/>
      <c r="DI93" s="156"/>
      <c r="DJ93" s="156"/>
      <c r="DK93" s="156"/>
      <c r="DL93" s="156"/>
      <c r="DM93" s="196"/>
      <c r="DN93" s="156"/>
      <c r="DO93" s="156"/>
      <c r="DP93" s="156"/>
      <c r="DQ93" s="196"/>
      <c r="DR93" s="49"/>
      <c r="DS93" s="49"/>
      <c r="DT93" s="49"/>
    </row>
    <row r="94" spans="1:124" s="9" customFormat="1" ht="18.95" customHeight="1">
      <c r="A94" s="19">
        <v>76</v>
      </c>
      <c r="B94" s="35" t="s">
        <v>326</v>
      </c>
      <c r="C94" s="35" t="s">
        <v>90</v>
      </c>
      <c r="D94" s="35" t="s">
        <v>134</v>
      </c>
      <c r="E94" s="35">
        <v>344</v>
      </c>
      <c r="F94" s="35">
        <v>62</v>
      </c>
      <c r="G94" s="35">
        <v>22</v>
      </c>
      <c r="H94" s="59"/>
      <c r="I94" s="59"/>
      <c r="J94" s="35"/>
      <c r="K94" s="35"/>
      <c r="L94" s="34">
        <v>60</v>
      </c>
      <c r="M94" s="86"/>
      <c r="N94" s="102">
        <f t="shared" si="6"/>
        <v>60</v>
      </c>
      <c r="O94" s="113">
        <f t="shared" si="4"/>
        <v>60</v>
      </c>
      <c r="P94" s="127" t="s">
        <v>126</v>
      </c>
      <c r="Q94" s="127" t="s">
        <v>482</v>
      </c>
      <c r="R94" s="138"/>
      <c r="S94" s="149" t="s">
        <v>475</v>
      </c>
      <c r="T94" s="161"/>
      <c r="U94" s="161"/>
      <c r="V94" s="161"/>
      <c r="W94" s="161"/>
      <c r="X94" s="161"/>
      <c r="Y94" s="161"/>
      <c r="Z94" s="161"/>
      <c r="AA94" s="161" t="s">
        <v>475</v>
      </c>
      <c r="AB94" s="161"/>
      <c r="AC94" s="161" t="s">
        <v>475</v>
      </c>
      <c r="AD94" s="161"/>
      <c r="AE94" s="161"/>
      <c r="AF94" s="161"/>
      <c r="AG94" s="161"/>
      <c r="AH94" s="161"/>
      <c r="AI94" s="161"/>
      <c r="AJ94" s="161" t="s">
        <v>475</v>
      </c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 t="s">
        <v>475</v>
      </c>
      <c r="BK94" s="161"/>
      <c r="BL94" s="161"/>
      <c r="BM94" s="161"/>
      <c r="BN94" s="161"/>
      <c r="BO94" s="161"/>
      <c r="BP94" s="161"/>
      <c r="BQ94" s="161" t="s">
        <v>475</v>
      </c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 t="s">
        <v>475</v>
      </c>
      <c r="DH94" s="161"/>
      <c r="DI94" s="161"/>
      <c r="DJ94" s="161" t="s">
        <v>475</v>
      </c>
      <c r="DK94" s="161"/>
      <c r="DL94" s="161"/>
      <c r="DM94" s="201"/>
      <c r="DN94" s="161" t="s">
        <v>475</v>
      </c>
      <c r="DO94" s="161"/>
      <c r="DP94" s="161"/>
      <c r="DQ94" s="201" t="s">
        <v>475</v>
      </c>
      <c r="DR94" s="206"/>
      <c r="DS94" s="206"/>
      <c r="DT94" s="206"/>
    </row>
    <row r="95" spans="1:124" s="1" customFormat="1" ht="18.95" customHeight="1">
      <c r="A95" s="19">
        <v>77</v>
      </c>
      <c r="B95" s="35" t="s">
        <v>360</v>
      </c>
      <c r="C95" s="35" t="s">
        <v>384</v>
      </c>
      <c r="D95" s="35" t="s">
        <v>444</v>
      </c>
      <c r="E95" s="35">
        <v>363</v>
      </c>
      <c r="F95" s="35">
        <v>62</v>
      </c>
      <c r="G95" s="35">
        <v>22</v>
      </c>
      <c r="H95" s="59"/>
      <c r="I95" s="59"/>
      <c r="J95" s="35"/>
      <c r="K95" s="35"/>
      <c r="L95" s="35">
        <v>50</v>
      </c>
      <c r="M95" s="87"/>
      <c r="N95" s="103">
        <f t="shared" si="6"/>
        <v>50</v>
      </c>
      <c r="O95" s="113">
        <f t="shared" si="4"/>
        <v>50</v>
      </c>
      <c r="P95" s="34" t="s">
        <v>628</v>
      </c>
      <c r="Q95" s="34" t="s">
        <v>124</v>
      </c>
      <c r="R95" s="114"/>
      <c r="S95" s="144" t="s">
        <v>475</v>
      </c>
      <c r="T95" s="156"/>
      <c r="U95" s="156"/>
      <c r="V95" s="156" t="s">
        <v>475</v>
      </c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6" t="s">
        <v>475</v>
      </c>
      <c r="BR95" s="156"/>
      <c r="BS95" s="156"/>
      <c r="BT95" s="156" t="s">
        <v>475</v>
      </c>
      <c r="BU95" s="156" t="s">
        <v>475</v>
      </c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156"/>
      <c r="CM95" s="156"/>
      <c r="CN95" s="156"/>
      <c r="CO95" s="156"/>
      <c r="CP95" s="156"/>
      <c r="CQ95" s="156"/>
      <c r="CR95" s="156"/>
      <c r="CS95" s="156" t="s">
        <v>475</v>
      </c>
      <c r="CT95" s="156" t="s">
        <v>475</v>
      </c>
      <c r="CU95" s="156"/>
      <c r="CV95" s="156"/>
      <c r="CW95" s="156"/>
      <c r="CX95" s="156"/>
      <c r="CY95" s="156"/>
      <c r="CZ95" s="156"/>
      <c r="DA95" s="156"/>
      <c r="DB95" s="156"/>
      <c r="DC95" s="156"/>
      <c r="DD95" s="156" t="s">
        <v>475</v>
      </c>
      <c r="DE95" s="156" t="s">
        <v>475</v>
      </c>
      <c r="DF95" s="156"/>
      <c r="DG95" s="156" t="s">
        <v>475</v>
      </c>
      <c r="DH95" s="156"/>
      <c r="DI95" s="156"/>
      <c r="DJ95" s="156"/>
      <c r="DK95" s="156"/>
      <c r="DL95" s="156"/>
      <c r="DM95" s="196"/>
      <c r="DN95" s="156"/>
      <c r="DO95" s="156"/>
      <c r="DP95" s="156"/>
      <c r="DQ95" s="196" t="s">
        <v>475</v>
      </c>
      <c r="DR95" s="49"/>
      <c r="DS95" s="49"/>
      <c r="DT95" s="49"/>
    </row>
    <row r="96" spans="1:124" s="1" customFormat="1" ht="18.95" customHeight="1">
      <c r="A96" s="19">
        <v>78</v>
      </c>
      <c r="B96" s="35" t="s">
        <v>56</v>
      </c>
      <c r="C96" s="35" t="s">
        <v>62</v>
      </c>
      <c r="D96" s="35" t="s">
        <v>481</v>
      </c>
      <c r="E96" s="35">
        <v>381</v>
      </c>
      <c r="F96" s="35">
        <v>57</v>
      </c>
      <c r="G96" s="35">
        <v>22</v>
      </c>
      <c r="H96" s="59">
        <v>104</v>
      </c>
      <c r="I96" s="59">
        <v>104</v>
      </c>
      <c r="J96" s="35"/>
      <c r="K96" s="35"/>
      <c r="L96" s="35"/>
      <c r="M96" s="87"/>
      <c r="N96" s="103">
        <f t="shared" si="6"/>
        <v>104</v>
      </c>
      <c r="O96" s="113">
        <f t="shared" si="4"/>
        <v>0</v>
      </c>
      <c r="P96" s="34" t="s">
        <v>347</v>
      </c>
      <c r="Q96" s="34" t="s">
        <v>287</v>
      </c>
      <c r="R96" s="114"/>
      <c r="S96" s="144" t="s">
        <v>475</v>
      </c>
      <c r="T96" s="156"/>
      <c r="U96" s="156"/>
      <c r="V96" s="156" t="s">
        <v>475</v>
      </c>
      <c r="W96" s="156"/>
      <c r="X96" s="156"/>
      <c r="Y96" s="156"/>
      <c r="Z96" s="156" t="s">
        <v>475</v>
      </c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  <c r="CX96" s="156"/>
      <c r="CY96" s="156"/>
      <c r="CZ96" s="156"/>
      <c r="DA96" s="156"/>
      <c r="DB96" s="156"/>
      <c r="DC96" s="156"/>
      <c r="DD96" s="156"/>
      <c r="DE96" s="156"/>
      <c r="DF96" s="156"/>
      <c r="DG96" s="156"/>
      <c r="DH96" s="156"/>
      <c r="DI96" s="156"/>
      <c r="DJ96" s="156"/>
      <c r="DK96" s="156"/>
      <c r="DL96" s="156"/>
      <c r="DM96" s="196"/>
      <c r="DN96" s="156"/>
      <c r="DO96" s="156"/>
      <c r="DP96" s="156"/>
      <c r="DQ96" s="196"/>
      <c r="DR96" s="49"/>
      <c r="DS96" s="49"/>
      <c r="DT96" s="49"/>
    </row>
    <row r="97" spans="1:124" s="4" customFormat="1" ht="18.75" customHeight="1">
      <c r="A97" s="19">
        <v>79</v>
      </c>
      <c r="B97" s="34" t="s">
        <v>397</v>
      </c>
      <c r="C97" s="34" t="s">
        <v>365</v>
      </c>
      <c r="D97" s="34" t="s">
        <v>609</v>
      </c>
      <c r="E97" s="34">
        <v>381</v>
      </c>
      <c r="F97" s="34">
        <v>57</v>
      </c>
      <c r="G97" s="34">
        <v>22</v>
      </c>
      <c r="H97" s="58"/>
      <c r="I97" s="58"/>
      <c r="J97" s="34"/>
      <c r="K97" s="34"/>
      <c r="L97" s="34">
        <v>60</v>
      </c>
      <c r="M97" s="86"/>
      <c r="N97" s="102">
        <f t="shared" si="6"/>
        <v>60</v>
      </c>
      <c r="O97" s="114">
        <f t="shared" si="4"/>
        <v>60</v>
      </c>
      <c r="P97" s="34" t="s">
        <v>629</v>
      </c>
      <c r="Q97" s="34" t="s">
        <v>359</v>
      </c>
      <c r="R97" s="114"/>
      <c r="S97" s="144" t="s">
        <v>475</v>
      </c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96"/>
      <c r="DN97" s="156"/>
      <c r="DO97" s="156"/>
      <c r="DP97" s="156"/>
      <c r="DQ97" s="196"/>
      <c r="DR97" s="189"/>
      <c r="DS97" s="189"/>
      <c r="DT97" s="189"/>
    </row>
    <row r="98" spans="1:124" s="1" customFormat="1" ht="18.95" customHeight="1">
      <c r="A98" s="19">
        <v>80</v>
      </c>
      <c r="B98" s="35" t="s">
        <v>660</v>
      </c>
      <c r="C98" s="35" t="s">
        <v>103</v>
      </c>
      <c r="D98" s="35" t="s">
        <v>453</v>
      </c>
      <c r="E98" s="35">
        <v>381</v>
      </c>
      <c r="F98" s="35">
        <v>57</v>
      </c>
      <c r="G98" s="35">
        <v>8</v>
      </c>
      <c r="H98" s="59"/>
      <c r="I98" s="59"/>
      <c r="J98" s="35"/>
      <c r="K98" s="35">
        <v>60</v>
      </c>
      <c r="L98" s="35"/>
      <c r="M98" s="87"/>
      <c r="N98" s="103">
        <f t="shared" si="6"/>
        <v>60</v>
      </c>
      <c r="O98" s="113">
        <f t="shared" si="4"/>
        <v>60</v>
      </c>
      <c r="P98" s="34" t="s">
        <v>148</v>
      </c>
      <c r="Q98" s="34" t="s">
        <v>306</v>
      </c>
      <c r="R98" s="114"/>
      <c r="S98" s="144" t="s">
        <v>475</v>
      </c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 t="s">
        <v>475</v>
      </c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 t="s">
        <v>475</v>
      </c>
      <c r="BK98" s="156"/>
      <c r="BL98" s="156"/>
      <c r="BM98" s="156"/>
      <c r="BN98" s="156"/>
      <c r="BO98" s="156"/>
      <c r="BP98" s="156"/>
      <c r="BQ98" s="156" t="s">
        <v>475</v>
      </c>
      <c r="BR98" s="156"/>
      <c r="BS98" s="156"/>
      <c r="BT98" s="156" t="s">
        <v>475</v>
      </c>
      <c r="BU98" s="156" t="s">
        <v>475</v>
      </c>
      <c r="BV98" s="156"/>
      <c r="BW98" s="156"/>
      <c r="BX98" s="156"/>
      <c r="BY98" s="156"/>
      <c r="BZ98" s="156"/>
      <c r="CA98" s="156" t="s">
        <v>475</v>
      </c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 t="s">
        <v>475</v>
      </c>
      <c r="CT98" s="156" t="s">
        <v>475</v>
      </c>
      <c r="CU98" s="156"/>
      <c r="CV98" s="156"/>
      <c r="CW98" s="156"/>
      <c r="CX98" s="156" t="s">
        <v>475</v>
      </c>
      <c r="CY98" s="156"/>
      <c r="CZ98" s="156"/>
      <c r="DA98" s="156"/>
      <c r="DB98" s="156" t="s">
        <v>475</v>
      </c>
      <c r="DC98" s="156"/>
      <c r="DD98" s="156" t="s">
        <v>475</v>
      </c>
      <c r="DE98" s="156" t="s">
        <v>475</v>
      </c>
      <c r="DF98" s="156"/>
      <c r="DG98" s="156"/>
      <c r="DH98" s="156"/>
      <c r="DI98" s="156"/>
      <c r="DJ98" s="156" t="s">
        <v>475</v>
      </c>
      <c r="DK98" s="156"/>
      <c r="DL98" s="156"/>
      <c r="DM98" s="196"/>
      <c r="DN98" s="156"/>
      <c r="DO98" s="156"/>
      <c r="DP98" s="156"/>
      <c r="DQ98" s="196"/>
      <c r="DR98" s="49"/>
      <c r="DS98" s="49"/>
      <c r="DT98" s="49"/>
    </row>
    <row r="99" spans="1:124" s="4" customFormat="1" ht="18.95" customHeight="1">
      <c r="A99" s="19">
        <v>81</v>
      </c>
      <c r="B99" s="34" t="s">
        <v>284</v>
      </c>
      <c r="C99" s="34" t="s">
        <v>210</v>
      </c>
      <c r="D99" s="34" t="s">
        <v>683</v>
      </c>
      <c r="E99" s="34">
        <v>381</v>
      </c>
      <c r="F99" s="34">
        <v>57</v>
      </c>
      <c r="G99" s="34">
        <v>22</v>
      </c>
      <c r="H99" s="58"/>
      <c r="I99" s="58"/>
      <c r="J99" s="34"/>
      <c r="K99" s="34"/>
      <c r="L99" s="34">
        <v>33</v>
      </c>
      <c r="M99" s="86"/>
      <c r="N99" s="102">
        <f t="shared" si="6"/>
        <v>33</v>
      </c>
      <c r="O99" s="114">
        <f t="shared" si="4"/>
        <v>33</v>
      </c>
      <c r="P99" s="34" t="s">
        <v>104</v>
      </c>
      <c r="Q99" s="34" t="s">
        <v>677</v>
      </c>
      <c r="R99" s="114"/>
      <c r="S99" s="144" t="s">
        <v>475</v>
      </c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 t="s">
        <v>475</v>
      </c>
      <c r="AG99" s="156"/>
      <c r="AH99" s="156"/>
      <c r="AI99" s="156"/>
      <c r="AJ99" s="156"/>
      <c r="AK99" s="156"/>
      <c r="AL99" s="156"/>
      <c r="AM99" s="156"/>
      <c r="AN99" s="156" t="s">
        <v>475</v>
      </c>
      <c r="AO99" s="156"/>
      <c r="AP99" s="156"/>
      <c r="AQ99" s="156" t="s">
        <v>475</v>
      </c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 t="s">
        <v>475</v>
      </c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  <c r="CX99" s="156"/>
      <c r="CY99" s="156"/>
      <c r="CZ99" s="156"/>
      <c r="DA99" s="156"/>
      <c r="DB99" s="156"/>
      <c r="DC99" s="156"/>
      <c r="DD99" s="156"/>
      <c r="DE99" s="156"/>
      <c r="DF99" s="156"/>
      <c r="DG99" s="156"/>
      <c r="DH99" s="156"/>
      <c r="DI99" s="156"/>
      <c r="DJ99" s="156"/>
      <c r="DK99" s="156"/>
      <c r="DL99" s="156"/>
      <c r="DM99" s="196"/>
      <c r="DN99" s="156"/>
      <c r="DO99" s="156"/>
      <c r="DP99" s="156"/>
      <c r="DQ99" s="196"/>
      <c r="DR99" s="189"/>
      <c r="DS99" s="189"/>
      <c r="DT99" s="189"/>
    </row>
    <row r="100" spans="1:124" s="1" customFormat="1" ht="18.95" customHeight="1">
      <c r="A100" s="19">
        <v>82</v>
      </c>
      <c r="B100" s="35" t="s">
        <v>123</v>
      </c>
      <c r="C100" s="35" t="s">
        <v>327</v>
      </c>
      <c r="D100" s="35" t="s">
        <v>569</v>
      </c>
      <c r="E100" s="35">
        <v>382</v>
      </c>
      <c r="F100" s="35">
        <v>57</v>
      </c>
      <c r="G100" s="35">
        <v>22</v>
      </c>
      <c r="H100" s="59"/>
      <c r="I100" s="59"/>
      <c r="J100" s="35"/>
      <c r="K100" s="35"/>
      <c r="L100" s="35">
        <v>21</v>
      </c>
      <c r="M100" s="87"/>
      <c r="N100" s="103">
        <f t="shared" si="6"/>
        <v>21</v>
      </c>
      <c r="O100" s="113">
        <f t="shared" si="4"/>
        <v>21</v>
      </c>
      <c r="P100" s="34" t="s">
        <v>633</v>
      </c>
      <c r="Q100" s="34" t="s">
        <v>486</v>
      </c>
      <c r="R100" s="114"/>
      <c r="S100" s="144" t="s">
        <v>475</v>
      </c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6"/>
      <c r="CI100" s="156"/>
      <c r="CJ100" s="156"/>
      <c r="CK100" s="156"/>
      <c r="CL100" s="156"/>
      <c r="CM100" s="156"/>
      <c r="CN100" s="156"/>
      <c r="CO100" s="156"/>
      <c r="CP100" s="156"/>
      <c r="CQ100" s="156"/>
      <c r="CR100" s="156"/>
      <c r="CS100" s="156"/>
      <c r="CT100" s="156"/>
      <c r="CU100" s="156"/>
      <c r="CV100" s="156"/>
      <c r="CW100" s="156"/>
      <c r="CX100" s="156"/>
      <c r="CY100" s="156"/>
      <c r="CZ100" s="156"/>
      <c r="DA100" s="156"/>
      <c r="DB100" s="156"/>
      <c r="DC100" s="156"/>
      <c r="DD100" s="156"/>
      <c r="DE100" s="156"/>
      <c r="DF100" s="156"/>
      <c r="DG100" s="156"/>
      <c r="DH100" s="156"/>
      <c r="DI100" s="156"/>
      <c r="DJ100" s="156"/>
      <c r="DK100" s="156"/>
      <c r="DL100" s="156"/>
      <c r="DM100" s="196"/>
      <c r="DN100" s="156"/>
      <c r="DO100" s="156"/>
      <c r="DP100" s="156"/>
      <c r="DQ100" s="196"/>
      <c r="DR100" s="49"/>
      <c r="DS100" s="49"/>
      <c r="DT100" s="49"/>
    </row>
    <row r="101" spans="1:124" s="4" customFormat="1" ht="18.95" customHeight="1">
      <c r="A101" s="19">
        <v>83</v>
      </c>
      <c r="B101" s="34" t="s">
        <v>401</v>
      </c>
      <c r="C101" s="34" t="s">
        <v>334</v>
      </c>
      <c r="D101" s="34" t="s">
        <v>726</v>
      </c>
      <c r="E101" s="34">
        <v>402</v>
      </c>
      <c r="F101" s="34">
        <v>57</v>
      </c>
      <c r="G101" s="34">
        <v>8</v>
      </c>
      <c r="H101" s="58"/>
      <c r="I101" s="58"/>
      <c r="J101" s="34"/>
      <c r="K101" s="34">
        <v>56</v>
      </c>
      <c r="L101" s="34">
        <v>42</v>
      </c>
      <c r="M101" s="86"/>
      <c r="N101" s="103">
        <f t="shared" si="6"/>
        <v>98</v>
      </c>
      <c r="O101" s="113">
        <f t="shared" si="4"/>
        <v>98</v>
      </c>
      <c r="P101" s="34" t="s">
        <v>377</v>
      </c>
      <c r="Q101" s="34" t="s">
        <v>515</v>
      </c>
      <c r="R101" s="114"/>
      <c r="S101" s="144" t="s">
        <v>475</v>
      </c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 t="s">
        <v>475</v>
      </c>
      <c r="AD101" s="156"/>
      <c r="AE101" s="156"/>
      <c r="AF101" s="156" t="s">
        <v>475</v>
      </c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 t="s">
        <v>475</v>
      </c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 t="s">
        <v>475</v>
      </c>
      <c r="BK101" s="156"/>
      <c r="BL101" s="156"/>
      <c r="BM101" s="156"/>
      <c r="BN101" s="156"/>
      <c r="BO101" s="156"/>
      <c r="BP101" s="156"/>
      <c r="BQ101" s="156" t="s">
        <v>475</v>
      </c>
      <c r="BR101" s="156"/>
      <c r="BS101" s="156"/>
      <c r="BT101" s="156" t="s">
        <v>475</v>
      </c>
      <c r="BU101" s="156" t="s">
        <v>475</v>
      </c>
      <c r="BV101" s="156"/>
      <c r="BW101" s="156"/>
      <c r="BX101" s="156"/>
      <c r="BY101" s="156" t="s">
        <v>475</v>
      </c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 t="s">
        <v>475</v>
      </c>
      <c r="DA101" s="156"/>
      <c r="DB101" s="156"/>
      <c r="DC101" s="156"/>
      <c r="DD101" s="156"/>
      <c r="DE101" s="156"/>
      <c r="DF101" s="156"/>
      <c r="DG101" s="156" t="s">
        <v>475</v>
      </c>
      <c r="DH101" s="156"/>
      <c r="DI101" s="156"/>
      <c r="DJ101" s="156" t="s">
        <v>475</v>
      </c>
      <c r="DK101" s="156"/>
      <c r="DL101" s="156"/>
      <c r="DM101" s="196"/>
      <c r="DN101" s="156"/>
      <c r="DO101" s="156"/>
      <c r="DP101" s="156"/>
      <c r="DQ101" s="196"/>
      <c r="DR101" s="189"/>
      <c r="DS101" s="189"/>
      <c r="DT101" s="189"/>
    </row>
    <row r="102" spans="1:124" s="4" customFormat="1" ht="18.95" customHeight="1">
      <c r="A102" s="19">
        <v>84</v>
      </c>
      <c r="B102" s="34" t="s">
        <v>354</v>
      </c>
      <c r="C102" s="34" t="s">
        <v>409</v>
      </c>
      <c r="D102" s="34" t="s">
        <v>758</v>
      </c>
      <c r="E102" s="34">
        <v>402</v>
      </c>
      <c r="F102" s="34">
        <v>57</v>
      </c>
      <c r="G102" s="34">
        <v>22</v>
      </c>
      <c r="H102" s="58">
        <v>271</v>
      </c>
      <c r="I102" s="58">
        <v>271</v>
      </c>
      <c r="J102" s="34"/>
      <c r="K102" s="34">
        <v>30</v>
      </c>
      <c r="L102" s="34">
        <v>53</v>
      </c>
      <c r="M102" s="86"/>
      <c r="N102" s="102">
        <f t="shared" si="6"/>
        <v>354</v>
      </c>
      <c r="O102" s="114">
        <f t="shared" si="4"/>
        <v>83</v>
      </c>
      <c r="P102" s="34" t="s">
        <v>143</v>
      </c>
      <c r="Q102" s="34" t="s">
        <v>261</v>
      </c>
      <c r="R102" s="114"/>
      <c r="S102" s="144" t="s">
        <v>475</v>
      </c>
      <c r="T102" s="156"/>
      <c r="U102" s="156" t="s">
        <v>475</v>
      </c>
      <c r="V102" s="156" t="s">
        <v>475</v>
      </c>
      <c r="W102" s="156"/>
      <c r="X102" s="156" t="s">
        <v>475</v>
      </c>
      <c r="Y102" s="156"/>
      <c r="Z102" s="156"/>
      <c r="AA102" s="156"/>
      <c r="AB102" s="156"/>
      <c r="AC102" s="156" t="s">
        <v>475</v>
      </c>
      <c r="AD102" s="156"/>
      <c r="AE102" s="156"/>
      <c r="AF102" s="156" t="s">
        <v>475</v>
      </c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 t="s">
        <v>475</v>
      </c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 t="s">
        <v>475</v>
      </c>
      <c r="BU102" s="156" t="s">
        <v>475</v>
      </c>
      <c r="BV102" s="156"/>
      <c r="BW102" s="156"/>
      <c r="BX102" s="156"/>
      <c r="BY102" s="156" t="s">
        <v>475</v>
      </c>
      <c r="BZ102" s="156"/>
      <c r="CA102" s="156" t="s">
        <v>475</v>
      </c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 t="s">
        <v>475</v>
      </c>
      <c r="CY102" s="156"/>
      <c r="CZ102" s="156"/>
      <c r="DA102" s="156"/>
      <c r="DB102" s="156"/>
      <c r="DC102" s="156"/>
      <c r="DD102" s="156"/>
      <c r="DE102" s="156"/>
      <c r="DF102" s="156"/>
      <c r="DG102" s="156" t="s">
        <v>475</v>
      </c>
      <c r="DH102" s="156"/>
      <c r="DI102" s="156"/>
      <c r="DJ102" s="156" t="s">
        <v>475</v>
      </c>
      <c r="DK102" s="156"/>
      <c r="DL102" s="156"/>
      <c r="DM102" s="196"/>
      <c r="DN102" s="156"/>
      <c r="DO102" s="156"/>
      <c r="DP102" s="156"/>
      <c r="DQ102" s="196"/>
      <c r="DR102" s="189"/>
      <c r="DS102" s="189"/>
      <c r="DT102" s="189"/>
    </row>
    <row r="103" spans="1:124" s="1" customFormat="1" ht="18.95" customHeight="1">
      <c r="A103" s="19">
        <v>85</v>
      </c>
      <c r="B103" s="35" t="s">
        <v>411</v>
      </c>
      <c r="C103" s="35" t="s">
        <v>205</v>
      </c>
      <c r="D103" s="35" t="s">
        <v>570</v>
      </c>
      <c r="E103" s="35">
        <v>403</v>
      </c>
      <c r="F103" s="35">
        <v>57</v>
      </c>
      <c r="G103" s="35">
        <v>22</v>
      </c>
      <c r="H103" s="59"/>
      <c r="I103" s="59"/>
      <c r="J103" s="35"/>
      <c r="K103" s="35">
        <v>50</v>
      </c>
      <c r="L103" s="35"/>
      <c r="M103" s="87"/>
      <c r="N103" s="103">
        <f t="shared" si="6"/>
        <v>50</v>
      </c>
      <c r="O103" s="113">
        <f t="shared" si="4"/>
        <v>50</v>
      </c>
      <c r="P103" s="34" t="s">
        <v>662</v>
      </c>
      <c r="Q103" s="34" t="s">
        <v>73</v>
      </c>
      <c r="R103" s="114"/>
      <c r="S103" s="144" t="s">
        <v>475</v>
      </c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 t="s">
        <v>475</v>
      </c>
      <c r="AO103" s="156"/>
      <c r="AP103" s="156"/>
      <c r="AQ103" s="156" t="s">
        <v>475</v>
      </c>
      <c r="AR103" s="156" t="s">
        <v>475</v>
      </c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 t="s">
        <v>475</v>
      </c>
      <c r="BH103" s="156"/>
      <c r="BI103" s="156"/>
      <c r="BJ103" s="156" t="s">
        <v>475</v>
      </c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 t="s">
        <v>475</v>
      </c>
      <c r="BU103" s="156" t="s">
        <v>475</v>
      </c>
      <c r="BV103" s="156"/>
      <c r="BW103" s="156"/>
      <c r="BX103" s="156"/>
      <c r="BY103" s="156" t="s">
        <v>475</v>
      </c>
      <c r="BZ103" s="156"/>
      <c r="CA103" s="156" t="s">
        <v>475</v>
      </c>
      <c r="CB103" s="156"/>
      <c r="CC103" s="156"/>
      <c r="CD103" s="156" t="s">
        <v>475</v>
      </c>
      <c r="CE103" s="156"/>
      <c r="CF103" s="156"/>
      <c r="CG103" s="156"/>
      <c r="CH103" s="156"/>
      <c r="CI103" s="156"/>
      <c r="CJ103" s="156"/>
      <c r="CK103" s="156"/>
      <c r="CL103" s="156" t="s">
        <v>475</v>
      </c>
      <c r="CM103" s="156"/>
      <c r="CN103" s="156"/>
      <c r="CO103" s="156"/>
      <c r="CP103" s="156"/>
      <c r="CQ103" s="156"/>
      <c r="CR103" s="156"/>
      <c r="CS103" s="156"/>
      <c r="CT103" s="156" t="s">
        <v>475</v>
      </c>
      <c r="CU103" s="156"/>
      <c r="CV103" s="156"/>
      <c r="CW103" s="156"/>
      <c r="CX103" s="156"/>
      <c r="CY103" s="156"/>
      <c r="CZ103" s="156"/>
      <c r="DA103" s="156"/>
      <c r="DB103" s="156" t="s">
        <v>475</v>
      </c>
      <c r="DC103" s="156"/>
      <c r="DD103" s="156" t="s">
        <v>475</v>
      </c>
      <c r="DE103" s="156"/>
      <c r="DF103" s="156"/>
      <c r="DG103" s="156" t="s">
        <v>475</v>
      </c>
      <c r="DH103" s="156"/>
      <c r="DI103" s="156"/>
      <c r="DJ103" s="156" t="s">
        <v>475</v>
      </c>
      <c r="DK103" s="156"/>
      <c r="DL103" s="156"/>
      <c r="DM103" s="196"/>
      <c r="DN103" s="156"/>
      <c r="DO103" s="156"/>
      <c r="DP103" s="156"/>
      <c r="DQ103" s="196"/>
      <c r="DR103" s="49"/>
      <c r="DS103" s="49"/>
      <c r="DT103" s="49"/>
    </row>
    <row r="104" spans="1:124" s="1" customFormat="1" ht="18.95" customHeight="1">
      <c r="A104" s="19">
        <v>86</v>
      </c>
      <c r="B104" s="35" t="s">
        <v>406</v>
      </c>
      <c r="C104" s="35" t="s">
        <v>58</v>
      </c>
      <c r="D104" s="35" t="s">
        <v>25</v>
      </c>
      <c r="E104" s="35">
        <v>403</v>
      </c>
      <c r="F104" s="35">
        <v>57</v>
      </c>
      <c r="G104" s="35">
        <v>22</v>
      </c>
      <c r="H104" s="59"/>
      <c r="I104" s="59"/>
      <c r="J104" s="35"/>
      <c r="K104" s="35"/>
      <c r="L104" s="35">
        <v>60</v>
      </c>
      <c r="M104" s="87"/>
      <c r="N104" s="103">
        <f t="shared" si="6"/>
        <v>60</v>
      </c>
      <c r="O104" s="113">
        <f t="shared" si="4"/>
        <v>60</v>
      </c>
      <c r="P104" s="34" t="s">
        <v>637</v>
      </c>
      <c r="Q104" s="34" t="s">
        <v>598</v>
      </c>
      <c r="R104" s="114"/>
      <c r="S104" s="144" t="s">
        <v>475</v>
      </c>
      <c r="T104" s="156"/>
      <c r="U104" s="156"/>
      <c r="V104" s="156"/>
      <c r="W104" s="156"/>
      <c r="X104" s="156"/>
      <c r="Y104" s="156"/>
      <c r="Z104" s="156"/>
      <c r="AA104" s="156" t="s">
        <v>475</v>
      </c>
      <c r="AB104" s="156"/>
      <c r="AC104" s="156" t="s">
        <v>475</v>
      </c>
      <c r="AD104" s="156"/>
      <c r="AE104" s="156"/>
      <c r="AF104" s="156" t="s">
        <v>475</v>
      </c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 t="s">
        <v>475</v>
      </c>
      <c r="BK104" s="156"/>
      <c r="BL104" s="156"/>
      <c r="BM104" s="156"/>
      <c r="BN104" s="156"/>
      <c r="BO104" s="156" t="s">
        <v>475</v>
      </c>
      <c r="BP104" s="156"/>
      <c r="BQ104" s="156"/>
      <c r="BR104" s="156"/>
      <c r="BS104" s="156"/>
      <c r="BT104" s="156" t="s">
        <v>475</v>
      </c>
      <c r="BU104" s="156" t="s">
        <v>475</v>
      </c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 t="s">
        <v>475</v>
      </c>
      <c r="DH104" s="156"/>
      <c r="DI104" s="156"/>
      <c r="DJ104" s="156" t="s">
        <v>475</v>
      </c>
      <c r="DK104" s="156"/>
      <c r="DL104" s="156"/>
      <c r="DM104" s="196" t="s">
        <v>475</v>
      </c>
      <c r="DN104" s="156"/>
      <c r="DO104" s="156"/>
      <c r="DP104" s="156"/>
      <c r="DQ104" s="196"/>
      <c r="DR104" s="49"/>
      <c r="DS104" s="49"/>
      <c r="DT104" s="49"/>
    </row>
    <row r="105" spans="1:124" s="1" customFormat="1" ht="18.95" customHeight="1">
      <c r="A105" s="19">
        <v>87</v>
      </c>
      <c r="B105" s="35" t="s">
        <v>431</v>
      </c>
      <c r="C105" s="35" t="s">
        <v>23</v>
      </c>
      <c r="D105" s="35" t="s">
        <v>480</v>
      </c>
      <c r="E105" s="35">
        <v>403</v>
      </c>
      <c r="F105" s="35">
        <v>57</v>
      </c>
      <c r="G105" s="35">
        <v>22</v>
      </c>
      <c r="H105" s="59"/>
      <c r="I105" s="59"/>
      <c r="J105" s="35"/>
      <c r="K105" s="35">
        <v>22</v>
      </c>
      <c r="L105" s="35">
        <v>21</v>
      </c>
      <c r="M105" s="87"/>
      <c r="N105" s="103">
        <f t="shared" si="6"/>
        <v>43</v>
      </c>
      <c r="O105" s="113">
        <f t="shared" si="4"/>
        <v>43</v>
      </c>
      <c r="P105" s="34" t="s">
        <v>573</v>
      </c>
      <c r="Q105" s="34" t="s">
        <v>487</v>
      </c>
      <c r="R105" s="114"/>
      <c r="S105" s="144" t="s">
        <v>475</v>
      </c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 t="s">
        <v>475</v>
      </c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 t="s">
        <v>475</v>
      </c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 t="s">
        <v>475</v>
      </c>
      <c r="BU105" s="156" t="s">
        <v>475</v>
      </c>
      <c r="BV105" s="156"/>
      <c r="BW105" s="156"/>
      <c r="BX105" s="156"/>
      <c r="BY105" s="156" t="s">
        <v>475</v>
      </c>
      <c r="BZ105" s="156"/>
      <c r="CA105" s="156" t="s">
        <v>475</v>
      </c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  <c r="CX105" s="156" t="s">
        <v>475</v>
      </c>
      <c r="CY105" s="156"/>
      <c r="CZ105" s="156"/>
      <c r="DA105" s="156"/>
      <c r="DB105" s="156"/>
      <c r="DC105" s="156"/>
      <c r="DD105" s="156"/>
      <c r="DE105" s="156"/>
      <c r="DF105" s="156"/>
      <c r="DG105" s="156" t="s">
        <v>475</v>
      </c>
      <c r="DH105" s="156"/>
      <c r="DI105" s="156"/>
      <c r="DJ105" s="156" t="s">
        <v>475</v>
      </c>
      <c r="DK105" s="156"/>
      <c r="DL105" s="156"/>
      <c r="DM105" s="196"/>
      <c r="DN105" s="156"/>
      <c r="DO105" s="156"/>
      <c r="DP105" s="156"/>
      <c r="DQ105" s="196"/>
      <c r="DR105" s="49"/>
      <c r="DS105" s="49"/>
      <c r="DT105" s="49"/>
    </row>
    <row r="106" spans="1:124" s="1" customFormat="1" ht="18.95" customHeight="1">
      <c r="A106" s="19">
        <v>88</v>
      </c>
      <c r="B106" s="41" t="s">
        <v>722</v>
      </c>
      <c r="C106" s="41" t="s">
        <v>596</v>
      </c>
      <c r="D106" s="41" t="s">
        <v>571</v>
      </c>
      <c r="E106" s="41">
        <v>403</v>
      </c>
      <c r="F106" s="41">
        <v>57</v>
      </c>
      <c r="G106" s="41">
        <v>22</v>
      </c>
      <c r="H106" s="66"/>
      <c r="I106" s="66"/>
      <c r="J106" s="41"/>
      <c r="K106" s="41"/>
      <c r="L106" s="41">
        <v>28</v>
      </c>
      <c r="M106" s="92"/>
      <c r="N106" s="108">
        <f t="shared" si="6"/>
        <v>28</v>
      </c>
      <c r="O106" s="113">
        <f t="shared" si="4"/>
        <v>28</v>
      </c>
      <c r="P106" s="36" t="s">
        <v>484</v>
      </c>
      <c r="Q106" s="36" t="s">
        <v>236</v>
      </c>
      <c r="R106" s="114"/>
      <c r="S106" s="145" t="s">
        <v>475</v>
      </c>
      <c r="T106" s="157"/>
      <c r="U106" s="157"/>
      <c r="V106" s="157"/>
      <c r="W106" s="157"/>
      <c r="X106" s="157"/>
      <c r="Y106" s="157"/>
      <c r="Z106" s="157"/>
      <c r="AA106" s="157"/>
      <c r="AB106" s="157" t="s">
        <v>475</v>
      </c>
      <c r="AC106" s="157"/>
      <c r="AD106" s="157"/>
      <c r="AE106" s="157" t="s">
        <v>475</v>
      </c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 t="s">
        <v>475</v>
      </c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7"/>
      <c r="CB106" s="157"/>
      <c r="CC106" s="157"/>
      <c r="CD106" s="157"/>
      <c r="CE106" s="157"/>
      <c r="CF106" s="157"/>
      <c r="CG106" s="157"/>
      <c r="CH106" s="157"/>
      <c r="CI106" s="157"/>
      <c r="CJ106" s="157"/>
      <c r="CK106" s="157"/>
      <c r="CL106" s="157"/>
      <c r="CM106" s="157"/>
      <c r="CN106" s="157"/>
      <c r="CO106" s="157"/>
      <c r="CP106" s="157"/>
      <c r="CQ106" s="157"/>
      <c r="CR106" s="157"/>
      <c r="CS106" s="157"/>
      <c r="CT106" s="157"/>
      <c r="CU106" s="157"/>
      <c r="CV106" s="157"/>
      <c r="CW106" s="157"/>
      <c r="CX106" s="157"/>
      <c r="CY106" s="157"/>
      <c r="CZ106" s="157"/>
      <c r="DA106" s="157"/>
      <c r="DB106" s="157"/>
      <c r="DC106" s="157"/>
      <c r="DD106" s="157"/>
      <c r="DE106" s="157"/>
      <c r="DF106" s="157"/>
      <c r="DG106" s="157" t="s">
        <v>475</v>
      </c>
      <c r="DH106" s="157"/>
      <c r="DI106" s="157"/>
      <c r="DJ106" s="157" t="s">
        <v>475</v>
      </c>
      <c r="DK106" s="157"/>
      <c r="DL106" s="157"/>
      <c r="DM106" s="197"/>
      <c r="DN106" s="157"/>
      <c r="DO106" s="157"/>
      <c r="DP106" s="157"/>
      <c r="DQ106" s="197"/>
      <c r="DR106" s="49"/>
      <c r="DS106" s="49"/>
      <c r="DT106" s="49"/>
    </row>
    <row r="107" spans="1:124" s="10" customFormat="1" ht="18.95" customHeight="1">
      <c r="A107" s="24"/>
      <c r="B107" s="42" t="s">
        <v>136</v>
      </c>
      <c r="C107" s="42"/>
      <c r="D107" s="42"/>
      <c r="E107" s="42"/>
      <c r="F107" s="37"/>
      <c r="G107" s="37"/>
      <c r="H107" s="67">
        <f>SUM(H18:H106)</f>
        <v>2048</v>
      </c>
      <c r="I107" s="72">
        <f t="shared" ref="I107:N107" si="7">SUM(I18:I106)-I76</f>
        <v>2466</v>
      </c>
      <c r="J107" s="72">
        <f t="shared" si="7"/>
        <v>8</v>
      </c>
      <c r="K107" s="72">
        <f t="shared" si="7"/>
        <v>6230</v>
      </c>
      <c r="L107" s="72">
        <f t="shared" si="7"/>
        <v>3429</v>
      </c>
      <c r="M107" s="93">
        <f t="shared" si="7"/>
        <v>42</v>
      </c>
      <c r="N107" s="109">
        <f t="shared" si="7"/>
        <v>12175</v>
      </c>
      <c r="O107" s="118">
        <f t="shared" si="4"/>
        <v>9659</v>
      </c>
      <c r="P107" s="128"/>
      <c r="Q107" s="128"/>
      <c r="R107" s="139"/>
      <c r="S107" s="150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62"/>
      <c r="CA107" s="162"/>
      <c r="CB107" s="162"/>
      <c r="CC107" s="162"/>
      <c r="CD107" s="162"/>
      <c r="CE107" s="162"/>
      <c r="CF107" s="162"/>
      <c r="CG107" s="162"/>
      <c r="CH107" s="162"/>
      <c r="CI107" s="162"/>
      <c r="CJ107" s="162"/>
      <c r="CK107" s="162"/>
      <c r="CL107" s="162"/>
      <c r="CM107" s="162"/>
      <c r="CN107" s="162"/>
      <c r="CO107" s="162"/>
      <c r="CP107" s="162"/>
      <c r="CQ107" s="162"/>
      <c r="CR107" s="162"/>
      <c r="CS107" s="162"/>
      <c r="CT107" s="162"/>
      <c r="CU107" s="162"/>
      <c r="CV107" s="162"/>
      <c r="CW107" s="162"/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2"/>
      <c r="DJ107" s="162"/>
      <c r="DK107" s="162"/>
      <c r="DL107" s="162"/>
      <c r="DM107" s="202"/>
      <c r="DN107" s="162"/>
      <c r="DO107" s="162"/>
      <c r="DP107" s="162"/>
      <c r="DQ107" s="202"/>
    </row>
    <row r="108" spans="1:124" s="1" customFormat="1" ht="18.95" customHeight="1">
      <c r="A108" s="17">
        <v>1</v>
      </c>
      <c r="B108" s="33" t="s">
        <v>64</v>
      </c>
      <c r="C108" s="33" t="s">
        <v>238</v>
      </c>
      <c r="D108" s="33" t="s">
        <v>286</v>
      </c>
      <c r="E108" s="33">
        <v>206</v>
      </c>
      <c r="F108" s="33">
        <v>61</v>
      </c>
      <c r="G108" s="33">
        <v>22</v>
      </c>
      <c r="H108" s="57">
        <v>218</v>
      </c>
      <c r="I108" s="73">
        <v>216</v>
      </c>
      <c r="J108" s="33"/>
      <c r="K108" s="33"/>
      <c r="L108" s="33"/>
      <c r="M108" s="85"/>
      <c r="N108" s="101">
        <f t="shared" ref="N108:N115" si="8">SUM(I108:M108)</f>
        <v>216</v>
      </c>
      <c r="O108" s="113">
        <f t="shared" si="4"/>
        <v>0</v>
      </c>
      <c r="P108" s="51" t="s">
        <v>519</v>
      </c>
      <c r="Q108" s="51" t="s">
        <v>393</v>
      </c>
      <c r="R108" s="114"/>
      <c r="S108" s="143"/>
      <c r="T108" s="155"/>
      <c r="U108" s="155"/>
      <c r="V108" s="155" t="s">
        <v>475</v>
      </c>
      <c r="W108" s="155"/>
      <c r="X108" s="155" t="s">
        <v>475</v>
      </c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  <c r="CW108" s="155"/>
      <c r="CX108" s="155"/>
      <c r="CY108" s="155"/>
      <c r="CZ108" s="155"/>
      <c r="DA108" s="155"/>
      <c r="DB108" s="155"/>
      <c r="DC108" s="155"/>
      <c r="DD108" s="155"/>
      <c r="DE108" s="155"/>
      <c r="DF108" s="155"/>
      <c r="DG108" s="155"/>
      <c r="DH108" s="155"/>
      <c r="DI108" s="155"/>
      <c r="DJ108" s="155"/>
      <c r="DK108" s="155"/>
      <c r="DL108" s="155"/>
      <c r="DM108" s="195"/>
      <c r="DN108" s="155"/>
      <c r="DO108" s="155"/>
      <c r="DP108" s="155"/>
      <c r="DQ108" s="195"/>
      <c r="DR108" s="49"/>
      <c r="DS108" s="49"/>
      <c r="DT108" s="49"/>
    </row>
    <row r="109" spans="1:124" s="1" customFormat="1" ht="18.95" customHeight="1">
      <c r="A109" s="19">
        <v>2</v>
      </c>
      <c r="B109" s="35" t="s">
        <v>678</v>
      </c>
      <c r="C109" s="35" t="s">
        <v>228</v>
      </c>
      <c r="D109" s="35" t="s">
        <v>216</v>
      </c>
      <c r="E109" s="35">
        <v>206</v>
      </c>
      <c r="F109" s="33">
        <v>61</v>
      </c>
      <c r="G109" s="35">
        <v>22</v>
      </c>
      <c r="H109" s="59"/>
      <c r="I109" s="59"/>
      <c r="J109" s="35"/>
      <c r="K109" s="35">
        <v>40</v>
      </c>
      <c r="L109" s="35">
        <v>89</v>
      </c>
      <c r="M109" s="87"/>
      <c r="N109" s="103">
        <f t="shared" si="8"/>
        <v>129</v>
      </c>
      <c r="O109" s="113">
        <f t="shared" si="4"/>
        <v>129</v>
      </c>
      <c r="P109" s="34" t="s">
        <v>339</v>
      </c>
      <c r="Q109" s="34" t="s">
        <v>747</v>
      </c>
      <c r="R109" s="114"/>
      <c r="S109" s="144" t="s">
        <v>475</v>
      </c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 t="s">
        <v>475</v>
      </c>
      <c r="AD109" s="156"/>
      <c r="AE109" s="156"/>
      <c r="AF109" s="156" t="s">
        <v>475</v>
      </c>
      <c r="AG109" s="156"/>
      <c r="AH109" s="156"/>
      <c r="AI109" s="156"/>
      <c r="AJ109" s="156"/>
      <c r="AK109" s="156"/>
      <c r="AL109" s="156"/>
      <c r="AM109" s="156"/>
      <c r="AN109" s="156" t="s">
        <v>475</v>
      </c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 t="s">
        <v>475</v>
      </c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 t="s">
        <v>475</v>
      </c>
      <c r="BU109" s="156" t="s">
        <v>475</v>
      </c>
      <c r="BV109" s="156" t="s">
        <v>475</v>
      </c>
      <c r="BW109" s="156"/>
      <c r="BX109" s="156"/>
      <c r="BY109" s="156"/>
      <c r="BZ109" s="156"/>
      <c r="CA109" s="156" t="s">
        <v>475</v>
      </c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 t="s">
        <v>475</v>
      </c>
      <c r="CT109" s="156" t="s">
        <v>475</v>
      </c>
      <c r="CU109" s="156"/>
      <c r="CV109" s="156"/>
      <c r="CW109" s="156"/>
      <c r="CX109" s="156"/>
      <c r="CY109" s="156"/>
      <c r="CZ109" s="156"/>
      <c r="DA109" s="156"/>
      <c r="DB109" s="156"/>
      <c r="DC109" s="156"/>
      <c r="DD109" s="156"/>
      <c r="DE109" s="156"/>
      <c r="DF109" s="156"/>
      <c r="DG109" s="156" t="s">
        <v>475</v>
      </c>
      <c r="DH109" s="156"/>
      <c r="DI109" s="156"/>
      <c r="DJ109" s="156" t="s">
        <v>475</v>
      </c>
      <c r="DK109" s="156"/>
      <c r="DL109" s="156"/>
      <c r="DM109" s="196"/>
      <c r="DN109" s="156"/>
      <c r="DO109" s="156"/>
      <c r="DP109" s="156"/>
      <c r="DQ109" s="196"/>
      <c r="DR109" s="49"/>
      <c r="DS109" s="49"/>
      <c r="DT109" s="49"/>
    </row>
    <row r="110" spans="1:124" s="4" customFormat="1" ht="18.95" customHeight="1">
      <c r="A110" s="18">
        <v>3</v>
      </c>
      <c r="B110" s="34" t="s">
        <v>82</v>
      </c>
      <c r="C110" s="34" t="s">
        <v>172</v>
      </c>
      <c r="D110" s="34" t="s">
        <v>27</v>
      </c>
      <c r="E110" s="34">
        <v>206</v>
      </c>
      <c r="F110" s="51">
        <v>61</v>
      </c>
      <c r="G110" s="34">
        <v>22</v>
      </c>
      <c r="H110" s="58"/>
      <c r="I110" s="58"/>
      <c r="J110" s="34"/>
      <c r="K110" s="34">
        <v>116</v>
      </c>
      <c r="L110" s="34">
        <v>42</v>
      </c>
      <c r="M110" s="86"/>
      <c r="N110" s="102">
        <f t="shared" si="8"/>
        <v>158</v>
      </c>
      <c r="O110" s="114">
        <f t="shared" si="4"/>
        <v>158</v>
      </c>
      <c r="P110" s="34" t="s">
        <v>638</v>
      </c>
      <c r="Q110" s="34" t="s">
        <v>669</v>
      </c>
      <c r="R110" s="114"/>
      <c r="S110" s="144" t="s">
        <v>475</v>
      </c>
      <c r="T110" s="156"/>
      <c r="U110" s="156"/>
      <c r="V110" s="156"/>
      <c r="W110" s="156"/>
      <c r="X110" s="156"/>
      <c r="Y110" s="156"/>
      <c r="Z110" s="156"/>
      <c r="AA110" s="156" t="s">
        <v>475</v>
      </c>
      <c r="AB110" s="156"/>
      <c r="AC110" s="156"/>
      <c r="AD110" s="156"/>
      <c r="AE110" s="156"/>
      <c r="AF110" s="156" t="s">
        <v>475</v>
      </c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 t="s">
        <v>475</v>
      </c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 t="s">
        <v>475</v>
      </c>
      <c r="BK110" s="156"/>
      <c r="BL110" s="156"/>
      <c r="BM110" s="156"/>
      <c r="BN110" s="156"/>
      <c r="BO110" s="156"/>
      <c r="BP110" s="156"/>
      <c r="BQ110" s="156" t="s">
        <v>475</v>
      </c>
      <c r="BR110" s="156"/>
      <c r="BS110" s="156"/>
      <c r="BT110" s="156" t="s">
        <v>475</v>
      </c>
      <c r="BU110" s="156" t="s">
        <v>475</v>
      </c>
      <c r="BV110" s="156"/>
      <c r="BW110" s="156"/>
      <c r="BX110" s="156"/>
      <c r="BY110" s="156" t="s">
        <v>475</v>
      </c>
      <c r="BZ110" s="156"/>
      <c r="CA110" s="156" t="s">
        <v>475</v>
      </c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 t="s">
        <v>475</v>
      </c>
      <c r="CT110" s="156" t="s">
        <v>475</v>
      </c>
      <c r="CU110" s="156"/>
      <c r="CV110" s="156"/>
      <c r="CW110" s="156"/>
      <c r="CX110" s="156" t="s">
        <v>475</v>
      </c>
      <c r="CY110" s="156"/>
      <c r="CZ110" s="156"/>
      <c r="DA110" s="156"/>
      <c r="DB110" s="156"/>
      <c r="DC110" s="156"/>
      <c r="DD110" s="156" t="s">
        <v>475</v>
      </c>
      <c r="DE110" s="156" t="s">
        <v>475</v>
      </c>
      <c r="DF110" s="156"/>
      <c r="DG110" s="156" t="s">
        <v>475</v>
      </c>
      <c r="DH110" s="156"/>
      <c r="DI110" s="156"/>
      <c r="DJ110" s="156" t="s">
        <v>475</v>
      </c>
      <c r="DK110" s="156"/>
      <c r="DL110" s="156"/>
      <c r="DM110" s="196" t="s">
        <v>475</v>
      </c>
      <c r="DN110" s="156"/>
      <c r="DO110" s="156"/>
      <c r="DP110" s="156"/>
      <c r="DQ110" s="196"/>
      <c r="DR110" s="189"/>
      <c r="DS110" s="189"/>
      <c r="DT110" s="189"/>
    </row>
    <row r="111" spans="1:124" s="1" customFormat="1" ht="18.95" customHeight="1">
      <c r="A111" s="19">
        <v>4</v>
      </c>
      <c r="B111" s="35" t="s">
        <v>421</v>
      </c>
      <c r="C111" s="35" t="s">
        <v>142</v>
      </c>
      <c r="D111" s="35" t="s">
        <v>576</v>
      </c>
      <c r="E111" s="35">
        <v>206</v>
      </c>
      <c r="F111" s="33">
        <v>61</v>
      </c>
      <c r="G111" s="35">
        <v>22</v>
      </c>
      <c r="H111" s="59"/>
      <c r="I111" s="59"/>
      <c r="J111" s="35"/>
      <c r="K111" s="35"/>
      <c r="L111" s="35">
        <v>54</v>
      </c>
      <c r="M111" s="87"/>
      <c r="N111" s="103">
        <f t="shared" si="8"/>
        <v>54</v>
      </c>
      <c r="O111" s="113">
        <f t="shared" si="4"/>
        <v>54</v>
      </c>
      <c r="P111" s="34" t="s">
        <v>275</v>
      </c>
      <c r="Q111" s="34" t="s">
        <v>635</v>
      </c>
      <c r="R111" s="114"/>
      <c r="S111" s="144" t="s">
        <v>475</v>
      </c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 t="s">
        <v>475</v>
      </c>
      <c r="AD111" s="156"/>
      <c r="AE111" s="156"/>
      <c r="AF111" s="156" t="s">
        <v>475</v>
      </c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 t="s">
        <v>475</v>
      </c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6"/>
      <c r="CN111" s="156"/>
      <c r="CO111" s="156"/>
      <c r="CP111" s="156"/>
      <c r="CQ111" s="156"/>
      <c r="CR111" s="156"/>
      <c r="CS111" s="156"/>
      <c r="CT111" s="156"/>
      <c r="CU111" s="156"/>
      <c r="CV111" s="156"/>
      <c r="CW111" s="156"/>
      <c r="CX111" s="156"/>
      <c r="CY111" s="156"/>
      <c r="CZ111" s="156"/>
      <c r="DA111" s="156"/>
      <c r="DB111" s="156"/>
      <c r="DC111" s="156"/>
      <c r="DD111" s="156"/>
      <c r="DE111" s="156"/>
      <c r="DF111" s="156"/>
      <c r="DG111" s="156" t="s">
        <v>475</v>
      </c>
      <c r="DH111" s="156"/>
      <c r="DI111" s="156"/>
      <c r="DJ111" s="156"/>
      <c r="DK111" s="156"/>
      <c r="DL111" s="156"/>
      <c r="DM111" s="196"/>
      <c r="DN111" s="156"/>
      <c r="DO111" s="156"/>
      <c r="DP111" s="156"/>
      <c r="DQ111" s="196"/>
      <c r="DR111" s="49"/>
      <c r="DS111" s="49"/>
      <c r="DT111" s="49"/>
    </row>
    <row r="112" spans="1:124" s="1" customFormat="1" ht="18.95" customHeight="1">
      <c r="A112" s="19">
        <v>5</v>
      </c>
      <c r="B112" s="35" t="s">
        <v>156</v>
      </c>
      <c r="C112" s="35" t="s">
        <v>154</v>
      </c>
      <c r="D112" s="35" t="s">
        <v>388</v>
      </c>
      <c r="E112" s="35">
        <v>401</v>
      </c>
      <c r="F112" s="33">
        <v>61</v>
      </c>
      <c r="G112" s="35">
        <v>22</v>
      </c>
      <c r="H112" s="35"/>
      <c r="I112" s="35"/>
      <c r="J112" s="35"/>
      <c r="K112" s="35"/>
      <c r="L112" s="35">
        <v>20</v>
      </c>
      <c r="M112" s="87"/>
      <c r="N112" s="103">
        <f t="shared" si="8"/>
        <v>20</v>
      </c>
      <c r="O112" s="113">
        <f t="shared" si="4"/>
        <v>20</v>
      </c>
      <c r="P112" s="34" t="s">
        <v>639</v>
      </c>
      <c r="Q112" s="34" t="s">
        <v>452</v>
      </c>
      <c r="R112" s="114"/>
      <c r="S112" s="144" t="s">
        <v>475</v>
      </c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 t="s">
        <v>475</v>
      </c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 t="s">
        <v>475</v>
      </c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 t="s">
        <v>475</v>
      </c>
      <c r="BZ112" s="156"/>
      <c r="CA112" s="156"/>
      <c r="CB112" s="156"/>
      <c r="CC112" s="156"/>
      <c r="CD112" s="156"/>
      <c r="CE112" s="156"/>
      <c r="CF112" s="156"/>
      <c r="CG112" s="156"/>
      <c r="CH112" s="156"/>
      <c r="CI112" s="156"/>
      <c r="CJ112" s="156"/>
      <c r="CK112" s="156"/>
      <c r="CL112" s="156"/>
      <c r="CM112" s="156"/>
      <c r="CN112" s="156"/>
      <c r="CO112" s="156"/>
      <c r="CP112" s="156"/>
      <c r="CQ112" s="156"/>
      <c r="CR112" s="156"/>
      <c r="CS112" s="156"/>
      <c r="CT112" s="156"/>
      <c r="CU112" s="156"/>
      <c r="CV112" s="156"/>
      <c r="CW112" s="156"/>
      <c r="CX112" s="156"/>
      <c r="CY112" s="156"/>
      <c r="CZ112" s="156"/>
      <c r="DA112" s="156"/>
      <c r="DB112" s="156"/>
      <c r="DC112" s="156"/>
      <c r="DD112" s="156"/>
      <c r="DE112" s="156"/>
      <c r="DF112" s="156"/>
      <c r="DG112" s="156"/>
      <c r="DH112" s="156"/>
      <c r="DI112" s="156"/>
      <c r="DJ112" s="156"/>
      <c r="DK112" s="156"/>
      <c r="DL112" s="156"/>
      <c r="DM112" s="196"/>
      <c r="DN112" s="156"/>
      <c r="DO112" s="156"/>
      <c r="DP112" s="156"/>
      <c r="DQ112" s="196"/>
      <c r="DR112" s="49"/>
      <c r="DS112" s="49"/>
      <c r="DT112" s="49"/>
    </row>
    <row r="113" spans="1:124" s="1" customFormat="1" ht="18.95" customHeight="1">
      <c r="A113" s="19">
        <v>6</v>
      </c>
      <c r="B113" s="35" t="s">
        <v>108</v>
      </c>
      <c r="C113" s="35" t="s">
        <v>344</v>
      </c>
      <c r="D113" s="35" t="s">
        <v>577</v>
      </c>
      <c r="E113" s="35">
        <v>404</v>
      </c>
      <c r="F113" s="33">
        <v>61</v>
      </c>
      <c r="G113" s="35">
        <v>22</v>
      </c>
      <c r="H113" s="59"/>
      <c r="I113" s="59"/>
      <c r="J113" s="35"/>
      <c r="K113" s="35"/>
      <c r="L113" s="35">
        <v>50</v>
      </c>
      <c r="M113" s="87"/>
      <c r="N113" s="103">
        <f t="shared" si="8"/>
        <v>50</v>
      </c>
      <c r="O113" s="113">
        <f t="shared" si="4"/>
        <v>50</v>
      </c>
      <c r="P113" s="34" t="s">
        <v>403</v>
      </c>
      <c r="Q113" s="34" t="s">
        <v>765</v>
      </c>
      <c r="R113" s="114"/>
      <c r="S113" s="144" t="s">
        <v>475</v>
      </c>
      <c r="T113" s="156"/>
      <c r="U113" s="156"/>
      <c r="V113" s="156" t="s">
        <v>475</v>
      </c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 t="s">
        <v>475</v>
      </c>
      <c r="BR113" s="156"/>
      <c r="BS113" s="156"/>
      <c r="BT113" s="156" t="s">
        <v>475</v>
      </c>
      <c r="BU113" s="156" t="s">
        <v>475</v>
      </c>
      <c r="BV113" s="156"/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6"/>
      <c r="CN113" s="156"/>
      <c r="CO113" s="156"/>
      <c r="CP113" s="156"/>
      <c r="CQ113" s="156"/>
      <c r="CR113" s="156"/>
      <c r="CS113" s="156"/>
      <c r="CT113" s="156" t="s">
        <v>475</v>
      </c>
      <c r="CU113" s="156"/>
      <c r="CV113" s="156"/>
      <c r="CW113" s="156"/>
      <c r="CX113" s="156"/>
      <c r="CY113" s="156"/>
      <c r="CZ113" s="156"/>
      <c r="DA113" s="156"/>
      <c r="DB113" s="156"/>
      <c r="DC113" s="156"/>
      <c r="DD113" s="156"/>
      <c r="DE113" s="156"/>
      <c r="DF113" s="156"/>
      <c r="DG113" s="156" t="s">
        <v>475</v>
      </c>
      <c r="DH113" s="156"/>
      <c r="DI113" s="156"/>
      <c r="DJ113" s="156" t="s">
        <v>475</v>
      </c>
      <c r="DK113" s="156"/>
      <c r="DL113" s="156"/>
      <c r="DM113" s="196"/>
      <c r="DN113" s="156"/>
      <c r="DO113" s="156"/>
      <c r="DP113" s="156"/>
      <c r="DQ113" s="196"/>
      <c r="DR113" s="49"/>
      <c r="DS113" s="49"/>
      <c r="DT113" s="49"/>
    </row>
    <row r="114" spans="1:124" s="1" customFormat="1" ht="18.95" customHeight="1">
      <c r="A114" s="19">
        <v>7</v>
      </c>
      <c r="B114" s="35" t="s">
        <v>425</v>
      </c>
      <c r="C114" s="35" t="s">
        <v>336</v>
      </c>
      <c r="D114" s="35" t="s">
        <v>464</v>
      </c>
      <c r="E114" s="35">
        <v>404</v>
      </c>
      <c r="F114" s="33">
        <v>61</v>
      </c>
      <c r="G114" s="35">
        <v>22</v>
      </c>
      <c r="H114" s="59"/>
      <c r="I114" s="59"/>
      <c r="J114" s="35"/>
      <c r="K114" s="35">
        <v>138</v>
      </c>
      <c r="L114" s="35">
        <v>34</v>
      </c>
      <c r="M114" s="87"/>
      <c r="N114" s="103">
        <f t="shared" si="8"/>
        <v>172</v>
      </c>
      <c r="O114" s="113">
        <f t="shared" si="4"/>
        <v>172</v>
      </c>
      <c r="P114" s="34" t="s">
        <v>643</v>
      </c>
      <c r="Q114" s="34" t="s">
        <v>476</v>
      </c>
      <c r="R114" s="114"/>
      <c r="S114" s="144" t="s">
        <v>475</v>
      </c>
      <c r="T114" s="156"/>
      <c r="U114" s="156"/>
      <c r="V114" s="156" t="s">
        <v>475</v>
      </c>
      <c r="W114" s="156"/>
      <c r="X114" s="156"/>
      <c r="Y114" s="156"/>
      <c r="Z114" s="156"/>
      <c r="AA114" s="156" t="s">
        <v>475</v>
      </c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 t="s">
        <v>475</v>
      </c>
      <c r="BK114" s="156"/>
      <c r="BL114" s="156"/>
      <c r="BM114" s="156"/>
      <c r="BN114" s="156"/>
      <c r="BO114" s="156" t="s">
        <v>475</v>
      </c>
      <c r="BP114" s="156"/>
      <c r="BQ114" s="156"/>
      <c r="BR114" s="156"/>
      <c r="BS114" s="156"/>
      <c r="BT114" s="156" t="s">
        <v>475</v>
      </c>
      <c r="BU114" s="156" t="s">
        <v>475</v>
      </c>
      <c r="BV114" s="156"/>
      <c r="BW114" s="156"/>
      <c r="BX114" s="156"/>
      <c r="BY114" s="156" t="s">
        <v>475</v>
      </c>
      <c r="BZ114" s="156"/>
      <c r="CA114" s="156" t="s">
        <v>475</v>
      </c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 t="s">
        <v>475</v>
      </c>
      <c r="CT114" s="156" t="s">
        <v>475</v>
      </c>
      <c r="CU114" s="156"/>
      <c r="CV114" s="156"/>
      <c r="CW114" s="156"/>
      <c r="CX114" s="156" t="s">
        <v>475</v>
      </c>
      <c r="CY114" s="156"/>
      <c r="CZ114" s="156" t="s">
        <v>475</v>
      </c>
      <c r="DA114" s="156"/>
      <c r="DB114" s="156"/>
      <c r="DC114" s="156"/>
      <c r="DD114" s="156" t="s">
        <v>475</v>
      </c>
      <c r="DE114" s="156" t="s">
        <v>475</v>
      </c>
      <c r="DF114" s="156"/>
      <c r="DG114" s="156" t="s">
        <v>475</v>
      </c>
      <c r="DH114" s="156"/>
      <c r="DI114" s="156"/>
      <c r="DJ114" s="156" t="s">
        <v>475</v>
      </c>
      <c r="DK114" s="156"/>
      <c r="DL114" s="156"/>
      <c r="DM114" s="196" t="s">
        <v>475</v>
      </c>
      <c r="DN114" s="156"/>
      <c r="DO114" s="156"/>
      <c r="DP114" s="156"/>
      <c r="DQ114" s="196"/>
      <c r="DR114" s="49"/>
      <c r="DS114" s="49"/>
      <c r="DT114" s="49"/>
    </row>
    <row r="115" spans="1:124" s="1" customFormat="1" ht="18.95" customHeight="1">
      <c r="A115" s="25">
        <v>8</v>
      </c>
      <c r="B115" s="41" t="s">
        <v>428</v>
      </c>
      <c r="C115" s="41" t="s">
        <v>557</v>
      </c>
      <c r="D115" s="41" t="s">
        <v>565</v>
      </c>
      <c r="E115" s="41">
        <v>405</v>
      </c>
      <c r="F115" s="41">
        <v>61</v>
      </c>
      <c r="G115" s="41">
        <v>8</v>
      </c>
      <c r="H115" s="66"/>
      <c r="I115" s="74"/>
      <c r="J115" s="77"/>
      <c r="K115" s="77">
        <v>30</v>
      </c>
      <c r="L115" s="77"/>
      <c r="M115" s="94"/>
      <c r="N115" s="108">
        <f t="shared" si="8"/>
        <v>30</v>
      </c>
      <c r="O115" s="113">
        <f t="shared" si="4"/>
        <v>30</v>
      </c>
      <c r="P115" s="36" t="s">
        <v>308</v>
      </c>
      <c r="Q115" s="36" t="s">
        <v>424</v>
      </c>
      <c r="R115" s="114"/>
      <c r="S115" s="145" t="s">
        <v>475</v>
      </c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7"/>
      <c r="BP115" s="157"/>
      <c r="BQ115" s="157" t="s">
        <v>475</v>
      </c>
      <c r="BR115" s="157"/>
      <c r="BS115" s="157"/>
      <c r="BT115" s="157"/>
      <c r="BU115" s="157" t="s">
        <v>475</v>
      </c>
      <c r="BV115" s="157"/>
      <c r="BW115" s="157"/>
      <c r="BX115" s="157"/>
      <c r="BY115" s="157"/>
      <c r="BZ115" s="157"/>
      <c r="CA115" s="157"/>
      <c r="CB115" s="157"/>
      <c r="CC115" s="157"/>
      <c r="CD115" s="157"/>
      <c r="CE115" s="157"/>
      <c r="CF115" s="157"/>
      <c r="CG115" s="157"/>
      <c r="CH115" s="157"/>
      <c r="CI115" s="157"/>
      <c r="CJ115" s="157"/>
      <c r="CK115" s="157"/>
      <c r="CL115" s="157"/>
      <c r="CM115" s="157"/>
      <c r="CN115" s="157"/>
      <c r="CO115" s="157"/>
      <c r="CP115" s="157"/>
      <c r="CQ115" s="157"/>
      <c r="CR115" s="157"/>
      <c r="CS115" s="157" t="s">
        <v>475</v>
      </c>
      <c r="CT115" s="157"/>
      <c r="CU115" s="157"/>
      <c r="CV115" s="157"/>
      <c r="CW115" s="157"/>
      <c r="CX115" s="157"/>
      <c r="CY115" s="157"/>
      <c r="CZ115" s="157"/>
      <c r="DA115" s="157"/>
      <c r="DB115" s="157"/>
      <c r="DC115" s="157"/>
      <c r="DD115" s="157" t="s">
        <v>475</v>
      </c>
      <c r="DE115" s="157"/>
      <c r="DF115" s="157"/>
      <c r="DG115" s="157"/>
      <c r="DH115" s="157"/>
      <c r="DI115" s="157"/>
      <c r="DJ115" s="157"/>
      <c r="DK115" s="157"/>
      <c r="DL115" s="157"/>
      <c r="DM115" s="197"/>
      <c r="DN115" s="157"/>
      <c r="DO115" s="157"/>
      <c r="DP115" s="157"/>
      <c r="DQ115" s="197"/>
      <c r="DR115" s="49"/>
      <c r="DS115" s="49"/>
      <c r="DT115" s="49"/>
    </row>
    <row r="116" spans="1:124" s="10" customFormat="1" ht="18.95" customHeight="1">
      <c r="A116" s="24"/>
      <c r="B116" s="42" t="s">
        <v>83</v>
      </c>
      <c r="C116" s="42"/>
      <c r="D116" s="42"/>
      <c r="E116" s="42"/>
      <c r="F116" s="42"/>
      <c r="G116" s="37"/>
      <c r="H116" s="67">
        <f t="shared" ref="H116:N116" si="9">SUM(H108:H115)</f>
        <v>218</v>
      </c>
      <c r="I116" s="72">
        <f t="shared" si="9"/>
        <v>216</v>
      </c>
      <c r="J116" s="72">
        <f t="shared" si="9"/>
        <v>0</v>
      </c>
      <c r="K116" s="72">
        <f t="shared" si="9"/>
        <v>324</v>
      </c>
      <c r="L116" s="72">
        <f t="shared" si="9"/>
        <v>289</v>
      </c>
      <c r="M116" s="93">
        <f t="shared" si="9"/>
        <v>0</v>
      </c>
      <c r="N116" s="109">
        <f t="shared" si="9"/>
        <v>829</v>
      </c>
      <c r="O116" s="118">
        <f t="shared" si="4"/>
        <v>613</v>
      </c>
      <c r="P116" s="128"/>
      <c r="Q116" s="128"/>
      <c r="R116" s="139"/>
      <c r="S116" s="150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2"/>
      <c r="BO116" s="162"/>
      <c r="BP116" s="162"/>
      <c r="BQ116" s="162"/>
      <c r="BR116" s="162"/>
      <c r="BS116" s="162"/>
      <c r="BT116" s="162"/>
      <c r="BU116" s="162"/>
      <c r="BV116" s="162"/>
      <c r="BW116" s="162"/>
      <c r="BX116" s="162"/>
      <c r="BY116" s="162"/>
      <c r="BZ116" s="162"/>
      <c r="CA116" s="162"/>
      <c r="CB116" s="162"/>
      <c r="CC116" s="162"/>
      <c r="CD116" s="162"/>
      <c r="CE116" s="162"/>
      <c r="CF116" s="162"/>
      <c r="CG116" s="162"/>
      <c r="CH116" s="162"/>
      <c r="CI116" s="162"/>
      <c r="CJ116" s="162"/>
      <c r="CK116" s="162"/>
      <c r="CL116" s="162"/>
      <c r="CM116" s="162"/>
      <c r="CN116" s="162"/>
      <c r="CO116" s="162"/>
      <c r="CP116" s="162"/>
      <c r="CQ116" s="162"/>
      <c r="CR116" s="162"/>
      <c r="CS116" s="162"/>
      <c r="CT116" s="162"/>
      <c r="CU116" s="162"/>
      <c r="CV116" s="162"/>
      <c r="CW116" s="162"/>
      <c r="CX116" s="162"/>
      <c r="CY116" s="162"/>
      <c r="CZ116" s="162"/>
      <c r="DA116" s="162"/>
      <c r="DB116" s="162"/>
      <c r="DC116" s="162"/>
      <c r="DD116" s="162"/>
      <c r="DE116" s="162"/>
      <c r="DF116" s="162"/>
      <c r="DG116" s="162"/>
      <c r="DH116" s="162"/>
      <c r="DI116" s="162"/>
      <c r="DJ116" s="162"/>
      <c r="DK116" s="162"/>
      <c r="DL116" s="162"/>
      <c r="DM116" s="202"/>
      <c r="DN116" s="162"/>
      <c r="DO116" s="162"/>
      <c r="DP116" s="162"/>
      <c r="DQ116" s="202"/>
    </row>
    <row r="117" spans="1:124" s="1" customFormat="1" ht="18.95" customHeight="1">
      <c r="A117" s="19">
        <v>1</v>
      </c>
      <c r="B117" s="35" t="s">
        <v>43</v>
      </c>
      <c r="C117" s="35" t="s">
        <v>98</v>
      </c>
      <c r="D117" s="35" t="s">
        <v>563</v>
      </c>
      <c r="E117" s="35">
        <v>207</v>
      </c>
      <c r="F117" s="33">
        <v>54</v>
      </c>
      <c r="G117" s="35">
        <v>22</v>
      </c>
      <c r="H117" s="59"/>
      <c r="I117" s="59"/>
      <c r="J117" s="35"/>
      <c r="K117" s="35"/>
      <c r="L117" s="35">
        <v>42</v>
      </c>
      <c r="M117" s="87"/>
      <c r="N117" s="103">
        <f t="shared" ref="N117:N131" si="10">SUM(I117:M117)</f>
        <v>42</v>
      </c>
      <c r="O117" s="113">
        <f t="shared" si="4"/>
        <v>42</v>
      </c>
      <c r="P117" s="34" t="s">
        <v>251</v>
      </c>
      <c r="Q117" s="34" t="s">
        <v>131</v>
      </c>
      <c r="R117" s="114"/>
      <c r="S117" s="144" t="s">
        <v>475</v>
      </c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 t="s">
        <v>475</v>
      </c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 t="s">
        <v>475</v>
      </c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 t="s">
        <v>475</v>
      </c>
      <c r="CX117" s="156"/>
      <c r="CY117" s="156"/>
      <c r="CZ117" s="156"/>
      <c r="DA117" s="156"/>
      <c r="DB117" s="156"/>
      <c r="DC117" s="156"/>
      <c r="DD117" s="156"/>
      <c r="DE117" s="156" t="s">
        <v>475</v>
      </c>
      <c r="DF117" s="156"/>
      <c r="DG117" s="156" t="s">
        <v>475</v>
      </c>
      <c r="DH117" s="156"/>
      <c r="DI117" s="156"/>
      <c r="DJ117" s="156"/>
      <c r="DK117" s="156"/>
      <c r="DL117" s="156"/>
      <c r="DM117" s="196"/>
      <c r="DN117" s="156"/>
      <c r="DO117" s="156"/>
      <c r="DP117" s="156"/>
      <c r="DQ117" s="196"/>
      <c r="DR117" s="49"/>
      <c r="DS117" s="204"/>
      <c r="DT117" s="204"/>
    </row>
    <row r="118" spans="1:124" s="1" customFormat="1" ht="18.95" customHeight="1">
      <c r="A118" s="17">
        <v>2</v>
      </c>
      <c r="B118" s="35" t="s">
        <v>657</v>
      </c>
      <c r="C118" s="35" t="s">
        <v>518</v>
      </c>
      <c r="D118" s="35" t="s">
        <v>479</v>
      </c>
      <c r="E118" s="35">
        <v>207</v>
      </c>
      <c r="F118" s="33">
        <v>54</v>
      </c>
      <c r="G118" s="35">
        <v>8</v>
      </c>
      <c r="H118" s="59"/>
      <c r="I118" s="59"/>
      <c r="J118" s="35"/>
      <c r="K118" s="35">
        <v>99</v>
      </c>
      <c r="L118" s="35"/>
      <c r="M118" s="87"/>
      <c r="N118" s="103">
        <f t="shared" si="10"/>
        <v>99</v>
      </c>
      <c r="O118" s="113">
        <f t="shared" si="4"/>
        <v>99</v>
      </c>
      <c r="P118" s="34" t="s">
        <v>642</v>
      </c>
      <c r="Q118" s="34" t="s">
        <v>121</v>
      </c>
      <c r="R118" s="114"/>
      <c r="S118" s="144" t="s">
        <v>475</v>
      </c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6"/>
      <c r="BN118" s="156"/>
      <c r="BO118" s="156"/>
      <c r="BP118" s="156"/>
      <c r="BQ118" s="156"/>
      <c r="BR118" s="156"/>
      <c r="BS118" s="156"/>
      <c r="BT118" s="156" t="s">
        <v>475</v>
      </c>
      <c r="BU118" s="156" t="s">
        <v>475</v>
      </c>
      <c r="BV118" s="156"/>
      <c r="BW118" s="156"/>
      <c r="BX118" s="156"/>
      <c r="BY118" s="156" t="s">
        <v>475</v>
      </c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 t="s">
        <v>475</v>
      </c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 t="s">
        <v>475</v>
      </c>
      <c r="DH118" s="156"/>
      <c r="DI118" s="156"/>
      <c r="DJ118" s="156"/>
      <c r="DK118" s="156"/>
      <c r="DL118" s="156"/>
      <c r="DM118" s="196" t="s">
        <v>475</v>
      </c>
      <c r="DN118" s="156"/>
      <c r="DO118" s="156"/>
      <c r="DP118" s="156"/>
      <c r="DQ118" s="196"/>
      <c r="DR118" s="49"/>
      <c r="DS118" s="204"/>
      <c r="DT118" s="204"/>
    </row>
    <row r="119" spans="1:124" s="4" customFormat="1" ht="18.95" customHeight="1">
      <c r="A119" s="21">
        <v>3</v>
      </c>
      <c r="B119" s="34" t="s">
        <v>438</v>
      </c>
      <c r="C119" s="34" t="s">
        <v>658</v>
      </c>
      <c r="D119" s="34" t="s">
        <v>194</v>
      </c>
      <c r="E119" s="34">
        <v>207</v>
      </c>
      <c r="F119" s="51">
        <v>54</v>
      </c>
      <c r="G119" s="34">
        <v>22</v>
      </c>
      <c r="H119" s="58"/>
      <c r="I119" s="58"/>
      <c r="J119" s="34"/>
      <c r="K119" s="34">
        <v>81</v>
      </c>
      <c r="L119" s="34">
        <v>50</v>
      </c>
      <c r="M119" s="86"/>
      <c r="N119" s="103">
        <f t="shared" si="10"/>
        <v>131</v>
      </c>
      <c r="O119" s="113">
        <f t="shared" si="4"/>
        <v>131</v>
      </c>
      <c r="P119" s="34" t="s">
        <v>441</v>
      </c>
      <c r="Q119" s="34" t="s">
        <v>282</v>
      </c>
      <c r="R119" s="114"/>
      <c r="S119" s="144" t="s">
        <v>475</v>
      </c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 t="s">
        <v>475</v>
      </c>
      <c r="AD119" s="156"/>
      <c r="AE119" s="156"/>
      <c r="AF119" s="156" t="s">
        <v>475</v>
      </c>
      <c r="AG119" s="156"/>
      <c r="AH119" s="156"/>
      <c r="AI119" s="156"/>
      <c r="AJ119" s="156"/>
      <c r="AK119" s="156"/>
      <c r="AL119" s="156"/>
      <c r="AM119" s="156"/>
      <c r="AN119" s="156" t="s">
        <v>475</v>
      </c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 t="s">
        <v>475</v>
      </c>
      <c r="BD119" s="156"/>
      <c r="BE119" s="156"/>
      <c r="BF119" s="156"/>
      <c r="BG119" s="156"/>
      <c r="BH119" s="156"/>
      <c r="BI119" s="156"/>
      <c r="BJ119" s="156" t="s">
        <v>475</v>
      </c>
      <c r="BK119" s="156"/>
      <c r="BL119" s="156"/>
      <c r="BM119" s="156"/>
      <c r="BN119" s="156"/>
      <c r="BO119" s="156"/>
      <c r="BP119" s="156"/>
      <c r="BQ119" s="156"/>
      <c r="BR119" s="156"/>
      <c r="BS119" s="156"/>
      <c r="BT119" s="156"/>
      <c r="BU119" s="156" t="s">
        <v>475</v>
      </c>
      <c r="BV119" s="156"/>
      <c r="BW119" s="156"/>
      <c r="BX119" s="156"/>
      <c r="BY119" s="156" t="s">
        <v>475</v>
      </c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6"/>
      <c r="CQ119" s="156"/>
      <c r="CR119" s="156"/>
      <c r="CS119" s="156"/>
      <c r="CT119" s="156" t="s">
        <v>475</v>
      </c>
      <c r="CU119" s="156"/>
      <c r="CV119" s="156"/>
      <c r="CW119" s="156"/>
      <c r="CX119" s="156"/>
      <c r="CY119" s="156"/>
      <c r="CZ119" s="156"/>
      <c r="DA119" s="156"/>
      <c r="DB119" s="156"/>
      <c r="DC119" s="156"/>
      <c r="DD119" s="156" t="s">
        <v>475</v>
      </c>
      <c r="DE119" s="156"/>
      <c r="DF119" s="156"/>
      <c r="DG119" s="156" t="s">
        <v>475</v>
      </c>
      <c r="DH119" s="156"/>
      <c r="DI119" s="156"/>
      <c r="DJ119" s="156" t="s">
        <v>475</v>
      </c>
      <c r="DK119" s="156"/>
      <c r="DL119" s="156"/>
      <c r="DM119" s="196"/>
      <c r="DN119" s="156"/>
      <c r="DO119" s="156"/>
      <c r="DP119" s="156"/>
      <c r="DQ119" s="196"/>
      <c r="DR119" s="189"/>
      <c r="DS119" s="207"/>
      <c r="DT119" s="207"/>
    </row>
    <row r="120" spans="1:124" s="4" customFormat="1" ht="18.95" customHeight="1">
      <c r="A120" s="21">
        <v>4</v>
      </c>
      <c r="B120" s="34" t="s">
        <v>343</v>
      </c>
      <c r="C120" s="34" t="s">
        <v>606</v>
      </c>
      <c r="D120" s="34" t="s">
        <v>586</v>
      </c>
      <c r="E120" s="34">
        <v>207</v>
      </c>
      <c r="F120" s="51">
        <v>54</v>
      </c>
      <c r="G120" s="34">
        <v>22</v>
      </c>
      <c r="H120" s="58"/>
      <c r="I120" s="58"/>
      <c r="J120" s="34"/>
      <c r="K120" s="34"/>
      <c r="L120" s="34">
        <v>60</v>
      </c>
      <c r="M120" s="86"/>
      <c r="N120" s="103">
        <f t="shared" si="10"/>
        <v>60</v>
      </c>
      <c r="O120" s="113">
        <f t="shared" si="4"/>
        <v>60</v>
      </c>
      <c r="P120" s="34" t="s">
        <v>644</v>
      </c>
      <c r="Q120" s="34" t="s">
        <v>770</v>
      </c>
      <c r="R120" s="114"/>
      <c r="S120" s="144" t="s">
        <v>475</v>
      </c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 t="s">
        <v>475</v>
      </c>
      <c r="AD120" s="156"/>
      <c r="AE120" s="156"/>
      <c r="AF120" s="156" t="s">
        <v>475</v>
      </c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 t="s">
        <v>475</v>
      </c>
      <c r="BK120" s="156"/>
      <c r="BL120" s="156"/>
      <c r="BM120" s="156"/>
      <c r="BN120" s="156"/>
      <c r="BO120" s="156"/>
      <c r="BP120" s="156" t="s">
        <v>475</v>
      </c>
      <c r="BQ120" s="156" t="s">
        <v>475</v>
      </c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 t="s">
        <v>475</v>
      </c>
      <c r="DH120" s="156"/>
      <c r="DI120" s="156"/>
      <c r="DJ120" s="156" t="s">
        <v>475</v>
      </c>
      <c r="DK120" s="156"/>
      <c r="DL120" s="156"/>
      <c r="DM120" s="196"/>
      <c r="DN120" s="156"/>
      <c r="DO120" s="156"/>
      <c r="DP120" s="156"/>
      <c r="DQ120" s="196"/>
      <c r="DR120" s="189"/>
      <c r="DS120" s="204"/>
      <c r="DT120" s="204"/>
    </row>
    <row r="121" spans="1:124" s="4" customFormat="1" ht="18.95" customHeight="1">
      <c r="A121" s="21">
        <v>5</v>
      </c>
      <c r="B121" s="34" t="s">
        <v>229</v>
      </c>
      <c r="C121" s="34" t="s">
        <v>632</v>
      </c>
      <c r="D121" s="34" t="s">
        <v>455</v>
      </c>
      <c r="E121" s="34">
        <v>207</v>
      </c>
      <c r="F121" s="51">
        <v>54</v>
      </c>
      <c r="G121" s="34">
        <v>22</v>
      </c>
      <c r="H121" s="58"/>
      <c r="I121" s="58"/>
      <c r="J121" s="34"/>
      <c r="K121" s="34">
        <v>36</v>
      </c>
      <c r="L121" s="34">
        <v>50</v>
      </c>
      <c r="M121" s="86"/>
      <c r="N121" s="103">
        <f t="shared" si="10"/>
        <v>86</v>
      </c>
      <c r="O121" s="113">
        <f t="shared" si="4"/>
        <v>86</v>
      </c>
      <c r="P121" s="34" t="s">
        <v>646</v>
      </c>
      <c r="Q121" s="34" t="s">
        <v>750</v>
      </c>
      <c r="R121" s="114"/>
      <c r="S121" s="144" t="s">
        <v>475</v>
      </c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 t="s">
        <v>475</v>
      </c>
      <c r="AD121" s="156"/>
      <c r="AE121" s="156"/>
      <c r="AF121" s="156" t="s">
        <v>475</v>
      </c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 t="s">
        <v>475</v>
      </c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 t="s">
        <v>475</v>
      </c>
      <c r="BK121" s="156"/>
      <c r="BL121" s="156"/>
      <c r="BM121" s="156"/>
      <c r="BN121" s="156"/>
      <c r="BO121" s="156"/>
      <c r="BP121" s="156"/>
      <c r="BQ121" s="156"/>
      <c r="BR121" s="156"/>
      <c r="BS121" s="156"/>
      <c r="BT121" s="156"/>
      <c r="BU121" s="156" t="s">
        <v>475</v>
      </c>
      <c r="BV121" s="156"/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  <c r="CL121" s="156"/>
      <c r="CM121" s="156"/>
      <c r="CN121" s="156"/>
      <c r="CO121" s="156"/>
      <c r="CP121" s="156"/>
      <c r="CQ121" s="156"/>
      <c r="CR121" s="156"/>
      <c r="CS121" s="156" t="s">
        <v>475</v>
      </c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 t="s">
        <v>475</v>
      </c>
      <c r="DH121" s="156"/>
      <c r="DI121" s="156"/>
      <c r="DJ121" s="156"/>
      <c r="DK121" s="156" t="s">
        <v>475</v>
      </c>
      <c r="DL121" s="156"/>
      <c r="DM121" s="196"/>
      <c r="DN121" s="156"/>
      <c r="DO121" s="156"/>
      <c r="DP121" s="156"/>
      <c r="DQ121" s="196"/>
      <c r="DR121" s="189"/>
      <c r="DS121" s="207"/>
      <c r="DT121" s="207"/>
    </row>
    <row r="122" spans="1:124" s="4" customFormat="1" ht="18.95" customHeight="1">
      <c r="A122" s="21">
        <v>6</v>
      </c>
      <c r="B122" s="34" t="s">
        <v>175</v>
      </c>
      <c r="C122" s="34" t="s">
        <v>659</v>
      </c>
      <c r="D122" s="34" t="s">
        <v>631</v>
      </c>
      <c r="E122" s="34">
        <v>207</v>
      </c>
      <c r="F122" s="51">
        <v>54</v>
      </c>
      <c r="G122" s="34">
        <v>22</v>
      </c>
      <c r="H122" s="58">
        <v>180</v>
      </c>
      <c r="I122" s="58">
        <v>180</v>
      </c>
      <c r="J122" s="34"/>
      <c r="K122" s="34"/>
      <c r="L122" s="34"/>
      <c r="M122" s="86"/>
      <c r="N122" s="103">
        <f t="shared" si="10"/>
        <v>180</v>
      </c>
      <c r="O122" s="113">
        <f t="shared" si="4"/>
        <v>0</v>
      </c>
      <c r="P122" s="34" t="s">
        <v>567</v>
      </c>
      <c r="Q122" s="34" t="s">
        <v>417</v>
      </c>
      <c r="R122" s="114"/>
      <c r="S122" s="144"/>
      <c r="T122" s="156"/>
      <c r="U122" s="156" t="s">
        <v>475</v>
      </c>
      <c r="V122" s="156" t="s">
        <v>475</v>
      </c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  <c r="CX122" s="156"/>
      <c r="CY122" s="156"/>
      <c r="CZ122" s="156"/>
      <c r="DA122" s="156"/>
      <c r="DB122" s="156"/>
      <c r="DC122" s="156"/>
      <c r="DD122" s="156"/>
      <c r="DE122" s="156"/>
      <c r="DF122" s="156"/>
      <c r="DG122" s="156"/>
      <c r="DH122" s="156"/>
      <c r="DI122" s="156"/>
      <c r="DJ122" s="156"/>
      <c r="DK122" s="156"/>
      <c r="DL122" s="156"/>
      <c r="DM122" s="196"/>
      <c r="DN122" s="156"/>
      <c r="DO122" s="156"/>
      <c r="DP122" s="156"/>
      <c r="DQ122" s="196"/>
      <c r="DR122" s="189"/>
    </row>
    <row r="123" spans="1:124" s="4" customFormat="1" ht="18.95" customHeight="1">
      <c r="A123" s="21">
        <v>7</v>
      </c>
      <c r="B123" s="34" t="s">
        <v>254</v>
      </c>
      <c r="C123" s="34" t="s">
        <v>225</v>
      </c>
      <c r="D123" s="34" t="s">
        <v>151</v>
      </c>
      <c r="E123" s="34">
        <v>208</v>
      </c>
      <c r="F123" s="51">
        <v>54</v>
      </c>
      <c r="G123" s="34">
        <v>22</v>
      </c>
      <c r="H123" s="58"/>
      <c r="I123" s="58"/>
      <c r="J123" s="34"/>
      <c r="K123" s="34">
        <v>50</v>
      </c>
      <c r="L123" s="34"/>
      <c r="M123" s="86"/>
      <c r="N123" s="103">
        <f t="shared" si="10"/>
        <v>50</v>
      </c>
      <c r="O123" s="113">
        <f t="shared" si="4"/>
        <v>50</v>
      </c>
      <c r="P123" s="34" t="s">
        <v>234</v>
      </c>
      <c r="Q123" s="34" t="s">
        <v>404</v>
      </c>
      <c r="R123" s="114"/>
      <c r="S123" s="144" t="s">
        <v>475</v>
      </c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 t="s">
        <v>475</v>
      </c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 t="s">
        <v>475</v>
      </c>
      <c r="BK123" s="156"/>
      <c r="BL123" s="156"/>
      <c r="BM123" s="156"/>
      <c r="BN123" s="156"/>
      <c r="BO123" s="156"/>
      <c r="BP123" s="156"/>
      <c r="BQ123" s="156" t="s">
        <v>475</v>
      </c>
      <c r="BR123" s="156"/>
      <c r="BS123" s="156"/>
      <c r="BT123" s="156" t="s">
        <v>475</v>
      </c>
      <c r="BU123" s="156" t="s">
        <v>475</v>
      </c>
      <c r="BV123" s="156"/>
      <c r="BW123" s="156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6"/>
      <c r="CQ123" s="156"/>
      <c r="CR123" s="156"/>
      <c r="CS123" s="156" t="s">
        <v>475</v>
      </c>
      <c r="CT123" s="156"/>
      <c r="CU123" s="156"/>
      <c r="CV123" s="156"/>
      <c r="CW123" s="156"/>
      <c r="CX123" s="156"/>
      <c r="CY123" s="156"/>
      <c r="CZ123" s="156"/>
      <c r="DA123" s="156"/>
      <c r="DB123" s="156"/>
      <c r="DC123" s="156"/>
      <c r="DD123" s="156"/>
      <c r="DE123" s="156"/>
      <c r="DF123" s="156"/>
      <c r="DG123" s="156" t="s">
        <v>475</v>
      </c>
      <c r="DH123" s="156"/>
      <c r="DI123" s="156"/>
      <c r="DJ123" s="156"/>
      <c r="DK123" s="156"/>
      <c r="DL123" s="156"/>
      <c r="DM123" s="196"/>
      <c r="DN123" s="156"/>
      <c r="DO123" s="156"/>
      <c r="DP123" s="156"/>
      <c r="DQ123" s="196"/>
      <c r="DR123" s="189"/>
      <c r="DS123" s="207"/>
      <c r="DT123" s="207"/>
    </row>
    <row r="124" spans="1:124" s="4" customFormat="1" ht="18.95" customHeight="1">
      <c r="A124" s="21">
        <v>8</v>
      </c>
      <c r="B124" s="34" t="s">
        <v>439</v>
      </c>
      <c r="C124" s="34" t="s">
        <v>97</v>
      </c>
      <c r="D124" s="34" t="s">
        <v>733</v>
      </c>
      <c r="E124" s="34">
        <v>208</v>
      </c>
      <c r="F124" s="51">
        <v>54</v>
      </c>
      <c r="G124" s="34">
        <v>7</v>
      </c>
      <c r="H124" s="58"/>
      <c r="I124" s="58"/>
      <c r="J124" s="34">
        <v>3</v>
      </c>
      <c r="K124" s="34">
        <v>291</v>
      </c>
      <c r="L124" s="34"/>
      <c r="M124" s="86">
        <v>28</v>
      </c>
      <c r="N124" s="103">
        <f t="shared" si="10"/>
        <v>322</v>
      </c>
      <c r="O124" s="113">
        <f t="shared" si="4"/>
        <v>291</v>
      </c>
      <c r="P124" s="34" t="s">
        <v>227</v>
      </c>
      <c r="Q124" s="34" t="s">
        <v>348</v>
      </c>
      <c r="R124" s="114"/>
      <c r="S124" s="144" t="s">
        <v>475</v>
      </c>
      <c r="T124" s="156"/>
      <c r="U124" s="156"/>
      <c r="V124" s="156" t="s">
        <v>475</v>
      </c>
      <c r="W124" s="156"/>
      <c r="X124" s="156"/>
      <c r="Y124" s="156"/>
      <c r="Z124" s="156"/>
      <c r="AA124" s="156" t="s">
        <v>475</v>
      </c>
      <c r="AB124" s="156"/>
      <c r="AC124" s="156" t="s">
        <v>475</v>
      </c>
      <c r="AD124" s="156"/>
      <c r="AE124" s="156"/>
      <c r="AF124" s="156" t="s">
        <v>475</v>
      </c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 t="s">
        <v>475</v>
      </c>
      <c r="BK124" s="156"/>
      <c r="BL124" s="156"/>
      <c r="BM124" s="156" t="s">
        <v>475</v>
      </c>
      <c r="BN124" s="156"/>
      <c r="BO124" s="156"/>
      <c r="BP124" s="156"/>
      <c r="BQ124" s="156" t="s">
        <v>475</v>
      </c>
      <c r="BR124" s="156"/>
      <c r="BS124" s="156"/>
      <c r="BT124" s="156" t="s">
        <v>475</v>
      </c>
      <c r="BU124" s="156" t="s">
        <v>475</v>
      </c>
      <c r="BV124" s="156"/>
      <c r="BW124" s="156"/>
      <c r="BX124" s="156"/>
      <c r="BY124" s="156" t="s">
        <v>475</v>
      </c>
      <c r="BZ124" s="156"/>
      <c r="CA124" s="156" t="s">
        <v>475</v>
      </c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 t="s">
        <v>475</v>
      </c>
      <c r="CT124" s="156" t="s">
        <v>475</v>
      </c>
      <c r="CU124" s="156"/>
      <c r="CV124" s="156"/>
      <c r="CW124" s="156"/>
      <c r="CX124" s="156"/>
      <c r="CY124" s="156"/>
      <c r="CZ124" s="156" t="s">
        <v>475</v>
      </c>
      <c r="DA124" s="156"/>
      <c r="DB124" s="156"/>
      <c r="DC124" s="156"/>
      <c r="DD124" s="156" t="s">
        <v>475</v>
      </c>
      <c r="DE124" s="156" t="s">
        <v>475</v>
      </c>
      <c r="DF124" s="156"/>
      <c r="DG124" s="156" t="s">
        <v>475</v>
      </c>
      <c r="DH124" s="156"/>
      <c r="DI124" s="156"/>
      <c r="DJ124" s="156" t="s">
        <v>475</v>
      </c>
      <c r="DK124" s="156"/>
      <c r="DL124" s="156"/>
      <c r="DM124" s="196" t="s">
        <v>475</v>
      </c>
      <c r="DN124" s="156"/>
      <c r="DO124" s="156"/>
      <c r="DP124" s="156"/>
      <c r="DQ124" s="196"/>
      <c r="DR124" s="189"/>
      <c r="DS124" s="207"/>
      <c r="DT124" s="207"/>
    </row>
    <row r="125" spans="1:124" s="4" customFormat="1" ht="18.95" customHeight="1">
      <c r="A125" s="21">
        <v>9</v>
      </c>
      <c r="B125" s="34" t="s">
        <v>32</v>
      </c>
      <c r="C125" s="34" t="s">
        <v>650</v>
      </c>
      <c r="D125" s="34" t="s">
        <v>723</v>
      </c>
      <c r="E125" s="34">
        <v>208</v>
      </c>
      <c r="F125" s="51">
        <v>54</v>
      </c>
      <c r="G125" s="34">
        <v>22</v>
      </c>
      <c r="H125" s="58"/>
      <c r="I125" s="58"/>
      <c r="J125" s="34"/>
      <c r="K125" s="34"/>
      <c r="L125" s="34">
        <v>56</v>
      </c>
      <c r="M125" s="86"/>
      <c r="N125" s="103">
        <f t="shared" si="10"/>
        <v>56</v>
      </c>
      <c r="O125" s="113">
        <f t="shared" si="4"/>
        <v>56</v>
      </c>
      <c r="P125" s="34" t="s">
        <v>532</v>
      </c>
      <c r="Q125" s="34" t="s">
        <v>243</v>
      </c>
      <c r="R125" s="114"/>
      <c r="S125" s="144" t="s">
        <v>475</v>
      </c>
      <c r="T125" s="156"/>
      <c r="U125" s="156"/>
      <c r="V125" s="156"/>
      <c r="W125" s="156"/>
      <c r="X125" s="156"/>
      <c r="Y125" s="156"/>
      <c r="Z125" s="156"/>
      <c r="AA125" s="156"/>
      <c r="AB125" s="156" t="s">
        <v>475</v>
      </c>
      <c r="AC125" s="156"/>
      <c r="AD125" s="156"/>
      <c r="AE125" s="156" t="s">
        <v>475</v>
      </c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 t="s">
        <v>475</v>
      </c>
      <c r="BJ125" s="156"/>
      <c r="BK125" s="156"/>
      <c r="BL125" s="156"/>
      <c r="BM125" s="156"/>
      <c r="BN125" s="156"/>
      <c r="BO125" s="156"/>
      <c r="BP125" s="156"/>
      <c r="BQ125" s="156"/>
      <c r="BR125" s="156"/>
      <c r="BS125" s="156"/>
      <c r="BT125" s="156"/>
      <c r="BU125" s="156" t="s">
        <v>475</v>
      </c>
      <c r="BV125" s="156"/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 t="s">
        <v>475</v>
      </c>
      <c r="DH125" s="156"/>
      <c r="DI125" s="156"/>
      <c r="DJ125" s="156" t="s">
        <v>475</v>
      </c>
      <c r="DK125" s="156"/>
      <c r="DL125" s="156"/>
      <c r="DM125" s="196"/>
      <c r="DN125" s="156"/>
      <c r="DO125" s="156"/>
      <c r="DP125" s="156"/>
      <c r="DQ125" s="196"/>
      <c r="DR125" s="189"/>
    </row>
    <row r="126" spans="1:124" s="4" customFormat="1" ht="18.95" customHeight="1">
      <c r="A126" s="21">
        <v>10</v>
      </c>
      <c r="B126" s="34" t="s">
        <v>751</v>
      </c>
      <c r="C126" s="34" t="s">
        <v>38</v>
      </c>
      <c r="D126" s="34" t="s">
        <v>641</v>
      </c>
      <c r="E126" s="34">
        <v>208</v>
      </c>
      <c r="F126" s="51">
        <v>54</v>
      </c>
      <c r="G126" s="34">
        <v>24</v>
      </c>
      <c r="H126" s="58"/>
      <c r="I126" s="58"/>
      <c r="J126" s="34"/>
      <c r="K126" s="34">
        <v>51</v>
      </c>
      <c r="L126" s="34"/>
      <c r="M126" s="86"/>
      <c r="N126" s="103">
        <f t="shared" si="10"/>
        <v>51</v>
      </c>
      <c r="O126" s="113">
        <f t="shared" si="4"/>
        <v>51</v>
      </c>
      <c r="P126" s="34" t="s">
        <v>752</v>
      </c>
      <c r="Q126" s="34" t="s">
        <v>738</v>
      </c>
      <c r="R126" s="114"/>
      <c r="S126" s="144" t="s">
        <v>475</v>
      </c>
      <c r="T126" s="156"/>
      <c r="U126" s="156"/>
      <c r="V126" s="156" t="s">
        <v>475</v>
      </c>
      <c r="W126" s="156"/>
      <c r="X126" s="156"/>
      <c r="Y126" s="156"/>
      <c r="Z126" s="156" t="s">
        <v>475</v>
      </c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6" t="s">
        <v>475</v>
      </c>
      <c r="BR126" s="156"/>
      <c r="BS126" s="156"/>
      <c r="BT126" s="156"/>
      <c r="BU126" s="156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  <c r="CX126" s="156"/>
      <c r="CY126" s="156"/>
      <c r="CZ126" s="156"/>
      <c r="DA126" s="156"/>
      <c r="DB126" s="156"/>
      <c r="DC126" s="156"/>
      <c r="DD126" s="156"/>
      <c r="DE126" s="156"/>
      <c r="DF126" s="156"/>
      <c r="DG126" s="156" t="s">
        <v>475</v>
      </c>
      <c r="DH126" s="156"/>
      <c r="DI126" s="156"/>
      <c r="DJ126" s="156" t="s">
        <v>475</v>
      </c>
      <c r="DK126" s="156"/>
      <c r="DL126" s="156"/>
      <c r="DM126" s="196"/>
      <c r="DN126" s="156"/>
      <c r="DO126" s="156"/>
      <c r="DP126" s="156"/>
      <c r="DQ126" s="196"/>
      <c r="DR126" s="189"/>
      <c r="DS126" s="207"/>
      <c r="DT126" s="207"/>
    </row>
    <row r="127" spans="1:124" s="4" customFormat="1" ht="18.95" customHeight="1">
      <c r="A127" s="21">
        <v>11</v>
      </c>
      <c r="B127" s="34" t="s">
        <v>509</v>
      </c>
      <c r="C127" s="34" t="s">
        <v>164</v>
      </c>
      <c r="D127" s="34" t="s">
        <v>755</v>
      </c>
      <c r="E127" s="34">
        <v>208</v>
      </c>
      <c r="F127" s="51">
        <v>54</v>
      </c>
      <c r="G127" s="34">
        <v>22</v>
      </c>
      <c r="H127" s="58">
        <v>169</v>
      </c>
      <c r="I127" s="58">
        <v>168</v>
      </c>
      <c r="J127" s="34"/>
      <c r="K127" s="34"/>
      <c r="L127" s="34">
        <v>45</v>
      </c>
      <c r="M127" s="86"/>
      <c r="N127" s="103">
        <f t="shared" si="10"/>
        <v>213</v>
      </c>
      <c r="O127" s="113">
        <f t="shared" si="4"/>
        <v>45</v>
      </c>
      <c r="P127" s="34" t="s">
        <v>45</v>
      </c>
      <c r="Q127" s="34" t="s">
        <v>727</v>
      </c>
      <c r="R127" s="114"/>
      <c r="S127" s="144" t="s">
        <v>475</v>
      </c>
      <c r="T127" s="156"/>
      <c r="U127" s="156" t="s">
        <v>475</v>
      </c>
      <c r="V127" s="156" t="s">
        <v>475</v>
      </c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6"/>
      <c r="BR127" s="156"/>
      <c r="BS127" s="156"/>
      <c r="BT127" s="156"/>
      <c r="BU127" s="156"/>
      <c r="BV127" s="156"/>
      <c r="BW127" s="156"/>
      <c r="BX127" s="156"/>
      <c r="BY127" s="156"/>
      <c r="BZ127" s="156"/>
      <c r="CA127" s="156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  <c r="CL127" s="156"/>
      <c r="CM127" s="156"/>
      <c r="CN127" s="156"/>
      <c r="CO127" s="156"/>
      <c r="CP127" s="156"/>
      <c r="CQ127" s="156"/>
      <c r="CR127" s="156"/>
      <c r="CS127" s="156"/>
      <c r="CT127" s="156"/>
      <c r="CU127" s="156"/>
      <c r="CV127" s="156"/>
      <c r="CW127" s="156"/>
      <c r="CX127" s="156"/>
      <c r="CY127" s="156"/>
      <c r="CZ127" s="156"/>
      <c r="DA127" s="156"/>
      <c r="DB127" s="156"/>
      <c r="DC127" s="156"/>
      <c r="DD127" s="156"/>
      <c r="DE127" s="156"/>
      <c r="DF127" s="156"/>
      <c r="DG127" s="156"/>
      <c r="DH127" s="156"/>
      <c r="DI127" s="156"/>
      <c r="DJ127" s="156"/>
      <c r="DK127" s="156"/>
      <c r="DL127" s="156"/>
      <c r="DM127" s="196"/>
      <c r="DN127" s="156"/>
      <c r="DO127" s="156"/>
      <c r="DP127" s="156"/>
      <c r="DQ127" s="196"/>
      <c r="DR127" s="189"/>
      <c r="DS127" s="207"/>
      <c r="DT127" s="207"/>
    </row>
    <row r="128" spans="1:124" s="1" customFormat="1" ht="18.95" customHeight="1">
      <c r="A128" s="21">
        <v>12</v>
      </c>
      <c r="B128" s="35" t="s">
        <v>273</v>
      </c>
      <c r="C128" s="35" t="s">
        <v>562</v>
      </c>
      <c r="D128" s="35" t="s">
        <v>53</v>
      </c>
      <c r="E128" s="35">
        <v>209</v>
      </c>
      <c r="F128" s="33">
        <v>54</v>
      </c>
      <c r="G128" s="35">
        <v>22</v>
      </c>
      <c r="H128" s="59"/>
      <c r="I128" s="59"/>
      <c r="J128" s="35"/>
      <c r="K128" s="35"/>
      <c r="L128" s="35">
        <v>31</v>
      </c>
      <c r="M128" s="87"/>
      <c r="N128" s="103">
        <f t="shared" si="10"/>
        <v>31</v>
      </c>
      <c r="O128" s="113">
        <f t="shared" si="4"/>
        <v>31</v>
      </c>
      <c r="P128" s="34" t="s">
        <v>49</v>
      </c>
      <c r="Q128" s="34" t="s">
        <v>413</v>
      </c>
      <c r="R128" s="114"/>
      <c r="S128" s="144" t="s">
        <v>475</v>
      </c>
      <c r="T128" s="156"/>
      <c r="U128" s="156"/>
      <c r="V128" s="156" t="s">
        <v>475</v>
      </c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 t="s">
        <v>475</v>
      </c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 t="s">
        <v>475</v>
      </c>
      <c r="BJ128" s="156"/>
      <c r="BK128" s="156"/>
      <c r="BL128" s="156"/>
      <c r="BM128" s="156"/>
      <c r="BN128" s="156"/>
      <c r="BO128" s="156"/>
      <c r="BP128" s="156"/>
      <c r="BQ128" s="156"/>
      <c r="BR128" s="156"/>
      <c r="BS128" s="156"/>
      <c r="BT128" s="156" t="s">
        <v>475</v>
      </c>
      <c r="BU128" s="156" t="s">
        <v>475</v>
      </c>
      <c r="BV128" s="156"/>
      <c r="BW128" s="156"/>
      <c r="BX128" s="156"/>
      <c r="BY128" s="156"/>
      <c r="BZ128" s="156"/>
      <c r="CA128" s="156"/>
      <c r="CB128" s="156"/>
      <c r="CC128" s="156"/>
      <c r="CD128" s="156"/>
      <c r="CE128" s="156"/>
      <c r="CF128" s="156"/>
      <c r="CG128" s="156"/>
      <c r="CH128" s="156"/>
      <c r="CI128" s="156"/>
      <c r="CJ128" s="156"/>
      <c r="CK128" s="156"/>
      <c r="CL128" s="156"/>
      <c r="CM128" s="156"/>
      <c r="CN128" s="156"/>
      <c r="CO128" s="156"/>
      <c r="CP128" s="156"/>
      <c r="CQ128" s="156"/>
      <c r="CR128" s="156"/>
      <c r="CS128" s="156"/>
      <c r="CT128" s="156"/>
      <c r="CU128" s="156"/>
      <c r="CV128" s="156"/>
      <c r="CW128" s="156" t="s">
        <v>475</v>
      </c>
      <c r="CX128" s="156"/>
      <c r="CY128" s="156"/>
      <c r="CZ128" s="156"/>
      <c r="DA128" s="156"/>
      <c r="DB128" s="156"/>
      <c r="DC128" s="156"/>
      <c r="DD128" s="156"/>
      <c r="DE128" s="156" t="s">
        <v>475</v>
      </c>
      <c r="DF128" s="156"/>
      <c r="DG128" s="156" t="s">
        <v>475</v>
      </c>
      <c r="DH128" s="156"/>
      <c r="DI128" s="156"/>
      <c r="DJ128" s="156"/>
      <c r="DK128" s="156"/>
      <c r="DL128" s="156"/>
      <c r="DM128" s="196"/>
      <c r="DN128" s="156"/>
      <c r="DO128" s="156"/>
      <c r="DP128" s="156"/>
      <c r="DQ128" s="196"/>
      <c r="DR128" s="49"/>
      <c r="DS128" s="204"/>
      <c r="DT128" s="204"/>
    </row>
    <row r="129" spans="1:124" s="1" customFormat="1" ht="18.95" customHeight="1">
      <c r="A129" s="21">
        <v>13</v>
      </c>
      <c r="B129" s="35" t="s">
        <v>135</v>
      </c>
      <c r="C129" s="35" t="s">
        <v>189</v>
      </c>
      <c r="D129" s="35" t="s">
        <v>102</v>
      </c>
      <c r="E129" s="35">
        <v>209</v>
      </c>
      <c r="F129" s="33">
        <v>54</v>
      </c>
      <c r="G129" s="35">
        <v>22</v>
      </c>
      <c r="H129" s="59"/>
      <c r="I129" s="59"/>
      <c r="J129" s="35"/>
      <c r="K129" s="35">
        <v>50</v>
      </c>
      <c r="L129" s="35">
        <v>55</v>
      </c>
      <c r="M129" s="87"/>
      <c r="N129" s="103">
        <f t="shared" si="10"/>
        <v>105</v>
      </c>
      <c r="O129" s="113">
        <f t="shared" si="4"/>
        <v>105</v>
      </c>
      <c r="P129" s="34" t="s">
        <v>346</v>
      </c>
      <c r="Q129" s="34" t="s">
        <v>682</v>
      </c>
      <c r="R129" s="114"/>
      <c r="S129" s="144" t="s">
        <v>475</v>
      </c>
      <c r="T129" s="156"/>
      <c r="U129" s="156" t="s">
        <v>475</v>
      </c>
      <c r="V129" s="156"/>
      <c r="W129" s="156"/>
      <c r="X129" s="156"/>
      <c r="Y129" s="156"/>
      <c r="Z129" s="156"/>
      <c r="AA129" s="156"/>
      <c r="AB129" s="156"/>
      <c r="AC129" s="156" t="s">
        <v>475</v>
      </c>
      <c r="AD129" s="156"/>
      <c r="AE129" s="156"/>
      <c r="AF129" s="156" t="s">
        <v>475</v>
      </c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 t="s">
        <v>475</v>
      </c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 t="s">
        <v>475</v>
      </c>
      <c r="BK129" s="156"/>
      <c r="BL129" s="156"/>
      <c r="BM129" s="156"/>
      <c r="BN129" s="156"/>
      <c r="BO129" s="156"/>
      <c r="BP129" s="156"/>
      <c r="BQ129" s="156" t="s">
        <v>475</v>
      </c>
      <c r="BR129" s="156"/>
      <c r="BS129" s="156"/>
      <c r="BT129" s="156" t="s">
        <v>475</v>
      </c>
      <c r="BU129" s="156" t="s">
        <v>475</v>
      </c>
      <c r="BV129" s="156"/>
      <c r="BW129" s="156"/>
      <c r="BX129" s="156"/>
      <c r="BY129" s="156" t="s">
        <v>475</v>
      </c>
      <c r="BZ129" s="156"/>
      <c r="CA129" s="156" t="s">
        <v>475</v>
      </c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56"/>
      <c r="CM129" s="156"/>
      <c r="CN129" s="156"/>
      <c r="CO129" s="156"/>
      <c r="CP129" s="156"/>
      <c r="CQ129" s="156"/>
      <c r="CR129" s="156"/>
      <c r="CS129" s="156" t="s">
        <v>475</v>
      </c>
      <c r="CT129" s="156" t="s">
        <v>475</v>
      </c>
      <c r="CU129" s="156"/>
      <c r="CV129" s="156"/>
      <c r="CW129" s="156"/>
      <c r="CX129" s="156"/>
      <c r="CY129" s="156"/>
      <c r="CZ129" s="156"/>
      <c r="DA129" s="156"/>
      <c r="DB129" s="156"/>
      <c r="DC129" s="156"/>
      <c r="DD129" s="156" t="s">
        <v>475</v>
      </c>
      <c r="DE129" s="156" t="s">
        <v>475</v>
      </c>
      <c r="DF129" s="156"/>
      <c r="DG129" s="156" t="s">
        <v>475</v>
      </c>
      <c r="DH129" s="156"/>
      <c r="DI129" s="156"/>
      <c r="DJ129" s="156"/>
      <c r="DK129" s="156"/>
      <c r="DL129" s="156"/>
      <c r="DM129" s="196" t="s">
        <v>475</v>
      </c>
      <c r="DN129" s="156"/>
      <c r="DO129" s="156"/>
      <c r="DP129" s="156"/>
      <c r="DQ129" s="196"/>
      <c r="DR129" s="49"/>
    </row>
    <row r="130" spans="1:124" s="1" customFormat="1" ht="18.95" customHeight="1">
      <c r="A130" s="21">
        <v>14</v>
      </c>
      <c r="B130" s="35" t="s">
        <v>256</v>
      </c>
      <c r="C130" s="35" t="s">
        <v>162</v>
      </c>
      <c r="D130" s="35" t="s">
        <v>105</v>
      </c>
      <c r="E130" s="35">
        <v>209</v>
      </c>
      <c r="F130" s="33">
        <v>54</v>
      </c>
      <c r="G130" s="35">
        <v>22</v>
      </c>
      <c r="H130" s="59"/>
      <c r="I130" s="59"/>
      <c r="J130" s="35"/>
      <c r="K130" s="35"/>
      <c r="L130" s="35">
        <v>54</v>
      </c>
      <c r="M130" s="87"/>
      <c r="N130" s="103">
        <f t="shared" si="10"/>
        <v>54</v>
      </c>
      <c r="O130" s="113">
        <f t="shared" si="4"/>
        <v>54</v>
      </c>
      <c r="P130" s="34" t="s">
        <v>552</v>
      </c>
      <c r="Q130" s="34" t="s">
        <v>506</v>
      </c>
      <c r="R130" s="114"/>
      <c r="S130" s="144" t="s">
        <v>475</v>
      </c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 t="s">
        <v>475</v>
      </c>
      <c r="AG130" s="156"/>
      <c r="AH130" s="156"/>
      <c r="AI130" s="156"/>
      <c r="AJ130" s="156"/>
      <c r="AK130" s="156"/>
      <c r="AL130" s="156"/>
      <c r="AM130" s="156"/>
      <c r="AN130" s="156" t="s">
        <v>475</v>
      </c>
      <c r="AO130" s="156"/>
      <c r="AP130" s="156" t="s">
        <v>475</v>
      </c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 t="s">
        <v>475</v>
      </c>
      <c r="BK130" s="156"/>
      <c r="BL130" s="156"/>
      <c r="BM130" s="156"/>
      <c r="BN130" s="156"/>
      <c r="BO130" s="156"/>
      <c r="BP130" s="156"/>
      <c r="BQ130" s="156" t="s">
        <v>475</v>
      </c>
      <c r="BR130" s="156"/>
      <c r="BS130" s="156"/>
      <c r="BT130" s="156"/>
      <c r="BU130" s="156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6"/>
      <c r="CO130" s="156"/>
      <c r="CP130" s="156"/>
      <c r="CQ130" s="156"/>
      <c r="CR130" s="156"/>
      <c r="CS130" s="156"/>
      <c r="CT130" s="156"/>
      <c r="CU130" s="156"/>
      <c r="CV130" s="156"/>
      <c r="CW130" s="156"/>
      <c r="CX130" s="156"/>
      <c r="CY130" s="156"/>
      <c r="CZ130" s="156"/>
      <c r="DA130" s="156"/>
      <c r="DB130" s="156"/>
      <c r="DC130" s="156"/>
      <c r="DD130" s="156"/>
      <c r="DE130" s="156"/>
      <c r="DF130" s="156"/>
      <c r="DG130" s="156" t="s">
        <v>475</v>
      </c>
      <c r="DH130" s="156"/>
      <c r="DI130" s="156"/>
      <c r="DJ130" s="156"/>
      <c r="DK130" s="156"/>
      <c r="DL130" s="156"/>
      <c r="DM130" s="196"/>
      <c r="DN130" s="156"/>
      <c r="DO130" s="156"/>
      <c r="DP130" s="156"/>
      <c r="DQ130" s="196"/>
      <c r="DR130" s="49"/>
      <c r="DS130" s="204"/>
      <c r="DT130" s="204"/>
    </row>
    <row r="131" spans="1:124" s="1" customFormat="1" ht="18.95" customHeight="1">
      <c r="A131" s="21">
        <v>15</v>
      </c>
      <c r="B131" s="41" t="s">
        <v>109</v>
      </c>
      <c r="C131" s="41" t="s">
        <v>92</v>
      </c>
      <c r="D131" s="41" t="s">
        <v>587</v>
      </c>
      <c r="E131" s="41">
        <v>424</v>
      </c>
      <c r="F131" s="43">
        <v>54</v>
      </c>
      <c r="G131" s="41">
        <v>8</v>
      </c>
      <c r="H131" s="66"/>
      <c r="I131" s="66"/>
      <c r="J131" s="41"/>
      <c r="K131" s="41">
        <v>25</v>
      </c>
      <c r="L131" s="41"/>
      <c r="M131" s="92"/>
      <c r="N131" s="108">
        <f t="shared" si="10"/>
        <v>25</v>
      </c>
      <c r="O131" s="113">
        <f t="shared" si="4"/>
        <v>25</v>
      </c>
      <c r="P131" s="36" t="s">
        <v>647</v>
      </c>
      <c r="Q131" s="36" t="s">
        <v>739</v>
      </c>
      <c r="R131" s="114"/>
      <c r="S131" s="145" t="s">
        <v>475</v>
      </c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  <c r="AR131" s="157"/>
      <c r="AS131" s="157"/>
      <c r="AT131" s="157"/>
      <c r="AU131" s="157"/>
      <c r="AV131" s="157"/>
      <c r="AW131" s="157"/>
      <c r="AX131" s="157"/>
      <c r="AY131" s="157"/>
      <c r="AZ131" s="157"/>
      <c r="BA131" s="157"/>
      <c r="BB131" s="157"/>
      <c r="BC131" s="157"/>
      <c r="BD131" s="157"/>
      <c r="BE131" s="157"/>
      <c r="BF131" s="157"/>
      <c r="BG131" s="157"/>
      <c r="BH131" s="157"/>
      <c r="BI131" s="157"/>
      <c r="BJ131" s="157"/>
      <c r="BK131" s="157"/>
      <c r="BL131" s="157"/>
      <c r="BM131" s="157"/>
      <c r="BN131" s="157"/>
      <c r="BO131" s="157"/>
      <c r="BP131" s="157"/>
      <c r="BQ131" s="157"/>
      <c r="BR131" s="157"/>
      <c r="BS131" s="157"/>
      <c r="BT131" s="157"/>
      <c r="BU131" s="157"/>
      <c r="BV131" s="157"/>
      <c r="BW131" s="157"/>
      <c r="BX131" s="157"/>
      <c r="BY131" s="157"/>
      <c r="BZ131" s="157"/>
      <c r="CA131" s="157"/>
      <c r="CB131" s="157"/>
      <c r="CC131" s="157"/>
      <c r="CD131" s="157"/>
      <c r="CE131" s="157"/>
      <c r="CF131" s="157"/>
      <c r="CG131" s="157"/>
      <c r="CH131" s="157"/>
      <c r="CI131" s="157"/>
      <c r="CJ131" s="157"/>
      <c r="CK131" s="157"/>
      <c r="CL131" s="157"/>
      <c r="CM131" s="157"/>
      <c r="CN131" s="157"/>
      <c r="CO131" s="157"/>
      <c r="CP131" s="157"/>
      <c r="CQ131" s="157"/>
      <c r="CR131" s="157"/>
      <c r="CS131" s="157"/>
      <c r="CT131" s="157"/>
      <c r="CU131" s="157"/>
      <c r="CV131" s="157"/>
      <c r="CW131" s="157"/>
      <c r="CX131" s="157"/>
      <c r="CY131" s="157"/>
      <c r="CZ131" s="157"/>
      <c r="DA131" s="157"/>
      <c r="DB131" s="157"/>
      <c r="DC131" s="157"/>
      <c r="DD131" s="157"/>
      <c r="DE131" s="157"/>
      <c r="DF131" s="157"/>
      <c r="DG131" s="157"/>
      <c r="DH131" s="157"/>
      <c r="DI131" s="157"/>
      <c r="DJ131" s="157"/>
      <c r="DK131" s="157"/>
      <c r="DL131" s="157"/>
      <c r="DM131" s="197"/>
      <c r="DN131" s="157"/>
      <c r="DO131" s="157"/>
      <c r="DP131" s="157"/>
      <c r="DQ131" s="197" t="s">
        <v>475</v>
      </c>
      <c r="DR131" s="49"/>
      <c r="DS131" s="204"/>
      <c r="DT131" s="204"/>
    </row>
    <row r="132" spans="1:124" s="10" customFormat="1" ht="18.95" customHeight="1">
      <c r="A132" s="24"/>
      <c r="B132" s="42" t="s">
        <v>119</v>
      </c>
      <c r="C132" s="42"/>
      <c r="D132" s="42"/>
      <c r="E132" s="42"/>
      <c r="F132" s="42"/>
      <c r="G132" s="37"/>
      <c r="H132" s="67">
        <f t="shared" ref="H132:N132" si="11">SUM(H117:H131)</f>
        <v>349</v>
      </c>
      <c r="I132" s="72">
        <f t="shared" si="11"/>
        <v>348</v>
      </c>
      <c r="J132" s="72">
        <f t="shared" si="11"/>
        <v>3</v>
      </c>
      <c r="K132" s="72">
        <f t="shared" si="11"/>
        <v>683</v>
      </c>
      <c r="L132" s="72">
        <f t="shared" si="11"/>
        <v>443</v>
      </c>
      <c r="M132" s="93">
        <f t="shared" si="11"/>
        <v>28</v>
      </c>
      <c r="N132" s="109">
        <f t="shared" si="11"/>
        <v>1505</v>
      </c>
      <c r="O132" s="119">
        <f t="shared" si="4"/>
        <v>1126</v>
      </c>
      <c r="P132" s="128"/>
      <c r="Q132" s="128"/>
      <c r="R132" s="139"/>
      <c r="S132" s="150"/>
      <c r="T132" s="162"/>
      <c r="U132" s="162"/>
      <c r="V132" s="162"/>
      <c r="W132" s="162"/>
      <c r="X132" s="162"/>
      <c r="Y132" s="168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2"/>
      <c r="AT132" s="162"/>
      <c r="AU132" s="162"/>
      <c r="AV132" s="162"/>
      <c r="AW132" s="162"/>
      <c r="AX132" s="162"/>
      <c r="AY132" s="162"/>
      <c r="AZ132" s="162"/>
      <c r="BA132" s="162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2"/>
      <c r="BQ132" s="162"/>
      <c r="BR132" s="162"/>
      <c r="BS132" s="162"/>
      <c r="BT132" s="162"/>
      <c r="BU132" s="162"/>
      <c r="BV132" s="162"/>
      <c r="BW132" s="162"/>
      <c r="BX132" s="162"/>
      <c r="BY132" s="162"/>
      <c r="BZ132" s="162"/>
      <c r="CA132" s="162"/>
      <c r="CB132" s="162"/>
      <c r="CC132" s="162"/>
      <c r="CD132" s="162"/>
      <c r="CE132" s="162"/>
      <c r="CF132" s="162"/>
      <c r="CG132" s="162"/>
      <c r="CH132" s="162"/>
      <c r="CI132" s="162"/>
      <c r="CJ132" s="162"/>
      <c r="CK132" s="162"/>
      <c r="CL132" s="162"/>
      <c r="CM132" s="162"/>
      <c r="CN132" s="162"/>
      <c r="CO132" s="162"/>
      <c r="CP132" s="162"/>
      <c r="CQ132" s="162"/>
      <c r="CR132" s="162"/>
      <c r="CS132" s="162"/>
      <c r="CT132" s="162"/>
      <c r="CU132" s="162"/>
      <c r="CV132" s="162"/>
      <c r="CW132" s="162"/>
      <c r="CX132" s="162"/>
      <c r="CY132" s="162"/>
      <c r="CZ132" s="162"/>
      <c r="DA132" s="162"/>
      <c r="DB132" s="162"/>
      <c r="DC132" s="162"/>
      <c r="DD132" s="162"/>
      <c r="DE132" s="162"/>
      <c r="DF132" s="162"/>
      <c r="DG132" s="162"/>
      <c r="DH132" s="162"/>
      <c r="DI132" s="162"/>
      <c r="DJ132" s="162"/>
      <c r="DK132" s="162"/>
      <c r="DL132" s="162"/>
      <c r="DM132" s="202"/>
      <c r="DN132" s="162"/>
      <c r="DO132" s="162"/>
      <c r="DP132" s="162"/>
      <c r="DQ132" s="202"/>
    </row>
    <row r="133" spans="1:124" ht="18.95" customHeight="1">
      <c r="A133" s="26"/>
      <c r="B133" s="43"/>
      <c r="C133" s="43"/>
      <c r="D133" s="43"/>
      <c r="E133" s="43"/>
      <c r="F133" s="43"/>
      <c r="G133" s="43"/>
      <c r="H133" s="68"/>
      <c r="I133" s="68"/>
      <c r="J133" s="43"/>
      <c r="K133" s="43"/>
      <c r="L133" s="43"/>
      <c r="M133" s="95"/>
      <c r="N133" s="110">
        <f>SUM(I133:M133)</f>
        <v>0</v>
      </c>
      <c r="O133" s="113">
        <f t="shared" si="4"/>
        <v>0</v>
      </c>
      <c r="P133" s="129"/>
      <c r="Q133" s="129"/>
      <c r="R133" s="114"/>
      <c r="S133" s="151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3"/>
      <c r="DM133" s="203"/>
      <c r="DN133" s="163"/>
      <c r="DO133" s="163"/>
      <c r="DP133" s="163"/>
      <c r="DQ133" s="203"/>
      <c r="DR133" s="49"/>
      <c r="DS133" s="49"/>
      <c r="DT133" s="49"/>
    </row>
    <row r="134" spans="1:124" s="10" customFormat="1" ht="15">
      <c r="A134" s="24"/>
      <c r="B134" s="44" t="s">
        <v>150</v>
      </c>
      <c r="C134" s="42"/>
      <c r="D134" s="42"/>
      <c r="E134" s="42"/>
      <c r="F134" s="37"/>
      <c r="G134" s="37"/>
      <c r="H134" s="42">
        <f t="shared" ref="H134:N134" si="12">H17+H107+H116+H132</f>
        <v>2936</v>
      </c>
      <c r="I134" s="75">
        <f t="shared" si="12"/>
        <v>3406</v>
      </c>
      <c r="J134" s="75">
        <f t="shared" si="12"/>
        <v>11</v>
      </c>
      <c r="K134" s="75">
        <f t="shared" si="12"/>
        <v>7555</v>
      </c>
      <c r="L134" s="75">
        <f t="shared" si="12"/>
        <v>4337</v>
      </c>
      <c r="M134" s="96">
        <f t="shared" si="12"/>
        <v>75</v>
      </c>
      <c r="N134" s="109">
        <f t="shared" si="12"/>
        <v>15384</v>
      </c>
      <c r="O134" s="119">
        <f t="shared" si="4"/>
        <v>11892</v>
      </c>
      <c r="P134" s="128"/>
      <c r="Q134" s="128"/>
      <c r="R134" s="139"/>
      <c r="S134" s="150"/>
      <c r="T134" s="162"/>
      <c r="U134" s="162"/>
      <c r="V134" s="162"/>
      <c r="W134" s="162"/>
      <c r="X134" s="162"/>
      <c r="Y134" s="168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86"/>
      <c r="CM134" s="186"/>
      <c r="CN134" s="186"/>
      <c r="CO134" s="162"/>
      <c r="CP134" s="162"/>
      <c r="CQ134" s="162"/>
      <c r="CR134" s="162"/>
      <c r="CS134" s="162"/>
      <c r="CT134" s="162"/>
      <c r="CU134" s="162"/>
      <c r="CV134" s="162"/>
      <c r="CW134" s="162"/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2"/>
      <c r="DJ134" s="162"/>
      <c r="DK134" s="162"/>
      <c r="DL134" s="162"/>
      <c r="DM134" s="202"/>
      <c r="DN134" s="162"/>
      <c r="DO134" s="162"/>
      <c r="DP134" s="162"/>
      <c r="DQ134" s="202"/>
    </row>
    <row r="135" spans="1:124" s="1" customFormat="1"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189"/>
      <c r="CW135" s="189"/>
      <c r="CX135" s="189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</row>
    <row r="136" spans="1:124">
      <c r="G136" s="1"/>
      <c r="DR136" s="1"/>
      <c r="DS136" s="1"/>
      <c r="DT136" s="1"/>
    </row>
    <row r="137" spans="1:124">
      <c r="A137" s="27" t="s">
        <v>705</v>
      </c>
      <c r="B137" s="27"/>
      <c r="C137" s="46">
        <f>SUM(C138:C151)</f>
        <v>117</v>
      </c>
      <c r="D137" s="27"/>
      <c r="E137" s="27"/>
      <c r="F137" s="52" t="s">
        <v>445</v>
      </c>
      <c r="G137" s="27"/>
      <c r="H137" s="27"/>
      <c r="I137" s="76">
        <f>SUM(N138:N151,I138:I148)</f>
        <v>117</v>
      </c>
      <c r="DR137" s="1"/>
      <c r="DS137" s="1"/>
      <c r="DT137" s="1"/>
    </row>
    <row r="138" spans="1:124">
      <c r="A138" s="1">
        <v>1</v>
      </c>
      <c r="B138" s="1" t="s">
        <v>710</v>
      </c>
      <c r="C138" s="47">
        <f t="shared" ref="C138:C151" si="13">COUNTIF(G:G,A138)</f>
        <v>0</v>
      </c>
      <c r="D138" s="1">
        <v>201</v>
      </c>
      <c r="E138" s="1" t="s">
        <v>173</v>
      </c>
      <c r="F138" s="53"/>
      <c r="G138" s="1"/>
      <c r="I138" s="47">
        <f t="shared" ref="I138:I148" si="14">COUNTIF(E:E,D138)</f>
        <v>58</v>
      </c>
      <c r="K138" s="49">
        <v>303</v>
      </c>
      <c r="L138" s="79" t="s">
        <v>681</v>
      </c>
      <c r="N138" s="47">
        <f t="shared" ref="N138:N151" si="15">COUNTIF(E:E,K138)</f>
        <v>1</v>
      </c>
      <c r="O138" s="45"/>
      <c r="DR138" s="1"/>
      <c r="DS138" s="1"/>
      <c r="DT138" s="1"/>
    </row>
    <row r="139" spans="1:124">
      <c r="A139" s="1">
        <v>2</v>
      </c>
      <c r="B139" s="1" t="s">
        <v>692</v>
      </c>
      <c r="C139" s="47">
        <f t="shared" si="13"/>
        <v>1</v>
      </c>
      <c r="D139" s="49">
        <v>202</v>
      </c>
      <c r="E139" s="49" t="s">
        <v>163</v>
      </c>
      <c r="F139" s="53"/>
      <c r="G139" s="1"/>
      <c r="I139" s="47">
        <f t="shared" si="14"/>
        <v>2</v>
      </c>
      <c r="K139" s="49">
        <v>307</v>
      </c>
      <c r="L139" s="79" t="s">
        <v>688</v>
      </c>
      <c r="N139" s="47">
        <f t="shared" si="15"/>
        <v>1</v>
      </c>
      <c r="O139" s="45"/>
      <c r="DR139" s="1"/>
      <c r="DS139" s="1"/>
      <c r="DT139" s="1"/>
    </row>
    <row r="140" spans="1:124">
      <c r="A140" s="1">
        <v>3</v>
      </c>
      <c r="B140" s="1" t="s">
        <v>355</v>
      </c>
      <c r="C140" s="47">
        <f t="shared" si="13"/>
        <v>1</v>
      </c>
      <c r="D140" s="49">
        <v>203</v>
      </c>
      <c r="E140" s="49" t="s">
        <v>204</v>
      </c>
      <c r="F140" s="53"/>
      <c r="G140" s="1"/>
      <c r="I140" s="47">
        <f t="shared" si="14"/>
        <v>2</v>
      </c>
      <c r="K140" s="49">
        <v>341</v>
      </c>
      <c r="L140" s="79" t="s">
        <v>28</v>
      </c>
      <c r="N140" s="47">
        <f t="shared" si="15"/>
        <v>1</v>
      </c>
      <c r="O140" s="45"/>
      <c r="DR140" s="1"/>
      <c r="DS140" s="1"/>
      <c r="DT140" s="1"/>
    </row>
    <row r="141" spans="1:124">
      <c r="A141" s="1">
        <v>6</v>
      </c>
      <c r="B141" s="1" t="s">
        <v>699</v>
      </c>
      <c r="C141" s="47">
        <f t="shared" si="13"/>
        <v>1</v>
      </c>
      <c r="D141" s="49">
        <v>204</v>
      </c>
      <c r="E141" s="49" t="s">
        <v>195</v>
      </c>
      <c r="F141" s="53"/>
      <c r="G141" s="1"/>
      <c r="I141" s="47">
        <f t="shared" si="14"/>
        <v>9</v>
      </c>
      <c r="K141" s="79">
        <v>344</v>
      </c>
      <c r="L141" s="79" t="s">
        <v>14</v>
      </c>
      <c r="N141" s="47">
        <f t="shared" si="15"/>
        <v>1</v>
      </c>
      <c r="O141" s="45"/>
      <c r="DR141" s="1"/>
      <c r="DS141" s="1"/>
      <c r="DT141" s="1"/>
    </row>
    <row r="142" spans="1:124">
      <c r="A142" s="1">
        <v>7</v>
      </c>
      <c r="B142" s="1" t="s">
        <v>193</v>
      </c>
      <c r="C142" s="47">
        <f t="shared" si="13"/>
        <v>3</v>
      </c>
      <c r="D142" s="49">
        <v>205</v>
      </c>
      <c r="E142" s="49" t="s">
        <v>192</v>
      </c>
      <c r="F142" s="53"/>
      <c r="G142" s="1"/>
      <c r="I142" s="47">
        <f t="shared" si="14"/>
        <v>3</v>
      </c>
      <c r="K142" s="49">
        <v>363</v>
      </c>
      <c r="L142" s="79" t="s">
        <v>711</v>
      </c>
      <c r="N142" s="47">
        <f t="shared" si="15"/>
        <v>1</v>
      </c>
      <c r="O142" s="45"/>
      <c r="DR142" s="1"/>
      <c r="DS142" s="1"/>
      <c r="DT142" s="1"/>
    </row>
    <row r="143" spans="1:124">
      <c r="A143" s="1">
        <v>8</v>
      </c>
      <c r="B143" s="45" t="s">
        <v>616</v>
      </c>
      <c r="C143" s="47">
        <f t="shared" si="13"/>
        <v>7</v>
      </c>
      <c r="D143" s="49">
        <v>206</v>
      </c>
      <c r="E143" s="49" t="s">
        <v>630</v>
      </c>
      <c r="F143" s="53"/>
      <c r="G143" s="1"/>
      <c r="I143" s="47">
        <f t="shared" si="14"/>
        <v>4</v>
      </c>
      <c r="K143" s="49">
        <v>381</v>
      </c>
      <c r="L143" s="79" t="s">
        <v>148</v>
      </c>
      <c r="N143" s="47">
        <f t="shared" si="15"/>
        <v>4</v>
      </c>
      <c r="O143" s="45"/>
      <c r="DR143" s="1"/>
      <c r="DS143" s="1"/>
      <c r="DT143" s="1"/>
    </row>
    <row r="144" spans="1:124">
      <c r="A144" s="1">
        <v>10</v>
      </c>
      <c r="B144" s="45" t="s">
        <v>538</v>
      </c>
      <c r="C144" s="47">
        <f t="shared" si="13"/>
        <v>1</v>
      </c>
      <c r="D144" s="49">
        <v>207</v>
      </c>
      <c r="E144" s="49" t="s">
        <v>642</v>
      </c>
      <c r="G144" s="1"/>
      <c r="I144" s="47">
        <f t="shared" si="14"/>
        <v>6</v>
      </c>
      <c r="K144" s="79">
        <v>382</v>
      </c>
      <c r="L144" s="79" t="s">
        <v>214</v>
      </c>
      <c r="N144" s="47">
        <f t="shared" si="15"/>
        <v>1</v>
      </c>
      <c r="O144" s="45"/>
      <c r="DR144" s="1"/>
      <c r="DS144" s="1"/>
      <c r="DT144" s="1"/>
    </row>
    <row r="145" spans="1:124">
      <c r="A145" s="1">
        <v>13</v>
      </c>
      <c r="B145" s="45" t="s">
        <v>700</v>
      </c>
      <c r="C145" s="47">
        <f t="shared" si="13"/>
        <v>1</v>
      </c>
      <c r="D145" s="49">
        <v>208</v>
      </c>
      <c r="E145" s="49" t="s">
        <v>8</v>
      </c>
      <c r="G145" s="1"/>
      <c r="I145" s="47">
        <f t="shared" si="14"/>
        <v>5</v>
      </c>
      <c r="K145" s="79">
        <v>402</v>
      </c>
      <c r="L145" s="79" t="s">
        <v>377</v>
      </c>
      <c r="N145" s="47">
        <f t="shared" si="15"/>
        <v>2</v>
      </c>
      <c r="O145" s="45"/>
      <c r="DR145" s="1"/>
      <c r="DS145" s="1"/>
      <c r="DT145" s="1"/>
    </row>
    <row r="146" spans="1:124">
      <c r="A146" s="1">
        <v>15</v>
      </c>
      <c r="B146" s="45" t="s">
        <v>510</v>
      </c>
      <c r="C146" s="47">
        <f t="shared" si="13"/>
        <v>0</v>
      </c>
      <c r="D146" s="49">
        <v>209</v>
      </c>
      <c r="E146" s="49" t="s">
        <v>696</v>
      </c>
      <c r="G146" s="1"/>
      <c r="I146" s="47">
        <f t="shared" si="14"/>
        <v>3</v>
      </c>
      <c r="K146" s="49">
        <v>403</v>
      </c>
      <c r="L146" s="79" t="s">
        <v>712</v>
      </c>
      <c r="N146" s="47">
        <f t="shared" si="15"/>
        <v>4</v>
      </c>
      <c r="O146" s="45"/>
      <c r="DR146" s="1"/>
      <c r="DS146" s="1"/>
      <c r="DT146" s="1"/>
    </row>
    <row r="147" spans="1:124">
      <c r="A147" s="1">
        <v>22</v>
      </c>
      <c r="B147" s="45" t="s">
        <v>283</v>
      </c>
      <c r="C147" s="47">
        <f t="shared" si="13"/>
        <v>99</v>
      </c>
      <c r="D147" s="1">
        <v>211</v>
      </c>
      <c r="E147" s="1" t="s">
        <v>1</v>
      </c>
      <c r="G147" s="1"/>
      <c r="I147" s="47">
        <f t="shared" si="14"/>
        <v>1</v>
      </c>
      <c r="K147" s="79">
        <v>404</v>
      </c>
      <c r="L147" s="79" t="s">
        <v>316</v>
      </c>
      <c r="N147" s="47">
        <f t="shared" si="15"/>
        <v>2</v>
      </c>
      <c r="O147" s="45"/>
      <c r="DR147" s="1"/>
      <c r="DS147" s="1"/>
      <c r="DT147" s="1"/>
    </row>
    <row r="148" spans="1:124">
      <c r="A148" s="1">
        <v>24</v>
      </c>
      <c r="B148" s="1" t="s">
        <v>244</v>
      </c>
      <c r="C148" s="47">
        <f t="shared" si="13"/>
        <v>2</v>
      </c>
      <c r="D148" s="1">
        <v>212</v>
      </c>
      <c r="E148" s="1" t="s">
        <v>52</v>
      </c>
      <c r="G148" s="1"/>
      <c r="I148" s="47">
        <f t="shared" si="14"/>
        <v>3</v>
      </c>
      <c r="K148" s="49">
        <v>405</v>
      </c>
      <c r="L148" s="79" t="s">
        <v>664</v>
      </c>
      <c r="N148" s="47">
        <f t="shared" si="15"/>
        <v>1</v>
      </c>
      <c r="O148" s="45"/>
      <c r="DR148" s="1"/>
      <c r="DS148" s="1"/>
      <c r="DT148" s="1"/>
    </row>
    <row r="149" spans="1:124">
      <c r="A149" s="1">
        <v>25</v>
      </c>
      <c r="B149" s="1" t="s">
        <v>322</v>
      </c>
      <c r="C149" s="47">
        <f t="shared" si="13"/>
        <v>1</v>
      </c>
      <c r="G149" s="1"/>
      <c r="K149" s="49">
        <v>401</v>
      </c>
      <c r="L149" s="79" t="s">
        <v>412</v>
      </c>
      <c r="N149" s="47">
        <f t="shared" si="15"/>
        <v>1</v>
      </c>
      <c r="O149" s="45"/>
      <c r="DR149" s="1"/>
      <c r="DS149" s="1"/>
      <c r="DT149" s="1"/>
    </row>
    <row r="150" spans="1:124">
      <c r="A150" s="1">
        <v>27</v>
      </c>
      <c r="B150" s="45" t="s">
        <v>79</v>
      </c>
      <c r="C150" s="47">
        <f t="shared" si="13"/>
        <v>0</v>
      </c>
      <c r="G150" s="1"/>
      <c r="I150" s="47"/>
      <c r="K150" s="49">
        <v>423</v>
      </c>
      <c r="L150" s="79" t="s">
        <v>640</v>
      </c>
      <c r="N150" s="47">
        <f t="shared" si="15"/>
        <v>0</v>
      </c>
      <c r="O150" s="45"/>
      <c r="DR150" s="1"/>
      <c r="DS150" s="1"/>
      <c r="DT150" s="1"/>
    </row>
    <row r="151" spans="1:124">
      <c r="A151" s="1">
        <v>28</v>
      </c>
      <c r="B151" s="45" t="s">
        <v>604</v>
      </c>
      <c r="C151" s="47">
        <f t="shared" si="13"/>
        <v>0</v>
      </c>
      <c r="G151" s="1"/>
      <c r="I151" s="47"/>
      <c r="K151" s="79">
        <v>424</v>
      </c>
      <c r="L151" s="79" t="s">
        <v>647</v>
      </c>
      <c r="N151" s="47">
        <f t="shared" si="15"/>
        <v>1</v>
      </c>
      <c r="O151" s="45"/>
      <c r="DR151" s="1"/>
      <c r="DS151" s="1"/>
      <c r="DT151" s="1"/>
    </row>
    <row r="152" spans="1:124">
      <c r="C152" s="48"/>
      <c r="G152" s="1"/>
      <c r="I152" s="47"/>
      <c r="O152" s="45"/>
      <c r="DR152" s="1"/>
      <c r="DS152" s="1"/>
      <c r="DT152" s="1"/>
    </row>
    <row r="153" spans="1:124">
      <c r="C153" s="48"/>
      <c r="G153" s="1"/>
      <c r="I153" s="47"/>
      <c r="K153" s="49"/>
      <c r="L153" s="79"/>
      <c r="N153" s="47"/>
      <c r="O153" s="45"/>
      <c r="DR153" s="1"/>
      <c r="DS153" s="1"/>
      <c r="DT153" s="1"/>
    </row>
    <row r="154" spans="1:124">
      <c r="A154" s="27" t="s">
        <v>67</v>
      </c>
      <c r="B154" s="27"/>
      <c r="C154" s="46">
        <f>SUM(C155:C160)</f>
        <v>117</v>
      </c>
      <c r="G154" s="1"/>
      <c r="K154" s="49"/>
      <c r="L154" s="79"/>
      <c r="N154" s="47"/>
      <c r="O154" s="45"/>
      <c r="DR154" s="1"/>
      <c r="DS154" s="1"/>
      <c r="DT154" s="1"/>
    </row>
    <row r="155" spans="1:124">
      <c r="A155" s="1">
        <v>52</v>
      </c>
      <c r="B155" s="1" t="s">
        <v>314</v>
      </c>
      <c r="C155" s="47">
        <f t="shared" ref="C155:C160" si="16">COUNTIF(F:F,A155)</f>
        <v>6</v>
      </c>
      <c r="G155" s="1"/>
      <c r="K155" s="49"/>
      <c r="L155" s="79"/>
      <c r="N155" s="47"/>
      <c r="O155" s="45"/>
      <c r="DR155" s="1"/>
      <c r="DS155" s="1"/>
      <c r="DT155" s="1"/>
    </row>
    <row r="156" spans="1:124">
      <c r="A156" s="1">
        <v>62</v>
      </c>
      <c r="B156" s="1" t="s">
        <v>527</v>
      </c>
      <c r="C156" s="47">
        <f t="shared" si="16"/>
        <v>16</v>
      </c>
      <c r="G156" s="1"/>
      <c r="K156" s="79"/>
      <c r="L156" s="79"/>
      <c r="N156" s="47"/>
      <c r="O156" s="45"/>
      <c r="DR156" s="1"/>
      <c r="DS156" s="1"/>
      <c r="DT156" s="1"/>
    </row>
    <row r="157" spans="1:124">
      <c r="A157" s="1">
        <v>51</v>
      </c>
      <c r="B157" s="1" t="s">
        <v>173</v>
      </c>
      <c r="C157" s="47">
        <f t="shared" si="16"/>
        <v>58</v>
      </c>
      <c r="G157" s="1"/>
      <c r="O157" s="45"/>
      <c r="DR157" s="1"/>
      <c r="DS157" s="1"/>
      <c r="DT157" s="1"/>
    </row>
    <row r="158" spans="1:124">
      <c r="A158" s="1">
        <v>57</v>
      </c>
      <c r="B158" s="1" t="s">
        <v>310</v>
      </c>
      <c r="C158" s="47">
        <f t="shared" si="16"/>
        <v>14</v>
      </c>
      <c r="G158" s="1"/>
      <c r="O158" s="45"/>
      <c r="DR158" s="1"/>
      <c r="DS158" s="1"/>
      <c r="DT158" s="1"/>
    </row>
    <row r="159" spans="1:124">
      <c r="A159" s="1">
        <v>61</v>
      </c>
      <c r="B159" s="1" t="s">
        <v>471</v>
      </c>
      <c r="C159" s="47">
        <f t="shared" si="16"/>
        <v>8</v>
      </c>
      <c r="G159" s="1"/>
      <c r="O159" s="45"/>
      <c r="DR159" s="1"/>
      <c r="DS159" s="1"/>
      <c r="DT159" s="1"/>
    </row>
    <row r="160" spans="1:124">
      <c r="A160" s="1">
        <v>54</v>
      </c>
      <c r="B160" s="1" t="s">
        <v>556</v>
      </c>
      <c r="C160" s="47">
        <f t="shared" si="16"/>
        <v>15</v>
      </c>
      <c r="G160" s="1"/>
      <c r="O160" s="45"/>
      <c r="DR160" s="1"/>
      <c r="DS160" s="1"/>
      <c r="DT160" s="1"/>
    </row>
    <row r="161" spans="2:124">
      <c r="D161" s="50"/>
      <c r="I161" s="50"/>
      <c r="DR161" s="1"/>
      <c r="DS161" s="1"/>
      <c r="DT161" s="1"/>
    </row>
    <row r="162" spans="2:124" ht="21.95" customHeight="1">
      <c r="B162" s="45"/>
      <c r="I162" s="50"/>
      <c r="DR162" s="1"/>
      <c r="DS162" s="1"/>
      <c r="DT162" s="1"/>
    </row>
  </sheetData>
  <autoFilter ref="A10:EI134"/>
  <mergeCells count="103">
    <mergeCell ref="AD4:AD9"/>
    <mergeCell ref="CU4:CU9"/>
    <mergeCell ref="S4:S10"/>
    <mergeCell ref="T4:T10"/>
    <mergeCell ref="U4:U10"/>
    <mergeCell ref="V4:V10"/>
    <mergeCell ref="W4:W10"/>
    <mergeCell ref="X4:X10"/>
    <mergeCell ref="Y4:Y10"/>
    <mergeCell ref="Z4:Z10"/>
    <mergeCell ref="AA4:AA10"/>
    <mergeCell ref="AB4:AB10"/>
    <mergeCell ref="AC4:AC10"/>
    <mergeCell ref="AE4:AE10"/>
    <mergeCell ref="AF4:AF10"/>
    <mergeCell ref="AG4:AG10"/>
    <mergeCell ref="AH4:AH10"/>
    <mergeCell ref="AI4:AI10"/>
    <mergeCell ref="AJ4:AJ10"/>
    <mergeCell ref="AK4:AK10"/>
    <mergeCell ref="AL4:AL10"/>
    <mergeCell ref="AM4:AM10"/>
    <mergeCell ref="AN4:AN10"/>
    <mergeCell ref="AO4:AO10"/>
    <mergeCell ref="AP4:AP10"/>
    <mergeCell ref="AQ4:AQ10"/>
    <mergeCell ref="AR4:AR10"/>
    <mergeCell ref="AS4:AS10"/>
    <mergeCell ref="AT4:AT10"/>
    <mergeCell ref="AU4:AU11"/>
    <mergeCell ref="AV4:AV10"/>
    <mergeCell ref="AW4:AW10"/>
    <mergeCell ref="AX4:AX10"/>
    <mergeCell ref="AY4:AY10"/>
    <mergeCell ref="AZ4:AZ10"/>
    <mergeCell ref="BA4:BA10"/>
    <mergeCell ref="BB4:BB10"/>
    <mergeCell ref="BC4:BC10"/>
    <mergeCell ref="BD4:BD10"/>
    <mergeCell ref="BE4:BE10"/>
    <mergeCell ref="BF4:BF10"/>
    <mergeCell ref="BG4:BG10"/>
    <mergeCell ref="BH4:BH10"/>
    <mergeCell ref="BI4:BI10"/>
    <mergeCell ref="BJ4:BJ10"/>
    <mergeCell ref="BK4:BK10"/>
    <mergeCell ref="BL4:BL10"/>
    <mergeCell ref="BM4:BM10"/>
    <mergeCell ref="BN4:BN10"/>
    <mergeCell ref="BO4:BO10"/>
    <mergeCell ref="BP4:BP10"/>
    <mergeCell ref="BQ4:BQ10"/>
    <mergeCell ref="BR4:BR10"/>
    <mergeCell ref="BS4:BS10"/>
    <mergeCell ref="BT4:BT10"/>
    <mergeCell ref="BU4:BU10"/>
    <mergeCell ref="BV4:BV10"/>
    <mergeCell ref="BW4:BW10"/>
    <mergeCell ref="BX4:BX10"/>
    <mergeCell ref="BY4:BY10"/>
    <mergeCell ref="BZ4:BZ10"/>
    <mergeCell ref="CA4:CA10"/>
    <mergeCell ref="CB4:CB10"/>
    <mergeCell ref="CC4:CC10"/>
    <mergeCell ref="CD4:CD10"/>
    <mergeCell ref="CE4:CE10"/>
    <mergeCell ref="CF4:CF10"/>
    <mergeCell ref="CG4:CG10"/>
    <mergeCell ref="CH4:CH10"/>
    <mergeCell ref="CI4:CI10"/>
    <mergeCell ref="CJ4:CJ10"/>
    <mergeCell ref="CK4:CK10"/>
    <mergeCell ref="CL4:CL10"/>
    <mergeCell ref="CM4:CM10"/>
    <mergeCell ref="CN4:CN10"/>
    <mergeCell ref="CO4:CO10"/>
    <mergeCell ref="CP4:CP10"/>
    <mergeCell ref="CQ4:CQ10"/>
    <mergeCell ref="CR4:CR10"/>
    <mergeCell ref="CS4:CS10"/>
    <mergeCell ref="CT4:CT10"/>
    <mergeCell ref="CV4:CV10"/>
    <mergeCell ref="CW4:CW10"/>
    <mergeCell ref="CX4:CX10"/>
    <mergeCell ref="CY4:CY10"/>
    <mergeCell ref="CZ4:CZ10"/>
    <mergeCell ref="DA4:DA10"/>
    <mergeCell ref="DB4:DB10"/>
    <mergeCell ref="DC4:DC10"/>
    <mergeCell ref="DD4:DD10"/>
    <mergeCell ref="DE4:DE10"/>
    <mergeCell ref="DF4:DF10"/>
    <mergeCell ref="DG4:DG10"/>
    <mergeCell ref="DH4:DH10"/>
    <mergeCell ref="DI4:DI10"/>
    <mergeCell ref="DJ4:DJ10"/>
    <mergeCell ref="DK4:DK10"/>
    <mergeCell ref="DL4:DL10"/>
    <mergeCell ref="DM4:DM10"/>
    <mergeCell ref="DN4:DN10"/>
    <mergeCell ref="DO4:DO10"/>
    <mergeCell ref="DP4:DP10"/>
    <mergeCell ref="DQ4:DQ10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45" fitToWidth="1" fitToHeight="1" orientation="portrait" usePrinterDefaults="1" r:id="rId1"/>
  <headerFooter alignWithMargins="0"/>
  <rowBreaks count="1" manualBreakCount="1">
    <brk id="90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種別</vt:lpstr>
    </vt:vector>
  </TitlesOfParts>
  <Company>高知県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2012-12-18T05:13:59Z</cp:lastPrinted>
  <dcterms:created xsi:type="dcterms:W3CDTF">2002-10-31T02:33:19Z</dcterms:created>
  <dcterms:modified xsi:type="dcterms:W3CDTF">2025-11-19T05:20:15Z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2025-11-19T05:20:15Z</vt:filetime>
  </property>
</Properties>
</file>