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activeTab="0"/>
  </bookViews>
  <sheets>
    <sheet name="173-B" sheetId="1" r:id="rId1"/>
  </sheets>
  <definedNames/>
  <calcPr fullCalcOnLoad="1"/>
</workbook>
</file>

<file path=xl/sharedStrings.xml><?xml version="1.0" encoding="utf-8"?>
<sst xmlns="http://schemas.openxmlformats.org/spreadsheetml/2006/main" count="181" uniqueCount="106">
  <si>
    <t>単位：千円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</si>
  <si>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</si>
  <si>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</si>
  <si>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</si>
  <si>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</si>
  <si>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</si>
  <si>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</si>
  <si>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</si>
  <si>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純固定資産税</t>
  </si>
  <si>
    <t>交付金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</si>
  <si>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</si>
  <si>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</si>
  <si>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</si>
  <si>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</si>
  <si>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</si>
  <si>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</si>
  <si>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入湯税</t>
  </si>
  <si>
    <t>事業所税</t>
  </si>
  <si>
    <t>都市計画税</t>
  </si>
  <si>
    <t>水利地益税</t>
  </si>
  <si>
    <t>共同施設税</t>
  </si>
  <si>
    <t>宅地開発税</t>
  </si>
  <si>
    <t>旧法による税</t>
  </si>
  <si>
    <t>現年課税分</t>
  </si>
  <si>
    <t>滞納繰越分</t>
  </si>
  <si>
    <t>課税分</t>
  </si>
  <si>
    <t>繰越分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</si>
  <si>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</si>
  <si>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</si>
  <si>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</si>
  <si>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</si>
  <si>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</si>
  <si>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</si>
  <si>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</si>
  <si>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</si>
  <si>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</si>
  <si>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</si>
  <si>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</si>
  <si>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</si>
  <si>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</si>
  <si>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</si>
  <si>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</si>
  <si>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</si>
  <si>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</si>
  <si>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</si>
  <si>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</si>
  <si>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（つづく）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</si>
  <si>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</si>
  <si>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</si>
  <si>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</si>
  <si>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</si>
  <si>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</si>
  <si>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</si>
  <si>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</si>
  <si>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</si>
  <si>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</si>
  <si>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</si>
  <si>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</si>
  <si>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</si>
  <si>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</si>
  <si>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</si>
  <si>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</si>
  <si>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</si>
  <si>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</si>
  <si>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</si>
  <si>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</si>
  <si>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</si>
  <si>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</si>
  <si>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</si>
  <si>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</si>
  <si>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</si>
  <si>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</si>
  <si>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</si>
  <si>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</si>
  <si>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</si>
  <si>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</si>
  <si>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</si>
  <si>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</si>
  <si>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</si>
  <si>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</si>
  <si>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</si>
  <si>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</si>
  <si>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</si>
  <si>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</si>
  <si>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</si>
  <si>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</si>
  <si>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</si>
  <si>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</si>
  <si>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</si>
  <si>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資料：県市町村振興課</t>
  </si>
  <si>
    <t>現　年</t>
  </si>
  <si>
    <t>滞　納</t>
  </si>
  <si>
    <t>徴　　収　　率</t>
  </si>
  <si>
    <t>総　　額</t>
  </si>
  <si>
    <t>収　　入　　済　　額</t>
  </si>
  <si>
    <r>
      <t>173　市　町　村　歳　入　決　算　</t>
    </r>
    <r>
      <rPr>
        <sz val="12"/>
        <rFont val="ＭＳ 明朝"/>
        <family val="1"/>
      </rPr>
      <t>（普通会計）</t>
    </r>
  </si>
  <si>
    <t>総数</t>
  </si>
  <si>
    <t>調　　定　　済　　額</t>
  </si>
  <si>
    <t>徴収率</t>
  </si>
  <si>
    <t>調　　定　　済　　額</t>
  </si>
  <si>
    <r>
      <t>　B　市町村税収入　</t>
    </r>
    <r>
      <rPr>
        <sz val="12"/>
        <rFont val="ＭＳ 明朝"/>
        <family val="1"/>
      </rPr>
      <t>―科目及び市町村別―</t>
    </r>
  </si>
  <si>
    <t>法定普通税</t>
  </si>
  <si>
    <t>（つづき）</t>
  </si>
  <si>
    <t>梼原町</t>
  </si>
  <si>
    <t xml:space="preserve">平成13年度  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</si>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</sst>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;[Red]#,##0"/>
    <numFmt numFmtId="179" formatCode="#,##0.0;[Red]#,##0.0"/>
    <numFmt numFmtId="180" formatCode="0.0_);[Red]\(0.0\)"/>
    <numFmt numFmtId="181" formatCode="#,##0.0;&quot;▲ &quot;#,##0.0"/>
    <numFmt numFmtId="182" formatCode="#,##0.00;&quot;▲ &quot;#,##0.00"/>
    <numFmt numFmtId="183" formatCode="#,##0.000;&quot;▲ &quot;#,##0.000"/>
    <numFmt numFmtId="184" formatCode="#,##0.0000;&quot;▲ &quot;#,##0.0000"/>
    <numFmt numFmtId="185" formatCode="#,##0.00000;&quot;▲ &quot;#,##0.00000"/>
    <numFmt numFmtId="186" formatCode="#,##0.00;[Red]#,##0.00"/>
    <numFmt numFmtId="187" formatCode="#,##0.000;[Red]#,##0.000"/>
    <numFmt numFmtId="188" formatCode="0.0%"/>
    <numFmt numFmtId="189" formatCode="0.0;&quot;△ &quot;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6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3" fillId="0" borderId="0" xfId="0" applyNumberFormat="1" applyFont="1" applyAlignment="1" applyProtection="1">
      <alignment vertical="center"/>
      <protection locked="0"/>
    </xf>
    <xf numFmtId="178" fontId="3" fillId="0" borderId="0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top"/>
    </xf>
    <xf numFmtId="178" fontId="3" fillId="0" borderId="8" xfId="0" applyNumberFormat="1" applyFont="1" applyBorder="1" applyAlignment="1">
      <alignment horizontal="center" vertical="top"/>
    </xf>
    <xf numFmtId="179" fontId="3" fillId="0" borderId="0" xfId="0" applyNumberFormat="1" applyFont="1" applyAlignment="1" applyProtection="1">
      <alignment horizontal="right" vertical="center"/>
      <protection locked="0"/>
    </xf>
    <xf numFmtId="189" fontId="6" fillId="0" borderId="0" xfId="15" applyNumberFormat="1" applyFont="1" applyBorder="1" applyAlignment="1">
      <alignment vertical="center"/>
    </xf>
    <xf numFmtId="189" fontId="3" fillId="0" borderId="0" xfId="15" applyNumberFormat="1" applyFont="1" applyBorder="1" applyAlignment="1">
      <alignment vertical="center"/>
    </xf>
    <xf numFmtId="37" fontId="3" fillId="0" borderId="0" xfId="0" applyNumberFormat="1" applyFont="1" applyBorder="1" applyAlignment="1" applyProtection="1">
      <alignment horizontal="right" vertical="center"/>
      <protection/>
    </xf>
    <xf numFmtId="38" fontId="3" fillId="0" borderId="0" xfId="16" applyFont="1" applyBorder="1" applyAlignment="1">
      <alignment vertical="center"/>
    </xf>
    <xf numFmtId="178" fontId="3" fillId="0" borderId="0" xfId="0" applyNumberFormat="1" applyFont="1" applyBorder="1" applyAlignment="1">
      <alignment horizontal="distributed" vertical="center"/>
    </xf>
    <xf numFmtId="178" fontId="0" fillId="0" borderId="0" xfId="0" applyNumberFormat="1" applyBorder="1" applyAlignment="1">
      <alignment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3" fillId="0" borderId="0" xfId="0" applyNumberFormat="1" applyFont="1" applyAlignment="1">
      <alignment horizontal="distributed" vertical="center"/>
    </xf>
    <xf numFmtId="178" fontId="9" fillId="0" borderId="0" xfId="0" applyNumberFormat="1" applyFont="1" applyAlignment="1">
      <alignment horizontal="distributed" vertical="center"/>
    </xf>
    <xf numFmtId="178" fontId="8" fillId="0" borderId="0" xfId="0" applyNumberFormat="1" applyFont="1" applyBorder="1" applyAlignment="1">
      <alignment horizontal="distributed" vertical="center"/>
    </xf>
    <xf numFmtId="178" fontId="3" fillId="0" borderId="3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workbookViewId="0" topLeftCell="A1">
      <selection activeCell="A1" sqref="A1:AB1"/>
    </sheetView>
  </sheetViews>
  <sheetFormatPr defaultColWidth="9.00390625" defaultRowHeight="13.5"/>
  <cols>
    <col min="1" max="1" width="0.875" style="1" customWidth="1"/>
    <col min="2" max="4" width="2.125" style="1" customWidth="1"/>
    <col min="5" max="5" width="10.625" style="1" customWidth="1"/>
    <col min="6" max="6" width="0.875" style="1" customWidth="1"/>
    <col min="7" max="7" width="9.75390625" style="1" customWidth="1"/>
    <col min="8" max="8" width="11.625" style="1" customWidth="1"/>
    <col min="9" max="11" width="9.75390625" style="1" customWidth="1"/>
    <col min="12" max="12" width="9.125" style="1" customWidth="1"/>
    <col min="13" max="15" width="6.125" style="7" customWidth="1"/>
    <col min="16" max="16" width="0.875" style="1" customWidth="1"/>
    <col min="17" max="17" width="2.125" style="1" customWidth="1"/>
    <col min="18" max="18" width="14.875" style="1" customWidth="1"/>
    <col min="19" max="19" width="0.875" style="1" customWidth="1"/>
    <col min="20" max="25" width="9.75390625" style="1" customWidth="1"/>
    <col min="26" max="28" width="6.375" style="7" customWidth="1"/>
    <col min="29" max="16384" width="9.00390625" style="1" customWidth="1"/>
  </cols>
  <sheetData>
    <row r="1" spans="1:28" ht="19.5" customHeight="1">
      <c r="A1" s="58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4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5" customHeight="1">
      <c r="A3" s="59" t="s">
        <v>100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ht="4.5" customHeight="1">
      <c r="A4" s="23"/>
      <c r="B4" s="23"/>
      <c r="C4" s="23"/>
      <c r="D4" s="23"/>
      <c r="E4" s="23"/>
      <c r="F4" s="23"/>
      <c r="G4" s="23"/>
      <c r="H4" s="23"/>
      <c r="I4" s="23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1.25" customHeight="1">
      <c r="A5" s="23"/>
      <c r="B5" s="23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8" t="s">
        <v>104</v>
      </c>
    </row>
    <row r="6" spans="1:28" ht="4.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7.25" customHeight="1">
      <c r="A7" s="29"/>
      <c r="B7" s="29"/>
      <c r="C7" s="29"/>
      <c r="D7" s="29"/>
      <c r="E7" s="29"/>
      <c r="F7" s="30"/>
      <c r="G7" s="44" t="s">
        <v>97</v>
      </c>
      <c r="H7" s="44"/>
      <c r="I7" s="44"/>
      <c r="J7" s="56" t="s">
        <v>94</v>
      </c>
      <c r="K7" s="44"/>
      <c r="L7" s="57"/>
      <c r="M7" s="56" t="s">
        <v>92</v>
      </c>
      <c r="N7" s="44"/>
      <c r="O7" s="44"/>
      <c r="P7" s="29"/>
      <c r="Q7" s="29"/>
      <c r="R7" s="29"/>
      <c r="S7" s="30"/>
      <c r="T7" s="44" t="s">
        <v>99</v>
      </c>
      <c r="U7" s="44"/>
      <c r="V7" s="44"/>
      <c r="W7" s="56" t="s">
        <v>94</v>
      </c>
      <c r="X7" s="44"/>
      <c r="Y7" s="57"/>
      <c r="Z7" s="44" t="s">
        <v>92</v>
      </c>
      <c r="AA7" s="44"/>
      <c r="AB7" s="44"/>
    </row>
    <row r="8" spans="1:28" ht="17.25" customHeight="1">
      <c r="A8" s="13"/>
      <c r="B8" s="13"/>
      <c r="C8" s="13"/>
      <c r="D8" s="13"/>
      <c r="E8" s="13"/>
      <c r="F8" s="11"/>
      <c r="G8" s="45" t="s">
        <v>93</v>
      </c>
      <c r="H8" s="47" t="s">
        <v>23</v>
      </c>
      <c r="I8" s="45" t="s">
        <v>24</v>
      </c>
      <c r="J8" s="47" t="s">
        <v>93</v>
      </c>
      <c r="K8" s="47" t="s">
        <v>23</v>
      </c>
      <c r="L8" s="47" t="s">
        <v>24</v>
      </c>
      <c r="M8" s="47" t="s">
        <v>98</v>
      </c>
      <c r="N8" s="31" t="s">
        <v>90</v>
      </c>
      <c r="O8" s="32" t="s">
        <v>91</v>
      </c>
      <c r="P8" s="13"/>
      <c r="Q8" s="13"/>
      <c r="R8" s="13"/>
      <c r="S8" s="11"/>
      <c r="T8" s="45" t="s">
        <v>93</v>
      </c>
      <c r="U8" s="47" t="s">
        <v>23</v>
      </c>
      <c r="V8" s="45" t="s">
        <v>24</v>
      </c>
      <c r="W8" s="54" t="s">
        <v>93</v>
      </c>
      <c r="X8" s="47" t="s">
        <v>23</v>
      </c>
      <c r="Y8" s="52" t="s">
        <v>24</v>
      </c>
      <c r="Z8" s="45" t="s">
        <v>98</v>
      </c>
      <c r="AA8" s="31" t="s">
        <v>90</v>
      </c>
      <c r="AB8" s="32" t="s">
        <v>91</v>
      </c>
    </row>
    <row r="9" spans="1:28" ht="17.25" customHeight="1">
      <c r="A9" s="33"/>
      <c r="B9" s="33"/>
      <c r="C9" s="33"/>
      <c r="D9" s="33"/>
      <c r="E9" s="33"/>
      <c r="F9" s="34"/>
      <c r="G9" s="46"/>
      <c r="H9" s="48"/>
      <c r="I9" s="46"/>
      <c r="J9" s="60"/>
      <c r="K9" s="60"/>
      <c r="L9" s="60"/>
      <c r="M9" s="60"/>
      <c r="N9" s="35" t="s">
        <v>25</v>
      </c>
      <c r="O9" s="36" t="s">
        <v>26</v>
      </c>
      <c r="P9" s="33"/>
      <c r="Q9" s="33"/>
      <c r="R9" s="33"/>
      <c r="S9" s="34"/>
      <c r="T9" s="46"/>
      <c r="U9" s="48"/>
      <c r="V9" s="46"/>
      <c r="W9" s="55"/>
      <c r="X9" s="48"/>
      <c r="Y9" s="53"/>
      <c r="Z9" s="46"/>
      <c r="AA9" s="35" t="s">
        <v>25</v>
      </c>
      <c r="AB9" s="36" t="s">
        <v>26</v>
      </c>
    </row>
    <row r="10" spans="1:28" ht="4.5" customHeight="1">
      <c r="A10" s="23"/>
      <c r="B10" s="13"/>
      <c r="C10" s="13"/>
      <c r="D10" s="13"/>
      <c r="E10" s="13"/>
      <c r="F10" s="1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3"/>
      <c r="S10" s="11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12" customHeight="1">
      <c r="A11" s="23"/>
      <c r="B11" s="51" t="s">
        <v>96</v>
      </c>
      <c r="C11" s="51"/>
      <c r="D11" s="51"/>
      <c r="E11" s="51"/>
      <c r="F11" s="11"/>
      <c r="G11" s="12">
        <v>92314469</v>
      </c>
      <c r="H11" s="12">
        <v>85457454</v>
      </c>
      <c r="I11" s="12">
        <v>6857015</v>
      </c>
      <c r="J11" s="12">
        <v>84652102</v>
      </c>
      <c r="K11" s="12">
        <v>83670447</v>
      </c>
      <c r="L11" s="12">
        <v>981655</v>
      </c>
      <c r="M11" s="38">
        <v>91.7</v>
      </c>
      <c r="N11" s="38">
        <v>97.9</v>
      </c>
      <c r="O11" s="38">
        <v>14.3</v>
      </c>
      <c r="P11" s="23"/>
      <c r="Q11" s="23" t="s">
        <v>102</v>
      </c>
      <c r="R11" s="13"/>
      <c r="S11" s="11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2" customHeight="1">
      <c r="A12" s="23"/>
      <c r="B12" s="13"/>
      <c r="C12" s="13"/>
      <c r="D12" s="13"/>
      <c r="E12" s="13"/>
      <c r="F12" s="11"/>
      <c r="G12" s="14"/>
      <c r="H12" s="14"/>
      <c r="I12" s="14"/>
      <c r="J12" s="14"/>
      <c r="K12" s="14"/>
      <c r="L12" s="14"/>
      <c r="M12" s="37"/>
      <c r="N12" s="37"/>
      <c r="O12" s="37"/>
      <c r="P12" s="23"/>
      <c r="Q12" s="49" t="s">
        <v>47</v>
      </c>
      <c r="R12" s="50"/>
      <c r="S12" s="11"/>
      <c r="T12" s="23">
        <f aca="true" t="shared" si="0" ref="T12:Y12">SUM(T13:T20)</f>
        <v>5734974</v>
      </c>
      <c r="U12" s="23">
        <f t="shared" si="0"/>
        <v>5362906</v>
      </c>
      <c r="V12" s="23">
        <f t="shared" si="0"/>
        <v>372068</v>
      </c>
      <c r="W12" s="23">
        <f t="shared" si="0"/>
        <v>5327111</v>
      </c>
      <c r="X12" s="23">
        <f t="shared" si="0"/>
        <v>5256388</v>
      </c>
      <c r="Y12" s="23">
        <f t="shared" si="0"/>
        <v>70723</v>
      </c>
      <c r="Z12" s="39">
        <f>ROUND(W12/T12*100,1)</f>
        <v>92.9</v>
      </c>
      <c r="AA12" s="39">
        <f>ROUND(X12/U12*100,1)</f>
        <v>98</v>
      </c>
      <c r="AB12" s="39">
        <f>ROUND(Y12/V12*100,1)</f>
        <v>19</v>
      </c>
    </row>
    <row r="13" spans="1:28" ht="12" customHeight="1">
      <c r="A13" s="23"/>
      <c r="B13" s="42" t="s">
        <v>1</v>
      </c>
      <c r="C13" s="42"/>
      <c r="D13" s="42"/>
      <c r="E13" s="42"/>
      <c r="F13" s="11"/>
      <c r="G13" s="14">
        <v>91202964</v>
      </c>
      <c r="H13" s="14">
        <v>84384423</v>
      </c>
      <c r="I13" s="14">
        <v>6818541</v>
      </c>
      <c r="J13" s="14">
        <v>83591630</v>
      </c>
      <c r="K13" s="14">
        <v>82614372</v>
      </c>
      <c r="L13" s="14">
        <v>977258</v>
      </c>
      <c r="M13" s="37">
        <v>91.7</v>
      </c>
      <c r="N13" s="37">
        <v>97.9</v>
      </c>
      <c r="O13" s="37">
        <v>14.3</v>
      </c>
      <c r="P13" s="23"/>
      <c r="Q13" s="23"/>
      <c r="R13" s="15" t="s">
        <v>48</v>
      </c>
      <c r="S13" s="11"/>
      <c r="T13" s="20">
        <f>U13+V13</f>
        <v>340304</v>
      </c>
      <c r="U13" s="20">
        <v>315323</v>
      </c>
      <c r="V13" s="20">
        <v>24981</v>
      </c>
      <c r="W13" s="20">
        <f>X13+Y13</f>
        <v>311999</v>
      </c>
      <c r="X13" s="20">
        <v>309043</v>
      </c>
      <c r="Y13" s="20">
        <v>2956</v>
      </c>
      <c r="Z13" s="39">
        <f aca="true" t="shared" si="1" ref="Z13:Z63">ROUND(W13/T13*100,1)</f>
        <v>91.7</v>
      </c>
      <c r="AA13" s="39">
        <f aca="true" t="shared" si="2" ref="AA13:AA63">ROUND(X13/U13*100,1)</f>
        <v>98</v>
      </c>
      <c r="AB13" s="39">
        <f aca="true" t="shared" si="3" ref="AB13:AB63">ROUND(Y13/V13*100,1)</f>
        <v>11.8</v>
      </c>
    </row>
    <row r="14" spans="1:28" ht="12" customHeight="1">
      <c r="A14" s="23"/>
      <c r="B14" s="13"/>
      <c r="C14" s="42" t="s">
        <v>101</v>
      </c>
      <c r="D14" s="42"/>
      <c r="E14" s="42"/>
      <c r="F14" s="11"/>
      <c r="G14" s="14">
        <v>91202964</v>
      </c>
      <c r="H14" s="14">
        <v>84384423</v>
      </c>
      <c r="I14" s="14">
        <v>6818541</v>
      </c>
      <c r="J14" s="14">
        <v>83591630</v>
      </c>
      <c r="K14" s="14">
        <v>82614372</v>
      </c>
      <c r="L14" s="14">
        <v>977258</v>
      </c>
      <c r="M14" s="37">
        <v>91.7</v>
      </c>
      <c r="N14" s="37">
        <v>97.9</v>
      </c>
      <c r="O14" s="37">
        <v>14.3</v>
      </c>
      <c r="P14" s="23"/>
      <c r="Q14" s="23"/>
      <c r="R14" s="15" t="s">
        <v>49</v>
      </c>
      <c r="S14" s="11"/>
      <c r="T14" s="20">
        <f aca="true" t="shared" si="4" ref="T14:T20">U14+V14</f>
        <v>708505</v>
      </c>
      <c r="U14" s="20">
        <v>683128</v>
      </c>
      <c r="V14" s="20">
        <v>25377</v>
      </c>
      <c r="W14" s="20">
        <f aca="true" t="shared" si="5" ref="W14:W20">X14+Y14</f>
        <v>679654</v>
      </c>
      <c r="X14" s="20">
        <v>675775</v>
      </c>
      <c r="Y14" s="20">
        <v>3879</v>
      </c>
      <c r="Z14" s="39">
        <f t="shared" si="1"/>
        <v>95.9</v>
      </c>
      <c r="AA14" s="39">
        <f t="shared" si="2"/>
        <v>98.9</v>
      </c>
      <c r="AB14" s="39">
        <f t="shared" si="3"/>
        <v>15.3</v>
      </c>
    </row>
    <row r="15" spans="1:28" ht="12" customHeight="1">
      <c r="A15" s="23"/>
      <c r="B15" s="13"/>
      <c r="C15" s="13"/>
      <c r="D15" s="42" t="s">
        <v>2</v>
      </c>
      <c r="E15" s="42"/>
      <c r="F15" s="11"/>
      <c r="G15" s="14">
        <v>37147262</v>
      </c>
      <c r="H15" s="14">
        <v>34554480</v>
      </c>
      <c r="I15" s="14">
        <v>2592782</v>
      </c>
      <c r="J15" s="14">
        <v>34281921</v>
      </c>
      <c r="K15" s="14">
        <v>33898798</v>
      </c>
      <c r="L15" s="14">
        <v>383123</v>
      </c>
      <c r="M15" s="37">
        <v>92.3</v>
      </c>
      <c r="N15" s="37">
        <v>98.1</v>
      </c>
      <c r="O15" s="37">
        <v>14.8</v>
      </c>
      <c r="P15" s="23"/>
      <c r="Q15" s="23"/>
      <c r="R15" s="15" t="s">
        <v>50</v>
      </c>
      <c r="S15" s="11"/>
      <c r="T15" s="20">
        <f t="shared" si="4"/>
        <v>2110412</v>
      </c>
      <c r="U15" s="20">
        <v>1940526</v>
      </c>
      <c r="V15" s="20">
        <v>169886</v>
      </c>
      <c r="W15" s="20">
        <f t="shared" si="5"/>
        <v>1920383</v>
      </c>
      <c r="X15" s="20">
        <v>1889964</v>
      </c>
      <c r="Y15" s="20">
        <v>30419</v>
      </c>
      <c r="Z15" s="39">
        <f t="shared" si="1"/>
        <v>91</v>
      </c>
      <c r="AA15" s="39">
        <f t="shared" si="2"/>
        <v>97.4</v>
      </c>
      <c r="AB15" s="39">
        <f t="shared" si="3"/>
        <v>17.9</v>
      </c>
    </row>
    <row r="16" spans="1:28" ht="12" customHeight="1">
      <c r="A16" s="23"/>
      <c r="B16" s="13"/>
      <c r="C16" s="13"/>
      <c r="D16" s="13"/>
      <c r="E16" s="15" t="s">
        <v>3</v>
      </c>
      <c r="F16" s="11"/>
      <c r="G16" s="14">
        <v>652878</v>
      </c>
      <c r="H16" s="14">
        <v>597868</v>
      </c>
      <c r="I16" s="14">
        <v>55010</v>
      </c>
      <c r="J16" s="14">
        <v>593771</v>
      </c>
      <c r="K16" s="14">
        <v>585685</v>
      </c>
      <c r="L16" s="14">
        <v>8086</v>
      </c>
      <c r="M16" s="37">
        <v>90.9</v>
      </c>
      <c r="N16" s="37">
        <v>98</v>
      </c>
      <c r="O16" s="37">
        <v>14.7</v>
      </c>
      <c r="P16" s="23"/>
      <c r="Q16" s="23"/>
      <c r="R16" s="15" t="s">
        <v>51</v>
      </c>
      <c r="S16" s="11"/>
      <c r="T16" s="20">
        <f t="shared" si="4"/>
        <v>1552600</v>
      </c>
      <c r="U16" s="20">
        <v>1440845</v>
      </c>
      <c r="V16" s="20">
        <v>111755</v>
      </c>
      <c r="W16" s="20">
        <f t="shared" si="5"/>
        <v>1440561</v>
      </c>
      <c r="X16" s="20">
        <v>1413916</v>
      </c>
      <c r="Y16" s="20">
        <v>26645</v>
      </c>
      <c r="Z16" s="39">
        <f t="shared" si="1"/>
        <v>92.8</v>
      </c>
      <c r="AA16" s="39">
        <f t="shared" si="2"/>
        <v>98.1</v>
      </c>
      <c r="AB16" s="39">
        <f t="shared" si="3"/>
        <v>23.8</v>
      </c>
    </row>
    <row r="17" spans="1:28" ht="12" customHeight="1">
      <c r="A17" s="23"/>
      <c r="B17" s="13"/>
      <c r="C17" s="13"/>
      <c r="D17" s="13"/>
      <c r="E17" s="15" t="s">
        <v>4</v>
      </c>
      <c r="F17" s="11"/>
      <c r="G17" s="14">
        <v>28746754</v>
      </c>
      <c r="H17" s="14">
        <v>26427298</v>
      </c>
      <c r="I17" s="14">
        <v>2319456</v>
      </c>
      <c r="J17" s="14">
        <v>26179031</v>
      </c>
      <c r="K17" s="14">
        <v>25828301</v>
      </c>
      <c r="L17" s="14">
        <v>350730</v>
      </c>
      <c r="M17" s="37">
        <v>91.1</v>
      </c>
      <c r="N17" s="37">
        <v>97.7</v>
      </c>
      <c r="O17" s="37">
        <v>15.1</v>
      </c>
      <c r="P17" s="23"/>
      <c r="Q17" s="23"/>
      <c r="R17" s="15" t="s">
        <v>52</v>
      </c>
      <c r="S17" s="11"/>
      <c r="T17" s="20">
        <f t="shared" si="4"/>
        <v>340147</v>
      </c>
      <c r="U17" s="20">
        <v>327583</v>
      </c>
      <c r="V17" s="20">
        <v>12564</v>
      </c>
      <c r="W17" s="20">
        <f t="shared" si="5"/>
        <v>325779</v>
      </c>
      <c r="X17" s="20">
        <v>323703</v>
      </c>
      <c r="Y17" s="20">
        <v>2076</v>
      </c>
      <c r="Z17" s="39">
        <f t="shared" si="1"/>
        <v>95.8</v>
      </c>
      <c r="AA17" s="39">
        <f t="shared" si="2"/>
        <v>98.8</v>
      </c>
      <c r="AB17" s="39">
        <f t="shared" si="3"/>
        <v>16.5</v>
      </c>
    </row>
    <row r="18" spans="1:28" ht="12" customHeight="1">
      <c r="A18" s="23"/>
      <c r="B18" s="13"/>
      <c r="C18" s="13"/>
      <c r="D18" s="13"/>
      <c r="E18" s="15" t="s">
        <v>5</v>
      </c>
      <c r="F18" s="11"/>
      <c r="G18" s="14">
        <v>2101590</v>
      </c>
      <c r="H18" s="14">
        <v>2040063</v>
      </c>
      <c r="I18" s="14">
        <v>61527</v>
      </c>
      <c r="J18" s="14">
        <v>2035170</v>
      </c>
      <c r="K18" s="14">
        <v>2026772</v>
      </c>
      <c r="L18" s="14">
        <v>8398</v>
      </c>
      <c r="M18" s="37">
        <v>96.8</v>
      </c>
      <c r="N18" s="37">
        <v>99.3</v>
      </c>
      <c r="O18" s="37">
        <v>13.6</v>
      </c>
      <c r="P18" s="23"/>
      <c r="Q18" s="23"/>
      <c r="R18" s="15" t="s">
        <v>53</v>
      </c>
      <c r="S18" s="11"/>
      <c r="T18" s="20">
        <f t="shared" si="4"/>
        <v>331143</v>
      </c>
      <c r="U18" s="20">
        <v>322278</v>
      </c>
      <c r="V18" s="20">
        <v>8865</v>
      </c>
      <c r="W18" s="20">
        <f t="shared" si="5"/>
        <v>320324</v>
      </c>
      <c r="X18" s="20">
        <v>318578</v>
      </c>
      <c r="Y18" s="20">
        <v>1746</v>
      </c>
      <c r="Z18" s="39">
        <f t="shared" si="1"/>
        <v>96.7</v>
      </c>
      <c r="AA18" s="39">
        <f t="shared" si="2"/>
        <v>98.9</v>
      </c>
      <c r="AB18" s="39">
        <f t="shared" si="3"/>
        <v>19.7</v>
      </c>
    </row>
    <row r="19" spans="1:28" ht="12" customHeight="1">
      <c r="A19" s="23"/>
      <c r="B19" s="13"/>
      <c r="C19" s="13"/>
      <c r="D19" s="13"/>
      <c r="E19" s="15" t="s">
        <v>6</v>
      </c>
      <c r="F19" s="11"/>
      <c r="G19" s="14">
        <v>5646040</v>
      </c>
      <c r="H19" s="14">
        <v>5489251</v>
      </c>
      <c r="I19" s="14">
        <v>156789</v>
      </c>
      <c r="J19" s="14">
        <v>5473949</v>
      </c>
      <c r="K19" s="14">
        <v>5458040</v>
      </c>
      <c r="L19" s="14">
        <v>15909</v>
      </c>
      <c r="M19" s="37">
        <v>97</v>
      </c>
      <c r="N19" s="37">
        <v>99.4</v>
      </c>
      <c r="O19" s="37">
        <v>10.1</v>
      </c>
      <c r="P19" s="23"/>
      <c r="Q19" s="23"/>
      <c r="R19" s="15" t="s">
        <v>54</v>
      </c>
      <c r="S19" s="11"/>
      <c r="T19" s="20">
        <f t="shared" si="4"/>
        <v>148630</v>
      </c>
      <c r="U19" s="20">
        <v>135920</v>
      </c>
      <c r="V19" s="20">
        <v>12710</v>
      </c>
      <c r="W19" s="20">
        <f t="shared" si="5"/>
        <v>131582</v>
      </c>
      <c r="X19" s="20">
        <v>129906</v>
      </c>
      <c r="Y19" s="20">
        <v>1676</v>
      </c>
      <c r="Z19" s="39">
        <f t="shared" si="1"/>
        <v>88.5</v>
      </c>
      <c r="AA19" s="39">
        <f t="shared" si="2"/>
        <v>95.6</v>
      </c>
      <c r="AB19" s="39">
        <f t="shared" si="3"/>
        <v>13.2</v>
      </c>
    </row>
    <row r="20" spans="1:28" ht="12" customHeight="1">
      <c r="A20" s="23"/>
      <c r="B20" s="13"/>
      <c r="C20" s="13"/>
      <c r="D20" s="13"/>
      <c r="E20" s="13"/>
      <c r="F20" s="11"/>
      <c r="G20" s="14"/>
      <c r="H20" s="14"/>
      <c r="I20" s="14"/>
      <c r="J20" s="14"/>
      <c r="K20" s="14"/>
      <c r="L20" s="14"/>
      <c r="M20" s="37"/>
      <c r="N20" s="37"/>
      <c r="O20" s="37"/>
      <c r="P20" s="23"/>
      <c r="Q20" s="23"/>
      <c r="R20" s="15" t="s">
        <v>55</v>
      </c>
      <c r="S20" s="11"/>
      <c r="T20" s="20">
        <f t="shared" si="4"/>
        <v>203233</v>
      </c>
      <c r="U20" s="20">
        <v>197303</v>
      </c>
      <c r="V20" s="20">
        <v>5930</v>
      </c>
      <c r="W20" s="20">
        <f t="shared" si="5"/>
        <v>196829</v>
      </c>
      <c r="X20" s="20">
        <v>195503</v>
      </c>
      <c r="Y20" s="20">
        <v>1326</v>
      </c>
      <c r="Z20" s="39">
        <f t="shared" si="1"/>
        <v>96.8</v>
      </c>
      <c r="AA20" s="39">
        <f t="shared" si="2"/>
        <v>99.1</v>
      </c>
      <c r="AB20" s="39">
        <f t="shared" si="3"/>
        <v>22.4</v>
      </c>
    </row>
    <row r="21" spans="1:28" ht="12" customHeight="1">
      <c r="A21" s="23"/>
      <c r="B21" s="13"/>
      <c r="C21" s="13"/>
      <c r="D21" s="42" t="s">
        <v>7</v>
      </c>
      <c r="E21" s="42"/>
      <c r="F21" s="11"/>
      <c r="G21" s="14">
        <v>46806112</v>
      </c>
      <c r="H21" s="14">
        <v>42953928</v>
      </c>
      <c r="I21" s="14">
        <v>3852184</v>
      </c>
      <c r="J21" s="14">
        <v>42474720</v>
      </c>
      <c r="K21" s="14">
        <v>41910839</v>
      </c>
      <c r="L21" s="14">
        <v>563881</v>
      </c>
      <c r="M21" s="37">
        <v>90.7</v>
      </c>
      <c r="N21" s="37">
        <v>97.6</v>
      </c>
      <c r="O21" s="37">
        <v>14.6</v>
      </c>
      <c r="P21" s="23"/>
      <c r="Q21" s="23"/>
      <c r="R21" s="13"/>
      <c r="S21" s="11"/>
      <c r="T21" s="20"/>
      <c r="U21" s="20"/>
      <c r="V21" s="20"/>
      <c r="W21" s="20"/>
      <c r="X21" s="20"/>
      <c r="Y21" s="20"/>
      <c r="Z21" s="39"/>
      <c r="AA21" s="39"/>
      <c r="AB21" s="39"/>
    </row>
    <row r="22" spans="1:28" ht="12" customHeight="1">
      <c r="A22" s="23"/>
      <c r="B22" s="13"/>
      <c r="C22" s="13"/>
      <c r="D22" s="13"/>
      <c r="E22" s="15" t="s">
        <v>8</v>
      </c>
      <c r="F22" s="11"/>
      <c r="G22" s="14">
        <v>46075453</v>
      </c>
      <c r="H22" s="14">
        <v>42223269</v>
      </c>
      <c r="I22" s="14">
        <v>3852184</v>
      </c>
      <c r="J22" s="14">
        <v>41744061</v>
      </c>
      <c r="K22" s="14">
        <v>41180180</v>
      </c>
      <c r="L22" s="14">
        <v>563881</v>
      </c>
      <c r="M22" s="37">
        <v>90.6</v>
      </c>
      <c r="N22" s="37">
        <v>97.5</v>
      </c>
      <c r="O22" s="37">
        <v>14.6</v>
      </c>
      <c r="P22" s="23"/>
      <c r="Q22" s="23"/>
      <c r="R22" s="13"/>
      <c r="S22" s="11"/>
      <c r="T22" s="20"/>
      <c r="U22" s="20"/>
      <c r="V22" s="20"/>
      <c r="W22" s="20"/>
      <c r="X22" s="20"/>
      <c r="Y22" s="20"/>
      <c r="Z22" s="39"/>
      <c r="AA22" s="39"/>
      <c r="AB22" s="39"/>
    </row>
    <row r="23" spans="1:28" ht="12" customHeight="1">
      <c r="A23" s="23"/>
      <c r="B23" s="13"/>
      <c r="C23" s="13"/>
      <c r="D23" s="13"/>
      <c r="E23" s="15" t="s">
        <v>9</v>
      </c>
      <c r="F23" s="11"/>
      <c r="G23" s="14">
        <v>730659</v>
      </c>
      <c r="H23" s="14">
        <v>730659</v>
      </c>
      <c r="I23" s="14" t="s">
        <v>105</v>
      </c>
      <c r="J23" s="40">
        <v>16204056</v>
      </c>
      <c r="K23" s="40">
        <v>730659</v>
      </c>
      <c r="L23" s="14" t="s">
        <v>105</v>
      </c>
      <c r="M23" s="37">
        <v>100</v>
      </c>
      <c r="N23" s="37">
        <v>100</v>
      </c>
      <c r="O23" s="37" t="s">
        <v>105</v>
      </c>
      <c r="P23" s="23"/>
      <c r="Q23" s="49" t="s">
        <v>56</v>
      </c>
      <c r="R23" s="50"/>
      <c r="S23" s="11"/>
      <c r="T23" s="20">
        <f aca="true" t="shared" si="6" ref="T23:Y23">SUM(T24:T25)</f>
        <v>774886</v>
      </c>
      <c r="U23" s="20">
        <f t="shared" si="6"/>
        <v>732746</v>
      </c>
      <c r="V23" s="20">
        <f t="shared" si="6"/>
        <v>42140</v>
      </c>
      <c r="W23" s="20">
        <f t="shared" si="6"/>
        <v>724609</v>
      </c>
      <c r="X23" s="20">
        <f t="shared" si="6"/>
        <v>718363</v>
      </c>
      <c r="Y23" s="20">
        <f t="shared" si="6"/>
        <v>6246</v>
      </c>
      <c r="Z23" s="39">
        <f t="shared" si="1"/>
        <v>93.5</v>
      </c>
      <c r="AA23" s="39">
        <f t="shared" si="2"/>
        <v>98</v>
      </c>
      <c r="AB23" s="39">
        <f t="shared" si="3"/>
        <v>14.8</v>
      </c>
    </row>
    <row r="24" spans="1:28" ht="12" customHeight="1">
      <c r="A24" s="23"/>
      <c r="B24" s="13"/>
      <c r="C24" s="13"/>
      <c r="D24" s="13"/>
      <c r="E24" s="13"/>
      <c r="F24" s="11"/>
      <c r="G24" s="14"/>
      <c r="H24" s="14"/>
      <c r="I24" s="14"/>
      <c r="J24" s="14"/>
      <c r="K24" s="14"/>
      <c r="L24" s="14"/>
      <c r="M24" s="37"/>
      <c r="N24" s="37"/>
      <c r="O24" s="37"/>
      <c r="P24" s="23"/>
      <c r="Q24" s="23"/>
      <c r="R24" s="15" t="s">
        <v>57</v>
      </c>
      <c r="S24" s="11"/>
      <c r="T24" s="20">
        <f>U24+V24</f>
        <v>331358</v>
      </c>
      <c r="U24" s="20">
        <v>311503</v>
      </c>
      <c r="V24" s="20">
        <v>19855</v>
      </c>
      <c r="W24" s="20">
        <f>X24+Y24</f>
        <v>308922</v>
      </c>
      <c r="X24" s="20">
        <v>306272</v>
      </c>
      <c r="Y24" s="20">
        <v>2650</v>
      </c>
      <c r="Z24" s="39">
        <f t="shared" si="1"/>
        <v>93.2</v>
      </c>
      <c r="AA24" s="39">
        <f t="shared" si="2"/>
        <v>98.3</v>
      </c>
      <c r="AB24" s="39">
        <f t="shared" si="3"/>
        <v>13.3</v>
      </c>
    </row>
    <row r="25" spans="1:28" ht="12" customHeight="1">
      <c r="A25" s="23"/>
      <c r="B25" s="13"/>
      <c r="C25" s="13"/>
      <c r="D25" s="42" t="s">
        <v>10</v>
      </c>
      <c r="E25" s="42"/>
      <c r="F25" s="11"/>
      <c r="G25" s="14">
        <v>1700332</v>
      </c>
      <c r="H25" s="14">
        <v>1523144</v>
      </c>
      <c r="I25" s="14">
        <v>177188</v>
      </c>
      <c r="J25" s="14">
        <v>1488949</v>
      </c>
      <c r="K25" s="14">
        <v>1460522</v>
      </c>
      <c r="L25" s="14">
        <v>28427</v>
      </c>
      <c r="M25" s="37">
        <v>87.6</v>
      </c>
      <c r="N25" s="37">
        <v>95.9</v>
      </c>
      <c r="O25" s="37">
        <v>16</v>
      </c>
      <c r="P25" s="23"/>
      <c r="Q25" s="23"/>
      <c r="R25" s="15" t="s">
        <v>58</v>
      </c>
      <c r="S25" s="11"/>
      <c r="T25" s="20">
        <f>U25+V25</f>
        <v>443528</v>
      </c>
      <c r="U25" s="20">
        <v>421243</v>
      </c>
      <c r="V25" s="20">
        <v>22285</v>
      </c>
      <c r="W25" s="20">
        <f>X25+Y25</f>
        <v>415687</v>
      </c>
      <c r="X25" s="20">
        <v>412091</v>
      </c>
      <c r="Y25" s="20">
        <v>3596</v>
      </c>
      <c r="Z25" s="39">
        <f t="shared" si="1"/>
        <v>93.7</v>
      </c>
      <c r="AA25" s="39">
        <f t="shared" si="2"/>
        <v>97.8</v>
      </c>
      <c r="AB25" s="39">
        <f t="shared" si="3"/>
        <v>16.1</v>
      </c>
    </row>
    <row r="26" spans="1:28" ht="12" customHeight="1">
      <c r="A26" s="23"/>
      <c r="B26" s="13"/>
      <c r="C26" s="13"/>
      <c r="D26" s="42" t="s">
        <v>11</v>
      </c>
      <c r="E26" s="42"/>
      <c r="F26" s="11"/>
      <c r="G26" s="14">
        <v>5261466</v>
      </c>
      <c r="H26" s="14">
        <v>5261467</v>
      </c>
      <c r="I26" s="14" t="s">
        <v>105</v>
      </c>
      <c r="J26" s="14">
        <v>5261466</v>
      </c>
      <c r="K26" s="14">
        <v>5261466</v>
      </c>
      <c r="L26" s="14" t="s">
        <v>105</v>
      </c>
      <c r="M26" s="37">
        <v>100</v>
      </c>
      <c r="N26" s="37">
        <v>100</v>
      </c>
      <c r="O26" s="37" t="s">
        <v>105</v>
      </c>
      <c r="P26" s="23"/>
      <c r="Q26" s="23"/>
      <c r="R26" s="13"/>
      <c r="S26" s="11"/>
      <c r="T26" s="20"/>
      <c r="U26" s="20"/>
      <c r="V26" s="20"/>
      <c r="W26" s="20"/>
      <c r="X26" s="20"/>
      <c r="Y26" s="20"/>
      <c r="Z26" s="39"/>
      <c r="AA26" s="39"/>
      <c r="AB26" s="39"/>
    </row>
    <row r="27" spans="1:28" ht="12" customHeight="1">
      <c r="A27" s="23"/>
      <c r="B27" s="13"/>
      <c r="C27" s="13"/>
      <c r="D27" s="42" t="s">
        <v>12</v>
      </c>
      <c r="E27" s="42"/>
      <c r="F27" s="11"/>
      <c r="G27" s="14">
        <v>34230</v>
      </c>
      <c r="H27" s="14">
        <v>34230</v>
      </c>
      <c r="I27" s="14" t="s">
        <v>105</v>
      </c>
      <c r="J27" s="14">
        <v>34230</v>
      </c>
      <c r="K27" s="14">
        <v>34230</v>
      </c>
      <c r="L27" s="14" t="s">
        <v>105</v>
      </c>
      <c r="M27" s="37">
        <v>100</v>
      </c>
      <c r="N27" s="37">
        <v>100</v>
      </c>
      <c r="O27" s="37" t="s">
        <v>105</v>
      </c>
      <c r="P27" s="23"/>
      <c r="Q27" s="23"/>
      <c r="R27" s="13"/>
      <c r="S27" s="11"/>
      <c r="T27" s="20"/>
      <c r="U27" s="20"/>
      <c r="V27" s="20"/>
      <c r="W27" s="20"/>
      <c r="X27" s="20"/>
      <c r="Y27" s="20"/>
      <c r="Z27" s="39"/>
      <c r="AA27" s="39"/>
      <c r="AB27" s="39"/>
    </row>
    <row r="28" spans="1:28" ht="12" customHeight="1">
      <c r="A28" s="23"/>
      <c r="B28" s="13"/>
      <c r="C28" s="13"/>
      <c r="D28" s="42" t="s">
        <v>13</v>
      </c>
      <c r="E28" s="42"/>
      <c r="F28" s="11"/>
      <c r="G28" s="14">
        <v>253561</v>
      </c>
      <c r="H28" s="14">
        <v>57174</v>
      </c>
      <c r="I28" s="14">
        <v>196387</v>
      </c>
      <c r="J28" s="14">
        <v>50344</v>
      </c>
      <c r="K28" s="14">
        <v>48517</v>
      </c>
      <c r="L28" s="14">
        <v>1827</v>
      </c>
      <c r="M28" s="37">
        <v>19.9</v>
      </c>
      <c r="N28" s="37">
        <v>84.9</v>
      </c>
      <c r="O28" s="37">
        <v>0.9</v>
      </c>
      <c r="P28" s="23"/>
      <c r="Q28" s="49" t="s">
        <v>59</v>
      </c>
      <c r="R28" s="50"/>
      <c r="S28" s="11"/>
      <c r="T28" s="20">
        <f aca="true" t="shared" si="7" ref="T28:Y28">SUM(T29:T33)</f>
        <v>1254331</v>
      </c>
      <c r="U28" s="20">
        <f t="shared" si="7"/>
        <v>1238186</v>
      </c>
      <c r="V28" s="20">
        <f t="shared" si="7"/>
        <v>16145</v>
      </c>
      <c r="W28" s="20">
        <f t="shared" si="7"/>
        <v>1233853</v>
      </c>
      <c r="X28" s="20">
        <f t="shared" si="7"/>
        <v>1231843</v>
      </c>
      <c r="Y28" s="20">
        <f t="shared" si="7"/>
        <v>2010</v>
      </c>
      <c r="Z28" s="39">
        <f t="shared" si="1"/>
        <v>98.4</v>
      </c>
      <c r="AA28" s="39">
        <f t="shared" si="2"/>
        <v>99.5</v>
      </c>
      <c r="AB28" s="39">
        <f t="shared" si="3"/>
        <v>12.4</v>
      </c>
    </row>
    <row r="29" spans="1:28" ht="12" customHeight="1">
      <c r="A29" s="23"/>
      <c r="B29" s="13"/>
      <c r="C29" s="13"/>
      <c r="D29" s="13"/>
      <c r="E29" s="13"/>
      <c r="F29" s="11"/>
      <c r="G29" s="14"/>
      <c r="H29" s="14"/>
      <c r="I29" s="14"/>
      <c r="J29" s="14"/>
      <c r="K29" s="14"/>
      <c r="L29" s="14"/>
      <c r="M29" s="37"/>
      <c r="N29" s="37"/>
      <c r="O29" s="37"/>
      <c r="P29" s="23"/>
      <c r="Q29" s="23"/>
      <c r="R29" s="15" t="s">
        <v>60</v>
      </c>
      <c r="S29" s="11"/>
      <c r="T29" s="20">
        <f>U29+V29</f>
        <v>82396</v>
      </c>
      <c r="U29" s="20">
        <v>81945</v>
      </c>
      <c r="V29" s="20">
        <v>451</v>
      </c>
      <c r="W29" s="20">
        <f>X29+Y29</f>
        <v>82149</v>
      </c>
      <c r="X29" s="20">
        <v>81799</v>
      </c>
      <c r="Y29" s="20">
        <v>350</v>
      </c>
      <c r="Z29" s="39">
        <f t="shared" si="1"/>
        <v>99.7</v>
      </c>
      <c r="AA29" s="39">
        <f t="shared" si="2"/>
        <v>99.8</v>
      </c>
      <c r="AB29" s="39">
        <f t="shared" si="3"/>
        <v>77.6</v>
      </c>
    </row>
    <row r="30" spans="1:28" ht="12" customHeight="1">
      <c r="A30" s="23"/>
      <c r="B30" s="13"/>
      <c r="C30" s="42" t="s">
        <v>14</v>
      </c>
      <c r="D30" s="42"/>
      <c r="E30" s="42"/>
      <c r="F30" s="11"/>
      <c r="G30" s="14" t="s">
        <v>105</v>
      </c>
      <c r="H30" s="14" t="s">
        <v>105</v>
      </c>
      <c r="I30" s="14" t="s">
        <v>105</v>
      </c>
      <c r="J30" s="14" t="s">
        <v>105</v>
      </c>
      <c r="K30" s="14" t="s">
        <v>105</v>
      </c>
      <c r="L30" s="14" t="s">
        <v>105</v>
      </c>
      <c r="M30" s="37" t="s">
        <v>105</v>
      </c>
      <c r="N30" s="37" t="s">
        <v>105</v>
      </c>
      <c r="O30" s="37" t="s">
        <v>105</v>
      </c>
      <c r="P30" s="23"/>
      <c r="Q30" s="23"/>
      <c r="R30" s="15" t="s">
        <v>61</v>
      </c>
      <c r="S30" s="11"/>
      <c r="T30" s="20">
        <f>U30+V30</f>
        <v>94714</v>
      </c>
      <c r="U30" s="20">
        <v>92867</v>
      </c>
      <c r="V30" s="20">
        <v>1847</v>
      </c>
      <c r="W30" s="20">
        <f>X30+Y30</f>
        <v>92121</v>
      </c>
      <c r="X30" s="20">
        <v>92091</v>
      </c>
      <c r="Y30" s="20">
        <v>30</v>
      </c>
      <c r="Z30" s="39">
        <f t="shared" si="1"/>
        <v>97.3</v>
      </c>
      <c r="AA30" s="39">
        <f t="shared" si="2"/>
        <v>99.2</v>
      </c>
      <c r="AB30" s="39">
        <f t="shared" si="3"/>
        <v>1.6</v>
      </c>
    </row>
    <row r="31" spans="1:28" ht="12" customHeight="1">
      <c r="A31" s="23"/>
      <c r="B31" s="13"/>
      <c r="C31" s="13"/>
      <c r="D31" s="13"/>
      <c r="E31" s="13"/>
      <c r="F31" s="11"/>
      <c r="G31" s="14"/>
      <c r="H31" s="14"/>
      <c r="I31" s="14"/>
      <c r="J31" s="14"/>
      <c r="K31" s="2"/>
      <c r="L31" s="2"/>
      <c r="M31" s="8"/>
      <c r="N31" s="8"/>
      <c r="O31" s="8"/>
      <c r="P31" s="23"/>
      <c r="Q31" s="23"/>
      <c r="R31" s="15" t="s">
        <v>62</v>
      </c>
      <c r="S31" s="11"/>
      <c r="T31" s="20">
        <f>U31+V31</f>
        <v>574032</v>
      </c>
      <c r="U31" s="20">
        <v>565374</v>
      </c>
      <c r="V31" s="20">
        <v>8658</v>
      </c>
      <c r="W31" s="20">
        <f>X31+Y31</f>
        <v>562597</v>
      </c>
      <c r="X31" s="20">
        <v>561158</v>
      </c>
      <c r="Y31" s="20">
        <v>1439</v>
      </c>
      <c r="Z31" s="39">
        <f t="shared" si="1"/>
        <v>98</v>
      </c>
      <c r="AA31" s="39">
        <f t="shared" si="2"/>
        <v>99.3</v>
      </c>
      <c r="AB31" s="39">
        <f t="shared" si="3"/>
        <v>16.6</v>
      </c>
    </row>
    <row r="32" spans="1:28" ht="12" customHeight="1">
      <c r="A32" s="23"/>
      <c r="B32" s="42" t="s">
        <v>15</v>
      </c>
      <c r="C32" s="42"/>
      <c r="D32" s="42"/>
      <c r="E32" s="42"/>
      <c r="F32" s="11"/>
      <c r="G32" s="14">
        <v>1111505</v>
      </c>
      <c r="H32" s="14">
        <v>1073031</v>
      </c>
      <c r="I32" s="14">
        <v>38474</v>
      </c>
      <c r="J32" s="14">
        <v>1060472</v>
      </c>
      <c r="K32" s="14">
        <v>1056075</v>
      </c>
      <c r="L32" s="14">
        <v>4397</v>
      </c>
      <c r="M32" s="37">
        <v>95.4</v>
      </c>
      <c r="N32" s="37">
        <v>98.4</v>
      </c>
      <c r="O32" s="37">
        <v>11.4</v>
      </c>
      <c r="P32" s="23"/>
      <c r="Q32" s="23"/>
      <c r="R32" s="15" t="s">
        <v>63</v>
      </c>
      <c r="S32" s="11"/>
      <c r="T32" s="20">
        <f>U32+V32</f>
        <v>69134</v>
      </c>
      <c r="U32" s="20">
        <v>68452</v>
      </c>
      <c r="V32" s="20">
        <v>682</v>
      </c>
      <c r="W32" s="20">
        <f>X32+Y32</f>
        <v>68437</v>
      </c>
      <c r="X32" s="20">
        <v>68380</v>
      </c>
      <c r="Y32" s="20">
        <v>57</v>
      </c>
      <c r="Z32" s="39">
        <f t="shared" si="1"/>
        <v>99</v>
      </c>
      <c r="AA32" s="39">
        <f t="shared" si="2"/>
        <v>99.9</v>
      </c>
      <c r="AB32" s="39">
        <f t="shared" si="3"/>
        <v>8.4</v>
      </c>
    </row>
    <row r="33" spans="1:28" ht="12" customHeight="1">
      <c r="A33" s="23"/>
      <c r="B33" s="13"/>
      <c r="C33" s="13"/>
      <c r="D33" s="42" t="s">
        <v>16</v>
      </c>
      <c r="E33" s="42"/>
      <c r="F33" s="11"/>
      <c r="G33" s="14">
        <v>50894</v>
      </c>
      <c r="H33" s="14">
        <v>50894</v>
      </c>
      <c r="I33" s="14" t="s">
        <v>105</v>
      </c>
      <c r="J33" s="14">
        <v>50894</v>
      </c>
      <c r="K33" s="14">
        <v>50894</v>
      </c>
      <c r="L33" s="14" t="s">
        <v>105</v>
      </c>
      <c r="M33" s="37">
        <v>100</v>
      </c>
      <c r="N33" s="37">
        <v>100</v>
      </c>
      <c r="O33" s="37" t="s">
        <v>105</v>
      </c>
      <c r="P33" s="23"/>
      <c r="Q33" s="23"/>
      <c r="R33" s="15" t="s">
        <v>64</v>
      </c>
      <c r="S33" s="11"/>
      <c r="T33" s="20">
        <f>U33+V33</f>
        <v>434055</v>
      </c>
      <c r="U33" s="20">
        <v>429548</v>
      </c>
      <c r="V33" s="20">
        <v>4507</v>
      </c>
      <c r="W33" s="20">
        <f>X33+Y33</f>
        <v>428549</v>
      </c>
      <c r="X33" s="20">
        <v>428415</v>
      </c>
      <c r="Y33" s="20">
        <v>134</v>
      </c>
      <c r="Z33" s="39">
        <f t="shared" si="1"/>
        <v>98.7</v>
      </c>
      <c r="AA33" s="39">
        <f t="shared" si="2"/>
        <v>99.7</v>
      </c>
      <c r="AB33" s="39">
        <f t="shared" si="3"/>
        <v>3</v>
      </c>
    </row>
    <row r="34" spans="1:28" ht="12" customHeight="1">
      <c r="A34" s="23"/>
      <c r="B34" s="13"/>
      <c r="C34" s="13"/>
      <c r="D34" s="42" t="s">
        <v>17</v>
      </c>
      <c r="E34" s="42"/>
      <c r="F34" s="11"/>
      <c r="G34" s="14">
        <v>1060201</v>
      </c>
      <c r="H34" s="14">
        <v>1021727</v>
      </c>
      <c r="I34" s="14">
        <v>38474</v>
      </c>
      <c r="J34" s="14">
        <v>1009168</v>
      </c>
      <c r="K34" s="14">
        <v>1004771</v>
      </c>
      <c r="L34" s="14">
        <v>4397</v>
      </c>
      <c r="M34" s="37">
        <v>95.2</v>
      </c>
      <c r="N34" s="37">
        <v>98.3</v>
      </c>
      <c r="O34" s="37">
        <v>11.4</v>
      </c>
      <c r="P34" s="23"/>
      <c r="Q34" s="23"/>
      <c r="R34" s="13"/>
      <c r="S34" s="11"/>
      <c r="T34" s="20"/>
      <c r="U34" s="20"/>
      <c r="V34" s="20"/>
      <c r="W34" s="20"/>
      <c r="X34" s="20"/>
      <c r="Y34" s="20"/>
      <c r="Z34" s="39"/>
      <c r="AA34" s="39"/>
      <c r="AB34" s="39"/>
    </row>
    <row r="35" spans="1:28" ht="12" customHeight="1">
      <c r="A35" s="23"/>
      <c r="B35" s="13"/>
      <c r="C35" s="13"/>
      <c r="D35" s="42" t="s">
        <v>18</v>
      </c>
      <c r="E35" s="42"/>
      <c r="F35" s="11"/>
      <c r="G35" s="14" t="s">
        <v>105</v>
      </c>
      <c r="H35" s="14" t="s">
        <v>105</v>
      </c>
      <c r="I35" s="14" t="s">
        <v>105</v>
      </c>
      <c r="J35" s="14" t="s">
        <v>105</v>
      </c>
      <c r="K35" s="14" t="s">
        <v>105</v>
      </c>
      <c r="L35" s="14" t="s">
        <v>105</v>
      </c>
      <c r="M35" s="14" t="s">
        <v>105</v>
      </c>
      <c r="N35" s="14" t="s">
        <v>105</v>
      </c>
      <c r="O35" s="14" t="s">
        <v>105</v>
      </c>
      <c r="P35" s="23"/>
      <c r="Q35" s="23"/>
      <c r="R35" s="13"/>
      <c r="S35" s="11"/>
      <c r="T35" s="20"/>
      <c r="U35" s="20"/>
      <c r="V35" s="20"/>
      <c r="W35" s="20"/>
      <c r="X35" s="20"/>
      <c r="Y35" s="20"/>
      <c r="Z35" s="39"/>
      <c r="AA35" s="39"/>
      <c r="AB35" s="39"/>
    </row>
    <row r="36" spans="1:28" ht="12" customHeight="1">
      <c r="A36" s="23"/>
      <c r="B36" s="13"/>
      <c r="C36" s="13"/>
      <c r="D36" s="42" t="s">
        <v>19</v>
      </c>
      <c r="E36" s="42"/>
      <c r="F36" s="11"/>
      <c r="G36" s="14">
        <v>410</v>
      </c>
      <c r="H36" s="14">
        <v>410</v>
      </c>
      <c r="I36" s="14" t="s">
        <v>105</v>
      </c>
      <c r="J36" s="14">
        <v>410</v>
      </c>
      <c r="K36" s="14">
        <v>410</v>
      </c>
      <c r="L36" s="14" t="s">
        <v>105</v>
      </c>
      <c r="M36" s="37">
        <v>100</v>
      </c>
      <c r="N36" s="37">
        <v>100</v>
      </c>
      <c r="O36" s="37" t="s">
        <v>105</v>
      </c>
      <c r="P36" s="23"/>
      <c r="Q36" s="49" t="s">
        <v>65</v>
      </c>
      <c r="R36" s="50"/>
      <c r="S36" s="11"/>
      <c r="T36" s="20">
        <f aca="true" t="shared" si="8" ref="T36:Y36">SUM(T37:T41)</f>
        <v>4612449</v>
      </c>
      <c r="U36" s="20">
        <f t="shared" si="8"/>
        <v>4310818</v>
      </c>
      <c r="V36" s="20">
        <f t="shared" si="8"/>
        <v>301631</v>
      </c>
      <c r="W36" s="20">
        <f t="shared" si="8"/>
        <v>4253579</v>
      </c>
      <c r="X36" s="20">
        <f t="shared" si="8"/>
        <v>4217707</v>
      </c>
      <c r="Y36" s="20">
        <f t="shared" si="8"/>
        <v>35872</v>
      </c>
      <c r="Z36" s="39">
        <f t="shared" si="1"/>
        <v>92.2</v>
      </c>
      <c r="AA36" s="39">
        <f t="shared" si="2"/>
        <v>97.8</v>
      </c>
      <c r="AB36" s="39">
        <f t="shared" si="3"/>
        <v>11.9</v>
      </c>
    </row>
    <row r="37" spans="1:28" ht="12" customHeight="1">
      <c r="A37" s="23"/>
      <c r="B37" s="13"/>
      <c r="C37" s="13"/>
      <c r="D37" s="42" t="s">
        <v>20</v>
      </c>
      <c r="E37" s="42"/>
      <c r="F37" s="11"/>
      <c r="G37" s="14" t="s">
        <v>105</v>
      </c>
      <c r="H37" s="14" t="s">
        <v>105</v>
      </c>
      <c r="I37" s="14" t="s">
        <v>105</v>
      </c>
      <c r="J37" s="14" t="s">
        <v>105</v>
      </c>
      <c r="K37" s="14" t="s">
        <v>105</v>
      </c>
      <c r="L37" s="14" t="s">
        <v>105</v>
      </c>
      <c r="M37" s="14" t="s">
        <v>105</v>
      </c>
      <c r="N37" s="14" t="s">
        <v>105</v>
      </c>
      <c r="O37" s="14" t="s">
        <v>105</v>
      </c>
      <c r="P37" s="23"/>
      <c r="Q37" s="23"/>
      <c r="R37" s="15" t="s">
        <v>66</v>
      </c>
      <c r="S37" s="11"/>
      <c r="T37" s="20">
        <f>U37+V37</f>
        <v>2414397</v>
      </c>
      <c r="U37" s="20">
        <v>2254751</v>
      </c>
      <c r="V37" s="20">
        <v>159646</v>
      </c>
      <c r="W37" s="20">
        <f>X37+Y37</f>
        <v>2215686</v>
      </c>
      <c r="X37" s="20">
        <v>2199646</v>
      </c>
      <c r="Y37" s="20">
        <v>16040</v>
      </c>
      <c r="Z37" s="39">
        <f t="shared" si="1"/>
        <v>91.8</v>
      </c>
      <c r="AA37" s="39">
        <f t="shared" si="2"/>
        <v>97.6</v>
      </c>
      <c r="AB37" s="39">
        <f t="shared" si="3"/>
        <v>10</v>
      </c>
    </row>
    <row r="38" spans="1:28" ht="12" customHeight="1">
      <c r="A38" s="23"/>
      <c r="B38" s="13"/>
      <c r="C38" s="13"/>
      <c r="D38" s="42" t="s">
        <v>21</v>
      </c>
      <c r="E38" s="42"/>
      <c r="F38" s="11"/>
      <c r="G38" s="14" t="s">
        <v>105</v>
      </c>
      <c r="H38" s="14" t="s">
        <v>105</v>
      </c>
      <c r="I38" s="14" t="s">
        <v>105</v>
      </c>
      <c r="J38" s="14" t="s">
        <v>105</v>
      </c>
      <c r="K38" s="14" t="s">
        <v>105</v>
      </c>
      <c r="L38" s="14" t="s">
        <v>105</v>
      </c>
      <c r="M38" s="14" t="s">
        <v>105</v>
      </c>
      <c r="N38" s="14" t="s">
        <v>105</v>
      </c>
      <c r="O38" s="14" t="s">
        <v>105</v>
      </c>
      <c r="P38" s="23"/>
      <c r="Q38" s="23"/>
      <c r="R38" s="15" t="s">
        <v>67</v>
      </c>
      <c r="S38" s="11"/>
      <c r="T38" s="20">
        <f>U38+V38</f>
        <v>132924</v>
      </c>
      <c r="U38" s="20">
        <v>131851</v>
      </c>
      <c r="V38" s="20">
        <v>1073</v>
      </c>
      <c r="W38" s="20">
        <f>X38+Y38</f>
        <v>131561</v>
      </c>
      <c r="X38" s="20">
        <v>131388</v>
      </c>
      <c r="Y38" s="20">
        <v>173</v>
      </c>
      <c r="Z38" s="39">
        <f t="shared" si="1"/>
        <v>99</v>
      </c>
      <c r="AA38" s="39">
        <f t="shared" si="2"/>
        <v>99.6</v>
      </c>
      <c r="AB38" s="39">
        <f t="shared" si="3"/>
        <v>16.1</v>
      </c>
    </row>
    <row r="39" spans="1:28" ht="12" customHeight="1">
      <c r="A39" s="23"/>
      <c r="B39" s="13"/>
      <c r="C39" s="13"/>
      <c r="D39" s="13"/>
      <c r="E39" s="13"/>
      <c r="F39" s="11"/>
      <c r="G39" s="14"/>
      <c r="H39" s="14"/>
      <c r="I39" s="14"/>
      <c r="J39" s="14"/>
      <c r="K39" s="14"/>
      <c r="L39" s="14"/>
      <c r="M39" s="37"/>
      <c r="N39" s="37"/>
      <c r="O39" s="37"/>
      <c r="P39" s="23"/>
      <c r="Q39" s="23"/>
      <c r="R39" s="15" t="s">
        <v>68</v>
      </c>
      <c r="S39" s="11"/>
      <c r="T39" s="20">
        <f>U39+V39</f>
        <v>1548189</v>
      </c>
      <c r="U39" s="20">
        <v>1421595</v>
      </c>
      <c r="V39" s="20">
        <v>126594</v>
      </c>
      <c r="W39" s="20">
        <f>X39+Y39</f>
        <v>1404015</v>
      </c>
      <c r="X39" s="20">
        <v>1386798</v>
      </c>
      <c r="Y39" s="20">
        <v>17217</v>
      </c>
      <c r="Z39" s="39">
        <f t="shared" si="1"/>
        <v>90.7</v>
      </c>
      <c r="AA39" s="39">
        <f t="shared" si="2"/>
        <v>97.6</v>
      </c>
      <c r="AB39" s="39">
        <f t="shared" si="3"/>
        <v>13.6</v>
      </c>
    </row>
    <row r="40" spans="1:28" ht="12" customHeight="1">
      <c r="A40" s="13"/>
      <c r="B40" s="42" t="s">
        <v>22</v>
      </c>
      <c r="C40" s="42"/>
      <c r="D40" s="42"/>
      <c r="E40" s="42"/>
      <c r="F40" s="11"/>
      <c r="G40" s="16" t="s">
        <v>105</v>
      </c>
      <c r="H40" s="16" t="s">
        <v>105</v>
      </c>
      <c r="I40" s="16" t="s">
        <v>105</v>
      </c>
      <c r="J40" s="16" t="s">
        <v>105</v>
      </c>
      <c r="K40" s="16" t="s">
        <v>105</v>
      </c>
      <c r="L40" s="16" t="s">
        <v>105</v>
      </c>
      <c r="M40" s="16" t="s">
        <v>105</v>
      </c>
      <c r="N40" s="16" t="s">
        <v>105</v>
      </c>
      <c r="O40" s="16" t="s">
        <v>105</v>
      </c>
      <c r="P40" s="23"/>
      <c r="Q40" s="23"/>
      <c r="R40" s="15" t="s">
        <v>69</v>
      </c>
      <c r="S40" s="11"/>
      <c r="T40" s="20">
        <f>U40+V40</f>
        <v>274008</v>
      </c>
      <c r="U40" s="20">
        <v>265837</v>
      </c>
      <c r="V40" s="20">
        <v>8171</v>
      </c>
      <c r="W40" s="20">
        <f>X40+Y40</f>
        <v>265473</v>
      </c>
      <c r="X40" s="20">
        <v>264042</v>
      </c>
      <c r="Y40" s="20">
        <v>1431</v>
      </c>
      <c r="Z40" s="39">
        <f t="shared" si="1"/>
        <v>96.9</v>
      </c>
      <c r="AA40" s="39">
        <f t="shared" si="2"/>
        <v>99.3</v>
      </c>
      <c r="AB40" s="39">
        <f t="shared" si="3"/>
        <v>17.5</v>
      </c>
    </row>
    <row r="41" spans="1:28" ht="12" customHeight="1">
      <c r="A41" s="13"/>
      <c r="B41" s="13"/>
      <c r="C41" s="13"/>
      <c r="D41" s="13"/>
      <c r="E41" s="13"/>
      <c r="F41" s="11"/>
      <c r="G41" s="17"/>
      <c r="H41" s="17"/>
      <c r="I41" s="17"/>
      <c r="J41" s="17"/>
      <c r="K41" s="17"/>
      <c r="L41" s="17"/>
      <c r="M41" s="37"/>
      <c r="N41" s="37"/>
      <c r="O41" s="37"/>
      <c r="P41" s="23"/>
      <c r="Q41" s="23"/>
      <c r="R41" s="15" t="s">
        <v>70</v>
      </c>
      <c r="S41" s="11"/>
      <c r="T41" s="20">
        <f>U41+V41</f>
        <v>242931</v>
      </c>
      <c r="U41" s="20">
        <v>236784</v>
      </c>
      <c r="V41" s="20">
        <v>6147</v>
      </c>
      <c r="W41" s="20">
        <f>X41+Y41</f>
        <v>236844</v>
      </c>
      <c r="X41" s="20">
        <v>235833</v>
      </c>
      <c r="Y41" s="20">
        <v>1011</v>
      </c>
      <c r="Z41" s="39">
        <f t="shared" si="1"/>
        <v>97.5</v>
      </c>
      <c r="AA41" s="39">
        <f t="shared" si="2"/>
        <v>99.6</v>
      </c>
      <c r="AB41" s="39">
        <f t="shared" si="3"/>
        <v>16.4</v>
      </c>
    </row>
    <row r="42" spans="1:28" ht="12" customHeight="1">
      <c r="A42" s="23"/>
      <c r="B42" s="13"/>
      <c r="C42" s="13"/>
      <c r="D42" s="13"/>
      <c r="E42" s="18"/>
      <c r="F42" s="19"/>
      <c r="G42" s="20"/>
      <c r="H42" s="20"/>
      <c r="I42" s="20"/>
      <c r="J42" s="20"/>
      <c r="K42" s="20"/>
      <c r="L42" s="20"/>
      <c r="M42" s="37"/>
      <c r="N42" s="37"/>
      <c r="O42" s="37"/>
      <c r="P42" s="23"/>
      <c r="Q42" s="23"/>
      <c r="R42" s="13"/>
      <c r="S42" s="11"/>
      <c r="T42" s="20"/>
      <c r="U42" s="20"/>
      <c r="V42" s="20"/>
      <c r="W42" s="20"/>
      <c r="X42" s="20"/>
      <c r="Y42" s="20"/>
      <c r="Z42" s="39"/>
      <c r="AA42" s="39"/>
      <c r="AB42" s="39"/>
    </row>
    <row r="43" spans="1:28" ht="12" customHeight="1">
      <c r="A43" s="23"/>
      <c r="B43" s="42" t="s">
        <v>27</v>
      </c>
      <c r="C43" s="43"/>
      <c r="D43" s="43"/>
      <c r="E43" s="43"/>
      <c r="F43" s="19"/>
      <c r="G43" s="14">
        <f aca="true" t="shared" si="9" ref="G43:L43">SUM(G47:G55)</f>
        <v>71123754</v>
      </c>
      <c r="H43" s="14">
        <f t="shared" si="9"/>
        <v>65551339</v>
      </c>
      <c r="I43" s="14">
        <f t="shared" si="9"/>
        <v>5572415</v>
      </c>
      <c r="J43" s="14">
        <f t="shared" si="9"/>
        <v>64949955</v>
      </c>
      <c r="K43" s="14">
        <f t="shared" si="9"/>
        <v>64133670</v>
      </c>
      <c r="L43" s="14">
        <f t="shared" si="9"/>
        <v>816285</v>
      </c>
      <c r="M43" s="39">
        <f>ROUND(J43/G43*100,1)</f>
        <v>91.3</v>
      </c>
      <c r="N43" s="39">
        <f>ROUND(K43/H43*100,1)</f>
        <v>97.8</v>
      </c>
      <c r="O43" s="39">
        <f>ROUND(L43/I43*100,1)</f>
        <v>14.6</v>
      </c>
      <c r="P43" s="23"/>
      <c r="Q43" s="23"/>
      <c r="R43" s="13"/>
      <c r="S43" s="11"/>
      <c r="T43" s="20"/>
      <c r="U43" s="20"/>
      <c r="V43" s="20"/>
      <c r="W43" s="20"/>
      <c r="X43" s="20"/>
      <c r="Y43" s="20"/>
      <c r="Z43" s="39"/>
      <c r="AA43" s="39"/>
      <c r="AB43" s="39"/>
    </row>
    <row r="44" spans="1:28" ht="12" customHeight="1">
      <c r="A44" s="23"/>
      <c r="B44" s="42" t="s">
        <v>28</v>
      </c>
      <c r="C44" s="43"/>
      <c r="D44" s="43"/>
      <c r="E44" s="43"/>
      <c r="F44" s="19"/>
      <c r="G44" s="14">
        <f aca="true" t="shared" si="10" ref="G44:L44">G58+T12+T23+T28+T36+T44+T57</f>
        <v>21190715</v>
      </c>
      <c r="H44" s="14">
        <f t="shared" si="10"/>
        <v>19906115</v>
      </c>
      <c r="I44" s="14">
        <f t="shared" si="10"/>
        <v>1284600</v>
      </c>
      <c r="J44" s="14">
        <f t="shared" si="10"/>
        <v>19702147</v>
      </c>
      <c r="K44" s="14">
        <f t="shared" si="10"/>
        <v>19536777</v>
      </c>
      <c r="L44" s="14">
        <f t="shared" si="10"/>
        <v>165370</v>
      </c>
      <c r="M44" s="39">
        <f aca="true" t="shared" si="11" ref="M44:M65">ROUND(J44/G44*100,1)</f>
        <v>93</v>
      </c>
      <c r="N44" s="39">
        <f aca="true" t="shared" si="12" ref="N44:N65">ROUND(K44/H44*100,1)</f>
        <v>98.1</v>
      </c>
      <c r="O44" s="39">
        <f aca="true" t="shared" si="13" ref="O44:O65">ROUND(L44/I44*100,1)</f>
        <v>12.9</v>
      </c>
      <c r="P44" s="23"/>
      <c r="Q44" s="49" t="s">
        <v>71</v>
      </c>
      <c r="R44" s="50"/>
      <c r="S44" s="11"/>
      <c r="T44" s="20">
        <f aca="true" t="shared" si="14" ref="T44:Y44">SUM(T45:T54)</f>
        <v>4944147</v>
      </c>
      <c r="U44" s="20">
        <f t="shared" si="14"/>
        <v>4624760</v>
      </c>
      <c r="V44" s="20">
        <f t="shared" si="14"/>
        <v>319387</v>
      </c>
      <c r="W44" s="20">
        <f t="shared" si="14"/>
        <v>4569437</v>
      </c>
      <c r="X44" s="20">
        <f t="shared" si="14"/>
        <v>4540684</v>
      </c>
      <c r="Y44" s="20">
        <f t="shared" si="14"/>
        <v>28753</v>
      </c>
      <c r="Z44" s="39">
        <f t="shared" si="1"/>
        <v>92.4</v>
      </c>
      <c r="AA44" s="39">
        <f t="shared" si="2"/>
        <v>98.2</v>
      </c>
      <c r="AB44" s="39">
        <f t="shared" si="3"/>
        <v>9</v>
      </c>
    </row>
    <row r="45" spans="1:28" ht="12" customHeight="1">
      <c r="A45" s="23"/>
      <c r="B45" s="13"/>
      <c r="C45" s="13"/>
      <c r="D45" s="13"/>
      <c r="E45" s="18"/>
      <c r="F45" s="19"/>
      <c r="G45" s="14"/>
      <c r="H45" s="14"/>
      <c r="I45" s="14"/>
      <c r="J45" s="14"/>
      <c r="K45" s="14"/>
      <c r="L45" s="14"/>
      <c r="M45" s="39"/>
      <c r="N45" s="39"/>
      <c r="O45" s="39"/>
      <c r="P45" s="23"/>
      <c r="Q45" s="23"/>
      <c r="R45" s="15" t="s">
        <v>72</v>
      </c>
      <c r="S45" s="11"/>
      <c r="T45" s="20">
        <f>U45+V45</f>
        <v>448389</v>
      </c>
      <c r="U45" s="20">
        <v>413588</v>
      </c>
      <c r="V45" s="20">
        <v>34801</v>
      </c>
      <c r="W45" s="20">
        <f>X45+Y45</f>
        <v>408874</v>
      </c>
      <c r="X45" s="20">
        <v>403298</v>
      </c>
      <c r="Y45" s="20">
        <v>5576</v>
      </c>
      <c r="Z45" s="39">
        <f t="shared" si="1"/>
        <v>91.2</v>
      </c>
      <c r="AA45" s="39">
        <f t="shared" si="2"/>
        <v>97.5</v>
      </c>
      <c r="AB45" s="39">
        <f t="shared" si="3"/>
        <v>16</v>
      </c>
    </row>
    <row r="46" spans="1:28" ht="12" customHeight="1">
      <c r="A46" s="23"/>
      <c r="B46" s="13"/>
      <c r="C46" s="13"/>
      <c r="D46" s="13"/>
      <c r="E46" s="18"/>
      <c r="F46" s="19"/>
      <c r="G46" s="14"/>
      <c r="H46" s="14"/>
      <c r="I46" s="14"/>
      <c r="J46" s="14"/>
      <c r="K46" s="14"/>
      <c r="L46" s="14"/>
      <c r="M46" s="39"/>
      <c r="N46" s="39"/>
      <c r="O46" s="39"/>
      <c r="P46" s="23"/>
      <c r="Q46" s="23"/>
      <c r="R46" s="15" t="s">
        <v>73</v>
      </c>
      <c r="S46" s="11"/>
      <c r="T46" s="20">
        <f aca="true" t="shared" si="15" ref="T46:T54">U46+V46</f>
        <v>1116937</v>
      </c>
      <c r="U46" s="20">
        <v>1038235</v>
      </c>
      <c r="V46" s="20">
        <v>78702</v>
      </c>
      <c r="W46" s="20">
        <f aca="true" t="shared" si="16" ref="W46:W54">X46+Y46</f>
        <v>1020233</v>
      </c>
      <c r="X46" s="20">
        <v>1013685</v>
      </c>
      <c r="Y46" s="20">
        <v>6548</v>
      </c>
      <c r="Z46" s="39">
        <f t="shared" si="1"/>
        <v>91.3</v>
      </c>
      <c r="AA46" s="39">
        <f t="shared" si="2"/>
        <v>97.6</v>
      </c>
      <c r="AB46" s="39">
        <f t="shared" si="3"/>
        <v>8.3</v>
      </c>
    </row>
    <row r="47" spans="1:28" ht="12" customHeight="1">
      <c r="A47" s="23"/>
      <c r="B47" s="42" t="s">
        <v>29</v>
      </c>
      <c r="C47" s="43"/>
      <c r="D47" s="43"/>
      <c r="E47" s="43"/>
      <c r="F47" s="19"/>
      <c r="G47" s="14">
        <f>H47+I47</f>
        <v>46797913</v>
      </c>
      <c r="H47" s="41">
        <v>43755199</v>
      </c>
      <c r="I47" s="14">
        <v>3042714</v>
      </c>
      <c r="J47" s="14">
        <f>K47+L47</f>
        <v>43452885</v>
      </c>
      <c r="K47" s="14">
        <v>42916114</v>
      </c>
      <c r="L47" s="14">
        <v>536771</v>
      </c>
      <c r="M47" s="39">
        <f t="shared" si="11"/>
        <v>92.9</v>
      </c>
      <c r="N47" s="39">
        <f t="shared" si="12"/>
        <v>98.1</v>
      </c>
      <c r="O47" s="39">
        <f t="shared" si="13"/>
        <v>17.6</v>
      </c>
      <c r="P47" s="23"/>
      <c r="Q47" s="23"/>
      <c r="R47" s="15" t="s">
        <v>74</v>
      </c>
      <c r="S47" s="11"/>
      <c r="T47" s="20">
        <f t="shared" si="15"/>
        <v>545245</v>
      </c>
      <c r="U47" s="20">
        <v>494010</v>
      </c>
      <c r="V47" s="20">
        <v>51235</v>
      </c>
      <c r="W47" s="20">
        <f t="shared" si="16"/>
        <v>488859</v>
      </c>
      <c r="X47" s="20">
        <v>485115</v>
      </c>
      <c r="Y47" s="20">
        <v>3744</v>
      </c>
      <c r="Z47" s="39">
        <f t="shared" si="1"/>
        <v>89.7</v>
      </c>
      <c r="AA47" s="39">
        <f t="shared" si="2"/>
        <v>98.2</v>
      </c>
      <c r="AB47" s="39">
        <f t="shared" si="3"/>
        <v>7.3</v>
      </c>
    </row>
    <row r="48" spans="1:28" ht="12" customHeight="1">
      <c r="A48" s="23"/>
      <c r="B48" s="42" t="s">
        <v>30</v>
      </c>
      <c r="C48" s="43"/>
      <c r="D48" s="43"/>
      <c r="E48" s="43"/>
      <c r="F48" s="19"/>
      <c r="G48" s="14">
        <f aca="true" t="shared" si="17" ref="G48:G55">H48+I48</f>
        <v>1691483</v>
      </c>
      <c r="H48" s="41">
        <v>1388687</v>
      </c>
      <c r="I48" s="14">
        <v>302796</v>
      </c>
      <c r="J48" s="14">
        <f aca="true" t="shared" si="18" ref="J48:J55">K48+L48</f>
        <v>1361958</v>
      </c>
      <c r="K48" s="14">
        <v>1333200</v>
      </c>
      <c r="L48" s="14">
        <v>28758</v>
      </c>
      <c r="M48" s="39">
        <f t="shared" si="11"/>
        <v>80.5</v>
      </c>
      <c r="N48" s="39">
        <f t="shared" si="12"/>
        <v>96</v>
      </c>
      <c r="O48" s="39">
        <f t="shared" si="13"/>
        <v>9.5</v>
      </c>
      <c r="P48" s="23"/>
      <c r="Q48" s="23"/>
      <c r="R48" s="15" t="s">
        <v>75</v>
      </c>
      <c r="S48" s="11"/>
      <c r="T48" s="20">
        <f t="shared" si="15"/>
        <v>1248087</v>
      </c>
      <c r="U48" s="20">
        <v>1164143</v>
      </c>
      <c r="V48" s="20">
        <v>83944</v>
      </c>
      <c r="W48" s="20">
        <f t="shared" si="16"/>
        <v>1146134</v>
      </c>
      <c r="X48" s="20">
        <v>1139285</v>
      </c>
      <c r="Y48" s="20">
        <v>6849</v>
      </c>
      <c r="Z48" s="39">
        <f t="shared" si="1"/>
        <v>91.8</v>
      </c>
      <c r="AA48" s="39">
        <f t="shared" si="2"/>
        <v>97.9</v>
      </c>
      <c r="AB48" s="39">
        <f t="shared" si="3"/>
        <v>8.2</v>
      </c>
    </row>
    <row r="49" spans="1:28" ht="12" customHeight="1">
      <c r="A49" s="23"/>
      <c r="B49" s="42" t="s">
        <v>31</v>
      </c>
      <c r="C49" s="43"/>
      <c r="D49" s="43"/>
      <c r="E49" s="43"/>
      <c r="F49" s="19"/>
      <c r="G49" s="14">
        <f t="shared" si="17"/>
        <v>1943554</v>
      </c>
      <c r="H49" s="41">
        <v>1797379</v>
      </c>
      <c r="I49" s="14">
        <v>146175</v>
      </c>
      <c r="J49" s="14">
        <f t="shared" si="18"/>
        <v>1759771</v>
      </c>
      <c r="K49" s="14">
        <v>1750036</v>
      </c>
      <c r="L49" s="14">
        <v>9735</v>
      </c>
      <c r="M49" s="39">
        <f t="shared" si="11"/>
        <v>90.5</v>
      </c>
      <c r="N49" s="39">
        <f t="shared" si="12"/>
        <v>97.4</v>
      </c>
      <c r="O49" s="39">
        <f t="shared" si="13"/>
        <v>6.7</v>
      </c>
      <c r="P49" s="23"/>
      <c r="Q49" s="23"/>
      <c r="R49" s="15" t="s">
        <v>103</v>
      </c>
      <c r="S49" s="11"/>
      <c r="T49" s="20">
        <f t="shared" si="15"/>
        <v>297878</v>
      </c>
      <c r="U49" s="20">
        <v>296018</v>
      </c>
      <c r="V49" s="20">
        <v>1860</v>
      </c>
      <c r="W49" s="20">
        <f t="shared" si="16"/>
        <v>295735</v>
      </c>
      <c r="X49" s="20">
        <v>295513</v>
      </c>
      <c r="Y49" s="20">
        <v>222</v>
      </c>
      <c r="Z49" s="39">
        <f t="shared" si="1"/>
        <v>99.3</v>
      </c>
      <c r="AA49" s="39">
        <f t="shared" si="2"/>
        <v>99.8</v>
      </c>
      <c r="AB49" s="39">
        <f t="shared" si="3"/>
        <v>11.9</v>
      </c>
    </row>
    <row r="50" spans="1:28" ht="12" customHeight="1">
      <c r="A50" s="23"/>
      <c r="B50" s="42" t="s">
        <v>32</v>
      </c>
      <c r="C50" s="43"/>
      <c r="D50" s="43"/>
      <c r="E50" s="43"/>
      <c r="F50" s="19"/>
      <c r="G50" s="14">
        <f t="shared" si="17"/>
        <v>6179308</v>
      </c>
      <c r="H50" s="41">
        <v>5775710</v>
      </c>
      <c r="I50" s="14">
        <v>403598</v>
      </c>
      <c r="J50" s="14">
        <f t="shared" si="18"/>
        <v>5717813</v>
      </c>
      <c r="K50" s="14">
        <v>5661049</v>
      </c>
      <c r="L50" s="14">
        <v>56764</v>
      </c>
      <c r="M50" s="39">
        <f t="shared" si="11"/>
        <v>92.5</v>
      </c>
      <c r="N50" s="39">
        <f t="shared" si="12"/>
        <v>98</v>
      </c>
      <c r="O50" s="39">
        <f t="shared" si="13"/>
        <v>14.1</v>
      </c>
      <c r="P50" s="23"/>
      <c r="Q50" s="23"/>
      <c r="R50" s="15" t="s">
        <v>76</v>
      </c>
      <c r="S50" s="11"/>
      <c r="T50" s="20">
        <f t="shared" si="15"/>
        <v>106590</v>
      </c>
      <c r="U50" s="20">
        <v>103646</v>
      </c>
      <c r="V50" s="20">
        <v>2944</v>
      </c>
      <c r="W50" s="20">
        <f t="shared" si="16"/>
        <v>103005</v>
      </c>
      <c r="X50" s="20">
        <v>102377</v>
      </c>
      <c r="Y50" s="20">
        <v>628</v>
      </c>
      <c r="Z50" s="39">
        <f t="shared" si="1"/>
        <v>96.6</v>
      </c>
      <c r="AA50" s="39">
        <f t="shared" si="2"/>
        <v>98.8</v>
      </c>
      <c r="AB50" s="39">
        <f t="shared" si="3"/>
        <v>21.3</v>
      </c>
    </row>
    <row r="51" spans="1:28" ht="12" customHeight="1">
      <c r="A51" s="23"/>
      <c r="B51" s="42" t="s">
        <v>33</v>
      </c>
      <c r="C51" s="43"/>
      <c r="D51" s="43"/>
      <c r="E51" s="43"/>
      <c r="F51" s="19"/>
      <c r="G51" s="14">
        <f t="shared" si="17"/>
        <v>2844337</v>
      </c>
      <c r="H51" s="41">
        <v>2401119</v>
      </c>
      <c r="I51" s="14">
        <v>443218</v>
      </c>
      <c r="J51" s="14">
        <f t="shared" si="18"/>
        <v>2371432</v>
      </c>
      <c r="K51" s="14">
        <v>2318865</v>
      </c>
      <c r="L51" s="14">
        <v>52567</v>
      </c>
      <c r="M51" s="39">
        <f t="shared" si="11"/>
        <v>83.4</v>
      </c>
      <c r="N51" s="39">
        <f t="shared" si="12"/>
        <v>96.6</v>
      </c>
      <c r="O51" s="39">
        <f t="shared" si="13"/>
        <v>11.9</v>
      </c>
      <c r="P51" s="23"/>
      <c r="Q51" s="23"/>
      <c r="R51" s="15" t="s">
        <v>77</v>
      </c>
      <c r="S51" s="11"/>
      <c r="T51" s="20">
        <f t="shared" si="15"/>
        <v>162851</v>
      </c>
      <c r="U51" s="20">
        <v>161182</v>
      </c>
      <c r="V51" s="20">
        <v>1669</v>
      </c>
      <c r="W51" s="20">
        <f t="shared" si="16"/>
        <v>160809</v>
      </c>
      <c r="X51" s="20">
        <v>160653</v>
      </c>
      <c r="Y51" s="20">
        <v>156</v>
      </c>
      <c r="Z51" s="39">
        <f t="shared" si="1"/>
        <v>98.7</v>
      </c>
      <c r="AA51" s="39">
        <f t="shared" si="2"/>
        <v>99.7</v>
      </c>
      <c r="AB51" s="39">
        <f t="shared" si="3"/>
        <v>9.3</v>
      </c>
    </row>
    <row r="52" spans="1:28" ht="12" customHeight="1">
      <c r="A52" s="23"/>
      <c r="B52" s="42" t="s">
        <v>34</v>
      </c>
      <c r="C52" s="43"/>
      <c r="D52" s="43"/>
      <c r="E52" s="43"/>
      <c r="F52" s="19"/>
      <c r="G52" s="14">
        <f t="shared" si="17"/>
        <v>3393563</v>
      </c>
      <c r="H52" s="41">
        <v>3036039</v>
      </c>
      <c r="I52" s="14">
        <v>357524</v>
      </c>
      <c r="J52" s="14">
        <f t="shared" si="18"/>
        <v>3002164</v>
      </c>
      <c r="K52" s="14">
        <v>2958205</v>
      </c>
      <c r="L52" s="14">
        <v>43959</v>
      </c>
      <c r="M52" s="39">
        <f t="shared" si="11"/>
        <v>88.5</v>
      </c>
      <c r="N52" s="39">
        <f t="shared" si="12"/>
        <v>97.4</v>
      </c>
      <c r="O52" s="39">
        <f t="shared" si="13"/>
        <v>12.3</v>
      </c>
      <c r="P52" s="23"/>
      <c r="Q52" s="23"/>
      <c r="R52" s="15" t="s">
        <v>78</v>
      </c>
      <c r="S52" s="11"/>
      <c r="T52" s="20">
        <f t="shared" si="15"/>
        <v>241206</v>
      </c>
      <c r="U52" s="20">
        <v>234046</v>
      </c>
      <c r="V52" s="20">
        <v>7160</v>
      </c>
      <c r="W52" s="20">
        <f t="shared" si="16"/>
        <v>232504</v>
      </c>
      <c r="X52" s="20">
        <v>231190</v>
      </c>
      <c r="Y52" s="20">
        <v>1314</v>
      </c>
      <c r="Z52" s="39">
        <f t="shared" si="1"/>
        <v>96.4</v>
      </c>
      <c r="AA52" s="39">
        <f t="shared" si="2"/>
        <v>98.8</v>
      </c>
      <c r="AB52" s="39">
        <f t="shared" si="3"/>
        <v>18.4</v>
      </c>
    </row>
    <row r="53" spans="1:28" ht="12" customHeight="1">
      <c r="A53" s="23"/>
      <c r="B53" s="42" t="s">
        <v>35</v>
      </c>
      <c r="C53" s="43"/>
      <c r="D53" s="43"/>
      <c r="E53" s="43"/>
      <c r="F53" s="19"/>
      <c r="G53" s="14">
        <f t="shared" si="17"/>
        <v>3923180</v>
      </c>
      <c r="H53" s="41">
        <v>3615515</v>
      </c>
      <c r="I53" s="14">
        <v>307665</v>
      </c>
      <c r="J53" s="14">
        <f t="shared" si="18"/>
        <v>3558105</v>
      </c>
      <c r="K53" s="14">
        <v>3525763</v>
      </c>
      <c r="L53" s="14">
        <v>32342</v>
      </c>
      <c r="M53" s="39">
        <f t="shared" si="11"/>
        <v>90.7</v>
      </c>
      <c r="N53" s="39">
        <f t="shared" si="12"/>
        <v>97.5</v>
      </c>
      <c r="O53" s="39">
        <f t="shared" si="13"/>
        <v>10.5</v>
      </c>
      <c r="P53" s="23"/>
      <c r="Q53" s="23"/>
      <c r="R53" s="15" t="s">
        <v>79</v>
      </c>
      <c r="S53" s="11"/>
      <c r="T53" s="20">
        <f t="shared" si="15"/>
        <v>267754</v>
      </c>
      <c r="U53" s="20">
        <v>266951</v>
      </c>
      <c r="V53" s="20">
        <v>803</v>
      </c>
      <c r="W53" s="20">
        <f t="shared" si="16"/>
        <v>266915</v>
      </c>
      <c r="X53" s="20">
        <v>266792</v>
      </c>
      <c r="Y53" s="20">
        <v>123</v>
      </c>
      <c r="Z53" s="39">
        <f t="shared" si="1"/>
        <v>99.7</v>
      </c>
      <c r="AA53" s="39">
        <f t="shared" si="2"/>
        <v>99.9</v>
      </c>
      <c r="AB53" s="39">
        <f t="shared" si="3"/>
        <v>15.3</v>
      </c>
    </row>
    <row r="54" spans="1:28" ht="12" customHeight="1">
      <c r="A54" s="23"/>
      <c r="B54" s="42" t="s">
        <v>36</v>
      </c>
      <c r="C54" s="43"/>
      <c r="D54" s="43"/>
      <c r="E54" s="43"/>
      <c r="F54" s="19"/>
      <c r="G54" s="14">
        <f t="shared" si="17"/>
        <v>2576552</v>
      </c>
      <c r="H54" s="41">
        <v>2321870</v>
      </c>
      <c r="I54" s="14">
        <v>254682</v>
      </c>
      <c r="J54" s="14">
        <f t="shared" si="18"/>
        <v>2274799</v>
      </c>
      <c r="K54" s="14">
        <v>2257339</v>
      </c>
      <c r="L54" s="14">
        <v>17460</v>
      </c>
      <c r="M54" s="39">
        <f t="shared" si="11"/>
        <v>88.3</v>
      </c>
      <c r="N54" s="39">
        <f t="shared" si="12"/>
        <v>97.2</v>
      </c>
      <c r="O54" s="39">
        <f t="shared" si="13"/>
        <v>6.9</v>
      </c>
      <c r="P54" s="23"/>
      <c r="Q54" s="23"/>
      <c r="R54" s="15" t="s">
        <v>80</v>
      </c>
      <c r="S54" s="11"/>
      <c r="T54" s="20">
        <f t="shared" si="15"/>
        <v>509210</v>
      </c>
      <c r="U54" s="20">
        <v>452941</v>
      </c>
      <c r="V54" s="20">
        <v>56269</v>
      </c>
      <c r="W54" s="20">
        <f t="shared" si="16"/>
        <v>446369</v>
      </c>
      <c r="X54" s="20">
        <v>442776</v>
      </c>
      <c r="Y54" s="20">
        <v>3593</v>
      </c>
      <c r="Z54" s="39">
        <f t="shared" si="1"/>
        <v>87.7</v>
      </c>
      <c r="AA54" s="39">
        <f t="shared" si="2"/>
        <v>97.8</v>
      </c>
      <c r="AB54" s="39">
        <f t="shared" si="3"/>
        <v>6.4</v>
      </c>
    </row>
    <row r="55" spans="1:28" ht="12" customHeight="1">
      <c r="A55" s="23"/>
      <c r="B55" s="42" t="s">
        <v>37</v>
      </c>
      <c r="C55" s="43"/>
      <c r="D55" s="43"/>
      <c r="E55" s="43"/>
      <c r="F55" s="19"/>
      <c r="G55" s="14">
        <f t="shared" si="17"/>
        <v>1773864</v>
      </c>
      <c r="H55" s="41">
        <v>1459821</v>
      </c>
      <c r="I55" s="14">
        <v>314043</v>
      </c>
      <c r="J55" s="14">
        <f t="shared" si="18"/>
        <v>1451028</v>
      </c>
      <c r="K55" s="14">
        <v>1413099</v>
      </c>
      <c r="L55" s="14">
        <v>37929</v>
      </c>
      <c r="M55" s="39">
        <f t="shared" si="11"/>
        <v>81.8</v>
      </c>
      <c r="N55" s="39">
        <f t="shared" si="12"/>
        <v>96.8</v>
      </c>
      <c r="O55" s="39">
        <f t="shared" si="13"/>
        <v>12.1</v>
      </c>
      <c r="P55" s="23"/>
      <c r="Q55" s="23"/>
      <c r="R55" s="13"/>
      <c r="S55" s="11"/>
      <c r="T55" s="20"/>
      <c r="U55" s="20"/>
      <c r="V55" s="20"/>
      <c r="W55" s="20"/>
      <c r="X55" s="20"/>
      <c r="Y55" s="20"/>
      <c r="Z55" s="39"/>
      <c r="AA55" s="39"/>
      <c r="AB55" s="39"/>
    </row>
    <row r="56" spans="1:28" ht="12" customHeight="1">
      <c r="A56" s="23"/>
      <c r="B56" s="13"/>
      <c r="C56" s="13"/>
      <c r="D56" s="13"/>
      <c r="E56" s="18"/>
      <c r="F56" s="19"/>
      <c r="G56" s="14"/>
      <c r="H56" s="16"/>
      <c r="I56" s="14"/>
      <c r="J56" s="14"/>
      <c r="K56" s="14"/>
      <c r="L56" s="14"/>
      <c r="M56" s="39"/>
      <c r="N56" s="39"/>
      <c r="O56" s="39"/>
      <c r="P56" s="23"/>
      <c r="Q56" s="23"/>
      <c r="R56" s="13"/>
      <c r="S56" s="11"/>
      <c r="T56" s="20"/>
      <c r="U56" s="20"/>
      <c r="V56" s="20"/>
      <c r="W56" s="20"/>
      <c r="X56" s="20"/>
      <c r="Y56" s="20"/>
      <c r="Z56" s="39"/>
      <c r="AA56" s="39"/>
      <c r="AB56" s="39"/>
    </row>
    <row r="57" spans="1:28" ht="12" customHeight="1">
      <c r="A57" s="23"/>
      <c r="B57" s="13"/>
      <c r="C57" s="13"/>
      <c r="D57" s="13"/>
      <c r="E57" s="18"/>
      <c r="F57" s="19"/>
      <c r="G57" s="14"/>
      <c r="H57" s="16"/>
      <c r="I57" s="14"/>
      <c r="J57" s="14"/>
      <c r="K57" s="14"/>
      <c r="L57" s="14"/>
      <c r="M57" s="39"/>
      <c r="N57" s="39"/>
      <c r="O57" s="39"/>
      <c r="P57" s="23"/>
      <c r="Q57" s="49" t="s">
        <v>81</v>
      </c>
      <c r="R57" s="50"/>
      <c r="S57" s="11"/>
      <c r="T57" s="20">
        <f aca="true" t="shared" si="19" ref="T57:Y57">SUM(T58:T64)</f>
        <v>2099379</v>
      </c>
      <c r="U57" s="20">
        <f t="shared" si="19"/>
        <v>1983713</v>
      </c>
      <c r="V57" s="20">
        <f t="shared" si="19"/>
        <v>115666</v>
      </c>
      <c r="W57" s="20">
        <f t="shared" si="19"/>
        <v>1965341</v>
      </c>
      <c r="X57" s="20">
        <f t="shared" si="19"/>
        <v>1954517</v>
      </c>
      <c r="Y57" s="20">
        <f t="shared" si="19"/>
        <v>10824</v>
      </c>
      <c r="Z57" s="39">
        <f t="shared" si="1"/>
        <v>93.6</v>
      </c>
      <c r="AA57" s="39">
        <f t="shared" si="2"/>
        <v>98.5</v>
      </c>
      <c r="AB57" s="39">
        <f t="shared" si="3"/>
        <v>9.4</v>
      </c>
    </row>
    <row r="58" spans="1:28" ht="12" customHeight="1">
      <c r="A58" s="23"/>
      <c r="B58" s="42" t="s">
        <v>38</v>
      </c>
      <c r="C58" s="43"/>
      <c r="D58" s="43"/>
      <c r="E58" s="43"/>
      <c r="F58" s="19"/>
      <c r="G58" s="14">
        <f aca="true" t="shared" si="20" ref="G58:L58">SUM(G59:G65)</f>
        <v>1770549</v>
      </c>
      <c r="H58" s="14">
        <f t="shared" si="20"/>
        <v>1652986</v>
      </c>
      <c r="I58" s="14">
        <f t="shared" si="20"/>
        <v>117563</v>
      </c>
      <c r="J58" s="14">
        <f t="shared" si="20"/>
        <v>1628217</v>
      </c>
      <c r="K58" s="14">
        <f t="shared" si="20"/>
        <v>1617275</v>
      </c>
      <c r="L58" s="14">
        <f t="shared" si="20"/>
        <v>10942</v>
      </c>
      <c r="M58" s="39">
        <f t="shared" si="11"/>
        <v>92</v>
      </c>
      <c r="N58" s="39">
        <f t="shared" si="12"/>
        <v>97.8</v>
      </c>
      <c r="O58" s="39">
        <f t="shared" si="13"/>
        <v>9.3</v>
      </c>
      <c r="P58" s="23"/>
      <c r="Q58" s="23"/>
      <c r="R58" s="15" t="s">
        <v>82</v>
      </c>
      <c r="S58" s="11"/>
      <c r="T58" s="20">
        <f>U58+V58</f>
        <v>302934</v>
      </c>
      <c r="U58" s="20">
        <v>301157</v>
      </c>
      <c r="V58" s="20">
        <v>1777</v>
      </c>
      <c r="W58" s="20">
        <f>X58+Y58</f>
        <v>300433</v>
      </c>
      <c r="X58" s="20">
        <v>300361</v>
      </c>
      <c r="Y58" s="20">
        <v>72</v>
      </c>
      <c r="Z58" s="39">
        <f t="shared" si="1"/>
        <v>99.2</v>
      </c>
      <c r="AA58" s="39">
        <f t="shared" si="2"/>
        <v>99.7</v>
      </c>
      <c r="AB58" s="39">
        <f t="shared" si="3"/>
        <v>4.1</v>
      </c>
    </row>
    <row r="59" spans="1:28" ht="12" customHeight="1">
      <c r="A59" s="23"/>
      <c r="B59" s="13"/>
      <c r="C59" s="42" t="s">
        <v>39</v>
      </c>
      <c r="D59" s="43"/>
      <c r="E59" s="43"/>
      <c r="F59" s="19"/>
      <c r="G59" s="14">
        <f aca="true" t="shared" si="21" ref="G59:G65">H59+I59</f>
        <v>227817</v>
      </c>
      <c r="H59" s="41">
        <v>180027</v>
      </c>
      <c r="I59" s="14">
        <v>47790</v>
      </c>
      <c r="J59" s="14">
        <f>K59+L59</f>
        <v>174005</v>
      </c>
      <c r="K59" s="14">
        <v>170241</v>
      </c>
      <c r="L59" s="14">
        <v>3764</v>
      </c>
      <c r="M59" s="39">
        <f t="shared" si="11"/>
        <v>76.4</v>
      </c>
      <c r="N59" s="39">
        <f t="shared" si="12"/>
        <v>94.6</v>
      </c>
      <c r="O59" s="39">
        <f t="shared" si="13"/>
        <v>7.9</v>
      </c>
      <c r="P59" s="23"/>
      <c r="Q59" s="23"/>
      <c r="R59" s="15" t="s">
        <v>83</v>
      </c>
      <c r="S59" s="11"/>
      <c r="T59" s="20">
        <f aca="true" t="shared" si="22" ref="T59:T64">U59+V59</f>
        <v>259301</v>
      </c>
      <c r="U59" s="20">
        <v>252232</v>
      </c>
      <c r="V59" s="20">
        <v>7069</v>
      </c>
      <c r="W59" s="20">
        <f aca="true" t="shared" si="23" ref="W59:W64">X59+Y59</f>
        <v>251166</v>
      </c>
      <c r="X59" s="20">
        <v>250842</v>
      </c>
      <c r="Y59" s="20">
        <v>324</v>
      </c>
      <c r="Z59" s="39">
        <f t="shared" si="1"/>
        <v>96.9</v>
      </c>
      <c r="AA59" s="39">
        <f t="shared" si="2"/>
        <v>99.4</v>
      </c>
      <c r="AB59" s="39">
        <f t="shared" si="3"/>
        <v>4.6</v>
      </c>
    </row>
    <row r="60" spans="1:28" ht="12" customHeight="1">
      <c r="A60" s="23"/>
      <c r="B60" s="13"/>
      <c r="C60" s="42" t="s">
        <v>40</v>
      </c>
      <c r="D60" s="43"/>
      <c r="E60" s="43"/>
      <c r="F60" s="19"/>
      <c r="G60" s="14">
        <f t="shared" si="21"/>
        <v>289758</v>
      </c>
      <c r="H60" s="41">
        <v>275712</v>
      </c>
      <c r="I60" s="14">
        <v>14046</v>
      </c>
      <c r="J60" s="14">
        <f aca="true" t="shared" si="24" ref="J60:J65">K60+L60</f>
        <v>269769</v>
      </c>
      <c r="K60" s="14">
        <v>268475</v>
      </c>
      <c r="L60" s="14">
        <v>1294</v>
      </c>
      <c r="M60" s="39">
        <f t="shared" si="11"/>
        <v>93.1</v>
      </c>
      <c r="N60" s="39">
        <f t="shared" si="12"/>
        <v>97.4</v>
      </c>
      <c r="O60" s="39">
        <f t="shared" si="13"/>
        <v>9.2</v>
      </c>
      <c r="P60" s="23"/>
      <c r="Q60" s="23"/>
      <c r="R60" s="15" t="s">
        <v>84</v>
      </c>
      <c r="S60" s="11"/>
      <c r="T60" s="20">
        <f t="shared" si="22"/>
        <v>618721</v>
      </c>
      <c r="U60" s="20">
        <v>575020</v>
      </c>
      <c r="V60" s="20">
        <v>43701</v>
      </c>
      <c r="W60" s="20">
        <f t="shared" si="23"/>
        <v>565931</v>
      </c>
      <c r="X60" s="20">
        <v>561616</v>
      </c>
      <c r="Y60" s="20">
        <v>4315</v>
      </c>
      <c r="Z60" s="39">
        <f t="shared" si="1"/>
        <v>91.5</v>
      </c>
      <c r="AA60" s="39">
        <f t="shared" si="2"/>
        <v>97.7</v>
      </c>
      <c r="AB60" s="39">
        <f t="shared" si="3"/>
        <v>9.9</v>
      </c>
    </row>
    <row r="61" spans="1:28" ht="12" customHeight="1">
      <c r="A61" s="23"/>
      <c r="B61" s="13"/>
      <c r="C61" s="42" t="s">
        <v>41</v>
      </c>
      <c r="D61" s="43"/>
      <c r="E61" s="43"/>
      <c r="F61" s="19"/>
      <c r="G61" s="14">
        <f t="shared" si="21"/>
        <v>284402</v>
      </c>
      <c r="H61" s="41">
        <v>259612</v>
      </c>
      <c r="I61" s="14">
        <v>24790</v>
      </c>
      <c r="J61" s="14">
        <f t="shared" si="24"/>
        <v>256456</v>
      </c>
      <c r="K61" s="14">
        <v>253615</v>
      </c>
      <c r="L61" s="14">
        <v>2841</v>
      </c>
      <c r="M61" s="39">
        <f t="shared" si="11"/>
        <v>90.2</v>
      </c>
      <c r="N61" s="39">
        <f t="shared" si="12"/>
        <v>97.7</v>
      </c>
      <c r="O61" s="39">
        <f t="shared" si="13"/>
        <v>11.5</v>
      </c>
      <c r="P61" s="23"/>
      <c r="Q61" s="23"/>
      <c r="R61" s="15" t="s">
        <v>85</v>
      </c>
      <c r="S61" s="11"/>
      <c r="T61" s="20">
        <f t="shared" si="22"/>
        <v>373809</v>
      </c>
      <c r="U61" s="20">
        <v>333728</v>
      </c>
      <c r="V61" s="20">
        <v>40081</v>
      </c>
      <c r="W61" s="20">
        <f t="shared" si="23"/>
        <v>328793</v>
      </c>
      <c r="X61" s="20">
        <v>324721</v>
      </c>
      <c r="Y61" s="20">
        <v>4072</v>
      </c>
      <c r="Z61" s="39">
        <f t="shared" si="1"/>
        <v>88</v>
      </c>
      <c r="AA61" s="39">
        <f t="shared" si="2"/>
        <v>97.3</v>
      </c>
      <c r="AB61" s="39">
        <f t="shared" si="3"/>
        <v>10.2</v>
      </c>
    </row>
    <row r="62" spans="1:28" ht="12" customHeight="1">
      <c r="A62" s="23"/>
      <c r="B62" s="13"/>
      <c r="C62" s="42" t="s">
        <v>42</v>
      </c>
      <c r="D62" s="43"/>
      <c r="E62" s="43"/>
      <c r="F62" s="19"/>
      <c r="G62" s="14">
        <f t="shared" si="21"/>
        <v>223062</v>
      </c>
      <c r="H62" s="41">
        <v>217727</v>
      </c>
      <c r="I62" s="14">
        <v>5335</v>
      </c>
      <c r="J62" s="14">
        <f t="shared" si="24"/>
        <v>215819</v>
      </c>
      <c r="K62" s="14">
        <v>215092</v>
      </c>
      <c r="L62" s="14">
        <v>727</v>
      </c>
      <c r="M62" s="39">
        <f t="shared" si="11"/>
        <v>96.8</v>
      </c>
      <c r="N62" s="39">
        <f t="shared" si="12"/>
        <v>98.8</v>
      </c>
      <c r="O62" s="39">
        <f t="shared" si="13"/>
        <v>13.6</v>
      </c>
      <c r="P62" s="23"/>
      <c r="Q62" s="23"/>
      <c r="R62" s="15" t="s">
        <v>86</v>
      </c>
      <c r="S62" s="11"/>
      <c r="T62" s="20">
        <f t="shared" si="22"/>
        <v>211891</v>
      </c>
      <c r="U62" s="20">
        <v>202117</v>
      </c>
      <c r="V62" s="20">
        <v>9774</v>
      </c>
      <c r="W62" s="20">
        <f t="shared" si="23"/>
        <v>201071</v>
      </c>
      <c r="X62" s="20">
        <v>200276</v>
      </c>
      <c r="Y62" s="20">
        <v>795</v>
      </c>
      <c r="Z62" s="39">
        <f t="shared" si="1"/>
        <v>94.9</v>
      </c>
      <c r="AA62" s="39">
        <f t="shared" si="2"/>
        <v>99.1</v>
      </c>
      <c r="AB62" s="39">
        <f t="shared" si="3"/>
        <v>8.1</v>
      </c>
    </row>
    <row r="63" spans="1:28" ht="12" customHeight="1">
      <c r="A63" s="23"/>
      <c r="B63" s="13"/>
      <c r="C63" s="42" t="s">
        <v>43</v>
      </c>
      <c r="D63" s="43"/>
      <c r="E63" s="43"/>
      <c r="F63" s="19"/>
      <c r="G63" s="14">
        <f t="shared" si="21"/>
        <v>225620</v>
      </c>
      <c r="H63" s="41">
        <v>220071</v>
      </c>
      <c r="I63" s="14">
        <v>5549</v>
      </c>
      <c r="J63" s="14">
        <f t="shared" si="24"/>
        <v>219186</v>
      </c>
      <c r="K63" s="14">
        <v>218745</v>
      </c>
      <c r="L63" s="14">
        <v>441</v>
      </c>
      <c r="M63" s="39">
        <f t="shared" si="11"/>
        <v>97.1</v>
      </c>
      <c r="N63" s="39">
        <f t="shared" si="12"/>
        <v>99.4</v>
      </c>
      <c r="O63" s="39">
        <f t="shared" si="13"/>
        <v>7.9</v>
      </c>
      <c r="P63" s="23"/>
      <c r="Q63" s="23"/>
      <c r="R63" s="15" t="s">
        <v>87</v>
      </c>
      <c r="S63" s="11"/>
      <c r="T63" s="20">
        <f t="shared" si="22"/>
        <v>225996</v>
      </c>
      <c r="U63" s="20">
        <v>222322</v>
      </c>
      <c r="V63" s="20">
        <v>3674</v>
      </c>
      <c r="W63" s="20">
        <f t="shared" si="23"/>
        <v>220933</v>
      </c>
      <c r="X63" s="20">
        <v>220473</v>
      </c>
      <c r="Y63" s="20">
        <v>460</v>
      </c>
      <c r="Z63" s="39">
        <f t="shared" si="1"/>
        <v>97.8</v>
      </c>
      <c r="AA63" s="39">
        <f t="shared" si="2"/>
        <v>99.2</v>
      </c>
      <c r="AB63" s="39">
        <f t="shared" si="3"/>
        <v>12.5</v>
      </c>
    </row>
    <row r="64" spans="1:28" ht="12" customHeight="1">
      <c r="A64" s="23"/>
      <c r="B64" s="13"/>
      <c r="C64" s="42" t="s">
        <v>44</v>
      </c>
      <c r="D64" s="43"/>
      <c r="E64" s="43"/>
      <c r="F64" s="19"/>
      <c r="G64" s="14">
        <f t="shared" si="21"/>
        <v>140818</v>
      </c>
      <c r="H64" s="41">
        <v>140546</v>
      </c>
      <c r="I64" s="14">
        <v>272</v>
      </c>
      <c r="J64" s="14">
        <f t="shared" si="24"/>
        <v>140419</v>
      </c>
      <c r="K64" s="14">
        <v>140308</v>
      </c>
      <c r="L64" s="14">
        <v>111</v>
      </c>
      <c r="M64" s="39">
        <f t="shared" si="11"/>
        <v>99.7</v>
      </c>
      <c r="N64" s="39">
        <f t="shared" si="12"/>
        <v>99.8</v>
      </c>
      <c r="O64" s="39">
        <f t="shared" si="13"/>
        <v>40.8</v>
      </c>
      <c r="P64" s="13"/>
      <c r="Q64" s="13"/>
      <c r="R64" s="15" t="s">
        <v>88</v>
      </c>
      <c r="S64" s="11"/>
      <c r="T64" s="20">
        <f t="shared" si="22"/>
        <v>106727</v>
      </c>
      <c r="U64" s="17">
        <v>97137</v>
      </c>
      <c r="V64" s="17">
        <v>9590</v>
      </c>
      <c r="W64" s="20">
        <f t="shared" si="23"/>
        <v>97014</v>
      </c>
      <c r="X64" s="17">
        <v>96228</v>
      </c>
      <c r="Y64" s="17">
        <v>786</v>
      </c>
      <c r="Z64" s="39">
        <f>ROUND(W64/T64*100,1)</f>
        <v>90.9</v>
      </c>
      <c r="AA64" s="39">
        <f>ROUND(X64/U64*100,1)</f>
        <v>99.1</v>
      </c>
      <c r="AB64" s="39">
        <f>ROUND(Y64/V64*100,1)</f>
        <v>8.2</v>
      </c>
    </row>
    <row r="65" spans="1:28" ht="12" customHeight="1">
      <c r="A65" s="23"/>
      <c r="B65" s="13"/>
      <c r="C65" s="42" t="s">
        <v>45</v>
      </c>
      <c r="D65" s="43"/>
      <c r="E65" s="43"/>
      <c r="F65" s="19"/>
      <c r="G65" s="14">
        <f t="shared" si="21"/>
        <v>379072</v>
      </c>
      <c r="H65" s="41">
        <v>359291</v>
      </c>
      <c r="I65" s="14">
        <v>19781</v>
      </c>
      <c r="J65" s="14">
        <f t="shared" si="24"/>
        <v>352563</v>
      </c>
      <c r="K65" s="14">
        <v>350799</v>
      </c>
      <c r="L65" s="14">
        <v>1764</v>
      </c>
      <c r="M65" s="39">
        <f t="shared" si="11"/>
        <v>93</v>
      </c>
      <c r="N65" s="39">
        <f t="shared" si="12"/>
        <v>97.6</v>
      </c>
      <c r="O65" s="39">
        <f t="shared" si="13"/>
        <v>8.9</v>
      </c>
      <c r="P65" s="13"/>
      <c r="Q65" s="13"/>
      <c r="R65" s="15"/>
      <c r="S65" s="13"/>
      <c r="T65" s="22"/>
      <c r="U65" s="13"/>
      <c r="V65" s="13"/>
      <c r="W65" s="13"/>
      <c r="X65" s="13"/>
      <c r="Y65" s="13"/>
      <c r="Z65" s="13"/>
      <c r="AA65" s="13"/>
      <c r="AB65" s="13"/>
    </row>
    <row r="66" spans="1:28" ht="11.25" customHeight="1">
      <c r="A66" s="13"/>
      <c r="B66" s="13"/>
      <c r="C66" s="13"/>
      <c r="D66" s="13"/>
      <c r="E66" s="21" t="s">
        <v>46</v>
      </c>
      <c r="F66" s="18"/>
      <c r="G66" s="22"/>
      <c r="H66" s="13"/>
      <c r="I66" s="1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2"/>
      <c r="U66" s="23"/>
      <c r="V66" s="23"/>
      <c r="W66" s="23"/>
      <c r="X66" s="23"/>
      <c r="Y66" s="23"/>
      <c r="Z66" s="23"/>
      <c r="AA66" s="23"/>
      <c r="AB66" s="23"/>
    </row>
    <row r="67" spans="1:28" ht="4.5" customHeight="1" thickBot="1">
      <c r="A67" s="4"/>
      <c r="B67" s="24"/>
      <c r="C67" s="24"/>
      <c r="D67" s="24"/>
      <c r="E67" s="25"/>
      <c r="F67" s="26"/>
      <c r="G67" s="24"/>
      <c r="H67" s="24"/>
      <c r="I67" s="24"/>
      <c r="J67" s="24"/>
      <c r="K67" s="24"/>
      <c r="L67" s="24"/>
      <c r="M67" s="10"/>
      <c r="N67" s="10"/>
      <c r="O67" s="10"/>
      <c r="P67" s="4"/>
      <c r="Q67" s="4"/>
      <c r="R67" s="4"/>
      <c r="S67" s="5"/>
      <c r="T67" s="4"/>
      <c r="U67" s="4"/>
      <c r="V67" s="4"/>
      <c r="W67" s="4"/>
      <c r="X67" s="4"/>
      <c r="Y67" s="4"/>
      <c r="Z67" s="10"/>
      <c r="AA67" s="10"/>
      <c r="AB67" s="10"/>
    </row>
    <row r="68" spans="1:28" ht="4.5" customHeight="1">
      <c r="A68" s="3"/>
      <c r="B68" s="3"/>
      <c r="C68" s="3"/>
      <c r="D68" s="3"/>
      <c r="E68" s="6"/>
      <c r="F68" s="6"/>
      <c r="G68" s="3"/>
      <c r="H68" s="3"/>
      <c r="I68" s="3"/>
      <c r="J68" s="3"/>
      <c r="K68" s="3"/>
      <c r="L68" s="3"/>
      <c r="M68" s="9"/>
      <c r="N68" s="9"/>
      <c r="O68" s="9"/>
      <c r="P68" s="3"/>
      <c r="Q68" s="3"/>
      <c r="R68" s="3"/>
      <c r="S68" s="3"/>
      <c r="T68" s="3"/>
      <c r="U68" s="3"/>
      <c r="V68" s="3"/>
      <c r="W68" s="3"/>
      <c r="X68" s="3"/>
      <c r="Y68" s="3"/>
      <c r="Z68" s="9"/>
      <c r="AA68" s="9"/>
      <c r="AB68" s="9"/>
    </row>
    <row r="69" spans="1:28" ht="13.5">
      <c r="A69" s="3"/>
      <c r="B69" s="3" t="s">
        <v>89</v>
      </c>
      <c r="C69" s="6"/>
      <c r="D69" s="3"/>
      <c r="F69" s="6"/>
      <c r="G69" s="3"/>
      <c r="H69" s="3"/>
      <c r="I69" s="3"/>
      <c r="J69" s="2"/>
      <c r="K69" s="2"/>
      <c r="L69" s="2"/>
      <c r="M69" s="8"/>
      <c r="N69" s="8"/>
      <c r="O69" s="8"/>
      <c r="P69" s="2"/>
      <c r="R69" s="2"/>
      <c r="S69" s="2"/>
      <c r="T69" s="2"/>
      <c r="U69" s="2"/>
      <c r="V69" s="2"/>
      <c r="W69" s="2"/>
      <c r="X69" s="2"/>
      <c r="Y69" s="2"/>
      <c r="Z69" s="8"/>
      <c r="AA69" s="8"/>
      <c r="AB69" s="8"/>
    </row>
    <row r="70" spans="1:9" ht="13.5">
      <c r="A70" s="3"/>
      <c r="B70" s="3"/>
      <c r="C70" s="3"/>
      <c r="D70" s="3"/>
      <c r="E70" s="6"/>
      <c r="F70" s="6"/>
      <c r="G70" s="3"/>
      <c r="H70" s="3"/>
      <c r="I70" s="3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</sheetData>
  <mergeCells count="65">
    <mergeCell ref="M8:M9"/>
    <mergeCell ref="D35:E35"/>
    <mergeCell ref="J8:J9"/>
    <mergeCell ref="K8:K9"/>
    <mergeCell ref="L8:L9"/>
    <mergeCell ref="C30:E30"/>
    <mergeCell ref="B32:E32"/>
    <mergeCell ref="D33:E33"/>
    <mergeCell ref="D34:E34"/>
    <mergeCell ref="T7:V7"/>
    <mergeCell ref="W7:Y7"/>
    <mergeCell ref="Z7:AB7"/>
    <mergeCell ref="A1:AB1"/>
    <mergeCell ref="A3:AB3"/>
    <mergeCell ref="M7:O7"/>
    <mergeCell ref="J7:L7"/>
    <mergeCell ref="X8:X9"/>
    <mergeCell ref="Y8:Y9"/>
    <mergeCell ref="Z8:Z9"/>
    <mergeCell ref="Q12:R12"/>
    <mergeCell ref="T8:T9"/>
    <mergeCell ref="U8:U9"/>
    <mergeCell ref="V8:V9"/>
    <mergeCell ref="W8:W9"/>
    <mergeCell ref="Q23:R23"/>
    <mergeCell ref="Q28:R28"/>
    <mergeCell ref="Q36:R36"/>
    <mergeCell ref="Q44:R44"/>
    <mergeCell ref="Q57:R57"/>
    <mergeCell ref="B11:E11"/>
    <mergeCell ref="B13:E13"/>
    <mergeCell ref="C14:E14"/>
    <mergeCell ref="D15:E15"/>
    <mergeCell ref="D21:E21"/>
    <mergeCell ref="D25:E25"/>
    <mergeCell ref="D26:E26"/>
    <mergeCell ref="D27:E27"/>
    <mergeCell ref="D28:E28"/>
    <mergeCell ref="D36:E36"/>
    <mergeCell ref="D37:E37"/>
    <mergeCell ref="D38:E38"/>
    <mergeCell ref="B40:E40"/>
    <mergeCell ref="B43:E43"/>
    <mergeCell ref="B44:E44"/>
    <mergeCell ref="B47:E47"/>
    <mergeCell ref="B48:E48"/>
    <mergeCell ref="B49:E49"/>
    <mergeCell ref="B50:E50"/>
    <mergeCell ref="B51:E51"/>
    <mergeCell ref="B52:E52"/>
    <mergeCell ref="C62:E62"/>
    <mergeCell ref="B53:E53"/>
    <mergeCell ref="B54:E54"/>
    <mergeCell ref="B55:E55"/>
    <mergeCell ref="B58:E58"/>
    <mergeCell ref="C63:E63"/>
    <mergeCell ref="C64:E64"/>
    <mergeCell ref="C65:E65"/>
    <mergeCell ref="G7:I7"/>
    <mergeCell ref="G8:G9"/>
    <mergeCell ref="H8:H9"/>
    <mergeCell ref="I8:I9"/>
    <mergeCell ref="C59:E59"/>
    <mergeCell ref="C60:E60"/>
    <mergeCell ref="C61:E61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2002-06-20T03:40:20Z</cp:lastPrinted>
  <dcterms:created xsi:type="dcterms:W3CDTF">2000-09-27T05:00:14Z</dcterms:created>
  <dcterms:modified xsi:type="dcterms:W3CDTF">2003-11-12T05:36:38Z</dcterms:modified>
  <cp:category/>
  <cp:version/>
  <cp:contentType/>
  <cp:contentStatus/>
</cp:coreProperties>
</file>