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activeTab="0"/>
  </bookViews>
  <sheets>
    <sheet name="108" sheetId="1" r:id="rId1"/>
    <sheet name="108（つづき）" sheetId="2" r:id="rId2"/>
  </sheets>
  <definedNames>
    <definedName name="_xlnm.Print_Area" localSheetId="0">'108'!$A$1:$X$19</definedName>
  </definedNames>
  <calcPr fullCalcOnLoad="1"/>
</workbook>
</file>

<file path=xl/sharedStrings.xml><?xml version="1.0" encoding="utf-8"?>
<sst xmlns="http://schemas.openxmlformats.org/spreadsheetml/2006/main" count="163" uniqueCount="53">
  <si>
    <t>5t以上100t未満</t>
  </si>
  <si>
    <t>500t以上1000t未満</t>
  </si>
  <si>
    <t>高知</t>
  </si>
  <si>
    <t>須崎</t>
  </si>
  <si>
    <t>1000t以上3000t未満</t>
  </si>
  <si>
    <t>資料：県港湾課</t>
  </si>
  <si>
    <t>内港商船（除フェリー）500t以上</t>
  </si>
  <si>
    <t>自動車航送船（フェリー）</t>
  </si>
  <si>
    <t>甲浦</t>
  </si>
  <si>
    <t>佐喜浜</t>
  </si>
  <si>
    <t>室津</t>
  </si>
  <si>
    <t>奈半利</t>
  </si>
  <si>
    <t>手結</t>
  </si>
  <si>
    <t>久礼</t>
  </si>
  <si>
    <t>上ノ加江</t>
  </si>
  <si>
    <t>佐賀</t>
  </si>
  <si>
    <t>上川口</t>
  </si>
  <si>
    <t>下ノ加江</t>
  </si>
  <si>
    <t>下田</t>
  </si>
  <si>
    <t>以布利</t>
  </si>
  <si>
    <t>清水</t>
  </si>
  <si>
    <t>三崎</t>
  </si>
  <si>
    <t>下川口</t>
  </si>
  <si>
    <t>年</t>
  </si>
  <si>
    <t>総　　　　　　　数</t>
  </si>
  <si>
    <t>隻　　　数</t>
  </si>
  <si>
    <t>総　トン　数</t>
  </si>
  <si>
    <t>　　　　100t以上　　　500t未満</t>
  </si>
  <si>
    <t>3000t　以　上</t>
  </si>
  <si>
    <t>総 トン 数</t>
  </si>
  <si>
    <t>隻　　数</t>
  </si>
  <si>
    <t>総　　　　　　数</t>
  </si>
  <si>
    <t>避　　難　　船</t>
  </si>
  <si>
    <t>そ　　の　　他</t>
  </si>
  <si>
    <t>漁　　　　　船</t>
  </si>
  <si>
    <t>年</t>
  </si>
  <si>
    <t xml:space="preserve"> </t>
  </si>
  <si>
    <t>年</t>
  </si>
  <si>
    <t>隻　　　数</t>
  </si>
  <si>
    <t>総　トン　数</t>
  </si>
  <si>
    <t>平      成</t>
  </si>
  <si>
    <t>甲種港湾</t>
  </si>
  <si>
    <t>乙種港湾</t>
  </si>
  <si>
    <r>
      <t xml:space="preserve">       108　入 港 船 舶 隻 数 及 び 　 ト ン 数　　　</t>
    </r>
    <r>
      <rPr>
        <sz val="12"/>
        <rFont val="ＭＳ 明朝"/>
        <family val="1"/>
      </rPr>
      <t>―トン数階級及び港別―</t>
    </r>
  </si>
  <si>
    <t>あしずり</t>
  </si>
  <si>
    <t>宿毛湾</t>
  </si>
  <si>
    <t>内港商船(除フェリー)5～500t未満</t>
  </si>
  <si>
    <t>(注)　宿毛湾港は平成11年調査までは乙種港湾、平成12年調査からは甲種港湾に分類されている。</t>
  </si>
  <si>
    <t>　　　あしずり港は平成12年から調査対象となった。</t>
  </si>
  <si>
    <t>対象とした港湾は、港湾調査規則（昭和26年3月10日　運輸省令第13号）による調査対象港湾である。</t>
  </si>
  <si>
    <t>ここに”108（つづき）”シートの表がきます。</t>
  </si>
  <si>
    <t>-</t>
  </si>
  <si>
    <t>-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</si>
</sst>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9"/>
      <name val="ＭＳ ゴシック"/>
      <family val="3"/>
    </font>
    <font>
      <b/>
      <sz val="9"/>
      <name val="ＭＳ 明朝"/>
      <family val="1"/>
    </font>
    <font>
      <sz val="9"/>
      <color indexed="8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 quotePrefix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0" xfId="0" applyFont="1" applyAlignment="1" quotePrefix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 quotePrefix="1">
      <alignment vertical="center"/>
    </xf>
    <xf numFmtId="0" fontId="5" fillId="0" borderId="0" xfId="0" applyFont="1" applyBorder="1" applyAlignment="1" quotePrefix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3" fontId="7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3" fontId="6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75390625" style="1" customWidth="1"/>
    <col min="3" max="3" width="2.25390625" style="1" customWidth="1"/>
    <col min="4" max="4" width="6.625" style="1" customWidth="1"/>
    <col min="5" max="5" width="3.25390625" style="1" customWidth="1"/>
    <col min="6" max="6" width="4.50390625" style="1" customWidth="1"/>
    <col min="7" max="7" width="0.875" style="1" customWidth="1"/>
    <col min="8" max="11" width="15.125" style="1" customWidth="1"/>
    <col min="12" max="12" width="14.50390625" style="1" customWidth="1"/>
    <col min="13" max="13" width="0.6171875" style="1" customWidth="1"/>
    <col min="14" max="14" width="13.00390625" style="1" customWidth="1"/>
    <col min="15" max="20" width="12.50390625" style="1" customWidth="1"/>
    <col min="21" max="21" width="0.5" style="1" customWidth="1"/>
    <col min="22" max="22" width="0.875" style="1" customWidth="1"/>
    <col min="23" max="23" width="2.50390625" style="1" customWidth="1"/>
    <col min="24" max="24" width="3.50390625" style="1" customWidth="1"/>
    <col min="25" max="16384" width="9.00390625" style="1" customWidth="1"/>
  </cols>
  <sheetData>
    <row r="1" spans="1:12" ht="19.5" customHeight="1">
      <c r="A1" s="5"/>
      <c r="B1" s="5"/>
      <c r="C1" s="5"/>
      <c r="D1" s="5"/>
      <c r="E1" s="5"/>
      <c r="F1" s="5" t="s">
        <v>36</v>
      </c>
      <c r="G1" s="5"/>
      <c r="H1" s="5"/>
      <c r="I1" s="5" t="s">
        <v>43</v>
      </c>
      <c r="K1" s="5"/>
      <c r="L1" s="5"/>
    </row>
    <row r="2" ht="4.5" customHeight="1"/>
    <row r="3" spans="1:24" ht="13.5">
      <c r="A3" s="2"/>
      <c r="B3" s="33" t="s">
        <v>49</v>
      </c>
      <c r="C3" s="2"/>
      <c r="D3" s="2"/>
      <c r="E3" s="2"/>
      <c r="F3" s="3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4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ht="12" customHeight="1">
      <c r="A5" s="6"/>
      <c r="B5" s="6"/>
      <c r="C5" s="6"/>
      <c r="D5" s="6"/>
      <c r="E5" s="6"/>
      <c r="F5" s="6"/>
      <c r="G5" s="8"/>
      <c r="H5" s="54" t="s">
        <v>24</v>
      </c>
      <c r="I5" s="55"/>
      <c r="J5" s="54" t="s">
        <v>0</v>
      </c>
      <c r="K5" s="56"/>
      <c r="L5" s="61" t="s">
        <v>27</v>
      </c>
      <c r="M5" s="62"/>
      <c r="N5" s="63"/>
      <c r="O5" s="54" t="s">
        <v>1</v>
      </c>
      <c r="P5" s="56"/>
      <c r="Q5" s="54" t="s">
        <v>4</v>
      </c>
      <c r="R5" s="56"/>
      <c r="S5" s="55" t="s">
        <v>28</v>
      </c>
      <c r="T5" s="55"/>
      <c r="U5" s="56"/>
      <c r="V5" s="15"/>
      <c r="W5" s="6"/>
      <c r="X5" s="6"/>
    </row>
    <row r="6" spans="1:24" ht="12" customHeight="1">
      <c r="A6" s="7"/>
      <c r="B6" s="7"/>
      <c r="C6" s="7"/>
      <c r="D6" s="7"/>
      <c r="E6" s="7"/>
      <c r="F6" s="7"/>
      <c r="G6" s="9"/>
      <c r="H6" s="18" t="s">
        <v>25</v>
      </c>
      <c r="I6" s="19" t="s">
        <v>26</v>
      </c>
      <c r="J6" s="20" t="s">
        <v>25</v>
      </c>
      <c r="K6" s="21" t="s">
        <v>26</v>
      </c>
      <c r="L6" s="52" t="s">
        <v>25</v>
      </c>
      <c r="M6" s="53"/>
      <c r="N6" s="18" t="s">
        <v>26</v>
      </c>
      <c r="O6" s="35" t="s">
        <v>38</v>
      </c>
      <c r="P6" s="34" t="s">
        <v>39</v>
      </c>
      <c r="Q6" s="19" t="s">
        <v>25</v>
      </c>
      <c r="R6" s="21" t="s">
        <v>26</v>
      </c>
      <c r="S6" s="18" t="s">
        <v>25</v>
      </c>
      <c r="T6" s="19" t="s">
        <v>26</v>
      </c>
      <c r="U6" s="18"/>
      <c r="V6" s="14"/>
      <c r="W6" s="7"/>
      <c r="X6" s="7"/>
    </row>
    <row r="7" spans="1:24" ht="4.5" customHeight="1">
      <c r="A7" s="2"/>
      <c r="B7" s="2"/>
      <c r="C7" s="2"/>
      <c r="D7" s="10"/>
      <c r="E7" s="10"/>
      <c r="F7" s="10"/>
      <c r="G7" s="11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16"/>
      <c r="W7" s="10"/>
      <c r="X7" s="2"/>
    </row>
    <row r="8" spans="1:24" ht="12" customHeight="1">
      <c r="A8" s="2"/>
      <c r="B8" s="59" t="s">
        <v>40</v>
      </c>
      <c r="C8" s="60"/>
      <c r="D8" s="60"/>
      <c r="E8" s="37">
        <v>9</v>
      </c>
      <c r="F8" s="31" t="s">
        <v>35</v>
      </c>
      <c r="G8" s="11"/>
      <c r="H8" s="3">
        <v>12384</v>
      </c>
      <c r="I8" s="3">
        <v>19339105</v>
      </c>
      <c r="J8" s="3">
        <v>1850</v>
      </c>
      <c r="K8" s="3">
        <v>39718</v>
      </c>
      <c r="L8" s="3">
        <v>5403</v>
      </c>
      <c r="M8" s="3"/>
      <c r="N8" s="3">
        <v>2125212</v>
      </c>
      <c r="O8" s="3">
        <v>2669</v>
      </c>
      <c r="P8" s="3">
        <v>1891832</v>
      </c>
      <c r="Q8" s="2">
        <v>586</v>
      </c>
      <c r="R8" s="3">
        <v>1274297</v>
      </c>
      <c r="S8" s="3">
        <v>1876</v>
      </c>
      <c r="T8" s="3">
        <v>14008046</v>
      </c>
      <c r="U8" s="2"/>
      <c r="V8" s="16"/>
      <c r="W8" s="37">
        <v>9</v>
      </c>
      <c r="X8" s="2" t="s">
        <v>23</v>
      </c>
    </row>
    <row r="9" spans="1:24" ht="12" customHeight="1">
      <c r="A9" s="2"/>
      <c r="B9" s="4"/>
      <c r="C9" s="2"/>
      <c r="D9" s="10"/>
      <c r="E9" s="37">
        <v>10</v>
      </c>
      <c r="F9" s="10"/>
      <c r="G9" s="11"/>
      <c r="H9" s="3">
        <v>11685</v>
      </c>
      <c r="I9" s="3">
        <v>18651602</v>
      </c>
      <c r="J9" s="3">
        <v>2003</v>
      </c>
      <c r="K9" s="3">
        <v>41611</v>
      </c>
      <c r="L9" s="3">
        <v>4834</v>
      </c>
      <c r="M9" s="3"/>
      <c r="N9" s="3">
        <v>1901236</v>
      </c>
      <c r="O9" s="3">
        <v>2495</v>
      </c>
      <c r="P9" s="3">
        <v>1778172</v>
      </c>
      <c r="Q9" s="2">
        <v>404</v>
      </c>
      <c r="R9" s="3">
        <v>913312</v>
      </c>
      <c r="S9" s="3">
        <v>1949</v>
      </c>
      <c r="T9" s="3">
        <v>14017271</v>
      </c>
      <c r="U9" s="2"/>
      <c r="V9" s="16"/>
      <c r="W9" s="37">
        <v>10</v>
      </c>
      <c r="X9" s="2"/>
    </row>
    <row r="10" spans="1:24" ht="12" customHeight="1">
      <c r="A10" s="2"/>
      <c r="B10" s="4"/>
      <c r="C10" s="2"/>
      <c r="D10" s="10"/>
      <c r="E10" s="37">
        <v>11</v>
      </c>
      <c r="F10" s="10"/>
      <c r="G10" s="11"/>
      <c r="H10" s="3">
        <v>10611</v>
      </c>
      <c r="I10" s="3">
        <v>18368877</v>
      </c>
      <c r="J10" s="3">
        <v>1483</v>
      </c>
      <c r="K10" s="3">
        <v>34791</v>
      </c>
      <c r="L10" s="3">
        <v>4525</v>
      </c>
      <c r="M10" s="3"/>
      <c r="N10" s="3">
        <v>1767986</v>
      </c>
      <c r="O10" s="3">
        <v>2249</v>
      </c>
      <c r="P10" s="3">
        <v>1628909</v>
      </c>
      <c r="Q10" s="2">
        <v>418</v>
      </c>
      <c r="R10" s="3">
        <v>934462</v>
      </c>
      <c r="S10" s="36">
        <v>1936</v>
      </c>
      <c r="T10" s="3">
        <v>14002729</v>
      </c>
      <c r="U10" s="2"/>
      <c r="V10" s="16"/>
      <c r="W10" s="37">
        <v>11</v>
      </c>
      <c r="X10" s="2"/>
    </row>
    <row r="11" spans="1:24" ht="12" customHeight="1">
      <c r="A11" s="2"/>
      <c r="B11" s="4"/>
      <c r="C11" s="2"/>
      <c r="D11" s="10"/>
      <c r="E11" s="37">
        <v>12</v>
      </c>
      <c r="F11" s="10"/>
      <c r="G11" s="11"/>
      <c r="H11" s="3">
        <v>16553</v>
      </c>
      <c r="I11" s="36">
        <v>22988038</v>
      </c>
      <c r="J11" s="3">
        <v>4744</v>
      </c>
      <c r="K11" s="3">
        <v>128587</v>
      </c>
      <c r="L11" s="3">
        <v>4479</v>
      </c>
      <c r="M11" s="3" t="e">
        <v>#VALUE!</v>
      </c>
      <c r="N11" s="3">
        <v>1711631</v>
      </c>
      <c r="O11" s="3">
        <v>2408</v>
      </c>
      <c r="P11" s="3">
        <v>1768722</v>
      </c>
      <c r="Q11" s="51">
        <v>2792</v>
      </c>
      <c r="R11" s="3">
        <v>4123018</v>
      </c>
      <c r="S11" s="3">
        <v>2130</v>
      </c>
      <c r="T11" s="3">
        <v>15256080</v>
      </c>
      <c r="U11" s="2"/>
      <c r="V11" s="16"/>
      <c r="W11" s="37">
        <v>12</v>
      </c>
      <c r="X11" s="2"/>
    </row>
    <row r="12" spans="1:24" ht="12" customHeight="1">
      <c r="A12" s="2"/>
      <c r="B12" s="23"/>
      <c r="C12" s="24"/>
      <c r="D12" s="25"/>
      <c r="E12" s="38">
        <v>13</v>
      </c>
      <c r="F12" s="25"/>
      <c r="G12" s="11"/>
      <c r="H12" s="42">
        <f>SUM(H16:H18)</f>
        <v>15319</v>
      </c>
      <c r="I12" s="42">
        <f>SUM(I16:I18)</f>
        <v>22731323</v>
      </c>
      <c r="J12" s="42">
        <f>SUM(J16:J18)</f>
        <v>3513</v>
      </c>
      <c r="K12" s="42">
        <f>SUM(K16:K18)</f>
        <v>117151</v>
      </c>
      <c r="L12" s="42">
        <f>SUM(L16:L18)</f>
        <v>4304</v>
      </c>
      <c r="M12" s="42"/>
      <c r="N12" s="42">
        <f aca="true" t="shared" si="0" ref="N12:T12">SUM(N16:N18)</f>
        <v>1658385</v>
      </c>
      <c r="O12" s="42">
        <f t="shared" si="0"/>
        <v>2463</v>
      </c>
      <c r="P12" s="42">
        <f t="shared" si="0"/>
        <v>1820336</v>
      </c>
      <c r="Q12" s="42">
        <f t="shared" si="0"/>
        <v>2922</v>
      </c>
      <c r="R12" s="42">
        <f t="shared" si="0"/>
        <v>4399575</v>
      </c>
      <c r="S12" s="42">
        <f t="shared" si="0"/>
        <v>2117</v>
      </c>
      <c r="T12" s="42">
        <f t="shared" si="0"/>
        <v>14735876</v>
      </c>
      <c r="U12" s="2"/>
      <c r="V12" s="16"/>
      <c r="W12" s="38">
        <v>13</v>
      </c>
      <c r="X12" s="2"/>
    </row>
    <row r="13" spans="1:24" ht="12" customHeight="1">
      <c r="A13" s="2"/>
      <c r="B13" s="2"/>
      <c r="C13" s="2"/>
      <c r="D13" s="10"/>
      <c r="E13" s="10"/>
      <c r="F13" s="10"/>
      <c r="G13" s="11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6"/>
      <c r="W13" s="37"/>
      <c r="X13" s="2"/>
    </row>
    <row r="14" spans="1:24" ht="12" customHeight="1">
      <c r="A14" s="2"/>
      <c r="B14" s="58" t="s">
        <v>41</v>
      </c>
      <c r="C14" s="58"/>
      <c r="D14" s="58"/>
      <c r="E14" s="58"/>
      <c r="F14" s="58"/>
      <c r="G14" s="11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16"/>
      <c r="W14" s="37"/>
      <c r="X14" s="2"/>
    </row>
    <row r="15" spans="1:24" ht="7.5" customHeight="1">
      <c r="A15" s="2"/>
      <c r="B15" s="2"/>
      <c r="C15" s="2"/>
      <c r="D15" s="10"/>
      <c r="E15" s="10"/>
      <c r="F15" s="10"/>
      <c r="G15" s="11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16"/>
      <c r="W15" s="37"/>
      <c r="X15" s="2"/>
    </row>
    <row r="16" spans="1:24" ht="12" customHeight="1">
      <c r="A16" s="10"/>
      <c r="B16" s="10"/>
      <c r="C16" s="37">
        <v>1</v>
      </c>
      <c r="D16" s="57" t="s">
        <v>2</v>
      </c>
      <c r="E16" s="57"/>
      <c r="F16" s="57"/>
      <c r="G16" s="11"/>
      <c r="H16" s="43">
        <f>SUM(S16,Q16,O16,L16,J16)</f>
        <v>6772</v>
      </c>
      <c r="I16" s="43">
        <f>SUM(T16,R16,P16,N16,K16)</f>
        <v>8932620</v>
      </c>
      <c r="J16" s="43">
        <v>1460</v>
      </c>
      <c r="K16" s="43">
        <v>31048</v>
      </c>
      <c r="L16" s="43">
        <v>2415</v>
      </c>
      <c r="M16" s="43"/>
      <c r="N16" s="43">
        <v>884086</v>
      </c>
      <c r="O16" s="43">
        <v>1492</v>
      </c>
      <c r="P16" s="43">
        <v>1129122</v>
      </c>
      <c r="Q16" s="44">
        <v>422</v>
      </c>
      <c r="R16" s="43">
        <v>775167</v>
      </c>
      <c r="S16" s="44">
        <v>983</v>
      </c>
      <c r="T16" s="43">
        <v>6113197</v>
      </c>
      <c r="U16" s="10"/>
      <c r="V16" s="16"/>
      <c r="W16" s="37">
        <v>1</v>
      </c>
      <c r="X16" s="10"/>
    </row>
    <row r="17" spans="1:24" ht="12" customHeight="1">
      <c r="A17" s="10"/>
      <c r="B17" s="10"/>
      <c r="C17" s="37">
        <v>2</v>
      </c>
      <c r="D17" s="57" t="s">
        <v>3</v>
      </c>
      <c r="E17" s="57"/>
      <c r="F17" s="57"/>
      <c r="G17" s="11"/>
      <c r="H17" s="43">
        <f>SUM(J17,L17,O17,Q17,S17)</f>
        <v>3972</v>
      </c>
      <c r="I17" s="43">
        <f>SUM(T17,R17,P17,N17,K17)</f>
        <v>10609836</v>
      </c>
      <c r="J17" s="44">
        <v>2</v>
      </c>
      <c r="K17" s="44">
        <v>96</v>
      </c>
      <c r="L17" s="43">
        <v>1627</v>
      </c>
      <c r="M17" s="43"/>
      <c r="N17" s="43">
        <v>675287</v>
      </c>
      <c r="O17" s="44">
        <v>893</v>
      </c>
      <c r="P17" s="43">
        <v>633958</v>
      </c>
      <c r="Q17" s="44">
        <v>318</v>
      </c>
      <c r="R17" s="43">
        <v>731672</v>
      </c>
      <c r="S17" s="43">
        <v>1132</v>
      </c>
      <c r="T17" s="43">
        <v>8568823</v>
      </c>
      <c r="U17" s="10"/>
      <c r="V17" s="16"/>
      <c r="W17" s="37">
        <v>2</v>
      </c>
      <c r="X17" s="10"/>
    </row>
    <row r="18" spans="1:24" ht="12" customHeight="1">
      <c r="A18" s="10"/>
      <c r="B18" s="10"/>
      <c r="C18" s="37">
        <v>3</v>
      </c>
      <c r="D18" s="57" t="s">
        <v>45</v>
      </c>
      <c r="E18" s="57"/>
      <c r="F18" s="57"/>
      <c r="G18" s="11"/>
      <c r="H18" s="43">
        <f>SUM(S18,Q18,O18,L18,J18)</f>
        <v>4575</v>
      </c>
      <c r="I18" s="43">
        <f>SUM(T18,R18,P18,N18,K18)</f>
        <v>3188867</v>
      </c>
      <c r="J18" s="43">
        <v>2051</v>
      </c>
      <c r="K18" s="43">
        <v>86007</v>
      </c>
      <c r="L18" s="43">
        <v>262</v>
      </c>
      <c r="M18" s="43"/>
      <c r="N18" s="43">
        <v>99012</v>
      </c>
      <c r="O18" s="43">
        <v>78</v>
      </c>
      <c r="P18" s="43">
        <v>57256</v>
      </c>
      <c r="Q18" s="43">
        <v>2182</v>
      </c>
      <c r="R18" s="43">
        <v>2892736</v>
      </c>
      <c r="S18" s="43">
        <v>2</v>
      </c>
      <c r="T18" s="43">
        <v>53856</v>
      </c>
      <c r="U18" s="10"/>
      <c r="V18" s="16"/>
      <c r="W18" s="37">
        <v>3</v>
      </c>
      <c r="X18" s="10"/>
    </row>
    <row r="19" spans="1:24" ht="4.5" customHeight="1" thickBot="1">
      <c r="A19" s="12"/>
      <c r="B19" s="12"/>
      <c r="C19" s="40"/>
      <c r="D19" s="12"/>
      <c r="E19" s="12"/>
      <c r="F19" s="12"/>
      <c r="G19" s="13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7"/>
      <c r="W19" s="12"/>
      <c r="X19" s="12"/>
    </row>
    <row r="20" spans="1:24" s="47" customFormat="1" ht="14.25" thickTop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3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3.5">
      <c r="A22" s="2"/>
      <c r="B22" s="2"/>
      <c r="C22" s="2"/>
      <c r="D22" s="2"/>
      <c r="E22" s="2"/>
      <c r="F22" s="2"/>
      <c r="G22" s="2"/>
      <c r="H22" s="2"/>
      <c r="I22" s="2" t="s">
        <v>50</v>
      </c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</sheetData>
  <mergeCells count="12">
    <mergeCell ref="O5:P5"/>
    <mergeCell ref="Q5:R5"/>
    <mergeCell ref="S5:U5"/>
    <mergeCell ref="L6:M6"/>
    <mergeCell ref="H5:I5"/>
    <mergeCell ref="J5:K5"/>
    <mergeCell ref="D18:F18"/>
    <mergeCell ref="D16:F16"/>
    <mergeCell ref="D17:F17"/>
    <mergeCell ref="B14:F14"/>
    <mergeCell ref="B8:D8"/>
    <mergeCell ref="L5:N5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0.875" style="1" customWidth="1"/>
    <col min="2" max="2" width="2.75390625" style="1" customWidth="1"/>
    <col min="3" max="3" width="2.25390625" style="1" customWidth="1"/>
    <col min="4" max="4" width="6.625" style="1" customWidth="1"/>
    <col min="5" max="5" width="3.25390625" style="1" customWidth="1"/>
    <col min="6" max="6" width="4.50390625" style="1" customWidth="1"/>
    <col min="7" max="7" width="0.875" style="1" customWidth="1"/>
    <col min="8" max="9" width="12.00390625" style="1" customWidth="1"/>
    <col min="10" max="10" width="13.00390625" style="1" customWidth="1"/>
    <col min="11" max="11" width="13.50390625" style="1" customWidth="1"/>
    <col min="12" max="12" width="12.625" style="1" customWidth="1"/>
    <col min="13" max="13" width="12.375" style="1" customWidth="1"/>
    <col min="14" max="14" width="0.6171875" style="1" customWidth="1"/>
    <col min="15" max="15" width="11.00390625" style="1" customWidth="1"/>
    <col min="16" max="16" width="11.125" style="1" customWidth="1"/>
    <col min="17" max="21" width="11.00390625" style="1" customWidth="1"/>
    <col min="22" max="22" width="10.625" style="1" customWidth="1"/>
    <col min="23" max="23" width="0.5" style="1" customWidth="1"/>
    <col min="24" max="24" width="0.875" style="1" customWidth="1"/>
    <col min="25" max="25" width="2.50390625" style="1" customWidth="1"/>
    <col min="26" max="26" width="3.50390625" style="1" customWidth="1"/>
    <col min="27" max="27" width="12.625" style="1" customWidth="1"/>
    <col min="28" max="16384" width="9.00390625" style="1" customWidth="1"/>
  </cols>
  <sheetData>
    <row r="1" spans="1:26" ht="12" customHeight="1">
      <c r="A1" s="10"/>
      <c r="B1" s="10"/>
      <c r="C1" s="10"/>
      <c r="D1" s="10"/>
      <c r="E1" s="10"/>
      <c r="F1" s="10"/>
      <c r="G1" s="11"/>
      <c r="H1" s="68" t="s">
        <v>31</v>
      </c>
      <c r="I1" s="69"/>
      <c r="J1" s="68" t="s">
        <v>46</v>
      </c>
      <c r="K1" s="70"/>
      <c r="L1" s="69" t="s">
        <v>6</v>
      </c>
      <c r="M1" s="69"/>
      <c r="N1" s="18"/>
      <c r="O1" s="69" t="s">
        <v>7</v>
      </c>
      <c r="P1" s="69"/>
      <c r="Q1" s="68" t="s">
        <v>34</v>
      </c>
      <c r="R1" s="70"/>
      <c r="S1" s="69" t="s">
        <v>32</v>
      </c>
      <c r="T1" s="69"/>
      <c r="U1" s="68" t="s">
        <v>33</v>
      </c>
      <c r="V1" s="69"/>
      <c r="W1" s="70"/>
      <c r="X1" s="16"/>
      <c r="Y1" s="10"/>
      <c r="Z1" s="10"/>
    </row>
    <row r="2" spans="1:26" ht="12" customHeight="1">
      <c r="A2" s="7"/>
      <c r="B2" s="7"/>
      <c r="C2" s="7"/>
      <c r="D2" s="7"/>
      <c r="E2" s="7"/>
      <c r="F2" s="7"/>
      <c r="G2" s="9"/>
      <c r="H2" s="18" t="s">
        <v>30</v>
      </c>
      <c r="I2" s="21" t="s">
        <v>29</v>
      </c>
      <c r="J2" s="20" t="s">
        <v>30</v>
      </c>
      <c r="K2" s="21" t="s">
        <v>29</v>
      </c>
      <c r="L2" s="18" t="s">
        <v>30</v>
      </c>
      <c r="M2" s="52" t="s">
        <v>29</v>
      </c>
      <c r="N2" s="53"/>
      <c r="O2" s="18" t="s">
        <v>30</v>
      </c>
      <c r="P2" s="19" t="s">
        <v>29</v>
      </c>
      <c r="Q2" s="20" t="s">
        <v>30</v>
      </c>
      <c r="R2" s="21" t="s">
        <v>29</v>
      </c>
      <c r="S2" s="18" t="s">
        <v>30</v>
      </c>
      <c r="T2" s="21" t="s">
        <v>29</v>
      </c>
      <c r="U2" s="20" t="s">
        <v>30</v>
      </c>
      <c r="V2" s="19" t="s">
        <v>29</v>
      </c>
      <c r="W2" s="22"/>
      <c r="X2" s="14"/>
      <c r="Y2" s="7"/>
      <c r="Z2" s="7"/>
    </row>
    <row r="3" spans="1:26" ht="4.5" customHeight="1">
      <c r="A3" s="2"/>
      <c r="B3" s="10"/>
      <c r="C3" s="10"/>
      <c r="D3" s="10"/>
      <c r="E3" s="10"/>
      <c r="F3" s="10"/>
      <c r="G3" s="1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16"/>
      <c r="Y3" s="10"/>
      <c r="Z3" s="10"/>
    </row>
    <row r="4" spans="1:26" ht="12" customHeight="1">
      <c r="A4" s="2"/>
      <c r="B4" s="66" t="s">
        <v>40</v>
      </c>
      <c r="C4" s="67"/>
      <c r="D4" s="67"/>
      <c r="E4" s="37">
        <v>9</v>
      </c>
      <c r="F4" s="32" t="s">
        <v>37</v>
      </c>
      <c r="G4" s="11"/>
      <c r="H4" s="3">
        <v>184381</v>
      </c>
      <c r="I4" s="3">
        <v>10103514</v>
      </c>
      <c r="J4" s="3">
        <v>1860</v>
      </c>
      <c r="K4" s="3">
        <v>846321</v>
      </c>
      <c r="L4" s="2">
        <v>285</v>
      </c>
      <c r="M4" s="3">
        <v>268029</v>
      </c>
      <c r="N4" s="2"/>
      <c r="O4" s="3">
        <v>3035</v>
      </c>
      <c r="P4" s="3">
        <v>7073876</v>
      </c>
      <c r="Q4" s="3">
        <v>174053</v>
      </c>
      <c r="R4" s="3">
        <v>977689</v>
      </c>
      <c r="S4" s="3">
        <v>1519</v>
      </c>
      <c r="T4" s="3">
        <v>51681</v>
      </c>
      <c r="U4" s="3">
        <v>3629</v>
      </c>
      <c r="V4" s="3">
        <v>885918</v>
      </c>
      <c r="W4" s="2"/>
      <c r="X4" s="16"/>
      <c r="Y4" s="37">
        <v>9</v>
      </c>
      <c r="Z4" s="10" t="s">
        <v>23</v>
      </c>
    </row>
    <row r="5" spans="1:26" ht="12" customHeight="1">
      <c r="A5" s="2"/>
      <c r="B5" s="27"/>
      <c r="C5" s="10"/>
      <c r="D5" s="10"/>
      <c r="E5" s="37">
        <v>10</v>
      </c>
      <c r="F5" s="10"/>
      <c r="G5" s="11"/>
      <c r="H5" s="3">
        <v>177194</v>
      </c>
      <c r="I5" s="3">
        <v>9398851</v>
      </c>
      <c r="J5" s="3">
        <v>1381</v>
      </c>
      <c r="K5" s="3">
        <v>534850</v>
      </c>
      <c r="L5" s="2">
        <v>244</v>
      </c>
      <c r="M5" s="3">
        <v>200245</v>
      </c>
      <c r="N5" s="2"/>
      <c r="O5" s="3">
        <v>3052</v>
      </c>
      <c r="P5" s="3">
        <v>7183900</v>
      </c>
      <c r="Q5" s="3">
        <v>167809</v>
      </c>
      <c r="R5" s="3">
        <v>898493</v>
      </c>
      <c r="S5" s="3">
        <v>1009</v>
      </c>
      <c r="T5" s="3">
        <v>36307</v>
      </c>
      <c r="U5" s="3">
        <v>3716</v>
      </c>
      <c r="V5" s="3">
        <v>655080</v>
      </c>
      <c r="W5" s="2"/>
      <c r="X5" s="16"/>
      <c r="Y5" s="37">
        <v>10</v>
      </c>
      <c r="Z5" s="10"/>
    </row>
    <row r="6" spans="1:26" ht="12" customHeight="1">
      <c r="A6" s="2"/>
      <c r="B6" s="27"/>
      <c r="C6" s="10"/>
      <c r="D6" s="10"/>
      <c r="E6" s="37">
        <v>11</v>
      </c>
      <c r="F6" s="10"/>
      <c r="G6" s="11"/>
      <c r="H6" s="3">
        <v>150611</v>
      </c>
      <c r="I6" s="3">
        <v>7501984</v>
      </c>
      <c r="J6" s="3">
        <v>1176</v>
      </c>
      <c r="K6" s="3">
        <v>473127</v>
      </c>
      <c r="L6" s="2">
        <v>193</v>
      </c>
      <c r="M6" s="3">
        <v>200250</v>
      </c>
      <c r="N6" s="2"/>
      <c r="O6" s="3">
        <v>2771</v>
      </c>
      <c r="P6" s="3">
        <v>5421236</v>
      </c>
      <c r="Q6" s="3">
        <v>142318</v>
      </c>
      <c r="R6" s="3">
        <v>741479</v>
      </c>
      <c r="S6" s="3">
        <v>1283</v>
      </c>
      <c r="T6" s="3">
        <v>35636</v>
      </c>
      <c r="U6" s="3">
        <v>2870</v>
      </c>
      <c r="V6" s="3">
        <v>630256</v>
      </c>
      <c r="W6" s="2"/>
      <c r="X6" s="16"/>
      <c r="Y6" s="37">
        <v>11</v>
      </c>
      <c r="Z6" s="10"/>
    </row>
    <row r="7" spans="1:26" ht="12" customHeight="1">
      <c r="A7" s="2"/>
      <c r="B7" s="27"/>
      <c r="C7" s="10"/>
      <c r="D7" s="10"/>
      <c r="E7" s="37">
        <v>12</v>
      </c>
      <c r="F7" s="10"/>
      <c r="G7" s="11"/>
      <c r="H7" s="3">
        <v>173933</v>
      </c>
      <c r="I7" s="3">
        <v>8187718</v>
      </c>
      <c r="J7" s="3">
        <v>714</v>
      </c>
      <c r="K7" s="3">
        <v>278845</v>
      </c>
      <c r="L7" s="2">
        <v>37</v>
      </c>
      <c r="M7" s="3">
        <v>47428</v>
      </c>
      <c r="N7" s="2">
        <v>0</v>
      </c>
      <c r="O7" s="36">
        <v>960</v>
      </c>
      <c r="P7" s="3">
        <v>6209484</v>
      </c>
      <c r="Q7" s="3">
        <v>168816</v>
      </c>
      <c r="R7" s="3">
        <v>900921</v>
      </c>
      <c r="S7" s="3">
        <v>1501</v>
      </c>
      <c r="T7" s="3">
        <v>31802</v>
      </c>
      <c r="U7" s="3">
        <v>1905</v>
      </c>
      <c r="V7" s="3">
        <v>719238</v>
      </c>
      <c r="W7" s="2"/>
      <c r="X7" s="16"/>
      <c r="Y7" s="37">
        <v>12</v>
      </c>
      <c r="Z7" s="10"/>
    </row>
    <row r="8" spans="1:26" ht="12" customHeight="1">
      <c r="A8" s="2"/>
      <c r="B8" s="28"/>
      <c r="C8" s="25"/>
      <c r="D8" s="25"/>
      <c r="E8" s="38">
        <v>13</v>
      </c>
      <c r="F8" s="25"/>
      <c r="G8" s="11"/>
      <c r="H8" s="42">
        <f aca="true" t="shared" si="0" ref="H8:M8">SUM(H12:H29)</f>
        <v>134821</v>
      </c>
      <c r="I8" s="42">
        <f t="shared" si="0"/>
        <v>7659935</v>
      </c>
      <c r="J8" s="42">
        <f t="shared" si="0"/>
        <v>697</v>
      </c>
      <c r="K8" s="42">
        <f t="shared" si="0"/>
        <v>287359</v>
      </c>
      <c r="L8" s="42">
        <f t="shared" si="0"/>
        <v>12</v>
      </c>
      <c r="M8" s="42">
        <f t="shared" si="0"/>
        <v>28134</v>
      </c>
      <c r="N8" s="42"/>
      <c r="O8" s="42">
        <f aca="true" t="shared" si="1" ref="O8:T8">SUM(O12:O29)</f>
        <v>926</v>
      </c>
      <c r="P8" s="42">
        <f t="shared" si="1"/>
        <v>5969619</v>
      </c>
      <c r="Q8" s="42">
        <f t="shared" si="1"/>
        <v>130003</v>
      </c>
      <c r="R8" s="42">
        <f t="shared" si="1"/>
        <v>716212</v>
      </c>
      <c r="S8" s="42">
        <f t="shared" si="1"/>
        <v>1251</v>
      </c>
      <c r="T8" s="42">
        <f t="shared" si="1"/>
        <v>37552</v>
      </c>
      <c r="U8" s="42">
        <f>SUM(U12:U30)</f>
        <v>1932</v>
      </c>
      <c r="V8" s="42">
        <f>SUM(V12:V29)</f>
        <v>621059</v>
      </c>
      <c r="W8" s="2"/>
      <c r="X8" s="16"/>
      <c r="Y8" s="38">
        <v>13</v>
      </c>
      <c r="Z8" s="10"/>
    </row>
    <row r="9" spans="1:26" ht="12" customHeight="1">
      <c r="A9" s="2"/>
      <c r="B9" s="10"/>
      <c r="C9" s="10"/>
      <c r="D9" s="10"/>
      <c r="E9" s="10"/>
      <c r="F9" s="10"/>
      <c r="G9" s="1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16"/>
      <c r="Y9" s="37"/>
      <c r="Z9" s="10"/>
    </row>
    <row r="10" spans="1:26" ht="12" customHeight="1">
      <c r="A10" s="2"/>
      <c r="B10" s="64" t="s">
        <v>42</v>
      </c>
      <c r="C10" s="64"/>
      <c r="D10" s="64"/>
      <c r="E10" s="65"/>
      <c r="F10" s="65"/>
      <c r="G10" s="1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16"/>
      <c r="Y10" s="37"/>
      <c r="Z10" s="10"/>
    </row>
    <row r="11" spans="1:26" ht="7.5" customHeight="1">
      <c r="A11" s="2"/>
      <c r="B11" s="10"/>
      <c r="C11" s="10"/>
      <c r="D11" s="10"/>
      <c r="E11" s="10"/>
      <c r="F11" s="10"/>
      <c r="G11" s="11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16"/>
      <c r="Y11" s="37"/>
      <c r="Z11" s="10"/>
    </row>
    <row r="12" spans="1:26" ht="12" customHeight="1">
      <c r="A12" s="2"/>
      <c r="B12" s="10"/>
      <c r="C12" s="37">
        <v>1</v>
      </c>
      <c r="D12" s="57" t="s">
        <v>8</v>
      </c>
      <c r="E12" s="57"/>
      <c r="F12" s="57"/>
      <c r="G12" s="11"/>
      <c r="H12" s="48">
        <v>8463</v>
      </c>
      <c r="I12" s="48">
        <v>4264328</v>
      </c>
      <c r="J12" s="45">
        <v>27</v>
      </c>
      <c r="K12" s="48">
        <v>2700</v>
      </c>
      <c r="L12" s="45" t="s">
        <v>52</v>
      </c>
      <c r="M12" s="45" t="s">
        <v>51</v>
      </c>
      <c r="N12" s="45"/>
      <c r="O12" s="45">
        <v>618</v>
      </c>
      <c r="P12" s="48">
        <v>3999696</v>
      </c>
      <c r="Q12" s="48">
        <v>7560</v>
      </c>
      <c r="R12" s="48">
        <v>83160</v>
      </c>
      <c r="S12" s="45">
        <v>32</v>
      </c>
      <c r="T12" s="48">
        <v>7680</v>
      </c>
      <c r="U12" s="45">
        <v>226</v>
      </c>
      <c r="V12" s="48">
        <v>171092</v>
      </c>
      <c r="W12" s="2"/>
      <c r="X12" s="16"/>
      <c r="Y12" s="37">
        <v>1</v>
      </c>
      <c r="Z12" s="10"/>
    </row>
    <row r="13" spans="1:26" ht="12" customHeight="1">
      <c r="A13" s="2"/>
      <c r="B13" s="10"/>
      <c r="C13" s="37">
        <v>2</v>
      </c>
      <c r="D13" s="57" t="s">
        <v>9</v>
      </c>
      <c r="E13" s="57"/>
      <c r="F13" s="57"/>
      <c r="G13" s="11"/>
      <c r="H13" s="48">
        <f>SUM(J13,L13,O13,Q13,S13,U13)</f>
        <v>25</v>
      </c>
      <c r="I13" s="48">
        <f>SUM(K13,M13,P13,R13,T13,V13)</f>
        <v>4617</v>
      </c>
      <c r="J13" s="45">
        <v>8</v>
      </c>
      <c r="K13" s="45">
        <v>3084</v>
      </c>
      <c r="L13" s="45" t="s">
        <v>51</v>
      </c>
      <c r="M13" s="45" t="s">
        <v>51</v>
      </c>
      <c r="N13" s="45"/>
      <c r="O13" s="45" t="s">
        <v>51</v>
      </c>
      <c r="P13" s="45" t="s">
        <v>51</v>
      </c>
      <c r="Q13" s="45">
        <v>14</v>
      </c>
      <c r="R13" s="45">
        <v>129</v>
      </c>
      <c r="S13" s="45" t="s">
        <v>51</v>
      </c>
      <c r="T13" s="45" t="s">
        <v>51</v>
      </c>
      <c r="U13" s="45">
        <v>3</v>
      </c>
      <c r="V13" s="48">
        <v>1404</v>
      </c>
      <c r="W13" s="2"/>
      <c r="X13" s="16"/>
      <c r="Y13" s="37">
        <v>2</v>
      </c>
      <c r="Z13" s="10"/>
    </row>
    <row r="14" spans="1:26" ht="12" customHeight="1">
      <c r="A14" s="2"/>
      <c r="B14" s="10"/>
      <c r="C14" s="37">
        <v>3</v>
      </c>
      <c r="D14" s="57" t="s">
        <v>10</v>
      </c>
      <c r="E14" s="57"/>
      <c r="F14" s="57"/>
      <c r="G14" s="11"/>
      <c r="H14" s="48">
        <f aca="true" t="shared" si="2" ref="H14:H29">SUM(J14,L14,O14,Q14,S14,U14)</f>
        <v>15277</v>
      </c>
      <c r="I14" s="48">
        <f aca="true" t="shared" si="3" ref="I14:I29">SUM(K14,M14,P14,R14,T14,V14)</f>
        <v>463340</v>
      </c>
      <c r="J14" s="45">
        <v>76</v>
      </c>
      <c r="K14" s="48">
        <v>28724</v>
      </c>
      <c r="L14" s="45" t="s">
        <v>51</v>
      </c>
      <c r="M14" s="48" t="s">
        <v>51</v>
      </c>
      <c r="N14" s="45"/>
      <c r="O14" s="45" t="s">
        <v>51</v>
      </c>
      <c r="P14" s="45" t="s">
        <v>51</v>
      </c>
      <c r="Q14" s="48">
        <v>14403</v>
      </c>
      <c r="R14" s="48">
        <v>159931</v>
      </c>
      <c r="S14" s="45">
        <v>414</v>
      </c>
      <c r="T14" s="48">
        <v>5331</v>
      </c>
      <c r="U14" s="45">
        <v>384</v>
      </c>
      <c r="V14" s="48">
        <v>269354</v>
      </c>
      <c r="W14" s="2"/>
      <c r="X14" s="16"/>
      <c r="Y14" s="37">
        <v>3</v>
      </c>
      <c r="Z14" s="10"/>
    </row>
    <row r="15" spans="1:26" ht="12" customHeight="1">
      <c r="A15" s="2"/>
      <c r="B15" s="10"/>
      <c r="C15" s="37">
        <v>4</v>
      </c>
      <c r="D15" s="57" t="s">
        <v>11</v>
      </c>
      <c r="E15" s="57"/>
      <c r="F15" s="57"/>
      <c r="G15" s="11"/>
      <c r="H15" s="48">
        <f t="shared" si="2"/>
        <v>4184</v>
      </c>
      <c r="I15" s="48">
        <f t="shared" si="3"/>
        <v>222618</v>
      </c>
      <c r="J15" s="45">
        <v>178</v>
      </c>
      <c r="K15" s="48">
        <v>88848</v>
      </c>
      <c r="L15" s="45" t="s">
        <v>51</v>
      </c>
      <c r="M15" s="45" t="s">
        <v>51</v>
      </c>
      <c r="N15" s="45"/>
      <c r="O15" s="45" t="s">
        <v>51</v>
      </c>
      <c r="P15" s="45" t="s">
        <v>51</v>
      </c>
      <c r="Q15" s="48">
        <v>3320</v>
      </c>
      <c r="R15" s="48">
        <v>22570</v>
      </c>
      <c r="S15" s="45">
        <v>60</v>
      </c>
      <c r="T15" s="48">
        <v>4200</v>
      </c>
      <c r="U15" s="45">
        <v>626</v>
      </c>
      <c r="V15" s="48">
        <v>107000</v>
      </c>
      <c r="W15" s="2"/>
      <c r="X15" s="16"/>
      <c r="Y15" s="37">
        <v>4</v>
      </c>
      <c r="Z15" s="10"/>
    </row>
    <row r="16" spans="1:26" ht="12" customHeight="1">
      <c r="A16" s="2"/>
      <c r="B16" s="10"/>
      <c r="C16" s="37">
        <v>5</v>
      </c>
      <c r="D16" s="57" t="s">
        <v>12</v>
      </c>
      <c r="E16" s="57"/>
      <c r="F16" s="57"/>
      <c r="G16" s="11"/>
      <c r="H16" s="48">
        <f t="shared" si="2"/>
        <v>1010</v>
      </c>
      <c r="I16" s="48">
        <f t="shared" si="3"/>
        <v>9440</v>
      </c>
      <c r="J16" s="45" t="s">
        <v>51</v>
      </c>
      <c r="K16" s="45" t="s">
        <v>51</v>
      </c>
      <c r="L16" s="45" t="s">
        <v>51</v>
      </c>
      <c r="M16" s="45" t="s">
        <v>51</v>
      </c>
      <c r="N16" s="45"/>
      <c r="O16" s="45" t="s">
        <v>51</v>
      </c>
      <c r="P16" s="45" t="s">
        <v>51</v>
      </c>
      <c r="Q16" s="48">
        <v>1010</v>
      </c>
      <c r="R16" s="48">
        <v>9440</v>
      </c>
      <c r="S16" s="45" t="s">
        <v>51</v>
      </c>
      <c r="T16" s="48" t="s">
        <v>51</v>
      </c>
      <c r="U16" s="45" t="s">
        <v>51</v>
      </c>
      <c r="V16" s="45" t="s">
        <v>51</v>
      </c>
      <c r="W16" s="2"/>
      <c r="X16" s="16"/>
      <c r="Y16" s="37">
        <v>5</v>
      </c>
      <c r="Z16" s="10"/>
    </row>
    <row r="17" spans="1:26" ht="7.5" customHeight="1">
      <c r="A17" s="2"/>
      <c r="B17" s="10"/>
      <c r="C17" s="37"/>
      <c r="D17" s="10"/>
      <c r="E17" s="10"/>
      <c r="F17" s="10"/>
      <c r="G17" s="11"/>
      <c r="H17" s="48"/>
      <c r="I17" s="48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2"/>
      <c r="X17" s="16"/>
      <c r="Y17" s="37"/>
      <c r="Z17" s="10"/>
    </row>
    <row r="18" spans="1:26" ht="12" customHeight="1">
      <c r="A18" s="2"/>
      <c r="B18" s="10"/>
      <c r="C18" s="37">
        <v>6</v>
      </c>
      <c r="D18" s="57" t="s">
        <v>13</v>
      </c>
      <c r="E18" s="57"/>
      <c r="F18" s="57"/>
      <c r="G18" s="11"/>
      <c r="H18" s="48">
        <f t="shared" si="2"/>
        <v>374</v>
      </c>
      <c r="I18" s="48">
        <f t="shared" si="3"/>
        <v>5385</v>
      </c>
      <c r="J18" s="45" t="s">
        <v>51</v>
      </c>
      <c r="K18" s="45" t="s">
        <v>51</v>
      </c>
      <c r="L18" s="45" t="s">
        <v>51</v>
      </c>
      <c r="M18" s="45" t="s">
        <v>52</v>
      </c>
      <c r="N18" s="45"/>
      <c r="O18" s="45" t="s">
        <v>51</v>
      </c>
      <c r="P18" s="45" t="s">
        <v>51</v>
      </c>
      <c r="Q18" s="45">
        <v>374</v>
      </c>
      <c r="R18" s="48">
        <v>5385</v>
      </c>
      <c r="S18" s="45" t="s">
        <v>51</v>
      </c>
      <c r="T18" s="45" t="s">
        <v>51</v>
      </c>
      <c r="U18" s="45" t="s">
        <v>51</v>
      </c>
      <c r="V18" s="45" t="s">
        <v>51</v>
      </c>
      <c r="W18" s="2"/>
      <c r="X18" s="16"/>
      <c r="Y18" s="37">
        <v>6</v>
      </c>
      <c r="Z18" s="10"/>
    </row>
    <row r="19" spans="1:26" ht="12" customHeight="1">
      <c r="A19" s="2"/>
      <c r="B19" s="10"/>
      <c r="C19" s="37">
        <v>7</v>
      </c>
      <c r="D19" s="57" t="s">
        <v>14</v>
      </c>
      <c r="E19" s="57"/>
      <c r="F19" s="57"/>
      <c r="G19" s="11"/>
      <c r="H19" s="48">
        <f t="shared" si="2"/>
        <v>48</v>
      </c>
      <c r="I19" s="48">
        <f t="shared" si="3"/>
        <v>3680</v>
      </c>
      <c r="J19" s="45" t="s">
        <v>51</v>
      </c>
      <c r="K19" s="45" t="s">
        <v>51</v>
      </c>
      <c r="L19" s="45" t="s">
        <v>51</v>
      </c>
      <c r="M19" s="45" t="s">
        <v>52</v>
      </c>
      <c r="N19" s="45"/>
      <c r="O19" s="45" t="s">
        <v>51</v>
      </c>
      <c r="P19" s="45" t="s">
        <v>51</v>
      </c>
      <c r="Q19" s="45">
        <v>12</v>
      </c>
      <c r="R19" s="45">
        <v>84</v>
      </c>
      <c r="S19" s="45">
        <v>4</v>
      </c>
      <c r="T19" s="45">
        <v>76</v>
      </c>
      <c r="U19" s="45">
        <v>32</v>
      </c>
      <c r="V19" s="45">
        <v>3520</v>
      </c>
      <c r="W19" s="2"/>
      <c r="X19" s="16"/>
      <c r="Y19" s="37">
        <v>7</v>
      </c>
      <c r="Z19" s="10"/>
    </row>
    <row r="20" spans="1:26" ht="12" customHeight="1">
      <c r="A20" s="2"/>
      <c r="B20" s="10"/>
      <c r="C20" s="37">
        <v>8</v>
      </c>
      <c r="D20" s="57" t="s">
        <v>15</v>
      </c>
      <c r="E20" s="57"/>
      <c r="F20" s="57"/>
      <c r="G20" s="11"/>
      <c r="H20" s="48">
        <f t="shared" si="2"/>
        <v>28733</v>
      </c>
      <c r="I20" s="48">
        <f t="shared" si="3"/>
        <v>204927</v>
      </c>
      <c r="J20" s="45">
        <v>6</v>
      </c>
      <c r="K20" s="48">
        <v>2994</v>
      </c>
      <c r="L20" s="45" t="s">
        <v>51</v>
      </c>
      <c r="M20" s="45" t="s">
        <v>51</v>
      </c>
      <c r="N20" s="45"/>
      <c r="O20" s="45" t="s">
        <v>51</v>
      </c>
      <c r="P20" s="45" t="s">
        <v>51</v>
      </c>
      <c r="Q20" s="45">
        <v>28600</v>
      </c>
      <c r="R20" s="45">
        <v>164350</v>
      </c>
      <c r="S20" s="45">
        <v>50</v>
      </c>
      <c r="T20" s="45">
        <v>5140</v>
      </c>
      <c r="U20" s="45">
        <v>77</v>
      </c>
      <c r="V20" s="48">
        <v>32443</v>
      </c>
      <c r="W20" s="2"/>
      <c r="X20" s="16"/>
      <c r="Y20" s="37">
        <v>8</v>
      </c>
      <c r="Z20" s="10"/>
    </row>
    <row r="21" spans="1:26" ht="12" customHeight="1">
      <c r="A21" s="2"/>
      <c r="B21" s="10"/>
      <c r="C21" s="37">
        <v>9</v>
      </c>
      <c r="D21" s="57" t="s">
        <v>16</v>
      </c>
      <c r="E21" s="57"/>
      <c r="F21" s="57"/>
      <c r="G21" s="11"/>
      <c r="H21" s="48">
        <f t="shared" si="2"/>
        <v>3222</v>
      </c>
      <c r="I21" s="48">
        <f t="shared" si="3"/>
        <v>54363</v>
      </c>
      <c r="J21" s="45" t="s">
        <v>51</v>
      </c>
      <c r="K21" s="45" t="s">
        <v>51</v>
      </c>
      <c r="L21" s="45" t="s">
        <v>51</v>
      </c>
      <c r="M21" s="45" t="s">
        <v>51</v>
      </c>
      <c r="N21" s="45"/>
      <c r="O21" s="45" t="s">
        <v>51</v>
      </c>
      <c r="P21" s="45" t="s">
        <v>51</v>
      </c>
      <c r="Q21" s="48">
        <v>3145</v>
      </c>
      <c r="R21" s="48">
        <v>22667</v>
      </c>
      <c r="S21" s="45">
        <v>42</v>
      </c>
      <c r="T21" s="49">
        <v>5328</v>
      </c>
      <c r="U21" s="45">
        <v>35</v>
      </c>
      <c r="V21" s="48">
        <v>26368</v>
      </c>
      <c r="W21" s="2"/>
      <c r="X21" s="16"/>
      <c r="Y21" s="37">
        <v>9</v>
      </c>
      <c r="Z21" s="10"/>
    </row>
    <row r="22" spans="1:26" ht="12" customHeight="1">
      <c r="A22" s="2"/>
      <c r="B22" s="10"/>
      <c r="C22" s="37">
        <v>10</v>
      </c>
      <c r="D22" s="57" t="s">
        <v>18</v>
      </c>
      <c r="E22" s="57"/>
      <c r="F22" s="57"/>
      <c r="G22" s="11"/>
      <c r="H22" s="48">
        <f t="shared" si="2"/>
        <v>118</v>
      </c>
      <c r="I22" s="48">
        <f t="shared" si="3"/>
        <v>57814</v>
      </c>
      <c r="J22" s="45">
        <v>117</v>
      </c>
      <c r="K22" s="48">
        <v>57615</v>
      </c>
      <c r="L22" s="45" t="s">
        <v>51</v>
      </c>
      <c r="M22" s="48" t="s">
        <v>51</v>
      </c>
      <c r="N22" s="45"/>
      <c r="O22" s="45" t="s">
        <v>51</v>
      </c>
      <c r="P22" s="45" t="s">
        <v>51</v>
      </c>
      <c r="Q22" s="45" t="s">
        <v>51</v>
      </c>
      <c r="R22" s="45" t="s">
        <v>51</v>
      </c>
      <c r="S22" s="45" t="s">
        <v>51</v>
      </c>
      <c r="T22" s="45" t="s">
        <v>51</v>
      </c>
      <c r="U22" s="45">
        <v>1</v>
      </c>
      <c r="V22" s="45">
        <v>199</v>
      </c>
      <c r="W22" s="2"/>
      <c r="X22" s="16"/>
      <c r="Y22" s="37">
        <v>10</v>
      </c>
      <c r="Z22" s="10"/>
    </row>
    <row r="23" spans="1:26" ht="12" customHeight="1">
      <c r="A23" s="2"/>
      <c r="B23" s="10"/>
      <c r="C23" s="37">
        <v>11</v>
      </c>
      <c r="D23" s="57" t="s">
        <v>17</v>
      </c>
      <c r="E23" s="57"/>
      <c r="F23" s="57"/>
      <c r="G23" s="11"/>
      <c r="H23" s="48">
        <f t="shared" si="2"/>
        <v>17734</v>
      </c>
      <c r="I23" s="48">
        <f t="shared" si="3"/>
        <v>77880</v>
      </c>
      <c r="J23" s="45" t="s">
        <v>51</v>
      </c>
      <c r="K23" s="45" t="s">
        <v>51</v>
      </c>
      <c r="L23" s="45" t="s">
        <v>51</v>
      </c>
      <c r="M23" s="45" t="s">
        <v>51</v>
      </c>
      <c r="N23" s="45"/>
      <c r="O23" s="45" t="s">
        <v>51</v>
      </c>
      <c r="P23" s="45" t="s">
        <v>51</v>
      </c>
      <c r="Q23" s="48">
        <v>17660</v>
      </c>
      <c r="R23" s="48">
        <v>77416</v>
      </c>
      <c r="S23" s="45">
        <v>58</v>
      </c>
      <c r="T23" s="45">
        <v>144</v>
      </c>
      <c r="U23" s="45">
        <v>16</v>
      </c>
      <c r="V23" s="45">
        <v>320</v>
      </c>
      <c r="W23" s="2"/>
      <c r="X23" s="16"/>
      <c r="Y23" s="37">
        <v>11</v>
      </c>
      <c r="Z23" s="10"/>
    </row>
    <row r="24" spans="1:26" ht="7.5" customHeight="1">
      <c r="A24" s="2"/>
      <c r="B24" s="10"/>
      <c r="C24" s="37"/>
      <c r="D24" s="10"/>
      <c r="E24" s="10"/>
      <c r="F24" s="10"/>
      <c r="G24" s="11"/>
      <c r="H24" s="48"/>
      <c r="I24" s="48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2"/>
      <c r="X24" s="16"/>
      <c r="Y24" s="37"/>
      <c r="Z24" s="10"/>
    </row>
    <row r="25" spans="1:26" ht="12" customHeight="1">
      <c r="A25" s="2"/>
      <c r="B25" s="10"/>
      <c r="C25" s="37">
        <v>12</v>
      </c>
      <c r="D25" s="57" t="s">
        <v>19</v>
      </c>
      <c r="E25" s="57"/>
      <c r="F25" s="57"/>
      <c r="G25" s="11"/>
      <c r="H25" s="48">
        <f t="shared" si="2"/>
        <v>8738</v>
      </c>
      <c r="I25" s="48">
        <f t="shared" si="3"/>
        <v>21908</v>
      </c>
      <c r="J25" s="45" t="s">
        <v>51</v>
      </c>
      <c r="K25" s="45" t="s">
        <v>51</v>
      </c>
      <c r="L25" s="45" t="s">
        <v>51</v>
      </c>
      <c r="M25" s="45" t="s">
        <v>51</v>
      </c>
      <c r="N25" s="45"/>
      <c r="O25" s="45" t="s">
        <v>51</v>
      </c>
      <c r="P25" s="45" t="s">
        <v>51</v>
      </c>
      <c r="Q25" s="48">
        <v>8660</v>
      </c>
      <c r="R25" s="48">
        <v>19624</v>
      </c>
      <c r="S25" s="45">
        <v>60</v>
      </c>
      <c r="T25" s="45">
        <v>628</v>
      </c>
      <c r="U25" s="45">
        <v>18</v>
      </c>
      <c r="V25" s="48">
        <v>1656</v>
      </c>
      <c r="W25" s="2"/>
      <c r="X25" s="16"/>
      <c r="Y25" s="37">
        <v>12</v>
      </c>
      <c r="Z25" s="10"/>
    </row>
    <row r="26" spans="1:26" ht="12" customHeight="1">
      <c r="A26" s="2"/>
      <c r="B26" s="10"/>
      <c r="C26" s="37">
        <v>13</v>
      </c>
      <c r="D26" s="57" t="s">
        <v>20</v>
      </c>
      <c r="E26" s="57"/>
      <c r="F26" s="57"/>
      <c r="G26" s="11"/>
      <c r="H26" s="48">
        <f t="shared" si="2"/>
        <v>42291</v>
      </c>
      <c r="I26" s="48">
        <f t="shared" si="3"/>
        <v>250097</v>
      </c>
      <c r="J26" s="45">
        <v>256</v>
      </c>
      <c r="K26" s="48">
        <v>92160</v>
      </c>
      <c r="L26" s="45">
        <v>11</v>
      </c>
      <c r="M26" s="48">
        <v>6250</v>
      </c>
      <c r="N26" s="45"/>
      <c r="O26" s="45" t="s">
        <v>51</v>
      </c>
      <c r="P26" s="45" t="s">
        <v>51</v>
      </c>
      <c r="Q26" s="48">
        <v>41360</v>
      </c>
      <c r="R26" s="48">
        <v>139652</v>
      </c>
      <c r="S26" s="45">
        <v>459</v>
      </c>
      <c r="T26" s="48">
        <v>8683</v>
      </c>
      <c r="U26" s="45">
        <v>205</v>
      </c>
      <c r="V26" s="48">
        <v>3352</v>
      </c>
      <c r="W26" s="2"/>
      <c r="X26" s="16"/>
      <c r="Y26" s="37">
        <v>13</v>
      </c>
      <c r="Z26" s="10"/>
    </row>
    <row r="27" spans="1:26" ht="12" customHeight="1">
      <c r="A27" s="10"/>
      <c r="B27" s="10"/>
      <c r="C27" s="37">
        <v>14</v>
      </c>
      <c r="D27" s="57" t="s">
        <v>21</v>
      </c>
      <c r="E27" s="57"/>
      <c r="F27" s="57"/>
      <c r="G27" s="11"/>
      <c r="H27" s="48">
        <f t="shared" si="2"/>
        <v>2017</v>
      </c>
      <c r="I27" s="48">
        <f t="shared" si="3"/>
        <v>5772</v>
      </c>
      <c r="J27" s="46" t="s">
        <v>51</v>
      </c>
      <c r="K27" s="46" t="s">
        <v>51</v>
      </c>
      <c r="L27" s="46" t="s">
        <v>51</v>
      </c>
      <c r="M27" s="46" t="s">
        <v>51</v>
      </c>
      <c r="N27" s="46"/>
      <c r="O27" s="46" t="s">
        <v>52</v>
      </c>
      <c r="P27" s="46" t="s">
        <v>51</v>
      </c>
      <c r="Q27" s="50">
        <v>1955</v>
      </c>
      <c r="R27" s="50">
        <v>5249</v>
      </c>
      <c r="S27" s="46">
        <v>20</v>
      </c>
      <c r="T27" s="46">
        <v>103</v>
      </c>
      <c r="U27" s="46">
        <v>42</v>
      </c>
      <c r="V27" s="46">
        <v>420</v>
      </c>
      <c r="W27" s="10"/>
      <c r="X27" s="16"/>
      <c r="Y27" s="37">
        <v>14</v>
      </c>
      <c r="Z27" s="10"/>
    </row>
    <row r="28" spans="1:26" ht="12" customHeight="1">
      <c r="A28" s="10"/>
      <c r="B28" s="10"/>
      <c r="C28" s="37">
        <v>15</v>
      </c>
      <c r="D28" s="57" t="s">
        <v>22</v>
      </c>
      <c r="E28" s="57"/>
      <c r="F28" s="57"/>
      <c r="G28" s="11"/>
      <c r="H28" s="48">
        <f t="shared" si="2"/>
        <v>2248</v>
      </c>
      <c r="I28" s="48">
        <f t="shared" si="3"/>
        <v>10266</v>
      </c>
      <c r="J28" s="46" t="s">
        <v>51</v>
      </c>
      <c r="K28" s="46" t="s">
        <v>52</v>
      </c>
      <c r="L28" s="46" t="s">
        <v>51</v>
      </c>
      <c r="M28" s="46" t="s">
        <v>51</v>
      </c>
      <c r="N28" s="46"/>
      <c r="O28" s="46" t="s">
        <v>52</v>
      </c>
      <c r="P28" s="46" t="s">
        <v>51</v>
      </c>
      <c r="Q28" s="50">
        <v>1930</v>
      </c>
      <c r="R28" s="50">
        <v>6555</v>
      </c>
      <c r="S28" s="46">
        <v>52</v>
      </c>
      <c r="T28" s="46">
        <v>239</v>
      </c>
      <c r="U28" s="46">
        <v>266</v>
      </c>
      <c r="V28" s="50">
        <v>3472</v>
      </c>
      <c r="W28" s="10"/>
      <c r="X28" s="16"/>
      <c r="Y28" s="37">
        <v>15</v>
      </c>
      <c r="Z28" s="10"/>
    </row>
    <row r="29" spans="1:26" ht="12" customHeight="1">
      <c r="A29" s="10"/>
      <c r="B29" s="10"/>
      <c r="C29" s="37">
        <v>16</v>
      </c>
      <c r="D29" s="57" t="s">
        <v>44</v>
      </c>
      <c r="E29" s="57"/>
      <c r="F29" s="57"/>
      <c r="G29" s="11"/>
      <c r="H29" s="48">
        <f t="shared" si="2"/>
        <v>339</v>
      </c>
      <c r="I29" s="48">
        <f t="shared" si="3"/>
        <v>2003500</v>
      </c>
      <c r="J29" s="46">
        <v>29</v>
      </c>
      <c r="K29" s="50">
        <v>11234</v>
      </c>
      <c r="L29" s="46">
        <v>1</v>
      </c>
      <c r="M29" s="50">
        <v>21884</v>
      </c>
      <c r="N29" s="46"/>
      <c r="O29" s="46">
        <v>308</v>
      </c>
      <c r="P29" s="50">
        <v>1969923</v>
      </c>
      <c r="Q29" s="45" t="s">
        <v>51</v>
      </c>
      <c r="R29" s="45" t="s">
        <v>51</v>
      </c>
      <c r="S29" s="46" t="s">
        <v>51</v>
      </c>
      <c r="T29" s="46" t="s">
        <v>51</v>
      </c>
      <c r="U29" s="46">
        <v>1</v>
      </c>
      <c r="V29" s="50">
        <v>459</v>
      </c>
      <c r="W29" s="10"/>
      <c r="X29" s="16"/>
      <c r="Y29" s="37">
        <v>16</v>
      </c>
      <c r="Z29" s="10"/>
    </row>
    <row r="30" spans="1:26" ht="4.5" customHeight="1" thickBot="1">
      <c r="A30" s="26"/>
      <c r="B30" s="26"/>
      <c r="C30" s="41"/>
      <c r="D30" s="26"/>
      <c r="E30" s="26"/>
      <c r="F30" s="26"/>
      <c r="G30" s="29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30"/>
      <c r="Y30" s="26"/>
      <c r="Z30" s="26"/>
    </row>
    <row r="31" spans="1:26" ht="4.5" customHeight="1">
      <c r="A31" s="2"/>
      <c r="B31" s="2"/>
      <c r="C31" s="39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1.25" customHeight="1">
      <c r="A32" s="2"/>
      <c r="B32" s="2" t="s">
        <v>47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>
      <c r="A33" s="2"/>
      <c r="B33" s="2" t="s">
        <v>48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ht="13.5">
      <c r="B34" s="2" t="s">
        <v>5</v>
      </c>
    </row>
  </sheetData>
  <mergeCells count="26">
    <mergeCell ref="B4:D4"/>
    <mergeCell ref="H1:I1"/>
    <mergeCell ref="J1:K1"/>
    <mergeCell ref="U1:W1"/>
    <mergeCell ref="L1:M1"/>
    <mergeCell ref="O1:P1"/>
    <mergeCell ref="Q1:R1"/>
    <mergeCell ref="S1:T1"/>
    <mergeCell ref="M2:N2"/>
    <mergeCell ref="D12:F12"/>
    <mergeCell ref="D13:F13"/>
    <mergeCell ref="B10:F10"/>
    <mergeCell ref="D14:F14"/>
    <mergeCell ref="D15:F15"/>
    <mergeCell ref="D16:F16"/>
    <mergeCell ref="D18:F18"/>
    <mergeCell ref="D19:F19"/>
    <mergeCell ref="D20:F20"/>
    <mergeCell ref="D21:F21"/>
    <mergeCell ref="D22:F22"/>
    <mergeCell ref="D23:F23"/>
    <mergeCell ref="D29:F29"/>
    <mergeCell ref="D25:F25"/>
    <mergeCell ref="D26:F26"/>
    <mergeCell ref="D27:F27"/>
    <mergeCell ref="D28:F28"/>
  </mergeCells>
  <printOptions horizontalCentered="1"/>
  <pageMargins left="0.3937007874015748" right="0.3937007874015748" top="0.7874015748031497" bottom="0" header="0.5118110236220472" footer="0.5118110236220472"/>
  <pageSetup horizontalDpi="400" verticalDpi="400" orientation="portrait" paperSize="9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津野</dc:creator>
  <cp:keywords/>
  <dc:description/>
  <cp:lastModifiedBy>高知県</cp:lastModifiedBy>
  <cp:lastPrinted>2002-09-18T04:52:54Z</cp:lastPrinted>
  <dcterms:created xsi:type="dcterms:W3CDTF">2000-09-27T05:00:14Z</dcterms:created>
  <dcterms:modified xsi:type="dcterms:W3CDTF">2002-11-07T01:42:53Z</dcterms:modified>
  <cp:category/>
  <cp:version/>
  <cp:contentType/>
  <cp:contentStatus/>
</cp:coreProperties>
</file>