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480" windowWidth="5130" windowHeight="9120" tabRatio="599" activeTab="0"/>
  </bookViews>
  <sheets>
    <sheet name="241" sheetId="1" r:id="rId1"/>
  </sheets>
  <definedNames>
    <definedName name="_xlnm.Print_Area" localSheetId="0">'241'!$A$1:$R$45</definedName>
  </definedNames>
  <calcPr fullCalcOnLoad="1"/>
</workbook>
</file>

<file path=xl/sharedStrings.xml><?xml version="1.0" encoding="utf-8"?>
<sst xmlns="http://schemas.openxmlformats.org/spreadsheetml/2006/main" count="44" uniqueCount="24">
  <si>
    <t>観光バス</t>
  </si>
  <si>
    <t>ＪＲ(土讃線)</t>
  </si>
  <si>
    <t>航空機</t>
  </si>
  <si>
    <t>宿毛観光汽船</t>
  </si>
  <si>
    <t>ブルーハイウェイライン</t>
  </si>
  <si>
    <t>入　 　　込</t>
  </si>
  <si>
    <t>総　数</t>
  </si>
  <si>
    <t>1　月</t>
  </si>
  <si>
    <t>乗用車(普・軽)</t>
  </si>
  <si>
    <t>高知シーライン</t>
  </si>
  <si>
    <t>　　　　　(大阪→甲浦)</t>
  </si>
  <si>
    <t>　　　　　(大阪→足摺)</t>
  </si>
  <si>
    <t>　　　　　(東京→高知)</t>
  </si>
  <si>
    <t>　　　　　(勝浦→高知)</t>
  </si>
  <si>
    <t>上記以外の方法による</t>
  </si>
  <si>
    <t>乗用車(普・軽)</t>
  </si>
  <si>
    <t>大阪高知特急フェリー</t>
  </si>
  <si>
    <t>大阪高知特急フェリー</t>
  </si>
  <si>
    <r>
      <t>241　　観　光　客　（県外入込客数）</t>
    </r>
    <r>
      <rPr>
        <sz val="11"/>
        <rFont val="ＭＳ Ｐゴシック"/>
        <family val="0"/>
      </rPr>
      <t>　　</t>
    </r>
    <r>
      <rPr>
        <sz val="11"/>
        <rFont val="ＭＳ 明朝"/>
        <family val="1"/>
      </rPr>
      <t>―</t>
    </r>
    <r>
      <rPr>
        <sz val="12"/>
        <rFont val="ＭＳ 明朝"/>
        <family val="1"/>
      </rPr>
      <t>交通機関及び月別―</t>
    </r>
  </si>
  <si>
    <t>資料：県観光振興課</t>
  </si>
  <si>
    <t>単位：人</t>
  </si>
  <si>
    <t>　 平　 成　 12 　年</t>
  </si>
  <si>
    <r>
      <t xml:space="preserve">　 平　 成　 </t>
    </r>
    <r>
      <rPr>
        <b/>
        <sz val="8"/>
        <rFont val="ＭＳ 明朝"/>
        <family val="1"/>
      </rPr>
      <t>13</t>
    </r>
    <r>
      <rPr>
        <sz val="8"/>
        <rFont val="ＭＳ 明朝"/>
        <family val="1"/>
      </rPr>
      <t xml:space="preserve"> 　年</t>
    </r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</si>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</sst>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8" fontId="7" fillId="0" borderId="5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8" fontId="7" fillId="0" borderId="0" xfId="16" applyFont="1" applyAlignment="1">
      <alignment horizontal="right" vertical="center"/>
    </xf>
    <xf numFmtId="38" fontId="7" fillId="0" borderId="0" xfId="16" applyFont="1" applyBorder="1" applyAlignment="1">
      <alignment vertical="center"/>
    </xf>
    <xf numFmtId="38" fontId="8" fillId="0" borderId="5" xfId="16" applyFont="1" applyBorder="1" applyAlignment="1" applyProtection="1">
      <alignment vertical="center"/>
      <protection locked="0"/>
    </xf>
    <xf numFmtId="38" fontId="7" fillId="0" borderId="5" xfId="16" applyFont="1" applyBorder="1" applyAlignment="1" applyProtection="1">
      <alignment vertical="center"/>
      <protection locked="0"/>
    </xf>
    <xf numFmtId="38" fontId="7" fillId="0" borderId="0" xfId="16" applyFont="1" applyAlignment="1" applyProtection="1">
      <alignment vertical="center"/>
      <protection locked="0"/>
    </xf>
    <xf numFmtId="38" fontId="8" fillId="0" borderId="0" xfId="16" applyFont="1" applyBorder="1" applyAlignment="1" applyProtection="1">
      <alignment vertical="center"/>
      <protection locked="0"/>
    </xf>
    <xf numFmtId="38" fontId="7" fillId="0" borderId="0" xfId="16" applyFont="1" applyBorder="1" applyAlignment="1" applyProtection="1">
      <alignment vertical="center"/>
      <protection locked="0"/>
    </xf>
    <xf numFmtId="38" fontId="7" fillId="0" borderId="0" xfId="16" applyFont="1" applyBorder="1" applyAlignment="1" applyProtection="1">
      <alignment horizontal="right" vertical="center"/>
      <protection locked="0"/>
    </xf>
    <xf numFmtId="38" fontId="7" fillId="0" borderId="5" xfId="16" applyFont="1" applyBorder="1" applyAlignment="1" applyProtection="1">
      <alignment horizontal="right" vertical="center"/>
      <protection locked="0"/>
    </xf>
    <xf numFmtId="38" fontId="7" fillId="0" borderId="0" xfId="16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0.74609375" style="3" customWidth="1"/>
    <col min="2" max="2" width="4.125" style="3" customWidth="1"/>
    <col min="3" max="3" width="8.875" style="3" customWidth="1"/>
    <col min="4" max="4" width="3.125" style="3" customWidth="1"/>
    <col min="5" max="5" width="0.74609375" style="3" customWidth="1"/>
    <col min="6" max="7" width="8.00390625" style="3" customWidth="1"/>
    <col min="8" max="15" width="6.00390625" style="3" customWidth="1"/>
    <col min="16" max="17" width="6.375" style="3" customWidth="1"/>
    <col min="18" max="18" width="7.875" style="3" customWidth="1"/>
  </cols>
  <sheetData>
    <row r="1" spans="1:18" ht="19.5" customHeight="1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ht="4.5" customHeight="1">
      <c r="A2" s="19"/>
    </row>
    <row r="3" spans="2:18" s="22" customFormat="1" ht="11.25" customHeight="1">
      <c r="B3" s="1" t="s">
        <v>20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  <c r="N3" s="1"/>
      <c r="O3" s="1"/>
      <c r="P3" s="1"/>
      <c r="Q3" s="1"/>
      <c r="R3" s="1"/>
    </row>
    <row r="4" spans="1:18" ht="4.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"/>
      <c r="N4" s="1"/>
      <c r="O4" s="1"/>
      <c r="P4" s="1"/>
      <c r="Q4" s="1"/>
      <c r="R4" s="1"/>
    </row>
    <row r="5" spans="1:18" ht="21.75" customHeight="1">
      <c r="A5" s="6"/>
      <c r="B5" s="7"/>
      <c r="C5" s="7"/>
      <c r="D5" s="7"/>
      <c r="E5" s="7"/>
      <c r="F5" s="8" t="s">
        <v>6</v>
      </c>
      <c r="G5" s="8" t="s">
        <v>7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>
        <v>10</v>
      </c>
      <c r="Q5" s="8">
        <v>11</v>
      </c>
      <c r="R5" s="8">
        <v>12</v>
      </c>
    </row>
    <row r="6" spans="1:18" ht="13.5">
      <c r="A6" s="2"/>
      <c r="B6" s="9"/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3.5">
      <c r="A7" s="2"/>
      <c r="B7" s="9" t="s">
        <v>21</v>
      </c>
      <c r="C7" s="9"/>
      <c r="D7" s="9"/>
      <c r="E7" s="9"/>
      <c r="F7" s="26">
        <f>F9+F10+F11+F12+F14+F15+F16+F19+F22</f>
        <v>5019105</v>
      </c>
      <c r="G7" s="29">
        <f>G9+G10+G11+G12+G14+G15+G16+G19+G22</f>
        <v>389802</v>
      </c>
      <c r="H7" s="29">
        <f aca="true" t="shared" si="0" ref="H7:R7">H9+H10+H11+H12+H14+H15+H16+H19+H22</f>
        <v>378367</v>
      </c>
      <c r="I7" s="29">
        <f t="shared" si="0"/>
        <v>448989</v>
      </c>
      <c r="J7" s="29">
        <f t="shared" si="0"/>
        <v>415990</v>
      </c>
      <c r="K7" s="29">
        <f t="shared" si="0"/>
        <v>439981</v>
      </c>
      <c r="L7" s="29">
        <f t="shared" si="0"/>
        <v>377096</v>
      </c>
      <c r="M7" s="29">
        <f t="shared" si="0"/>
        <v>417249</v>
      </c>
      <c r="N7" s="29">
        <f t="shared" si="0"/>
        <v>509531</v>
      </c>
      <c r="O7" s="29">
        <f t="shared" si="0"/>
        <v>388351</v>
      </c>
      <c r="P7" s="29">
        <f t="shared" si="0"/>
        <v>422045</v>
      </c>
      <c r="Q7" s="29">
        <f t="shared" si="0"/>
        <v>417453</v>
      </c>
      <c r="R7" s="29">
        <f t="shared" si="0"/>
        <v>414251</v>
      </c>
    </row>
    <row r="8" spans="1:18" ht="13.5">
      <c r="A8" s="2"/>
      <c r="B8" s="9"/>
      <c r="C8" s="9"/>
      <c r="D8" s="9"/>
      <c r="E8" s="9"/>
      <c r="F8" s="2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3.5">
      <c r="A9" s="2"/>
      <c r="B9" s="34" t="s">
        <v>8</v>
      </c>
      <c r="C9" s="34"/>
      <c r="D9" s="34"/>
      <c r="E9" s="9"/>
      <c r="F9" s="26">
        <f>SUM(G9:R9)</f>
        <v>3168466</v>
      </c>
      <c r="G9" s="24">
        <v>251939</v>
      </c>
      <c r="H9" s="16">
        <v>234018</v>
      </c>
      <c r="I9" s="16">
        <v>272692</v>
      </c>
      <c r="J9" s="16">
        <v>262347</v>
      </c>
      <c r="K9" s="16">
        <v>282641</v>
      </c>
      <c r="L9" s="16">
        <v>239283</v>
      </c>
      <c r="M9" s="16">
        <v>267929</v>
      </c>
      <c r="N9" s="16">
        <v>329400</v>
      </c>
      <c r="O9" s="16">
        <v>245826</v>
      </c>
      <c r="P9" s="16">
        <v>263468</v>
      </c>
      <c r="Q9" s="16">
        <v>258104</v>
      </c>
      <c r="R9" s="16">
        <v>260819</v>
      </c>
    </row>
    <row r="10" spans="1:18" ht="13.5">
      <c r="A10" s="2"/>
      <c r="B10" s="34" t="s">
        <v>0</v>
      </c>
      <c r="C10" s="34"/>
      <c r="D10" s="34"/>
      <c r="E10" s="9"/>
      <c r="F10" s="26">
        <f aca="true" t="shared" si="1" ref="F10:F22">SUM(G10:R10)</f>
        <v>430439</v>
      </c>
      <c r="G10" s="16">
        <v>28555</v>
      </c>
      <c r="H10" s="16">
        <v>36207</v>
      </c>
      <c r="I10" s="16">
        <v>42495</v>
      </c>
      <c r="J10" s="16">
        <v>37375</v>
      </c>
      <c r="K10" s="16">
        <v>34334</v>
      </c>
      <c r="L10" s="16">
        <v>32391</v>
      </c>
      <c r="M10" s="16">
        <v>33552</v>
      </c>
      <c r="N10" s="16">
        <v>32281</v>
      </c>
      <c r="O10" s="16">
        <v>33408</v>
      </c>
      <c r="P10" s="16">
        <v>40466</v>
      </c>
      <c r="Q10" s="16">
        <v>41090</v>
      </c>
      <c r="R10" s="16">
        <v>38285</v>
      </c>
    </row>
    <row r="11" spans="1:18" ht="13.5">
      <c r="A11" s="2"/>
      <c r="B11" s="34" t="s">
        <v>1</v>
      </c>
      <c r="C11" s="34"/>
      <c r="D11" s="34"/>
      <c r="E11" s="9"/>
      <c r="F11" s="26">
        <f t="shared" si="1"/>
        <v>462191</v>
      </c>
      <c r="G11" s="16">
        <v>38680</v>
      </c>
      <c r="H11" s="16">
        <v>34084</v>
      </c>
      <c r="I11" s="16">
        <v>45580</v>
      </c>
      <c r="J11" s="16">
        <v>39895</v>
      </c>
      <c r="K11" s="16">
        <v>39070</v>
      </c>
      <c r="L11" s="16">
        <v>34924</v>
      </c>
      <c r="M11" s="16">
        <v>37402</v>
      </c>
      <c r="N11" s="16">
        <v>46135</v>
      </c>
      <c r="O11" s="16">
        <v>34930</v>
      </c>
      <c r="P11" s="16">
        <v>36633</v>
      </c>
      <c r="Q11" s="16">
        <v>37232</v>
      </c>
      <c r="R11" s="27">
        <v>37626</v>
      </c>
    </row>
    <row r="12" spans="1:18" ht="13.5">
      <c r="A12" s="2"/>
      <c r="B12" s="34" t="s">
        <v>2</v>
      </c>
      <c r="C12" s="34"/>
      <c r="D12" s="34"/>
      <c r="E12" s="9"/>
      <c r="F12" s="26">
        <f t="shared" si="1"/>
        <v>348751</v>
      </c>
      <c r="G12" s="16">
        <v>25337</v>
      </c>
      <c r="H12" s="16">
        <v>29445</v>
      </c>
      <c r="I12" s="16">
        <v>34098</v>
      </c>
      <c r="J12" s="16">
        <v>26900</v>
      </c>
      <c r="K12" s="16">
        <v>28459</v>
      </c>
      <c r="L12" s="16">
        <v>25832</v>
      </c>
      <c r="M12" s="16">
        <v>27634</v>
      </c>
      <c r="N12" s="16">
        <v>33720</v>
      </c>
      <c r="O12" s="16">
        <v>26788</v>
      </c>
      <c r="P12" s="16">
        <v>31201</v>
      </c>
      <c r="Q12" s="16">
        <v>31138</v>
      </c>
      <c r="R12" s="27">
        <v>28199</v>
      </c>
    </row>
    <row r="13" spans="1:18" ht="13.5">
      <c r="A13" s="2"/>
      <c r="B13" s="9"/>
      <c r="C13" s="9"/>
      <c r="D13" s="9"/>
      <c r="E13" s="9"/>
      <c r="F13" s="2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3.5">
      <c r="A14" s="2"/>
      <c r="B14" s="34" t="s">
        <v>16</v>
      </c>
      <c r="C14" s="34"/>
      <c r="D14" s="34"/>
      <c r="E14" s="9"/>
      <c r="F14" s="26">
        <f t="shared" si="1"/>
        <v>33442</v>
      </c>
      <c r="G14" s="16">
        <v>1853</v>
      </c>
      <c r="H14" s="16">
        <v>2464</v>
      </c>
      <c r="I14" s="16">
        <v>3590</v>
      </c>
      <c r="J14" s="16">
        <v>2471</v>
      </c>
      <c r="K14" s="16">
        <v>3014</v>
      </c>
      <c r="L14" s="16">
        <v>1721</v>
      </c>
      <c r="M14" s="16">
        <v>2409</v>
      </c>
      <c r="N14" s="16">
        <v>5205</v>
      </c>
      <c r="O14" s="16">
        <v>3110</v>
      </c>
      <c r="P14" s="16">
        <v>2857</v>
      </c>
      <c r="Q14" s="16">
        <v>2435</v>
      </c>
      <c r="R14" s="16">
        <v>2313</v>
      </c>
    </row>
    <row r="15" spans="1:18" ht="13.5">
      <c r="A15" s="2"/>
      <c r="B15" s="34" t="s">
        <v>3</v>
      </c>
      <c r="C15" s="34"/>
      <c r="D15" s="34"/>
      <c r="E15" s="9"/>
      <c r="F15" s="26">
        <f t="shared" si="1"/>
        <v>34207</v>
      </c>
      <c r="G15" s="16">
        <v>2197</v>
      </c>
      <c r="H15" s="16">
        <v>2010</v>
      </c>
      <c r="I15" s="16">
        <v>2663</v>
      </c>
      <c r="J15" s="16">
        <v>2657</v>
      </c>
      <c r="K15" s="16">
        <v>4057</v>
      </c>
      <c r="L15" s="16">
        <v>2527</v>
      </c>
      <c r="M15" s="16">
        <v>2791</v>
      </c>
      <c r="N15" s="16">
        <v>4734</v>
      </c>
      <c r="O15" s="16">
        <v>2597</v>
      </c>
      <c r="P15" s="16">
        <v>3074</v>
      </c>
      <c r="Q15" s="16">
        <v>3076</v>
      </c>
      <c r="R15" s="16">
        <v>1824</v>
      </c>
    </row>
    <row r="16" spans="1:18" ht="13.5" customHeight="1">
      <c r="A16" s="2"/>
      <c r="B16" s="34" t="s">
        <v>9</v>
      </c>
      <c r="C16" s="34"/>
      <c r="D16" s="34"/>
      <c r="E16" s="9"/>
      <c r="F16" s="26">
        <f aca="true" t="shared" si="2" ref="F16:R16">F17+F18</f>
        <v>39474</v>
      </c>
      <c r="G16" s="29">
        <f t="shared" si="2"/>
        <v>2286</v>
      </c>
      <c r="H16" s="29">
        <f t="shared" si="2"/>
        <v>2346</v>
      </c>
      <c r="I16" s="29">
        <f t="shared" si="2"/>
        <v>2983</v>
      </c>
      <c r="J16" s="29">
        <f t="shared" si="2"/>
        <v>2987</v>
      </c>
      <c r="K16" s="29">
        <f t="shared" si="2"/>
        <v>4260</v>
      </c>
      <c r="L16" s="29">
        <f t="shared" si="2"/>
        <v>2752</v>
      </c>
      <c r="M16" s="29">
        <f t="shared" si="2"/>
        <v>3842</v>
      </c>
      <c r="N16" s="29">
        <f t="shared" si="2"/>
        <v>6602</v>
      </c>
      <c r="O16" s="29">
        <f t="shared" si="2"/>
        <v>2889</v>
      </c>
      <c r="P16" s="29">
        <f t="shared" si="2"/>
        <v>2221</v>
      </c>
      <c r="Q16" s="29">
        <f t="shared" si="2"/>
        <v>2729</v>
      </c>
      <c r="R16" s="29">
        <f t="shared" si="2"/>
        <v>3577</v>
      </c>
    </row>
    <row r="17" spans="1:18" ht="13.5">
      <c r="A17" s="2"/>
      <c r="B17" s="9" t="s">
        <v>10</v>
      </c>
      <c r="C17" s="9"/>
      <c r="D17" s="9"/>
      <c r="E17" s="9"/>
      <c r="F17" s="26">
        <f t="shared" si="1"/>
        <v>23177</v>
      </c>
      <c r="G17" s="16">
        <v>1672</v>
      </c>
      <c r="H17" s="16">
        <v>1666</v>
      </c>
      <c r="I17" s="16">
        <v>1915</v>
      </c>
      <c r="J17" s="16">
        <v>1747</v>
      </c>
      <c r="K17" s="16">
        <v>2273</v>
      </c>
      <c r="L17" s="16">
        <v>867</v>
      </c>
      <c r="M17" s="16">
        <v>2377</v>
      </c>
      <c r="N17" s="23">
        <v>3359</v>
      </c>
      <c r="O17" s="23">
        <v>1761</v>
      </c>
      <c r="P17" s="23">
        <v>1301</v>
      </c>
      <c r="Q17" s="23">
        <v>1941</v>
      </c>
      <c r="R17" s="16">
        <v>2298</v>
      </c>
    </row>
    <row r="18" spans="1:18" ht="13.5">
      <c r="A18" s="2"/>
      <c r="B18" s="9" t="s">
        <v>11</v>
      </c>
      <c r="C18" s="9"/>
      <c r="D18" s="9"/>
      <c r="E18" s="9"/>
      <c r="F18" s="26">
        <f t="shared" si="1"/>
        <v>16297</v>
      </c>
      <c r="G18" s="16">
        <v>614</v>
      </c>
      <c r="H18" s="16">
        <v>680</v>
      </c>
      <c r="I18" s="16">
        <v>1068</v>
      </c>
      <c r="J18" s="16">
        <v>1240</v>
      </c>
      <c r="K18" s="16">
        <v>1987</v>
      </c>
      <c r="L18" s="16">
        <v>1885</v>
      </c>
      <c r="M18" s="16">
        <v>1465</v>
      </c>
      <c r="N18" s="23">
        <v>3243</v>
      </c>
      <c r="O18" s="23">
        <v>1128</v>
      </c>
      <c r="P18" s="23">
        <v>920</v>
      </c>
      <c r="Q18" s="23">
        <v>788</v>
      </c>
      <c r="R18" s="16">
        <v>1279</v>
      </c>
    </row>
    <row r="19" spans="1:18" ht="13.5">
      <c r="A19" s="2"/>
      <c r="B19" s="9" t="s">
        <v>4</v>
      </c>
      <c r="C19" s="9"/>
      <c r="D19" s="9"/>
      <c r="E19" s="9"/>
      <c r="F19" s="26">
        <f aca="true" t="shared" si="3" ref="F19:R19">F20+F21</f>
        <v>4747</v>
      </c>
      <c r="G19" s="29">
        <f t="shared" si="3"/>
        <v>326</v>
      </c>
      <c r="H19" s="29">
        <f t="shared" si="3"/>
        <v>297</v>
      </c>
      <c r="I19" s="29">
        <f t="shared" si="3"/>
        <v>394</v>
      </c>
      <c r="J19" s="29">
        <f t="shared" si="3"/>
        <v>134</v>
      </c>
      <c r="K19" s="29">
        <f t="shared" si="3"/>
        <v>544</v>
      </c>
      <c r="L19" s="29">
        <f t="shared" si="3"/>
        <v>296</v>
      </c>
      <c r="M19" s="29">
        <f t="shared" si="3"/>
        <v>341</v>
      </c>
      <c r="N19" s="29">
        <f t="shared" si="3"/>
        <v>960</v>
      </c>
      <c r="O19" s="29">
        <f t="shared" si="3"/>
        <v>318</v>
      </c>
      <c r="P19" s="29">
        <f t="shared" si="3"/>
        <v>301</v>
      </c>
      <c r="Q19" s="29">
        <f t="shared" si="3"/>
        <v>280</v>
      </c>
      <c r="R19" s="29">
        <f t="shared" si="3"/>
        <v>556</v>
      </c>
    </row>
    <row r="20" spans="1:18" ht="13.5">
      <c r="A20" s="2"/>
      <c r="B20" s="9" t="s">
        <v>12</v>
      </c>
      <c r="C20" s="9"/>
      <c r="D20" s="9"/>
      <c r="E20" s="9"/>
      <c r="F20" s="26">
        <f t="shared" si="1"/>
        <v>3823</v>
      </c>
      <c r="G20" s="16">
        <v>255</v>
      </c>
      <c r="H20" s="16">
        <v>238</v>
      </c>
      <c r="I20" s="16">
        <v>307</v>
      </c>
      <c r="J20" s="16">
        <v>121</v>
      </c>
      <c r="K20" s="16">
        <v>432</v>
      </c>
      <c r="L20" s="16">
        <v>220</v>
      </c>
      <c r="M20" s="16">
        <v>290</v>
      </c>
      <c r="N20" s="16">
        <v>762</v>
      </c>
      <c r="O20" s="16">
        <v>274</v>
      </c>
      <c r="P20" s="16">
        <v>235</v>
      </c>
      <c r="Q20" s="16">
        <v>194</v>
      </c>
      <c r="R20" s="16">
        <v>495</v>
      </c>
    </row>
    <row r="21" spans="1:18" ht="13.5">
      <c r="A21" s="2"/>
      <c r="B21" s="9" t="s">
        <v>13</v>
      </c>
      <c r="C21" s="9"/>
      <c r="D21" s="9"/>
      <c r="E21" s="9"/>
      <c r="F21" s="26">
        <f t="shared" si="1"/>
        <v>924</v>
      </c>
      <c r="G21" s="16">
        <v>71</v>
      </c>
      <c r="H21" s="16">
        <v>59</v>
      </c>
      <c r="I21" s="16">
        <v>87</v>
      </c>
      <c r="J21" s="16">
        <v>13</v>
      </c>
      <c r="K21" s="16">
        <v>112</v>
      </c>
      <c r="L21" s="16">
        <v>76</v>
      </c>
      <c r="M21" s="16">
        <v>51</v>
      </c>
      <c r="N21" s="16">
        <v>198</v>
      </c>
      <c r="O21" s="16">
        <v>44</v>
      </c>
      <c r="P21" s="16">
        <v>66</v>
      </c>
      <c r="Q21" s="16">
        <v>86</v>
      </c>
      <c r="R21" s="16">
        <v>61</v>
      </c>
    </row>
    <row r="22" spans="1:18" ht="13.5">
      <c r="A22" s="2"/>
      <c r="B22" s="9" t="s">
        <v>14</v>
      </c>
      <c r="C22" s="9"/>
      <c r="D22" s="9"/>
      <c r="E22" s="9"/>
      <c r="F22" s="26">
        <f t="shared" si="1"/>
        <v>497388</v>
      </c>
      <c r="G22" s="16">
        <v>38629</v>
      </c>
      <c r="H22" s="16">
        <v>37496</v>
      </c>
      <c r="I22" s="16">
        <v>44494</v>
      </c>
      <c r="J22" s="16">
        <v>41224</v>
      </c>
      <c r="K22" s="16">
        <v>43602</v>
      </c>
      <c r="L22" s="16">
        <v>37370</v>
      </c>
      <c r="M22" s="16">
        <v>41349</v>
      </c>
      <c r="N22" s="16">
        <v>50494</v>
      </c>
      <c r="O22" s="16">
        <v>38485</v>
      </c>
      <c r="P22" s="16">
        <v>41824</v>
      </c>
      <c r="Q22" s="16">
        <v>41369</v>
      </c>
      <c r="R22" s="16">
        <v>41052</v>
      </c>
    </row>
    <row r="23" spans="1:18" ht="13.5">
      <c r="A23" s="2"/>
      <c r="B23" s="33" t="s">
        <v>5</v>
      </c>
      <c r="C23" s="33"/>
      <c r="D23" s="33"/>
      <c r="E23" s="9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4.25" thickBot="1">
      <c r="A24" s="4"/>
      <c r="B24" s="11"/>
      <c r="C24" s="11"/>
      <c r="D24" s="11"/>
      <c r="E24" s="11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4.25" thickTop="1">
      <c r="A25" s="2"/>
      <c r="B25" s="9"/>
      <c r="C25" s="9"/>
      <c r="D25" s="9"/>
      <c r="E25" s="9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3.5">
      <c r="A26" s="2"/>
      <c r="B26" s="9" t="s">
        <v>22</v>
      </c>
      <c r="C26" s="12"/>
      <c r="D26" s="12"/>
      <c r="E26" s="12"/>
      <c r="F26" s="25">
        <f>F28+F29+F30+F31+F33+F34+F35+F38+F41</f>
        <v>5049594</v>
      </c>
      <c r="G26" s="28">
        <f>G28+G29+G30+G31+G33+G34+G35+G38+G41</f>
        <v>386670</v>
      </c>
      <c r="H26" s="28">
        <f aca="true" t="shared" si="4" ref="H26:O26">H28+H29+H30+H31+H33+H34+H35+H38+H41</f>
        <v>371832</v>
      </c>
      <c r="I26" s="28">
        <f t="shared" si="4"/>
        <v>441974</v>
      </c>
      <c r="J26" s="28">
        <f t="shared" si="4"/>
        <v>430252</v>
      </c>
      <c r="K26" s="28">
        <f t="shared" si="4"/>
        <v>448198</v>
      </c>
      <c r="L26" s="28">
        <f t="shared" si="4"/>
        <v>391526</v>
      </c>
      <c r="M26" s="28">
        <f t="shared" si="4"/>
        <v>426503</v>
      </c>
      <c r="N26" s="28">
        <f t="shared" si="4"/>
        <v>487445</v>
      </c>
      <c r="O26" s="28">
        <f t="shared" si="4"/>
        <v>398754</v>
      </c>
      <c r="P26" s="28">
        <f>P28+P29+P30+P31+P33+P34+P35+P41</f>
        <v>421584</v>
      </c>
      <c r="Q26" s="28">
        <f>Q28+Q29+Q30+Q31+Q33+Q34+Q35+Q41</f>
        <v>430095</v>
      </c>
      <c r="R26" s="28">
        <f>R28+R29+R30+R31+R33+R34+R35+R41</f>
        <v>414761</v>
      </c>
    </row>
    <row r="27" spans="1:18" ht="13.5">
      <c r="A27" s="2"/>
      <c r="B27" s="9"/>
      <c r="C27" s="9"/>
      <c r="D27" s="9"/>
      <c r="E27" s="9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2"/>
      <c r="B28" s="34" t="s">
        <v>15</v>
      </c>
      <c r="C28" s="34"/>
      <c r="D28" s="34"/>
      <c r="E28" s="9"/>
      <c r="F28" s="26">
        <f>SUM(G28:R28)</f>
        <v>3221575</v>
      </c>
      <c r="G28" s="29">
        <v>250509</v>
      </c>
      <c r="H28" s="27">
        <v>232605</v>
      </c>
      <c r="I28" s="27">
        <v>268462</v>
      </c>
      <c r="J28" s="27">
        <v>270592</v>
      </c>
      <c r="K28" s="27">
        <v>287415</v>
      </c>
      <c r="L28" s="27">
        <v>252099</v>
      </c>
      <c r="M28" s="27">
        <v>278249</v>
      </c>
      <c r="N28" s="27">
        <v>318200</v>
      </c>
      <c r="O28" s="27">
        <v>259852</v>
      </c>
      <c r="P28" s="27">
        <v>265316</v>
      </c>
      <c r="Q28" s="27">
        <v>269024</v>
      </c>
      <c r="R28" s="27">
        <v>269252</v>
      </c>
    </row>
    <row r="29" spans="1:18" ht="13.5">
      <c r="A29" s="2"/>
      <c r="B29" s="34" t="s">
        <v>0</v>
      </c>
      <c r="C29" s="34"/>
      <c r="D29" s="34"/>
      <c r="E29" s="9"/>
      <c r="F29" s="26">
        <f aca="true" t="shared" si="5" ref="F29:F41">SUM(G29:R29)</f>
        <v>434157</v>
      </c>
      <c r="G29" s="29">
        <v>30539</v>
      </c>
      <c r="H29" s="27">
        <v>36160</v>
      </c>
      <c r="I29" s="27">
        <v>44227</v>
      </c>
      <c r="J29" s="27">
        <v>39693</v>
      </c>
      <c r="K29" s="27">
        <v>36543</v>
      </c>
      <c r="L29" s="27">
        <v>32917</v>
      </c>
      <c r="M29" s="27">
        <v>31075</v>
      </c>
      <c r="N29" s="27">
        <v>29055</v>
      </c>
      <c r="O29" s="27">
        <v>31786</v>
      </c>
      <c r="P29" s="27">
        <v>41940</v>
      </c>
      <c r="Q29" s="27">
        <v>43429</v>
      </c>
      <c r="R29" s="27">
        <v>36793</v>
      </c>
    </row>
    <row r="30" spans="1:18" ht="13.5">
      <c r="A30" s="2"/>
      <c r="B30" s="34" t="s">
        <v>1</v>
      </c>
      <c r="C30" s="34"/>
      <c r="D30" s="34"/>
      <c r="E30" s="9"/>
      <c r="F30" s="26">
        <f t="shared" si="5"/>
        <v>456569</v>
      </c>
      <c r="G30" s="29">
        <v>36691</v>
      </c>
      <c r="H30" s="27">
        <v>32562</v>
      </c>
      <c r="I30" s="27">
        <v>46320</v>
      </c>
      <c r="J30" s="27">
        <v>41074</v>
      </c>
      <c r="K30" s="27">
        <v>40368</v>
      </c>
      <c r="L30" s="27">
        <v>34089</v>
      </c>
      <c r="M30" s="27">
        <v>36481</v>
      </c>
      <c r="N30" s="27">
        <v>44421</v>
      </c>
      <c r="O30" s="27">
        <v>33526</v>
      </c>
      <c r="P30" s="27">
        <v>37521</v>
      </c>
      <c r="Q30" s="27">
        <v>37173</v>
      </c>
      <c r="R30" s="27">
        <v>36343</v>
      </c>
    </row>
    <row r="31" spans="1:18" ht="13.5">
      <c r="A31" s="2"/>
      <c r="B31" s="34" t="s">
        <v>2</v>
      </c>
      <c r="C31" s="34"/>
      <c r="D31" s="34"/>
      <c r="E31" s="9"/>
      <c r="F31" s="26">
        <f t="shared" si="5"/>
        <v>327915</v>
      </c>
      <c r="G31" s="29">
        <v>24222</v>
      </c>
      <c r="H31" s="27">
        <v>26939</v>
      </c>
      <c r="I31" s="27">
        <v>29420</v>
      </c>
      <c r="J31" s="27">
        <v>27067</v>
      </c>
      <c r="K31" s="27">
        <v>28424</v>
      </c>
      <c r="L31" s="27">
        <v>25093</v>
      </c>
      <c r="M31" s="27">
        <v>27756</v>
      </c>
      <c r="N31" s="27">
        <v>31056</v>
      </c>
      <c r="O31" s="27">
        <v>26015</v>
      </c>
      <c r="P31" s="27">
        <v>27473</v>
      </c>
      <c r="Q31" s="27">
        <v>29061</v>
      </c>
      <c r="R31" s="27">
        <v>25389</v>
      </c>
    </row>
    <row r="32" spans="1:18" ht="13.5">
      <c r="A32" s="2"/>
      <c r="B32" s="9"/>
      <c r="C32" s="9"/>
      <c r="D32" s="9"/>
      <c r="E32" s="9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2"/>
      <c r="B33" s="34" t="s">
        <v>17</v>
      </c>
      <c r="C33" s="34"/>
      <c r="D33" s="34"/>
      <c r="E33" s="9"/>
      <c r="F33" s="31">
        <f t="shared" si="5"/>
        <v>31918</v>
      </c>
      <c r="G33" s="30">
        <v>1710</v>
      </c>
      <c r="H33" s="32">
        <v>2088</v>
      </c>
      <c r="I33" s="32">
        <v>3112</v>
      </c>
      <c r="J33" s="32">
        <v>2839</v>
      </c>
      <c r="K33" s="32">
        <v>2562</v>
      </c>
      <c r="L33" s="32">
        <v>2232</v>
      </c>
      <c r="M33" s="32">
        <v>2672</v>
      </c>
      <c r="N33" s="32">
        <v>4825</v>
      </c>
      <c r="O33" s="32">
        <v>2274</v>
      </c>
      <c r="P33" s="32">
        <v>2414</v>
      </c>
      <c r="Q33" s="32">
        <v>2218</v>
      </c>
      <c r="R33" s="32">
        <v>2972</v>
      </c>
    </row>
    <row r="34" spans="1:18" ht="13.5">
      <c r="A34" s="2"/>
      <c r="B34" s="34" t="s">
        <v>3</v>
      </c>
      <c r="C34" s="34"/>
      <c r="D34" s="34"/>
      <c r="E34" s="9"/>
      <c r="F34" s="31">
        <f t="shared" si="5"/>
        <v>33682</v>
      </c>
      <c r="G34" s="30">
        <v>2207</v>
      </c>
      <c r="H34" s="32">
        <v>1957</v>
      </c>
      <c r="I34" s="32">
        <v>2772</v>
      </c>
      <c r="J34" s="32">
        <v>2701</v>
      </c>
      <c r="K34" s="32">
        <v>3905</v>
      </c>
      <c r="L34" s="32">
        <v>2346</v>
      </c>
      <c r="M34" s="32">
        <v>2613</v>
      </c>
      <c r="N34" s="32">
        <v>4292</v>
      </c>
      <c r="O34" s="32">
        <v>2535</v>
      </c>
      <c r="P34" s="32">
        <v>2514</v>
      </c>
      <c r="Q34" s="32">
        <v>3510</v>
      </c>
      <c r="R34" s="32">
        <v>2330</v>
      </c>
    </row>
    <row r="35" spans="1:18" ht="13.5">
      <c r="A35" s="2"/>
      <c r="B35" s="34" t="s">
        <v>9</v>
      </c>
      <c r="C35" s="34"/>
      <c r="D35" s="34"/>
      <c r="E35" s="9"/>
      <c r="F35" s="31">
        <f aca="true" t="shared" si="6" ref="F35:R35">F36+F37</f>
        <v>39023</v>
      </c>
      <c r="G35" s="30">
        <f t="shared" si="6"/>
        <v>2184</v>
      </c>
      <c r="H35" s="30">
        <f t="shared" si="6"/>
        <v>2386</v>
      </c>
      <c r="I35" s="30">
        <f t="shared" si="6"/>
        <v>3041</v>
      </c>
      <c r="J35" s="30">
        <f t="shared" si="6"/>
        <v>3075</v>
      </c>
      <c r="K35" s="30">
        <f t="shared" si="6"/>
        <v>4153</v>
      </c>
      <c r="L35" s="30">
        <f t="shared" si="6"/>
        <v>3675</v>
      </c>
      <c r="M35" s="30">
        <f t="shared" si="6"/>
        <v>4961</v>
      </c>
      <c r="N35" s="30">
        <f t="shared" si="6"/>
        <v>6404</v>
      </c>
      <c r="O35" s="30">
        <f t="shared" si="6"/>
        <v>2879</v>
      </c>
      <c r="P35" s="30">
        <f t="shared" si="6"/>
        <v>2627</v>
      </c>
      <c r="Q35" s="30">
        <f t="shared" si="6"/>
        <v>3058</v>
      </c>
      <c r="R35" s="30">
        <f t="shared" si="6"/>
        <v>580</v>
      </c>
    </row>
    <row r="36" spans="1:18" ht="13.5">
      <c r="A36" s="2"/>
      <c r="B36" s="9" t="s">
        <v>10</v>
      </c>
      <c r="C36" s="9"/>
      <c r="D36" s="9"/>
      <c r="E36" s="9"/>
      <c r="F36" s="31">
        <f t="shared" si="5"/>
        <v>25805</v>
      </c>
      <c r="G36" s="30">
        <v>1562</v>
      </c>
      <c r="H36" s="30">
        <v>1693</v>
      </c>
      <c r="I36" s="30">
        <v>1846</v>
      </c>
      <c r="J36" s="30">
        <v>1858</v>
      </c>
      <c r="K36" s="30">
        <v>2651</v>
      </c>
      <c r="L36" s="30">
        <v>2874</v>
      </c>
      <c r="M36" s="30">
        <v>3446</v>
      </c>
      <c r="N36" s="30">
        <v>3614</v>
      </c>
      <c r="O36" s="30">
        <v>1989</v>
      </c>
      <c r="P36" s="30">
        <v>1813</v>
      </c>
      <c r="Q36" s="30">
        <v>1991</v>
      </c>
      <c r="R36" s="30">
        <v>468</v>
      </c>
    </row>
    <row r="37" spans="1:18" ht="13.5">
      <c r="A37" s="2"/>
      <c r="B37" s="9" t="s">
        <v>11</v>
      </c>
      <c r="C37" s="9"/>
      <c r="D37" s="9"/>
      <c r="E37" s="9"/>
      <c r="F37" s="31">
        <f t="shared" si="5"/>
        <v>13218</v>
      </c>
      <c r="G37" s="30">
        <v>622</v>
      </c>
      <c r="H37" s="30">
        <v>693</v>
      </c>
      <c r="I37" s="30">
        <v>1195</v>
      </c>
      <c r="J37" s="30">
        <v>1217</v>
      </c>
      <c r="K37" s="30">
        <v>1502</v>
      </c>
      <c r="L37" s="30">
        <v>801</v>
      </c>
      <c r="M37" s="30">
        <v>1515</v>
      </c>
      <c r="N37" s="30">
        <v>2790</v>
      </c>
      <c r="O37" s="30">
        <v>890</v>
      </c>
      <c r="P37" s="30">
        <v>814</v>
      </c>
      <c r="Q37" s="30">
        <v>1067</v>
      </c>
      <c r="R37" s="30">
        <v>112</v>
      </c>
    </row>
    <row r="38" spans="1:18" ht="13.5">
      <c r="A38" s="2"/>
      <c r="B38" s="9" t="s">
        <v>4</v>
      </c>
      <c r="C38" s="9"/>
      <c r="D38" s="9"/>
      <c r="E38" s="9"/>
      <c r="F38" s="31">
        <f aca="true" t="shared" si="7" ref="F38:O38">F39+F40</f>
        <v>4345</v>
      </c>
      <c r="G38" s="30">
        <f t="shared" si="7"/>
        <v>289</v>
      </c>
      <c r="H38" s="30">
        <f t="shared" si="7"/>
        <v>287</v>
      </c>
      <c r="I38" s="30">
        <f t="shared" si="7"/>
        <v>821</v>
      </c>
      <c r="J38" s="30">
        <f t="shared" si="7"/>
        <v>573</v>
      </c>
      <c r="K38" s="30">
        <f t="shared" si="7"/>
        <v>412</v>
      </c>
      <c r="L38" s="30">
        <f t="shared" si="7"/>
        <v>275</v>
      </c>
      <c r="M38" s="30">
        <f t="shared" si="7"/>
        <v>430</v>
      </c>
      <c r="N38" s="30">
        <f t="shared" si="7"/>
        <v>887</v>
      </c>
      <c r="O38" s="30">
        <f t="shared" si="7"/>
        <v>371</v>
      </c>
      <c r="P38" s="30" t="s">
        <v>23</v>
      </c>
      <c r="Q38" s="30" t="s">
        <v>23</v>
      </c>
      <c r="R38" s="30" t="s">
        <v>23</v>
      </c>
    </row>
    <row r="39" spans="1:18" ht="13.5">
      <c r="A39" s="2"/>
      <c r="B39" s="9" t="s">
        <v>12</v>
      </c>
      <c r="C39" s="9"/>
      <c r="D39" s="9"/>
      <c r="E39" s="9"/>
      <c r="F39" s="31">
        <f t="shared" si="5"/>
        <v>3426</v>
      </c>
      <c r="G39" s="30">
        <v>206</v>
      </c>
      <c r="H39" s="32">
        <v>242</v>
      </c>
      <c r="I39" s="32">
        <v>673</v>
      </c>
      <c r="J39" s="32">
        <v>476</v>
      </c>
      <c r="K39" s="32">
        <v>321</v>
      </c>
      <c r="L39" s="32">
        <v>164</v>
      </c>
      <c r="M39" s="32">
        <v>386</v>
      </c>
      <c r="N39" s="32">
        <v>722</v>
      </c>
      <c r="O39" s="32">
        <v>236</v>
      </c>
      <c r="P39" s="32" t="s">
        <v>23</v>
      </c>
      <c r="Q39" s="32" t="s">
        <v>23</v>
      </c>
      <c r="R39" s="32" t="s">
        <v>23</v>
      </c>
    </row>
    <row r="40" spans="1:18" ht="13.5">
      <c r="A40" s="2"/>
      <c r="B40" s="9" t="s">
        <v>13</v>
      </c>
      <c r="C40" s="9"/>
      <c r="D40" s="9"/>
      <c r="E40" s="9"/>
      <c r="F40" s="31">
        <f t="shared" si="5"/>
        <v>919</v>
      </c>
      <c r="G40" s="30">
        <v>83</v>
      </c>
      <c r="H40" s="32">
        <v>45</v>
      </c>
      <c r="I40" s="32">
        <v>148</v>
      </c>
      <c r="J40" s="32">
        <v>97</v>
      </c>
      <c r="K40" s="32">
        <v>91</v>
      </c>
      <c r="L40" s="32">
        <v>111</v>
      </c>
      <c r="M40" s="32">
        <v>44</v>
      </c>
      <c r="N40" s="32">
        <v>165</v>
      </c>
      <c r="O40" s="32">
        <v>135</v>
      </c>
      <c r="P40" s="32" t="s">
        <v>23</v>
      </c>
      <c r="Q40" s="32" t="s">
        <v>23</v>
      </c>
      <c r="R40" s="32" t="s">
        <v>23</v>
      </c>
    </row>
    <row r="41" spans="1:18" ht="13.5">
      <c r="A41" s="2"/>
      <c r="B41" s="9" t="s">
        <v>14</v>
      </c>
      <c r="C41" s="9"/>
      <c r="D41" s="9"/>
      <c r="E41" s="9"/>
      <c r="F41" s="31">
        <f t="shared" si="5"/>
        <v>500410</v>
      </c>
      <c r="G41" s="30">
        <v>38319</v>
      </c>
      <c r="H41" s="32">
        <v>36848</v>
      </c>
      <c r="I41" s="32">
        <v>43799</v>
      </c>
      <c r="J41" s="32">
        <v>42638</v>
      </c>
      <c r="K41" s="32">
        <v>44416</v>
      </c>
      <c r="L41" s="32">
        <v>38800</v>
      </c>
      <c r="M41" s="32">
        <v>42266</v>
      </c>
      <c r="N41" s="32">
        <v>48305</v>
      </c>
      <c r="O41" s="32">
        <v>39516</v>
      </c>
      <c r="P41" s="32">
        <v>41779</v>
      </c>
      <c r="Q41" s="32">
        <v>42622</v>
      </c>
      <c r="R41" s="32">
        <v>41102</v>
      </c>
    </row>
    <row r="42" spans="1:18" ht="13.5">
      <c r="A42" s="2"/>
      <c r="B42" s="33" t="s">
        <v>5</v>
      </c>
      <c r="C42" s="33"/>
      <c r="D42" s="33"/>
      <c r="E42" s="9"/>
      <c r="F42" s="1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4.25" thickBot="1">
      <c r="A43" s="5"/>
      <c r="B43" s="13"/>
      <c r="C43" s="13"/>
      <c r="D43" s="13"/>
      <c r="E43" s="13"/>
      <c r="F43" s="14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4.5" customHeight="1">
      <c r="A44" s="1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>
      <c r="A45" s="2"/>
      <c r="B45" s="2" t="s">
        <v>19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mergeCells count="17">
    <mergeCell ref="B16:D16"/>
    <mergeCell ref="B15:D15"/>
    <mergeCell ref="B23:D23"/>
    <mergeCell ref="B12:D12"/>
    <mergeCell ref="B10:D10"/>
    <mergeCell ref="B9:D9"/>
    <mergeCell ref="B14:D14"/>
    <mergeCell ref="A1:R1"/>
    <mergeCell ref="B11:D11"/>
    <mergeCell ref="B42:D42"/>
    <mergeCell ref="B28:D28"/>
    <mergeCell ref="B29:D29"/>
    <mergeCell ref="B30:D30"/>
    <mergeCell ref="B31:D31"/>
    <mergeCell ref="B35:D35"/>
    <mergeCell ref="B34:D34"/>
    <mergeCell ref="B33:D33"/>
  </mergeCells>
  <printOptions horizontalCentered="1"/>
  <pageMargins left="0.1968503937007874" right="0.1968503937007874" top="0.7874015748031497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2002-09-19T02:47:26Z</cp:lastPrinted>
  <dcterms:created xsi:type="dcterms:W3CDTF">2000-08-30T10:33:57Z</dcterms:created>
  <dcterms:modified xsi:type="dcterms:W3CDTF">2002-11-07T04:16:40Z</dcterms:modified>
  <cp:category/>
  <cp:version/>
  <cp:contentType/>
  <cp:contentStatus/>
</cp:coreProperties>
</file>