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使い方" sheetId="4" r:id="rId1"/>
    <sheet name="年次有給休暇取得管理台帳" sheetId="1" r:id="rId2"/>
    <sheet name="労使協定例（計画的付与）" sheetId="5" r:id="rId3"/>
    <sheet name="労使協定例（時間単位） " sheetId="6" r:id="rId4"/>
    <sheet name="年次有給休暇にかかるＱ＆Ａ" sheetId="7" r:id="rId5"/>
  </sheets>
  <calcPr calcId="162913"/>
</workbook>
</file>

<file path=xl/calcChain.xml><?xml version="1.0" encoding="utf-8"?>
<calcChain xmlns="http://schemas.openxmlformats.org/spreadsheetml/2006/main">
  <c r="BJ131" i="1" l="1"/>
  <c r="BD130" i="1" l="1"/>
  <c r="BA5" i="1" l="1"/>
  <c r="DN127" i="1" l="1"/>
  <c r="DN124" i="1"/>
  <c r="DN121" i="1"/>
  <c r="DN118" i="1"/>
  <c r="DN115" i="1"/>
  <c r="DN112" i="1"/>
  <c r="DN109" i="1"/>
  <c r="DN106" i="1"/>
  <c r="DN103" i="1"/>
  <c r="DN100" i="1"/>
  <c r="DN97" i="1"/>
  <c r="DN94" i="1"/>
  <c r="DN91" i="1"/>
  <c r="DN88" i="1"/>
  <c r="DN85" i="1"/>
  <c r="DN82" i="1"/>
  <c r="DN79" i="1"/>
  <c r="DN76" i="1"/>
  <c r="DN73" i="1"/>
  <c r="DN70" i="1"/>
  <c r="DN67" i="1"/>
  <c r="DN64" i="1"/>
  <c r="DN61" i="1"/>
  <c r="DN58" i="1"/>
  <c r="DN55" i="1"/>
  <c r="DN52" i="1"/>
  <c r="DN49" i="1"/>
  <c r="DN46" i="1"/>
  <c r="DN43" i="1"/>
  <c r="DN40" i="1"/>
  <c r="DN37" i="1"/>
  <c r="DN34" i="1"/>
  <c r="DN31" i="1"/>
  <c r="DN28" i="1"/>
  <c r="DN25" i="1"/>
  <c r="DN22" i="1"/>
  <c r="DP128" i="1"/>
  <c r="DO127" i="1"/>
  <c r="DP125" i="1"/>
  <c r="DO124" i="1"/>
  <c r="DP122" i="1"/>
  <c r="DO121" i="1"/>
  <c r="DP119" i="1"/>
  <c r="DO118" i="1"/>
  <c r="DP116" i="1"/>
  <c r="DO115" i="1"/>
  <c r="DP113" i="1"/>
  <c r="DO112" i="1"/>
  <c r="DP110" i="1"/>
  <c r="DO109" i="1"/>
  <c r="DP107" i="1"/>
  <c r="DO106" i="1"/>
  <c r="DP104" i="1"/>
  <c r="DO103" i="1"/>
  <c r="DP101" i="1"/>
  <c r="DO100" i="1"/>
  <c r="DP98" i="1"/>
  <c r="DO97" i="1"/>
  <c r="DP95" i="1"/>
  <c r="DO94" i="1"/>
  <c r="DP92" i="1"/>
  <c r="DO91" i="1"/>
  <c r="DP89" i="1"/>
  <c r="DO88" i="1"/>
  <c r="DP86" i="1"/>
  <c r="DO85" i="1"/>
  <c r="DP83" i="1"/>
  <c r="DO82" i="1"/>
  <c r="DP80" i="1"/>
  <c r="DO79" i="1"/>
  <c r="DP77" i="1"/>
  <c r="DO76" i="1"/>
  <c r="DP74" i="1"/>
  <c r="DO73" i="1"/>
  <c r="DP71" i="1"/>
  <c r="DO70" i="1"/>
  <c r="DP68" i="1"/>
  <c r="DO67" i="1"/>
  <c r="DP65" i="1"/>
  <c r="DO64" i="1"/>
  <c r="DP62" i="1"/>
  <c r="DO61" i="1"/>
  <c r="DP59" i="1"/>
  <c r="DO58" i="1"/>
  <c r="DP56" i="1"/>
  <c r="DO55" i="1"/>
  <c r="DP53" i="1"/>
  <c r="DO52" i="1"/>
  <c r="DP50" i="1"/>
  <c r="DO49" i="1"/>
  <c r="DP47" i="1"/>
  <c r="DO46" i="1"/>
  <c r="DP44" i="1"/>
  <c r="DO43" i="1"/>
  <c r="DP41" i="1"/>
  <c r="DO40" i="1"/>
  <c r="DP38" i="1"/>
  <c r="DO37" i="1"/>
  <c r="DP35" i="1"/>
  <c r="DO34" i="1"/>
  <c r="DP32" i="1"/>
  <c r="DO31" i="1"/>
  <c r="DP29" i="1"/>
  <c r="DO28" i="1"/>
  <c r="DP26" i="1"/>
  <c r="DO25" i="1"/>
  <c r="DP23" i="1"/>
  <c r="DO22" i="1"/>
  <c r="DP20" i="1"/>
  <c r="DO19" i="1"/>
  <c r="DP17" i="1"/>
  <c r="DO16" i="1"/>
  <c r="DN19" i="1"/>
  <c r="DN16" i="1"/>
  <c r="DN130" i="1" l="1"/>
  <c r="AD136" i="1" s="1"/>
  <c r="AM135" i="1" s="1"/>
  <c r="DP130" i="1"/>
  <c r="DO130" i="1"/>
  <c r="CD7" i="1"/>
  <c r="BA9" i="1"/>
  <c r="DM130" i="1" s="1"/>
  <c r="DL130" i="1" l="1"/>
  <c r="AM134" i="1"/>
  <c r="AD131" i="1"/>
  <c r="DM131" i="1" s="1"/>
  <c r="DM132" i="1"/>
  <c r="AM133" i="1"/>
  <c r="AD130" i="1"/>
  <c r="BJ130" i="1" s="1"/>
  <c r="AD133" i="1"/>
  <c r="AX132" i="1" s="1"/>
  <c r="CU127" i="1"/>
  <c r="CU124" i="1"/>
  <c r="CU121" i="1"/>
  <c r="CU118" i="1"/>
  <c r="CU115" i="1"/>
  <c r="CU112" i="1"/>
  <c r="CU109" i="1"/>
  <c r="CU106" i="1"/>
  <c r="CU103" i="1"/>
  <c r="CU100" i="1"/>
  <c r="CU97" i="1"/>
  <c r="CU94" i="1"/>
  <c r="CU91" i="1"/>
  <c r="CJ17" i="1"/>
  <c r="CJ16" i="1"/>
  <c r="CU88" i="1"/>
  <c r="CU85" i="1"/>
  <c r="CU37" i="1"/>
  <c r="CU82" i="1"/>
  <c r="CU34" i="1"/>
  <c r="CU79" i="1"/>
  <c r="CU31" i="1"/>
  <c r="CU28" i="1"/>
  <c r="CU76" i="1"/>
  <c r="CU25" i="1"/>
  <c r="CU22" i="1"/>
  <c r="CU73" i="1"/>
  <c r="CU19" i="1"/>
  <c r="CU70" i="1"/>
  <c r="CU16" i="1"/>
  <c r="CU67" i="1"/>
  <c r="CU64" i="1"/>
  <c r="CU61" i="1"/>
  <c r="CU58" i="1"/>
  <c r="CU55" i="1"/>
  <c r="CU52" i="1"/>
  <c r="CU49" i="1"/>
  <c r="CU46" i="1"/>
  <c r="CU43" i="1"/>
  <c r="CU40" i="1"/>
  <c r="DL131" i="1" l="1"/>
  <c r="CJ20" i="1"/>
  <c r="CJ23" i="1" s="1"/>
  <c r="CJ19" i="1"/>
  <c r="CJ22" i="1" l="1"/>
  <c r="CJ25" i="1" s="1"/>
  <c r="CJ26" i="1"/>
  <c r="CJ29" i="1" s="1"/>
  <c r="CJ32" i="1" s="1"/>
  <c r="CJ28" i="1" l="1"/>
  <c r="CJ31" i="1" s="1"/>
  <c r="CJ34" i="1" s="1"/>
  <c r="CJ35" i="1"/>
  <c r="CJ37" i="1" l="1"/>
  <c r="CJ38" i="1"/>
  <c r="CJ40" i="1" l="1"/>
  <c r="CJ41" i="1"/>
  <c r="CJ44" i="1" l="1"/>
  <c r="CJ43" i="1"/>
  <c r="CJ47" i="1" l="1"/>
  <c r="CJ46" i="1"/>
  <c r="CJ50" i="1" l="1"/>
  <c r="CJ53" i="1" s="1"/>
  <c r="CJ49" i="1"/>
  <c r="CJ52" i="1" l="1"/>
  <c r="CJ55" i="1" s="1"/>
  <c r="CJ56" i="1"/>
  <c r="CJ59" i="1" l="1"/>
  <c r="CJ58" i="1"/>
  <c r="CJ62" i="1" l="1"/>
  <c r="CJ61" i="1"/>
  <c r="CJ65" i="1" l="1"/>
  <c r="CJ64" i="1"/>
  <c r="CJ68" i="1" l="1"/>
  <c r="CJ67" i="1"/>
  <c r="CJ71" i="1" l="1"/>
  <c r="CJ70" i="1"/>
  <c r="CJ73" i="1" l="1"/>
  <c r="CJ74" i="1"/>
  <c r="CJ77" i="1" l="1"/>
  <c r="CJ76" i="1"/>
  <c r="CJ80" i="1" l="1"/>
  <c r="CJ83" i="1" s="1"/>
  <c r="CJ79" i="1"/>
  <c r="CJ82" i="1" l="1"/>
  <c r="CJ85" i="1" s="1"/>
  <c r="CJ86" i="1"/>
  <c r="CJ88" i="1" l="1"/>
  <c r="CJ89" i="1"/>
  <c r="CJ92" i="1" l="1"/>
  <c r="CJ91" i="1"/>
  <c r="CJ95" i="1" l="1"/>
  <c r="CJ98" i="1" s="1"/>
  <c r="CJ94" i="1"/>
  <c r="CJ97" i="1" l="1"/>
  <c r="CJ100" i="1" s="1"/>
  <c r="CJ101" i="1"/>
  <c r="CJ104" i="1" l="1"/>
  <c r="CJ103" i="1"/>
  <c r="CJ107" i="1" l="1"/>
  <c r="CJ110" i="1" s="1"/>
  <c r="CJ106" i="1"/>
  <c r="CJ109" i="1" l="1"/>
  <c r="CJ112" i="1" s="1"/>
  <c r="CJ113" i="1"/>
  <c r="CJ116" i="1" l="1"/>
  <c r="CJ115" i="1"/>
  <c r="CJ119" i="1" l="1"/>
  <c r="CJ118" i="1"/>
  <c r="CJ122" i="1" l="1"/>
  <c r="CJ121" i="1"/>
  <c r="CJ124" i="1" l="1"/>
  <c r="CJ125" i="1"/>
  <c r="CJ127" i="1" l="1"/>
  <c r="CJ128" i="1"/>
</calcChain>
</file>

<file path=xl/sharedStrings.xml><?xml version="1.0" encoding="utf-8"?>
<sst xmlns="http://schemas.openxmlformats.org/spreadsheetml/2006/main" count="1454" uniqueCount="67">
  <si>
    <t>年次有給休暇取得管理台帳</t>
    <rPh sb="0" eb="2">
      <t>ネンジ</t>
    </rPh>
    <rPh sb="2" eb="4">
      <t>ユウキュウ</t>
    </rPh>
    <rPh sb="4" eb="6">
      <t>キュウカ</t>
    </rPh>
    <rPh sb="6" eb="8">
      <t>シュトク</t>
    </rPh>
    <rPh sb="8" eb="10">
      <t>カンリ</t>
    </rPh>
    <rPh sb="10" eb="12">
      <t>ダイチョウ</t>
    </rPh>
    <phoneticPr fontId="1"/>
  </si>
  <si>
    <t>了</t>
    <rPh sb="0" eb="1">
      <t>リョウ</t>
    </rPh>
    <phoneticPr fontId="1"/>
  </si>
  <si>
    <t>本人指定</t>
    <rPh sb="0" eb="2">
      <t>ホンニン</t>
    </rPh>
    <rPh sb="2" eb="4">
      <t>シテイ</t>
    </rPh>
    <phoneticPr fontId="1"/>
  </si>
  <si>
    <t>計画的付与</t>
    <rPh sb="0" eb="3">
      <t>ケイカクテキ</t>
    </rPh>
    <rPh sb="3" eb="5">
      <t>フヨ</t>
    </rPh>
    <phoneticPr fontId="1"/>
  </si>
  <si>
    <t>雇入れ年月日</t>
    <rPh sb="0" eb="2">
      <t>ヤトイイ</t>
    </rPh>
    <rPh sb="3" eb="6">
      <t>ネンガッピ</t>
    </rPh>
    <phoneticPr fontId="1"/>
  </si>
  <si>
    <t>前年度繰越分</t>
    <rPh sb="0" eb="3">
      <t>ゼンネンド</t>
    </rPh>
    <rPh sb="3" eb="5">
      <t>クリコシ</t>
    </rPh>
    <rPh sb="5" eb="6">
      <t>ブン</t>
    </rPh>
    <phoneticPr fontId="1"/>
  </si>
  <si>
    <t>日</t>
    <rPh sb="0" eb="1">
      <t>ニチ</t>
    </rPh>
    <phoneticPr fontId="1"/>
  </si>
  <si>
    <t>合計
日数</t>
    <rPh sb="0" eb="2">
      <t>ゴウケイ</t>
    </rPh>
    <rPh sb="3" eb="5">
      <t>ニッスウ</t>
    </rPh>
    <phoneticPr fontId="1"/>
  </si>
  <si>
    <t>分</t>
    <rPh sb="0" eb="1">
      <t>フン</t>
    </rPh>
    <phoneticPr fontId="1"/>
  </si>
  <si>
    <t>部門名</t>
    <rPh sb="0" eb="3">
      <t>ブモンメイ</t>
    </rPh>
    <phoneticPr fontId="1"/>
  </si>
  <si>
    <t>年</t>
    <rPh sb="0" eb="1">
      <t>ネン</t>
    </rPh>
    <phoneticPr fontId="1"/>
  </si>
  <si>
    <t>月</t>
    <rPh sb="0" eb="1">
      <t>ガツ</t>
    </rPh>
    <phoneticPr fontId="1"/>
  </si>
  <si>
    <t>時間</t>
    <rPh sb="0" eb="2">
      <t>ジカン</t>
    </rPh>
    <phoneticPr fontId="1"/>
  </si>
  <si>
    <t>基準日</t>
    <rPh sb="0" eb="3">
      <t>キジュンビ</t>
    </rPh>
    <phoneticPr fontId="1"/>
  </si>
  <si>
    <t>氏名</t>
    <rPh sb="0" eb="2">
      <t>シメイ</t>
    </rPh>
    <phoneticPr fontId="1"/>
  </si>
  <si>
    <t>指定区分</t>
    <rPh sb="0" eb="2">
      <t>シテイ</t>
    </rPh>
    <rPh sb="2" eb="4">
      <t>クブン</t>
    </rPh>
    <phoneticPr fontId="1"/>
  </si>
  <si>
    <t>有給休暇の
日数・時間数
（実績）</t>
    <rPh sb="0" eb="2">
      <t>ユウキュウ</t>
    </rPh>
    <rPh sb="2" eb="4">
      <t>キュウカ</t>
    </rPh>
    <rPh sb="6" eb="8">
      <t>ニッスウ</t>
    </rPh>
    <rPh sb="9" eb="12">
      <t>ジカンスウ</t>
    </rPh>
    <rPh sb="14" eb="16">
      <t>ジッセキ</t>
    </rPh>
    <phoneticPr fontId="1"/>
  </si>
  <si>
    <t>残日数
（時間数）</t>
    <rPh sb="0" eb="1">
      <t>ザン</t>
    </rPh>
    <rPh sb="1" eb="3">
      <t>ニッスウ</t>
    </rPh>
    <rPh sb="5" eb="8">
      <t>ジカンスウ</t>
    </rPh>
    <phoneticPr fontId="1"/>
  </si>
  <si>
    <t>本人
確認</t>
    <rPh sb="0" eb="2">
      <t>ホンニン</t>
    </rPh>
    <rPh sb="3" eb="5">
      <t>カクニン</t>
    </rPh>
    <phoneticPr fontId="1"/>
  </si>
  <si>
    <t>備考</t>
    <rPh sb="0" eb="2">
      <t>ビコウ</t>
    </rPh>
    <phoneticPr fontId="1"/>
  </si>
  <si>
    <t>時</t>
    <rPh sb="0" eb="1">
      <t>ジ</t>
    </rPh>
    <phoneticPr fontId="1"/>
  </si>
  <si>
    <t>取得日数合計</t>
    <rPh sb="0" eb="2">
      <t>シュトク</t>
    </rPh>
    <rPh sb="2" eb="4">
      <t>ニッスウ</t>
    </rPh>
    <rPh sb="4" eb="6">
      <t>ゴウケイ</t>
    </rPh>
    <phoneticPr fontId="1"/>
  </si>
  <si>
    <t>時間単位年休の取得時間及び換算日数</t>
    <rPh sb="0" eb="2">
      <t>ジカン</t>
    </rPh>
    <rPh sb="2" eb="4">
      <t>タンイ</t>
    </rPh>
    <rPh sb="4" eb="6">
      <t>ネンキュウ</t>
    </rPh>
    <rPh sb="7" eb="9">
      <t>シュトク</t>
    </rPh>
    <rPh sb="9" eb="11">
      <t>ジカン</t>
    </rPh>
    <rPh sb="11" eb="12">
      <t>オヨ</t>
    </rPh>
    <rPh sb="13" eb="15">
      <t>カンサン</t>
    </rPh>
    <rPh sb="15" eb="17">
      <t>ニッスウ</t>
    </rPh>
    <phoneticPr fontId="1"/>
  </si>
  <si>
    <t>換算日数</t>
    <rPh sb="0" eb="2">
      <t>カンサン</t>
    </rPh>
    <rPh sb="2" eb="4">
      <t>ニッスウ</t>
    </rPh>
    <phoneticPr fontId="1"/>
  </si>
  <si>
    <t>平成</t>
    <rPh sb="0" eb="2">
      <t>ヘイセイ</t>
    </rPh>
    <phoneticPr fontId="1"/>
  </si>
  <si>
    <t>日から</t>
    <rPh sb="0" eb="1">
      <t>ニチ</t>
    </rPh>
    <phoneticPr fontId="1"/>
  </si>
  <si>
    <t>まで</t>
    <phoneticPr fontId="1"/>
  </si>
  <si>
    <t>から</t>
    <phoneticPr fontId="1"/>
  </si>
  <si>
    <t>時間単位年休１日の時間数</t>
    <rPh sb="0" eb="2">
      <t>ジカン</t>
    </rPh>
    <rPh sb="2" eb="4">
      <t>タンイ</t>
    </rPh>
    <rPh sb="4" eb="6">
      <t>ネンキュウ</t>
    </rPh>
    <rPh sb="7" eb="8">
      <t>ニチ</t>
    </rPh>
    <rPh sb="9" eb="12">
      <t>ジカンスウ</t>
    </rPh>
    <phoneticPr fontId="1"/>
  </si>
  <si>
    <t>１日の所定労働時間</t>
    <rPh sb="1" eb="2">
      <t>ニチ</t>
    </rPh>
    <rPh sb="3" eb="5">
      <t>ショテイ</t>
    </rPh>
    <rPh sb="5" eb="9">
      <t>ロウドウジカン</t>
    </rPh>
    <phoneticPr fontId="1"/>
  </si>
  <si>
    <t>労使協定で定める時間単位
年休を認める日数</t>
    <rPh sb="0" eb="2">
      <t>ロウシ</t>
    </rPh>
    <rPh sb="2" eb="4">
      <t>キョウテイ</t>
    </rPh>
    <rPh sb="5" eb="6">
      <t>サダ</t>
    </rPh>
    <rPh sb="8" eb="10">
      <t>ジカン</t>
    </rPh>
    <rPh sb="10" eb="12">
      <t>タンイ</t>
    </rPh>
    <rPh sb="13" eb="15">
      <t>ネンキュウ</t>
    </rPh>
    <rPh sb="16" eb="17">
      <t>ミト</t>
    </rPh>
    <rPh sb="19" eb="21">
      <t>ニッスウ</t>
    </rPh>
    <phoneticPr fontId="1"/>
  </si>
  <si>
    <t>年度分</t>
    <rPh sb="0" eb="2">
      <t>ネンド</t>
    </rPh>
    <rPh sb="2" eb="3">
      <t>ブン</t>
    </rPh>
    <phoneticPr fontId="1"/>
  </si>
  <si>
    <t>計画的付与日数の合計</t>
    <rPh sb="0" eb="2">
      <t>ケイカク</t>
    </rPh>
    <rPh sb="2" eb="3">
      <t>テキ</t>
    </rPh>
    <rPh sb="3" eb="5">
      <t>フヨ</t>
    </rPh>
    <rPh sb="5" eb="7">
      <t>ニッスウ</t>
    </rPh>
    <rPh sb="8" eb="10">
      <t>ゴウケイ</t>
    </rPh>
    <phoneticPr fontId="1"/>
  </si>
  <si>
    <t>所得時間</t>
    <rPh sb="0" eb="2">
      <t>ショトク</t>
    </rPh>
    <rPh sb="2" eb="4">
      <t>ジカン</t>
    </rPh>
    <phoneticPr fontId="1"/>
  </si>
  <si>
    <t>本人確認</t>
    <rPh sb="0" eb="2">
      <t>ホンニン</t>
    </rPh>
    <rPh sb="2" eb="4">
      <t>カクニン</t>
    </rPh>
    <phoneticPr fontId="1"/>
  </si>
  <si>
    <t>取得日数</t>
    <rPh sb="0" eb="2">
      <t>シュトク</t>
    </rPh>
    <rPh sb="2" eb="4">
      <t>ニッスウ</t>
    </rPh>
    <phoneticPr fontId="1"/>
  </si>
  <si>
    <t>取得時間数</t>
    <rPh sb="0" eb="2">
      <t>シュトク</t>
    </rPh>
    <rPh sb="2" eb="5">
      <t>ジカンスウ</t>
    </rPh>
    <phoneticPr fontId="1"/>
  </si>
  <si>
    <t>年次有給休暇取得管理台帳使用方法</t>
    <rPh sb="12" eb="14">
      <t>シヨウ</t>
    </rPh>
    <rPh sb="14" eb="16">
      <t>ホウホウ</t>
    </rPh>
    <phoneticPr fontId="1"/>
  </si>
  <si>
    <t>注意事項</t>
    <rPh sb="0" eb="2">
      <t>チュウイ</t>
    </rPh>
    <rPh sb="2" eb="4">
      <t>ジコウ</t>
    </rPh>
    <phoneticPr fontId="1"/>
  </si>
  <si>
    <t>・使用の際は色付き部分を入力してください（青色セル：必須入力項目、黄色セル：任意入力項目）</t>
    <phoneticPr fontId="1"/>
  </si>
  <si>
    <t>・左側の指定区分から右側に向けて順次入力してください。（右側部分を入力後、左側を入力すると式や入力制限が
　正しく反映されません。）</t>
    <rPh sb="1" eb="3">
      <t>ヒダリガワ</t>
    </rPh>
    <rPh sb="10" eb="12">
      <t>ミギガワ</t>
    </rPh>
    <rPh sb="13" eb="14">
      <t>ム</t>
    </rPh>
    <rPh sb="16" eb="18">
      <t>ジュンジ</t>
    </rPh>
    <rPh sb="18" eb="20">
      <t>ニュウリョク</t>
    </rPh>
    <rPh sb="28" eb="30">
      <t>ミギガワ</t>
    </rPh>
    <rPh sb="30" eb="32">
      <t>ブブン</t>
    </rPh>
    <rPh sb="33" eb="35">
      <t>ニュウリョク</t>
    </rPh>
    <rPh sb="35" eb="36">
      <t>ゴ</t>
    </rPh>
    <rPh sb="37" eb="39">
      <t>ヒダリガワ</t>
    </rPh>
    <rPh sb="40" eb="42">
      <t>ニュウリョク</t>
    </rPh>
    <rPh sb="45" eb="46">
      <t>シキ</t>
    </rPh>
    <rPh sb="47" eb="49">
      <t>ニュウリョク</t>
    </rPh>
    <rPh sb="49" eb="51">
      <t>セイゲン</t>
    </rPh>
    <rPh sb="54" eb="55">
      <t>タダ</t>
    </rPh>
    <rPh sb="57" eb="59">
      <t>ハンエイ</t>
    </rPh>
    <phoneticPr fontId="1"/>
  </si>
  <si>
    <t>・時間単位年休を与える場合には、労使協定が必要です。また、時間を単位として与えることが出来る日数の上限は、
　５日の範囲内です。</t>
    <rPh sb="1" eb="3">
      <t>ジカン</t>
    </rPh>
    <rPh sb="3" eb="5">
      <t>タンイ</t>
    </rPh>
    <rPh sb="5" eb="7">
      <t>ネンキュウ</t>
    </rPh>
    <rPh sb="8" eb="9">
      <t>アタ</t>
    </rPh>
    <rPh sb="11" eb="13">
      <t>バアイ</t>
    </rPh>
    <rPh sb="16" eb="18">
      <t>ロウシ</t>
    </rPh>
    <rPh sb="18" eb="20">
      <t>キョウテイ</t>
    </rPh>
    <rPh sb="21" eb="23">
      <t>ヒツヨウ</t>
    </rPh>
    <rPh sb="29" eb="31">
      <t>ジカン</t>
    </rPh>
    <rPh sb="32" eb="34">
      <t>タンイ</t>
    </rPh>
    <rPh sb="37" eb="38">
      <t>アタ</t>
    </rPh>
    <rPh sb="43" eb="45">
      <t>デキ</t>
    </rPh>
    <rPh sb="46" eb="48">
      <t>ニッスウ</t>
    </rPh>
    <rPh sb="49" eb="51">
      <t>ジョウゲン</t>
    </rPh>
    <rPh sb="56" eb="57">
      <t>ニチ</t>
    </rPh>
    <rPh sb="58" eb="61">
      <t>ハンイナイ</t>
    </rPh>
    <phoneticPr fontId="1"/>
  </si>
  <si>
    <t>・計画的付与を行う場合には、労使協定が必要です。計画的付与が出来る日数の上限は、労使協定を結んでも、年
　次有給休暇のうち５日を超える部分に限ります（年次有給休暇日数が10日の労働者は５日、20日の労働者は15日
　まで）。</t>
    <rPh sb="7" eb="8">
      <t>オコナ</t>
    </rPh>
    <rPh sb="9" eb="11">
      <t>バアイ</t>
    </rPh>
    <rPh sb="24" eb="26">
      <t>ケイカク</t>
    </rPh>
    <rPh sb="26" eb="27">
      <t>テキ</t>
    </rPh>
    <rPh sb="27" eb="29">
      <t>フヨ</t>
    </rPh>
    <rPh sb="30" eb="32">
      <t>デキ</t>
    </rPh>
    <rPh sb="33" eb="35">
      <t>ニッスウ</t>
    </rPh>
    <rPh sb="36" eb="38">
      <t>ジョウゲン</t>
    </rPh>
    <rPh sb="40" eb="42">
      <t>ロウシ</t>
    </rPh>
    <rPh sb="42" eb="44">
      <t>キョウテイ</t>
    </rPh>
    <rPh sb="45" eb="46">
      <t>ムス</t>
    </rPh>
    <rPh sb="54" eb="56">
      <t>ユウキュウ</t>
    </rPh>
    <rPh sb="56" eb="58">
      <t>キュウカ</t>
    </rPh>
    <rPh sb="62" eb="63">
      <t>ニチ</t>
    </rPh>
    <rPh sb="64" eb="65">
      <t>コ</t>
    </rPh>
    <rPh sb="67" eb="69">
      <t>ブブン</t>
    </rPh>
    <rPh sb="70" eb="71">
      <t>カギ</t>
    </rPh>
    <rPh sb="75" eb="77">
      <t>ネンジ</t>
    </rPh>
    <rPh sb="77" eb="79">
      <t>ユウキュウ</t>
    </rPh>
    <rPh sb="79" eb="81">
      <t>キュウカ</t>
    </rPh>
    <rPh sb="81" eb="83">
      <t>ニッスウ</t>
    </rPh>
    <rPh sb="86" eb="87">
      <t>ニチ</t>
    </rPh>
    <rPh sb="88" eb="91">
      <t>ロウドウシャ</t>
    </rPh>
    <rPh sb="93" eb="94">
      <t>ニチ</t>
    </rPh>
    <rPh sb="97" eb="98">
      <t>ニチ</t>
    </rPh>
    <rPh sb="99" eb="102">
      <t>ロウドウシャ</t>
    </rPh>
    <rPh sb="105" eb="106">
      <t>ニチ</t>
    </rPh>
    <phoneticPr fontId="1"/>
  </si>
  <si>
    <t>・時季変更は、事業の正常な運営を妨げる場合のみに限ります。</t>
    <phoneticPr fontId="1"/>
  </si>
  <si>
    <t>・入力する行が不足する場合には、取得日数合計欄の上にセルを縮めて行を確保してありますので、セルを広げて
  利用してください。
　（その際、シートの保護を解除する必要がありますので、計算式が壊れないように注意してください。）</t>
    <rPh sb="1" eb="3">
      <t>ニュウリョク</t>
    </rPh>
    <rPh sb="5" eb="6">
      <t>ギョウ</t>
    </rPh>
    <rPh sb="7" eb="9">
      <t>フソク</t>
    </rPh>
    <rPh sb="11" eb="13">
      <t>バアイ</t>
    </rPh>
    <rPh sb="22" eb="23">
      <t>ラン</t>
    </rPh>
    <rPh sb="24" eb="25">
      <t>ウエ</t>
    </rPh>
    <rPh sb="29" eb="30">
      <t>チヂ</t>
    </rPh>
    <rPh sb="32" eb="33">
      <t>ギョウ</t>
    </rPh>
    <rPh sb="34" eb="36">
      <t>カクホ</t>
    </rPh>
    <rPh sb="48" eb="49">
      <t>ヒロ</t>
    </rPh>
    <rPh sb="54" eb="56">
      <t>リヨウ</t>
    </rPh>
    <rPh sb="68" eb="69">
      <t>サイ</t>
    </rPh>
    <rPh sb="74" eb="76">
      <t>ホゴ</t>
    </rPh>
    <rPh sb="77" eb="79">
      <t>カイジョ</t>
    </rPh>
    <rPh sb="81" eb="83">
      <t>ヒツヨウ</t>
    </rPh>
    <rPh sb="91" eb="93">
      <t>ケイサン</t>
    </rPh>
    <rPh sb="93" eb="94">
      <t>シキ</t>
    </rPh>
    <rPh sb="95" eb="96">
      <t>コワ</t>
    </rPh>
    <rPh sb="102" eb="104">
      <t>チュウイ</t>
    </rPh>
    <phoneticPr fontId="1"/>
  </si>
  <si>
    <t>・本管理台帳は参考様式ですので、事業場の実態に合わせて変更していただいても差し支えありません。</t>
    <rPh sb="1" eb="2">
      <t>ホン</t>
    </rPh>
    <rPh sb="2" eb="4">
      <t>カンリ</t>
    </rPh>
    <rPh sb="4" eb="6">
      <t>ダイチョウ</t>
    </rPh>
    <rPh sb="7" eb="9">
      <t>サンコウ</t>
    </rPh>
    <rPh sb="9" eb="11">
      <t>ヨウシキ</t>
    </rPh>
    <rPh sb="16" eb="19">
      <t>ジギョウジョウ</t>
    </rPh>
    <rPh sb="20" eb="22">
      <t>ジッタイ</t>
    </rPh>
    <rPh sb="23" eb="24">
      <t>ア</t>
    </rPh>
    <rPh sb="27" eb="29">
      <t>ヘンコウ</t>
    </rPh>
    <rPh sb="37" eb="38">
      <t>サ</t>
    </rPh>
    <rPh sb="39" eb="40">
      <t>ツカ</t>
    </rPh>
    <phoneticPr fontId="1"/>
  </si>
  <si>
    <t>（１）　一斉付与方式の場合</t>
    <rPh sb="4" eb="6">
      <t>イッセイ</t>
    </rPh>
    <rPh sb="6" eb="8">
      <t>フヨ</t>
    </rPh>
    <rPh sb="8" eb="10">
      <t>ホウシキ</t>
    </rPh>
    <rPh sb="11" eb="13">
      <t>バアイ</t>
    </rPh>
    <phoneticPr fontId="1"/>
  </si>
  <si>
    <t>年次有給休暇の計画的付与に関する労使協定（例）</t>
    <rPh sb="0" eb="2">
      <t>ネンジ</t>
    </rPh>
    <rPh sb="2" eb="4">
      <t>ユウキュウ</t>
    </rPh>
    <rPh sb="4" eb="6">
      <t>キュウカ</t>
    </rPh>
    <rPh sb="7" eb="10">
      <t>ケイカクテキ</t>
    </rPh>
    <rPh sb="10" eb="12">
      <t>フヨ</t>
    </rPh>
    <rPh sb="13" eb="14">
      <t>カン</t>
    </rPh>
    <rPh sb="16" eb="18">
      <t>ロウシ</t>
    </rPh>
    <rPh sb="18" eb="20">
      <t>キョウテイ</t>
    </rPh>
    <rPh sb="21" eb="22">
      <t>レイ</t>
    </rPh>
    <phoneticPr fontId="1"/>
  </si>
  <si>
    <t>　　○○株式会社と同社従業員代表○○○○とは、標記に関して次のとおり協定する。
　１　当社の本社に勤務する社員が有する平成○年度の年次有給休暇のうち５日分については、
　　次の日に与えるものとする。
　　　○月○日、△月△日、□月□日、☆月☆日、◎月◎日
　２　当社社員であって、その有する年次有給休暇の日数から５日を差し引いた残日数が
　　「５日」に満たないものについては、その不足する日数の限度で、第１項に掲げる日に特別
　　有給休暇を与える。
　３　この協定の定めにかかわらず、業務遂行上やむを得ない事由のため指定日に出勤を必要と
　　するときは、会社は従業員代表と協議の上、第１項に定める指定日を変更するものとする。
　　　平成○年○月○日
　　　　　　　　　　　　　　　　　　　　　　　　　○○株式会社
　　　　　　　　　　　　　　　　　　　　　　　　　　代表取締役　○○○○
　　　　　　　　　　　　　　　　　　　　　　　　　○○株式会社
　　　　　　　　　　　　　　　　　　　　　　　　　　従業員代表　○○○○</t>
    <rPh sb="4" eb="8">
      <t>カブシキガイシャ</t>
    </rPh>
    <rPh sb="9" eb="11">
      <t>ドウシャ</t>
    </rPh>
    <rPh sb="11" eb="14">
      <t>ジュウギョウイン</t>
    </rPh>
    <rPh sb="14" eb="16">
      <t>ダイヒョウ</t>
    </rPh>
    <rPh sb="23" eb="25">
      <t>ヒョウキ</t>
    </rPh>
    <rPh sb="26" eb="27">
      <t>カン</t>
    </rPh>
    <rPh sb="29" eb="30">
      <t>ツギ</t>
    </rPh>
    <rPh sb="34" eb="36">
      <t>キョウテイ</t>
    </rPh>
    <rPh sb="125" eb="126">
      <t>ゲツ</t>
    </rPh>
    <rPh sb="127" eb="128">
      <t>ニチ</t>
    </rPh>
    <rPh sb="356" eb="360">
      <t>カブシキガイシャ</t>
    </rPh>
    <rPh sb="387" eb="389">
      <t>ダイヒョウ</t>
    </rPh>
    <rPh sb="389" eb="392">
      <t>トリシマリヤク</t>
    </rPh>
    <rPh sb="425" eb="429">
      <t>カブシキガイシャ</t>
    </rPh>
    <rPh sb="456" eb="459">
      <t>ジュウギョウイン</t>
    </rPh>
    <rPh sb="459" eb="461">
      <t>ダイヒョウ</t>
    </rPh>
    <phoneticPr fontId="1"/>
  </si>
  <si>
    <t>（２）　グループ別付与方式の場合</t>
    <rPh sb="8" eb="9">
      <t>ベツ</t>
    </rPh>
    <rPh sb="9" eb="11">
      <t>フヨ</t>
    </rPh>
    <rPh sb="11" eb="13">
      <t>ホウシキ</t>
    </rPh>
    <rPh sb="14" eb="16">
      <t>バアイ</t>
    </rPh>
    <phoneticPr fontId="1"/>
  </si>
  <si>
    <t>　　○○株式会社と同社従業員代表○○○○とは、標記に関して次のとおり協定する。
　１　各課において、その所属の社員をＡ，Ｂの２グループに分けるものとする。
　　その調整と決定は各課長が行う。
　２　各社員が保有する平成○年度の年次有給休暇のうち５日分については各グループの区分に
　　応じて、次のとおり与えるものとする。
　　　　Ａグループ　○月○日から△月△日
　　　　Ｂグループ　□月□日から◎月◎日
　３　社員のうち、その保有する年次有給休暇の日数から５日を差し引いた日数が「５日」
　　に満たないものについては、その不足する日数の限度で、第２項に掲げる日に特別有給休暇
　　を与える。
　４　この協定の定めにかかわらず、業務遂行上やむを得ない事由のため指定日に出勤を必要と
　　するときは、会社は従業員代表と協議の上、第２項に定める指定日を変更するものとする。
　　　平成○年○月○日
　　　　　　　　　　　　　　　　　　　　　　　　　○○株式会社
　　　　　　　　　　　　　　　　　　　　　　　　　　代表取締役　○○○○
　　　　　　　　　　　　　　　　　　　　　　　　　○○株式会社
　　　　　　　　　　　　　　　　　　　　　　　　　　従業員代表　○○○○</t>
    <rPh sb="4" eb="8">
      <t>カブシキガイシャ</t>
    </rPh>
    <rPh sb="9" eb="11">
      <t>ドウシャ</t>
    </rPh>
    <rPh sb="11" eb="14">
      <t>ジュウギョウイン</t>
    </rPh>
    <rPh sb="14" eb="16">
      <t>ダイヒョウ</t>
    </rPh>
    <rPh sb="23" eb="25">
      <t>ヒョウキ</t>
    </rPh>
    <rPh sb="26" eb="27">
      <t>カン</t>
    </rPh>
    <rPh sb="29" eb="30">
      <t>ツギ</t>
    </rPh>
    <rPh sb="34" eb="36">
      <t>キョウテイ</t>
    </rPh>
    <rPh sb="44" eb="46">
      <t>カクカ</t>
    </rPh>
    <rPh sb="53" eb="55">
      <t>ショゾク</t>
    </rPh>
    <rPh sb="56" eb="58">
      <t>シャイン</t>
    </rPh>
    <rPh sb="69" eb="70">
      <t>ワ</t>
    </rPh>
    <rPh sb="83" eb="85">
      <t>チョウセイ</t>
    </rPh>
    <rPh sb="86" eb="88">
      <t>ケッテイ</t>
    </rPh>
    <rPh sb="89" eb="90">
      <t>カク</t>
    </rPh>
    <rPh sb="90" eb="92">
      <t>カチョウ</t>
    </rPh>
    <rPh sb="93" eb="94">
      <t>オコナ</t>
    </rPh>
    <rPh sb="101" eb="102">
      <t>カク</t>
    </rPh>
    <rPh sb="102" eb="104">
      <t>シャイン</t>
    </rPh>
    <rPh sb="105" eb="107">
      <t>ホユウ</t>
    </rPh>
    <rPh sb="109" eb="111">
      <t>ヘイセイ</t>
    </rPh>
    <rPh sb="112" eb="114">
      <t>ネンド</t>
    </rPh>
    <rPh sb="115" eb="117">
      <t>ネンジ</t>
    </rPh>
    <rPh sb="117" eb="119">
      <t>ユウキュウ</t>
    </rPh>
    <rPh sb="119" eb="121">
      <t>キュウカ</t>
    </rPh>
    <rPh sb="125" eb="126">
      <t>ニチ</t>
    </rPh>
    <rPh sb="132" eb="133">
      <t>カク</t>
    </rPh>
    <rPh sb="138" eb="140">
      <t>クブン</t>
    </rPh>
    <rPh sb="144" eb="145">
      <t>オウ</t>
    </rPh>
    <rPh sb="153" eb="154">
      <t>アタ</t>
    </rPh>
    <rPh sb="179" eb="180">
      <t>ガツ</t>
    </rPh>
    <rPh sb="181" eb="182">
      <t>ニチ</t>
    </rPh>
    <rPh sb="185" eb="186">
      <t>ゲツ</t>
    </rPh>
    <rPh sb="187" eb="188">
      <t>ニチ</t>
    </rPh>
    <rPh sb="200" eb="201">
      <t>ガツ</t>
    </rPh>
    <rPh sb="202" eb="203">
      <t>ニチ</t>
    </rPh>
    <rPh sb="206" eb="207">
      <t>ガツ</t>
    </rPh>
    <rPh sb="208" eb="209">
      <t>ニチ</t>
    </rPh>
    <rPh sb="214" eb="216">
      <t>シャイン</t>
    </rPh>
    <rPh sb="222" eb="224">
      <t>ホユウ</t>
    </rPh>
    <phoneticPr fontId="1"/>
  </si>
  <si>
    <t>（３）　個人別付与方式の場合</t>
    <rPh sb="4" eb="6">
      <t>コジン</t>
    </rPh>
    <rPh sb="6" eb="7">
      <t>ベツ</t>
    </rPh>
    <rPh sb="7" eb="9">
      <t>フヨ</t>
    </rPh>
    <rPh sb="9" eb="11">
      <t>ホウシキ</t>
    </rPh>
    <rPh sb="12" eb="14">
      <t>バアイ</t>
    </rPh>
    <phoneticPr fontId="1"/>
  </si>
  <si>
    <t>　　○○販売株式会社と同社従業員代表○○○○とは、標記に関して次のとおり協定する。
　１　当社の従業員が保有する平成○年度の年次有給休暇(以下「年休」という。)のうち、
　　５日を超える部分については６日を限度として計画的に付与するものとする。なお、
　　その保有する年休の日数から５日を差し引いた日数が「６日」に満たないものについ
　　ては、その不足する日数の限度で特別有給休暇を与える。
　２　年休の計画的付与の期間及びその日数は、次のとおりにする。
　　　　前期＝４月～９月の間で３日間
　　　　後期＝１０月～翌年３月の間で３日間
　３　各個人別の年休付与計画表は、各回の休暇対象期間が始まる２週間前までに会社が
　　作成し、通知する。
　４　各従業員は、年休付与計画の希望表を、所定の様式により、各回の休暇対象期間の
　　始まる１カ月前までに、所属課長に提出しなければならない。
　５　所属課長は、第４項の希望表に基づき、各従業員の休暇日を調整し、決定する。
　６　この協定の定めにかかわらず、業務遂行上やむを得ない事由のため指定日に出勤を
　　必要とするときには、会社は従業員代表と協議の上、第２項に定める指定日を変更する
　　ものとする。
　　　　平成○年○月○日
　　　　　　　　　　　　　　　　　　　　　　　　　　　　　　○○株式会社
　　　　　　　　　　　　　　　　　　　　　　　　　　　　　　　代表取締役　○○○○
　　　　　　　　　　　　　　　　　　　　　　　　　　　　　　○○株式会社
　　　　　　　　　　　　　　　　　　　　　　　　　　　　　　　従業員代表　○○○○</t>
    <rPh sb="4" eb="6">
      <t>ハンバイ</t>
    </rPh>
    <rPh sb="6" eb="10">
      <t>カブシキガイシャ</t>
    </rPh>
    <rPh sb="11" eb="13">
      <t>ドウシャ</t>
    </rPh>
    <rPh sb="13" eb="16">
      <t>ジュウギョウイン</t>
    </rPh>
    <rPh sb="16" eb="18">
      <t>ダイヒョウ</t>
    </rPh>
    <rPh sb="25" eb="27">
      <t>ヒョウキ</t>
    </rPh>
    <rPh sb="28" eb="29">
      <t>カン</t>
    </rPh>
    <rPh sb="31" eb="32">
      <t>ツギ</t>
    </rPh>
    <rPh sb="36" eb="38">
      <t>キョウテイ</t>
    </rPh>
    <rPh sb="46" eb="48">
      <t>トウシャ</t>
    </rPh>
    <rPh sb="49" eb="52">
      <t>ジュウギョウイン</t>
    </rPh>
    <rPh sb="53" eb="55">
      <t>ホユウ</t>
    </rPh>
    <rPh sb="57" eb="59">
      <t>ヘイセイ</t>
    </rPh>
    <rPh sb="60" eb="62">
      <t>ネンド</t>
    </rPh>
    <rPh sb="63" eb="65">
      <t>ネンジ</t>
    </rPh>
    <rPh sb="65" eb="67">
      <t>ユウキュウ</t>
    </rPh>
    <rPh sb="67" eb="69">
      <t>キュウカ</t>
    </rPh>
    <rPh sb="70" eb="72">
      <t>イカ</t>
    </rPh>
    <rPh sb="73" eb="75">
      <t>ネンキュウ</t>
    </rPh>
    <rPh sb="89" eb="90">
      <t>ニチ</t>
    </rPh>
    <rPh sb="91" eb="92">
      <t>コ</t>
    </rPh>
    <rPh sb="94" eb="96">
      <t>ブブン</t>
    </rPh>
    <rPh sb="102" eb="103">
      <t>ニチ</t>
    </rPh>
    <rPh sb="104" eb="106">
      <t>ゲンド</t>
    </rPh>
    <rPh sb="109" eb="112">
      <t>ケイカクテキ</t>
    </rPh>
    <rPh sb="113" eb="115">
      <t>フヨ</t>
    </rPh>
    <rPh sb="131" eb="133">
      <t>ホユウ</t>
    </rPh>
    <rPh sb="135" eb="137">
      <t>ネンキュウ</t>
    </rPh>
    <rPh sb="138" eb="140">
      <t>ニッスウ</t>
    </rPh>
    <rPh sb="143" eb="144">
      <t>ニチ</t>
    </rPh>
    <rPh sb="145" eb="146">
      <t>サ</t>
    </rPh>
    <rPh sb="147" eb="148">
      <t>ヒ</t>
    </rPh>
    <rPh sb="150" eb="152">
      <t>ニッスウ</t>
    </rPh>
    <rPh sb="155" eb="156">
      <t>ニチ</t>
    </rPh>
    <rPh sb="158" eb="159">
      <t>ミ</t>
    </rPh>
    <rPh sb="175" eb="177">
      <t>フソク</t>
    </rPh>
    <rPh sb="179" eb="181">
      <t>ニッスウ</t>
    </rPh>
    <rPh sb="182" eb="184">
      <t>ゲンド</t>
    </rPh>
    <rPh sb="185" eb="187">
      <t>トクベツ</t>
    </rPh>
    <rPh sb="187" eb="189">
      <t>ユウキュウ</t>
    </rPh>
    <rPh sb="189" eb="191">
      <t>キュウカ</t>
    </rPh>
    <rPh sb="192" eb="193">
      <t>アタ</t>
    </rPh>
    <rPh sb="202" eb="204">
      <t>ネンキュウ</t>
    </rPh>
    <rPh sb="205" eb="208">
      <t>ケイカクテキ</t>
    </rPh>
    <rPh sb="208" eb="210">
      <t>フヨ</t>
    </rPh>
    <rPh sb="211" eb="213">
      <t>キカン</t>
    </rPh>
    <rPh sb="213" eb="214">
      <t>オヨ</t>
    </rPh>
    <rPh sb="217" eb="219">
      <t>ニッスウ</t>
    </rPh>
    <rPh sb="221" eb="222">
      <t>ツギ</t>
    </rPh>
    <rPh sb="235" eb="237">
      <t>ゼンキ</t>
    </rPh>
    <rPh sb="239" eb="240">
      <t>ガツ</t>
    </rPh>
    <rPh sb="242" eb="243">
      <t>ガツ</t>
    </rPh>
    <rPh sb="244" eb="245">
      <t>アイダ</t>
    </rPh>
    <rPh sb="247" eb="249">
      <t>ニチカン</t>
    </rPh>
    <rPh sb="254" eb="256">
      <t>コウキ</t>
    </rPh>
    <rPh sb="259" eb="260">
      <t>ガツ</t>
    </rPh>
    <rPh sb="261" eb="263">
      <t>ヨクトシ</t>
    </rPh>
    <rPh sb="264" eb="265">
      <t>ガツ</t>
    </rPh>
    <rPh sb="266" eb="267">
      <t>アイダ</t>
    </rPh>
    <rPh sb="269" eb="271">
      <t>ニチカン</t>
    </rPh>
    <rPh sb="277" eb="280">
      <t>カクコジン</t>
    </rPh>
    <rPh sb="280" eb="281">
      <t>ベツ</t>
    </rPh>
    <rPh sb="282" eb="284">
      <t>ネンキュウ</t>
    </rPh>
    <rPh sb="284" eb="286">
      <t>フヨ</t>
    </rPh>
    <rPh sb="450" eb="452">
      <t>キョウテイ</t>
    </rPh>
    <rPh sb="453" eb="454">
      <t>サダ</t>
    </rPh>
    <rPh sb="462" eb="464">
      <t>ギョウム</t>
    </rPh>
    <rPh sb="464" eb="466">
      <t>スイコウ</t>
    </rPh>
    <rPh sb="466" eb="467">
      <t>ジョウ</t>
    </rPh>
    <rPh sb="470" eb="471">
      <t>エ</t>
    </rPh>
    <rPh sb="473" eb="475">
      <t>ジユウ</t>
    </rPh>
    <rPh sb="478" eb="481">
      <t>シテイビ</t>
    </rPh>
    <rPh sb="482" eb="484">
      <t>シュッキン</t>
    </rPh>
    <rPh sb="488" eb="490">
      <t>ヒツヨウ</t>
    </rPh>
    <rPh sb="498" eb="500">
      <t>カイシャ</t>
    </rPh>
    <rPh sb="501" eb="504">
      <t>ジュウギョウイン</t>
    </rPh>
    <rPh sb="504" eb="506">
      <t>ダイヒョウ</t>
    </rPh>
    <rPh sb="507" eb="509">
      <t>キョウギ</t>
    </rPh>
    <rPh sb="510" eb="511">
      <t>ウエ</t>
    </rPh>
    <phoneticPr fontId="1"/>
  </si>
  <si>
    <t xml:space="preserve">
　　○○販売株式会社と同社従業員代表○○○○とは、標記に関して次のとおり協定する。
　１　当社の従業員が保有する平成○年度の年次有給休暇(以下「年休」という。)のうち、
　　５日を超える部分については５日を限度として計画的に付与するものとする。
　２　年休の計画的付与の期間は、７月１日から９月３１日までとする。
　３　従業員は６月１０日までに、所属長に対し、期間中において年休の所得を希望する
　　日を申し出るものとする。
　４　各所属長は、所属従業員の年休取得希望日が特定の日に集中し、業務の正常な運営
　　に支障を与えるおそれがあると認められた場合には、従業員に対して希望日の変更を
　　求めることができる。各所属長は、希望日の変更を求める場合は６月２０日までに従
　　業員にその旨通知するものとする。
　５　本年度の年休の日数から５日を控除した日数が「５日」に満たない従業員に対して
　　は、その不足する日数の限度で、第２項の期間中に特別有給休暇を与える。
　６　各所属長は、所属従業員の年次有給休暇表を作成し、従業員に提示するものとする。
　　　　平成○年○月○日
　　　　　　　　　　　　　　　　　　　　　　　　　　　　　　○○株式会社
　　　　　　　　　　　　　　　　　　　　　　　　　　　　　　　代表取締役　○○○○
　　　　　　　　　　　　　　　　　　　　　　　　　　　　　　○○株式会社
　　　　　　　　　　　　　　　　　　　　　　　　　　　　　　　従業員代表　○○○○</t>
    <rPh sb="5" eb="7">
      <t>ハンバイ</t>
    </rPh>
    <rPh sb="7" eb="11">
      <t>カブシキガイシャ</t>
    </rPh>
    <rPh sb="12" eb="14">
      <t>ドウシャ</t>
    </rPh>
    <rPh sb="14" eb="17">
      <t>ジュウギョウイン</t>
    </rPh>
    <rPh sb="17" eb="19">
      <t>ダイヒョウ</t>
    </rPh>
    <rPh sb="26" eb="28">
      <t>ヒョウキ</t>
    </rPh>
    <rPh sb="29" eb="30">
      <t>カン</t>
    </rPh>
    <rPh sb="32" eb="33">
      <t>ツギ</t>
    </rPh>
    <rPh sb="37" eb="39">
      <t>キョウテイ</t>
    </rPh>
    <rPh sb="47" eb="49">
      <t>トウシャ</t>
    </rPh>
    <rPh sb="50" eb="53">
      <t>ジュウギョウイン</t>
    </rPh>
    <rPh sb="54" eb="56">
      <t>ホユウ</t>
    </rPh>
    <rPh sb="58" eb="60">
      <t>ヘイセイ</t>
    </rPh>
    <rPh sb="61" eb="63">
      <t>ネンド</t>
    </rPh>
    <rPh sb="64" eb="66">
      <t>ネンジ</t>
    </rPh>
    <rPh sb="66" eb="68">
      <t>ユウキュウ</t>
    </rPh>
    <rPh sb="68" eb="70">
      <t>キュウカ</t>
    </rPh>
    <rPh sb="71" eb="73">
      <t>イカ</t>
    </rPh>
    <rPh sb="74" eb="76">
      <t>ネンキュウ</t>
    </rPh>
    <rPh sb="90" eb="91">
      <t>ニチ</t>
    </rPh>
    <rPh sb="92" eb="93">
      <t>コ</t>
    </rPh>
    <rPh sb="95" eb="97">
      <t>ブブン</t>
    </rPh>
    <rPh sb="103" eb="104">
      <t>ニチ</t>
    </rPh>
    <rPh sb="105" eb="107">
      <t>ゲンド</t>
    </rPh>
    <rPh sb="110" eb="113">
      <t>ケイカクテキ</t>
    </rPh>
    <rPh sb="114" eb="116">
      <t>フヨ</t>
    </rPh>
    <rPh sb="130" eb="132">
      <t>ネンキュウ</t>
    </rPh>
    <rPh sb="133" eb="136">
      <t>ケイカクテキ</t>
    </rPh>
    <rPh sb="136" eb="138">
      <t>フヨ</t>
    </rPh>
    <rPh sb="139" eb="141">
      <t>キカン</t>
    </rPh>
    <rPh sb="144" eb="145">
      <t>ツキ</t>
    </rPh>
    <rPh sb="146" eb="147">
      <t>ニチ</t>
    </rPh>
    <rPh sb="150" eb="151">
      <t>ガツ</t>
    </rPh>
    <rPh sb="153" eb="154">
      <t>ニチ</t>
    </rPh>
    <rPh sb="166" eb="169">
      <t>ジュウギョウイン</t>
    </rPh>
    <rPh sb="171" eb="172">
      <t>ガツ</t>
    </rPh>
    <rPh sb="174" eb="175">
      <t>ニチ</t>
    </rPh>
    <rPh sb="179" eb="182">
      <t>ショゾクチョウ</t>
    </rPh>
    <rPh sb="183" eb="184">
      <t>タイ</t>
    </rPh>
    <rPh sb="186" eb="189">
      <t>キカンチュウ</t>
    </rPh>
    <rPh sb="193" eb="195">
      <t>ネンキュウ</t>
    </rPh>
    <rPh sb="196" eb="198">
      <t>ショトク</t>
    </rPh>
    <rPh sb="199" eb="201">
      <t>キボウ</t>
    </rPh>
    <rPh sb="206" eb="207">
      <t>ヒ</t>
    </rPh>
    <rPh sb="208" eb="209">
      <t>モウ</t>
    </rPh>
    <rPh sb="210" eb="211">
      <t>デ</t>
    </rPh>
    <rPh sb="225" eb="228">
      <t>ショゾクチョウ</t>
    </rPh>
    <rPh sb="230" eb="232">
      <t>ショゾク</t>
    </rPh>
    <rPh sb="232" eb="235">
      <t>ジュウギョウイン</t>
    </rPh>
    <rPh sb="238" eb="240">
      <t>シュトク</t>
    </rPh>
    <rPh sb="240" eb="243">
      <t>キボウビ</t>
    </rPh>
    <rPh sb="244" eb="246">
      <t>トクテイ</t>
    </rPh>
    <rPh sb="247" eb="248">
      <t>ヒ</t>
    </rPh>
    <rPh sb="249" eb="251">
      <t>シュウチュウ</t>
    </rPh>
    <rPh sb="253" eb="255">
      <t>ギョウム</t>
    </rPh>
    <rPh sb="256" eb="258">
      <t>セイジョウ</t>
    </rPh>
    <rPh sb="259" eb="261">
      <t>ウンエイ</t>
    </rPh>
    <rPh sb="265" eb="267">
      <t>シショウ</t>
    </rPh>
    <rPh sb="268" eb="269">
      <t>アタ</t>
    </rPh>
    <rPh sb="278" eb="279">
      <t>ミト</t>
    </rPh>
    <rPh sb="283" eb="285">
      <t>バアイ</t>
    </rPh>
    <rPh sb="288" eb="291">
      <t>ジュウギョウイン</t>
    </rPh>
    <rPh sb="292" eb="293">
      <t>タイ</t>
    </rPh>
    <rPh sb="295" eb="298">
      <t>キボウビ</t>
    </rPh>
    <rPh sb="299" eb="301">
      <t>ヘンコウ</t>
    </rPh>
    <rPh sb="305" eb="306">
      <t>モト</t>
    </rPh>
    <rPh sb="315" eb="316">
      <t>カク</t>
    </rPh>
    <rPh sb="316" eb="319">
      <t>ショゾクチョウ</t>
    </rPh>
    <rPh sb="321" eb="323">
      <t>キボウ</t>
    </rPh>
    <rPh sb="323" eb="324">
      <t>ヒ</t>
    </rPh>
    <rPh sb="325" eb="327">
      <t>ヘンコウ</t>
    </rPh>
    <rPh sb="328" eb="329">
      <t>モト</t>
    </rPh>
    <rPh sb="331" eb="333">
      <t>バアイ</t>
    </rPh>
    <rPh sb="335" eb="336">
      <t>ガツ</t>
    </rPh>
    <rPh sb="338" eb="339">
      <t>ニチ</t>
    </rPh>
    <rPh sb="342" eb="343">
      <t>ジュウ</t>
    </rPh>
    <rPh sb="346" eb="347">
      <t>ギョウ</t>
    </rPh>
    <rPh sb="347" eb="348">
      <t>イン</t>
    </rPh>
    <rPh sb="351" eb="352">
      <t>ムネ</t>
    </rPh>
    <rPh sb="352" eb="354">
      <t>ツウチ</t>
    </rPh>
    <rPh sb="368" eb="371">
      <t>ホンネンド</t>
    </rPh>
    <rPh sb="372" eb="374">
      <t>ネンキュウ</t>
    </rPh>
    <rPh sb="375" eb="377">
      <t>ニッスウ</t>
    </rPh>
    <rPh sb="380" eb="381">
      <t>ニチ</t>
    </rPh>
    <rPh sb="382" eb="384">
      <t>コウジョ</t>
    </rPh>
    <rPh sb="386" eb="388">
      <t>ニッスウ</t>
    </rPh>
    <rPh sb="391" eb="392">
      <t>ニチ</t>
    </rPh>
    <rPh sb="394" eb="395">
      <t>ミ</t>
    </rPh>
    <rPh sb="398" eb="401">
      <t>ジュウギョウイン</t>
    </rPh>
    <rPh sb="402" eb="403">
      <t>タイ</t>
    </rPh>
    <rPh sb="412" eb="414">
      <t>フソク</t>
    </rPh>
    <rPh sb="416" eb="418">
      <t>ニッスウ</t>
    </rPh>
    <rPh sb="419" eb="421">
      <t>ゲンド</t>
    </rPh>
    <rPh sb="423" eb="424">
      <t>ダイ</t>
    </rPh>
    <rPh sb="425" eb="426">
      <t>コウ</t>
    </rPh>
    <rPh sb="427" eb="430">
      <t>キカンチュウ</t>
    </rPh>
    <rPh sb="431" eb="433">
      <t>トクベツ</t>
    </rPh>
    <rPh sb="433" eb="435">
      <t>ユウキュウ</t>
    </rPh>
    <rPh sb="435" eb="437">
      <t>キュウカ</t>
    </rPh>
    <rPh sb="438" eb="439">
      <t>アタ</t>
    </rPh>
    <rPh sb="448" eb="449">
      <t>カク</t>
    </rPh>
    <rPh sb="449" eb="452">
      <t>ショゾクチョウ</t>
    </rPh>
    <rPh sb="454" eb="456">
      <t>ショゾク</t>
    </rPh>
    <rPh sb="456" eb="459">
      <t>ジュウギョウイン</t>
    </rPh>
    <rPh sb="460" eb="462">
      <t>ネンジ</t>
    </rPh>
    <rPh sb="462" eb="464">
      <t>ユウキュウ</t>
    </rPh>
    <rPh sb="464" eb="466">
      <t>キュウカ</t>
    </rPh>
    <rPh sb="466" eb="467">
      <t>ヒョウ</t>
    </rPh>
    <rPh sb="468" eb="470">
      <t>サクセイ</t>
    </rPh>
    <rPh sb="472" eb="475">
      <t>ジュウギョウイン</t>
    </rPh>
    <rPh sb="476" eb="478">
      <t>テイジ</t>
    </rPh>
    <phoneticPr fontId="1"/>
  </si>
  <si>
    <t>時間単位年休</t>
    <rPh sb="0" eb="2">
      <t>ジカン</t>
    </rPh>
    <rPh sb="2" eb="4">
      <t>タンイ</t>
    </rPh>
    <rPh sb="4" eb="6">
      <t>ネンキュウ</t>
    </rPh>
    <phoneticPr fontId="1"/>
  </si>
  <si>
    <t>時間単位年休に関する労使協定（例）</t>
    <rPh sb="0" eb="2">
      <t>ジカン</t>
    </rPh>
    <rPh sb="2" eb="4">
      <t>タンイ</t>
    </rPh>
    <rPh sb="4" eb="6">
      <t>ネンキュウ</t>
    </rPh>
    <rPh sb="7" eb="8">
      <t>カン</t>
    </rPh>
    <rPh sb="10" eb="12">
      <t>ロウシ</t>
    </rPh>
    <rPh sb="12" eb="14">
      <t>キョウテイ</t>
    </rPh>
    <rPh sb="15" eb="16">
      <t>レイ</t>
    </rPh>
    <phoneticPr fontId="1"/>
  </si>
  <si>
    <t>　　○○商事株式会社と同社従業員代表○○○○とは、標記に関して次のとおり協定する。
　（対象者）
　第１条　すべての従業員を対象とする。
　（日数の上限）
　第２条　年次有給休暇を時間単位で取得することができる日数は５日以内とする。
　（１日分年次有給休暇に相当する時間単位年休）
　第３条　年次有給休暇を時間単位で取得する場合は、１日の年次有給休暇に相当する時
　　　　間数を８時間とする。
　（取得単位）
　第４条　年次有給休暇を時間単位で取得する場合は、１時間単位で取得するものとする。
　　　　平成○年○月○日
　　　　　　　　　　　　　　　　　　　　　　　　　　　　　　○○株式会社
　　　　　　　　　　　　　　　　　　　　　　　　　　　　　　　代表取締役　○○○○
　　　　　　　　　　　　　　　　　　　　　　　　　　　　　　○○株式会社
　　　　　　　　　　　　　　　　　　　　　　　　　　　　　　　従業員代表　○○○○</t>
    <rPh sb="4" eb="6">
      <t>ショウジ</t>
    </rPh>
    <rPh sb="6" eb="10">
      <t>カブシキガイシャ</t>
    </rPh>
    <rPh sb="11" eb="13">
      <t>ドウシャ</t>
    </rPh>
    <rPh sb="13" eb="16">
      <t>ジュウギョウイン</t>
    </rPh>
    <rPh sb="16" eb="18">
      <t>ダイヒョウ</t>
    </rPh>
    <rPh sb="25" eb="27">
      <t>ヒョウキ</t>
    </rPh>
    <rPh sb="28" eb="29">
      <t>カン</t>
    </rPh>
    <rPh sb="31" eb="32">
      <t>ツギ</t>
    </rPh>
    <rPh sb="36" eb="38">
      <t>キョウテイ</t>
    </rPh>
    <rPh sb="45" eb="48">
      <t>タイショウシャ</t>
    </rPh>
    <rPh sb="51" eb="52">
      <t>ダイ</t>
    </rPh>
    <rPh sb="53" eb="54">
      <t>ジョウ</t>
    </rPh>
    <rPh sb="59" eb="62">
      <t>ジュウギョウイン</t>
    </rPh>
    <rPh sb="63" eb="65">
      <t>タイショウ</t>
    </rPh>
    <rPh sb="73" eb="75">
      <t>ニッスウ</t>
    </rPh>
    <rPh sb="76" eb="78">
      <t>ジョウゲン</t>
    </rPh>
    <rPh sb="81" eb="82">
      <t>ダイ</t>
    </rPh>
    <rPh sb="83" eb="84">
      <t>ジョウ</t>
    </rPh>
    <rPh sb="85" eb="87">
      <t>ネンジ</t>
    </rPh>
    <rPh sb="87" eb="89">
      <t>ユウキュウ</t>
    </rPh>
    <rPh sb="89" eb="91">
      <t>キュウカ</t>
    </rPh>
    <rPh sb="92" eb="94">
      <t>ジカン</t>
    </rPh>
    <rPh sb="94" eb="96">
      <t>タンイ</t>
    </rPh>
    <rPh sb="97" eb="99">
      <t>シュトク</t>
    </rPh>
    <rPh sb="107" eb="109">
      <t>ニッスウ</t>
    </rPh>
    <rPh sb="111" eb="112">
      <t>ニチ</t>
    </rPh>
    <rPh sb="112" eb="114">
      <t>イナイ</t>
    </rPh>
    <rPh sb="123" eb="125">
      <t>ニチブン</t>
    </rPh>
    <rPh sb="125" eb="127">
      <t>ネンジ</t>
    </rPh>
    <rPh sb="127" eb="131">
      <t>ユウキュウキュウカ</t>
    </rPh>
    <rPh sb="132" eb="134">
      <t>ソウトウ</t>
    </rPh>
    <rPh sb="136" eb="138">
      <t>ジカン</t>
    </rPh>
    <rPh sb="138" eb="140">
      <t>タンイ</t>
    </rPh>
    <rPh sb="140" eb="142">
      <t>ネンキュウ</t>
    </rPh>
    <rPh sb="145" eb="146">
      <t>ダイ</t>
    </rPh>
    <rPh sb="147" eb="148">
      <t>ジョウ</t>
    </rPh>
    <rPh sb="149" eb="155">
      <t>ネンジユウキュウキュウカ</t>
    </rPh>
    <rPh sb="156" eb="158">
      <t>ジカン</t>
    </rPh>
    <rPh sb="158" eb="160">
      <t>タンイ</t>
    </rPh>
    <rPh sb="161" eb="163">
      <t>シュトク</t>
    </rPh>
    <rPh sb="165" eb="167">
      <t>バアイ</t>
    </rPh>
    <rPh sb="170" eb="171">
      <t>ニチ</t>
    </rPh>
    <rPh sb="172" eb="174">
      <t>ネンジ</t>
    </rPh>
    <rPh sb="174" eb="176">
      <t>ユウキュウ</t>
    </rPh>
    <rPh sb="176" eb="178">
      <t>キュウカ</t>
    </rPh>
    <rPh sb="179" eb="181">
      <t>ソウトウ</t>
    </rPh>
    <rPh sb="183" eb="184">
      <t>ジ</t>
    </rPh>
    <rPh sb="189" eb="190">
      <t>カン</t>
    </rPh>
    <rPh sb="190" eb="191">
      <t>スウ</t>
    </rPh>
    <rPh sb="193" eb="195">
      <t>ジカン</t>
    </rPh>
    <rPh sb="203" eb="205">
      <t>シュトク</t>
    </rPh>
    <rPh sb="205" eb="207">
      <t>タンイ</t>
    </rPh>
    <rPh sb="210" eb="211">
      <t>ダイ</t>
    </rPh>
    <rPh sb="212" eb="213">
      <t>ジョウ</t>
    </rPh>
    <rPh sb="214" eb="216">
      <t>ネンジ</t>
    </rPh>
    <rPh sb="216" eb="218">
      <t>ユウキュウ</t>
    </rPh>
    <rPh sb="218" eb="220">
      <t>キュウカ</t>
    </rPh>
    <rPh sb="221" eb="223">
      <t>ジカン</t>
    </rPh>
    <rPh sb="223" eb="225">
      <t>タンイ</t>
    </rPh>
    <rPh sb="226" eb="228">
      <t>シュトク</t>
    </rPh>
    <rPh sb="230" eb="232">
      <t>バアイ</t>
    </rPh>
    <rPh sb="235" eb="237">
      <t>ジカン</t>
    </rPh>
    <rPh sb="237" eb="239">
      <t>タンイ</t>
    </rPh>
    <rPh sb="240" eb="242">
      <t>シュトク</t>
    </rPh>
    <phoneticPr fontId="1"/>
  </si>
  <si>
    <t>労使協定で定める計画的付与日数</t>
    <rPh sb="0" eb="2">
      <t>ロウシ</t>
    </rPh>
    <rPh sb="2" eb="4">
      <t>キョウテイ</t>
    </rPh>
    <rPh sb="5" eb="6">
      <t>サダ</t>
    </rPh>
    <rPh sb="8" eb="11">
      <t>ケイカクテキ</t>
    </rPh>
    <rPh sb="11" eb="13">
      <t>フヨ</t>
    </rPh>
    <rPh sb="13" eb="15">
      <t>ニッスウ</t>
    </rPh>
    <phoneticPr fontId="1"/>
  </si>
  <si>
    <t>使用者指定</t>
    <rPh sb="0" eb="3">
      <t>シヨウシャ</t>
    </rPh>
    <rPh sb="3" eb="5">
      <t>シテイ</t>
    </rPh>
    <phoneticPr fontId="1"/>
  </si>
  <si>
    <t>・時間単位年休及び特別休暇は、2019年４月から義務付けられる「年５日の年次有給休暇の確実な取得」の対象と
　はなりません。</t>
    <phoneticPr fontId="1"/>
  </si>
  <si>
    <t>取得する日時</t>
    <rPh sb="0" eb="2">
      <t>シュトク</t>
    </rPh>
    <rPh sb="4" eb="6">
      <t>ニチジ</t>
    </rPh>
    <phoneticPr fontId="1"/>
  </si>
  <si>
    <t>今年度付与分</t>
    <rPh sb="0" eb="3">
      <t>コンネンド</t>
    </rPh>
    <rPh sb="3" eb="5">
      <t>フヨ</t>
    </rPh>
    <rPh sb="5" eb="6">
      <t>ブン</t>
    </rPh>
    <phoneticPr fontId="1"/>
  </si>
  <si>
    <t>使用者が時季変更した場合の日時</t>
    <rPh sb="0" eb="3">
      <t>シヨウシャ</t>
    </rPh>
    <rPh sb="4" eb="6">
      <t>ジキ</t>
    </rPh>
    <rPh sb="6" eb="8">
      <t>ヘンコウ</t>
    </rPh>
    <rPh sb="10" eb="12">
      <t>バアイ</t>
    </rPh>
    <rPh sb="13" eb="15">
      <t>ニチジ</t>
    </rPh>
    <phoneticPr fontId="1"/>
  </si>
  <si>
    <t>請求・指定月日</t>
    <rPh sb="0" eb="2">
      <t>セイキュウ</t>
    </rPh>
    <rPh sb="3" eb="5">
      <t>シテイ</t>
    </rPh>
    <rPh sb="5" eb="6">
      <t>ツキ</t>
    </rPh>
    <rPh sb="6" eb="7">
      <t>ヒ</t>
    </rPh>
    <phoneticPr fontId="1"/>
  </si>
  <si>
    <t>年５日の時季指定義務を履行するための残日数</t>
    <rPh sb="0" eb="1">
      <t>ネン</t>
    </rPh>
    <rPh sb="2" eb="3">
      <t>ニチ</t>
    </rPh>
    <rPh sb="4" eb="6">
      <t>ジキ</t>
    </rPh>
    <rPh sb="6" eb="8">
      <t>シテイ</t>
    </rPh>
    <rPh sb="8" eb="10">
      <t>ギム</t>
    </rPh>
    <rPh sb="11" eb="13">
      <t>リコウ</t>
    </rPh>
    <rPh sb="18" eb="19">
      <t>ザン</t>
    </rPh>
    <rPh sb="19" eb="21">
      <t>ニッスウ</t>
    </rPh>
    <phoneticPr fontId="1"/>
  </si>
  <si>
    <t>日</t>
    <rPh sb="0" eb="1">
      <t>ニチ</t>
    </rPh>
    <phoneticPr fontId="1"/>
  </si>
  <si>
    <t xml:space="preserve">
　　○○製作所株式会社と同社従業員代表○○○○とは、標記に関し、次のとおり協定する。
　１　時間単位での年次有給休暇（以下「時間単位年休」という。）を付与する従業員の範囲
　　は、○○工場製造第一課の生産職及び製造第二課の技能職を除く全社の嘱託、パート社員
　　を含む全ての従業員とする。
　２　年次有給休暇を時間単位で取得することができる日数は、１年につき〇日を限度とする。
　３　時間単位年休における１日の時間数は、次のとおりとする。
　　　　　　シフトＡのパート社員・・・・・・５時間
　　　　　　シフトＢのパート社員・・・・・・６時間
　　　　　　上記以外の従業員・・・・・・・・８時間
　４　取得できる時間単位年休の単位時間は、１時間とする。
　５　届出のあった時間単位年休が、事業の正常な運営を妨げる場合は、会社はその時季
　　を変更することがある。
　６　本協定の時間単位年休に対して支払われる賃金は、「通常の賃金」により計算する。
　７　本協定の有効期間は、平成22年4月1日から１年間とする。
　　　　平成○年○月○日
　　　　　　　　　　　　　　　　　　　　　　　　　　　　　　○○株式会社
　　　　　　　　　　　　　　　　　　　　　　　　　　　　　　　代表取締役　○○○○
　　　　　　　　　　　　　　　　　　　　　　　　　　　　　　○○株式会社
　　　　　　　　　　　　　　　　　　　　　　　　　　　　　　　従業員代表　○○○○</t>
    <rPh sb="5" eb="8">
      <t>セイサクジョ</t>
    </rPh>
    <rPh sb="8" eb="12">
      <t>カブシキガイシャ</t>
    </rPh>
    <rPh sb="13" eb="15">
      <t>ドウシャ</t>
    </rPh>
    <rPh sb="15" eb="18">
      <t>ジュウギョウイン</t>
    </rPh>
    <rPh sb="18" eb="20">
      <t>ダイヒョウ</t>
    </rPh>
    <rPh sb="27" eb="29">
      <t>ヒョウキ</t>
    </rPh>
    <rPh sb="30" eb="31">
      <t>カン</t>
    </rPh>
    <rPh sb="33" eb="34">
      <t>ツギ</t>
    </rPh>
    <rPh sb="38" eb="40">
      <t>キョウテイ</t>
    </rPh>
    <rPh sb="48" eb="50">
      <t>ジカン</t>
    </rPh>
    <rPh sb="50" eb="52">
      <t>タンイ</t>
    </rPh>
    <rPh sb="54" eb="56">
      <t>ネンジ</t>
    </rPh>
    <rPh sb="56" eb="58">
      <t>ユウキュウ</t>
    </rPh>
    <rPh sb="58" eb="60">
      <t>キュウカ</t>
    </rPh>
    <rPh sb="61" eb="63">
      <t>イカ</t>
    </rPh>
    <rPh sb="64" eb="66">
      <t>ジカン</t>
    </rPh>
    <rPh sb="66" eb="68">
      <t>タンイ</t>
    </rPh>
    <rPh sb="68" eb="70">
      <t>ネンキュウ</t>
    </rPh>
    <rPh sb="77" eb="79">
      <t>フヨ</t>
    </rPh>
    <rPh sb="81" eb="84">
      <t>ジュウギョウイン</t>
    </rPh>
    <rPh sb="85" eb="87">
      <t>ハンイ</t>
    </rPh>
    <rPh sb="94" eb="96">
      <t>コウジョウ</t>
    </rPh>
    <rPh sb="104" eb="105">
      <t>ショク</t>
    </rPh>
    <rPh sb="151" eb="153">
      <t>ネンジ</t>
    </rPh>
    <rPh sb="153" eb="155">
      <t>ユウキュウ</t>
    </rPh>
    <rPh sb="155" eb="157">
      <t>キュウカ</t>
    </rPh>
    <rPh sb="196" eb="202">
      <t>ジカンタンイネンキュウ</t>
    </rPh>
    <rPh sb="207" eb="208">
      <t>ニチ</t>
    </rPh>
    <rPh sb="209" eb="212">
      <t>ジカンスウ</t>
    </rPh>
    <rPh sb="214" eb="215">
      <t>ツギ</t>
    </rPh>
    <rPh sb="238" eb="240">
      <t>シャイン</t>
    </rPh>
    <rPh sb="247" eb="249">
      <t>ジカン</t>
    </rPh>
    <rPh sb="264" eb="266">
      <t>シャイン</t>
    </rPh>
    <rPh sb="273" eb="275">
      <t>ジカン</t>
    </rPh>
    <rPh sb="282" eb="284">
      <t>ジョウキ</t>
    </rPh>
    <rPh sb="284" eb="286">
      <t>イガイ</t>
    </rPh>
    <rPh sb="287" eb="290">
      <t>ジュウギョウイン</t>
    </rPh>
    <rPh sb="299" eb="301">
      <t>ジカン</t>
    </rPh>
    <rPh sb="306" eb="308">
      <t>シュトク</t>
    </rPh>
    <rPh sb="311" eb="317">
      <t>ジカンタンイネンキュウ</t>
    </rPh>
    <rPh sb="318" eb="320">
      <t>タンイ</t>
    </rPh>
    <rPh sb="320" eb="322">
      <t>ジカン</t>
    </rPh>
    <rPh sb="325" eb="327">
      <t>ジカン</t>
    </rPh>
    <rPh sb="336" eb="337">
      <t>トド</t>
    </rPh>
    <rPh sb="337" eb="338">
      <t>デ</t>
    </rPh>
    <rPh sb="342" eb="344">
      <t>ジカン</t>
    </rPh>
    <rPh sb="344" eb="346">
      <t>タンイ</t>
    </rPh>
    <rPh sb="346" eb="348">
      <t>ネンキュウ</t>
    </rPh>
    <rPh sb="350" eb="352">
      <t>ジギョウ</t>
    </rPh>
    <rPh sb="353" eb="355">
      <t>セイジョウ</t>
    </rPh>
    <rPh sb="356" eb="358">
      <t>ウンエイ</t>
    </rPh>
    <rPh sb="359" eb="360">
      <t>サマタ</t>
    </rPh>
    <rPh sb="362" eb="364">
      <t>バアイ</t>
    </rPh>
    <rPh sb="366" eb="368">
      <t>カイシャ</t>
    </rPh>
    <rPh sb="371" eb="373">
      <t>ジキ</t>
    </rPh>
    <rPh sb="377" eb="379">
      <t>ヘンコウ</t>
    </rPh>
    <rPh sb="392" eb="393">
      <t>ホン</t>
    </rPh>
    <rPh sb="393" eb="395">
      <t>キョウテイ</t>
    </rPh>
    <rPh sb="396" eb="402">
      <t>ジカンタンイネンキュウ</t>
    </rPh>
    <rPh sb="403" eb="404">
      <t>タイ</t>
    </rPh>
    <rPh sb="406" eb="408">
      <t>シハラ</t>
    </rPh>
    <rPh sb="411" eb="413">
      <t>チンギン</t>
    </rPh>
    <rPh sb="416" eb="418">
      <t>ツウジョウ</t>
    </rPh>
    <rPh sb="419" eb="421">
      <t>チンギン</t>
    </rPh>
    <rPh sb="425" eb="427">
      <t>ケイサン</t>
    </rPh>
    <rPh sb="435" eb="436">
      <t>ホン</t>
    </rPh>
    <rPh sb="436" eb="438">
      <t>キョウテイ</t>
    </rPh>
    <rPh sb="439" eb="441">
      <t>ユウコウ</t>
    </rPh>
    <rPh sb="441" eb="443">
      <t>キカン</t>
    </rPh>
    <rPh sb="445" eb="447">
      <t>ヘイセイ</t>
    </rPh>
    <rPh sb="449" eb="450">
      <t>ネン</t>
    </rPh>
    <rPh sb="451" eb="452">
      <t>ガツ</t>
    </rPh>
    <rPh sb="453" eb="454">
      <t>ニチ</t>
    </rPh>
    <rPh sb="457" eb="459">
      <t>ネンカン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</si>
</sst>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ＭＳ Ｐゴシック"/>
      <family val="2"/>
      <scheme val="minor"/>
    </font>
    <font>
      <sz val="6"/>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1"/>
      <color theme="1"/>
      <name val="ＭＳ Ｐゴシック"/>
      <family val="3"/>
      <charset val="128"/>
      <scheme val="minor"/>
    </font>
    <font>
      <sz val="10"/>
      <color theme="1"/>
      <name val="ＭＳ Ｐゴシック"/>
      <family val="2"/>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8"/>
      <color theme="1"/>
      <name val="ＭＳ Ｐゴシック"/>
      <family val="3"/>
      <charset val="128"/>
      <scheme val="minor"/>
    </font>
    <font>
      <b/>
      <sz val="9"/>
      <color theme="1"/>
      <name val="ＭＳ Ｐゴシック"/>
      <family val="3"/>
      <charset val="128"/>
      <scheme val="minor"/>
    </font>
    <font>
      <b/>
      <sz val="8"/>
      <color rgb="FFFF0000"/>
      <name val="ＭＳ Ｐゴシック"/>
      <family val="3"/>
      <charset val="128"/>
      <scheme val="minor"/>
    </font>
    <font>
      <sz val="24"/>
      <color theme="1"/>
      <name val="ＭＳ Ｐゴシック"/>
      <family val="2"/>
      <scheme val="minor"/>
    </font>
    <font>
      <sz val="18"/>
      <color rgb="FFFF0000"/>
      <name val="ＭＳ Ｐゴシック"/>
      <family val="2"/>
      <scheme val="minor"/>
    </font>
    <font>
      <sz val="14"/>
      <color theme="1"/>
      <name val="ＭＳ Ｐゴシック"/>
      <family val="2"/>
      <scheme val="minor"/>
    </font>
    <font>
      <sz val="14"/>
      <color theme="1"/>
      <name val="ＭＳ Ｐゴシック"/>
      <family val="3"/>
      <charset val="128"/>
      <scheme val="minor"/>
    </font>
    <font>
      <sz val="11"/>
      <color theme="1"/>
      <name val="ＭＳ 明朝"/>
      <family val="1"/>
      <charset val="128"/>
    </font>
    <font>
      <b/>
      <sz val="14"/>
      <color theme="1"/>
      <name val="ＭＳ 明朝"/>
      <family val="1"/>
      <charset val="128"/>
    </font>
    <font>
      <b/>
      <sz val="11"/>
      <name val="ＭＳ Ｐゴシック"/>
      <family val="3"/>
      <charset val="128"/>
      <scheme val="minor"/>
    </font>
    <font>
      <b/>
      <sz val="9"/>
      <color rgb="FFFF0000"/>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1">
    <xf numFmtId="0" fontId="0" fillId="0" borderId="0" xfId="0"/>
    <xf numFmtId="0" fontId="5" fillId="0" borderId="0" xfId="0" applyFont="1"/>
    <xf numFmtId="0" fontId="0" fillId="0" borderId="7" xfId="0" applyBorder="1" applyAlignment="1">
      <alignment horizontal="center" vertical="center"/>
    </xf>
    <xf numFmtId="0" fontId="13" fillId="0" borderId="0" xfId="0" applyFont="1"/>
    <xf numFmtId="0" fontId="16" fillId="0" borderId="0" xfId="0" applyFont="1"/>
    <xf numFmtId="0" fontId="16" fillId="0" borderId="2" xfId="0" applyFont="1" applyBorder="1"/>
    <xf numFmtId="0" fontId="16" fillId="0" borderId="3" xfId="0" applyFont="1" applyBorder="1"/>
    <xf numFmtId="0" fontId="16" fillId="0" borderId="4" xfId="0" applyFont="1" applyBorder="1"/>
    <xf numFmtId="0" fontId="16" fillId="0" borderId="0" xfId="0" applyFont="1" applyAlignment="1">
      <alignment vertical="center"/>
    </xf>
    <xf numFmtId="0" fontId="16" fillId="0" borderId="6" xfId="0" applyFont="1" applyBorder="1"/>
    <xf numFmtId="0" fontId="16" fillId="0" borderId="0" xfId="0" applyFont="1" applyBorder="1"/>
    <xf numFmtId="0" fontId="16" fillId="0" borderId="7" xfId="0" applyFont="1" applyBorder="1"/>
    <xf numFmtId="0" fontId="16" fillId="0" borderId="8" xfId="0" applyFont="1" applyBorder="1"/>
    <xf numFmtId="0" fontId="16" fillId="0" borderId="1" xfId="0" applyFont="1" applyBorder="1"/>
    <xf numFmtId="0" fontId="16" fillId="0" borderId="9" xfId="0" applyFont="1" applyBorder="1"/>
    <xf numFmtId="0" fontId="17" fillId="0" borderId="6" xfId="0" applyFont="1" applyBorder="1" applyAlignment="1">
      <alignment horizontal="center" vertical="center"/>
    </xf>
    <xf numFmtId="0" fontId="0" fillId="0" borderId="0" xfId="0" applyAlignment="1">
      <alignment horizontal="center" vertical="center"/>
    </xf>
    <xf numFmtId="0" fontId="15" fillId="0" borderId="0" xfId="0" applyFont="1" applyAlignment="1">
      <alignment horizontal="left" vertical="center" wrapText="1"/>
    </xf>
    <xf numFmtId="0" fontId="12" fillId="0" borderId="0" xfId="0" applyFont="1" applyAlignment="1">
      <alignment horizontal="center" vertical="center"/>
    </xf>
    <xf numFmtId="0" fontId="14" fillId="0" borderId="0" xfId="0" applyFont="1" applyAlignment="1">
      <alignment horizontal="left" vertical="center" wrapText="1"/>
    </xf>
    <xf numFmtId="0" fontId="0" fillId="0" borderId="0" xfId="0" applyAlignment="1">
      <alignment horizontal="left" vertical="center" wrapText="1"/>
    </xf>
    <xf numFmtId="0" fontId="7"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9" fillId="0" borderId="1" xfId="0" applyFont="1" applyBorder="1" applyAlignment="1">
      <alignment horizontal="center" vertical="center"/>
    </xf>
    <xf numFmtId="0" fontId="4"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9" fillId="0" borderId="9" xfId="0" applyFont="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9" fillId="0" borderId="11" xfId="0" applyFont="1" applyBorder="1" applyAlignment="1">
      <alignment horizontal="center" vertical="center"/>
    </xf>
    <xf numFmtId="0" fontId="4"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9" fillId="0" borderId="12" xfId="0" applyFont="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18" fillId="0" borderId="2" xfId="0" applyFont="1" applyBorder="1" applyAlignment="1">
      <alignment horizontal="center" vertic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1" xfId="0" applyFont="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vertical="center"/>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2" fillId="0" borderId="3" xfId="0" applyFont="1" applyBorder="1" applyAlignment="1">
      <alignment horizontal="center" vertical="center"/>
    </xf>
    <xf numFmtId="0" fontId="0" fillId="0" borderId="3" xfId="0"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2" borderId="5"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wrapText="1"/>
    </xf>
    <xf numFmtId="0" fontId="11" fillId="0" borderId="4" xfId="0" applyFont="1" applyBorder="1" applyAlignment="1">
      <alignment wrapText="1"/>
    </xf>
    <xf numFmtId="0" fontId="11" fillId="0" borderId="6" xfId="0" applyFont="1" applyBorder="1" applyAlignment="1">
      <alignment wrapText="1"/>
    </xf>
    <xf numFmtId="0" fontId="11" fillId="0" borderId="0" xfId="0" applyFont="1" applyBorder="1" applyAlignment="1">
      <alignment wrapText="1"/>
    </xf>
    <xf numFmtId="0" fontId="11" fillId="0" borderId="7" xfId="0" applyFont="1" applyBorder="1" applyAlignment="1">
      <alignment wrapText="1"/>
    </xf>
    <xf numFmtId="0" fontId="11" fillId="0" borderId="8" xfId="0" applyFont="1" applyBorder="1" applyAlignment="1">
      <alignment wrapText="1"/>
    </xf>
    <xf numFmtId="0" fontId="11" fillId="0" borderId="1" xfId="0" applyFont="1" applyBorder="1" applyAlignment="1">
      <alignment wrapText="1"/>
    </xf>
    <xf numFmtId="0" fontId="11" fillId="0" borderId="9" xfId="0" applyFont="1" applyBorder="1" applyAlignment="1">
      <alignment wrapText="1"/>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7" fillId="3" borderId="5" xfId="0" applyFont="1" applyFill="1" applyBorder="1" applyAlignment="1">
      <alignment horizontal="center" vertical="center"/>
    </xf>
    <xf numFmtId="0" fontId="4" fillId="0" borderId="12"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7" fillId="0" borderId="2" xfId="0" applyFont="1" applyBorder="1" applyAlignment="1">
      <alignment horizontal="center" vertical="center"/>
    </xf>
    <xf numFmtId="0" fontId="4" fillId="0" borderId="3" xfId="0" applyFont="1" applyBorder="1" applyAlignment="1"/>
    <xf numFmtId="0" fontId="0" fillId="0" borderId="3" xfId="0" applyBorder="1" applyAlignment="1"/>
    <xf numFmtId="0" fontId="0" fillId="0" borderId="4" xfId="0" applyBorder="1" applyAlignment="1"/>
    <xf numFmtId="0" fontId="7" fillId="0" borderId="6" xfId="0" applyFont="1" applyBorder="1" applyAlignment="1">
      <alignment horizontal="center" vertical="center"/>
    </xf>
    <xf numFmtId="0" fontId="4" fillId="0" borderId="0" xfId="0" applyFont="1" applyBorder="1" applyAlignment="1"/>
    <xf numFmtId="0" fontId="0" fillId="0" borderId="0" xfId="0" applyBorder="1" applyAlignment="1"/>
    <xf numFmtId="0" fontId="0" fillId="0" borderId="7" xfId="0" applyBorder="1" applyAlignment="1"/>
    <xf numFmtId="0" fontId="4" fillId="0" borderId="1" xfId="0" applyFont="1" applyBorder="1" applyAlignment="1"/>
    <xf numFmtId="0" fontId="0" fillId="0" borderId="1" xfId="0" applyBorder="1" applyAlignment="1"/>
    <xf numFmtId="0" fontId="0" fillId="0" borderId="9" xfId="0" applyBorder="1" applyAlignment="1"/>
    <xf numFmtId="0" fontId="4" fillId="0" borderId="6" xfId="0" applyFont="1" applyBorder="1" applyAlignment="1">
      <alignment horizontal="center" vertical="center"/>
    </xf>
    <xf numFmtId="0" fontId="6" fillId="3" borderId="5" xfId="0" applyFont="1" applyFill="1" applyBorder="1" applyAlignment="1">
      <alignment horizontal="center" vertical="center"/>
    </xf>
    <xf numFmtId="0" fontId="6" fillId="3" borderId="10" xfId="0" applyFont="1" applyFill="1" applyBorder="1" applyAlignment="1">
      <alignment horizontal="center" vertical="center"/>
    </xf>
    <xf numFmtId="0" fontId="7" fillId="0" borderId="12" xfId="0" applyFont="1" applyBorder="1" applyAlignment="1">
      <alignment horizontal="center" vertical="center"/>
    </xf>
    <xf numFmtId="0" fontId="4" fillId="0" borderId="5" xfId="0" applyFont="1" applyBorder="1" applyAlignment="1"/>
    <xf numFmtId="0" fontId="4" fillId="0" borderId="12" xfId="0" applyFont="1" applyBorder="1" applyAlignment="1"/>
    <xf numFmtId="0" fontId="8" fillId="0" borderId="5" xfId="0" applyFont="1" applyBorder="1" applyAlignment="1">
      <alignment horizontal="center" vertical="center"/>
    </xf>
    <xf numFmtId="0" fontId="8" fillId="0" borderId="5" xfId="0" applyFont="1" applyBorder="1" applyAlignment="1">
      <alignment vertical="center"/>
    </xf>
    <xf numFmtId="0" fontId="8" fillId="0" borderId="5" xfId="0" applyFont="1" applyBorder="1" applyAlignment="1"/>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9" xfId="0" applyFont="1" applyBorder="1" applyAlignment="1">
      <alignment horizontal="center" vertical="center"/>
    </xf>
    <xf numFmtId="0" fontId="4" fillId="0" borderId="2" xfId="0" applyFont="1" applyBorder="1" applyAlignment="1">
      <alignment horizontal="center" vertical="center" wrapText="1"/>
    </xf>
    <xf numFmtId="0" fontId="3" fillId="0" borderId="0" xfId="0" applyFont="1" applyAlignment="1">
      <alignment horizontal="center"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4" fillId="0" borderId="5" xfId="0" applyFont="1" applyBorder="1" applyAlignment="1">
      <alignment horizontal="center" vertical="center"/>
    </xf>
    <xf numFmtId="0" fontId="0" fillId="2" borderId="0" xfId="0" applyFill="1" applyAlignment="1"/>
    <xf numFmtId="0" fontId="7" fillId="0" borderId="5" xfId="0" applyFont="1" applyBorder="1" applyAlignment="1">
      <alignment horizontal="center" vertical="center"/>
    </xf>
    <xf numFmtId="0" fontId="7" fillId="2" borderId="5" xfId="0" applyFont="1" applyFill="1" applyBorder="1" applyAlignment="1">
      <alignment horizontal="left" vertical="center"/>
    </xf>
    <xf numFmtId="0" fontId="4" fillId="2" borderId="5" xfId="0" applyFont="1" applyFill="1" applyBorder="1" applyAlignment="1">
      <alignment horizontal="left"/>
    </xf>
    <xf numFmtId="0" fontId="6" fillId="3" borderId="12"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 xfId="0" applyFont="1" applyFill="1" applyBorder="1" applyAlignment="1">
      <alignment horizontal="center" vertical="center"/>
    </xf>
    <xf numFmtId="0" fontId="7" fillId="0" borderId="0" xfId="0" applyFont="1" applyAlignment="1"/>
    <xf numFmtId="0" fontId="4" fillId="0" borderId="0" xfId="0" applyFont="1" applyAlignment="1"/>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7" fillId="0" borderId="5" xfId="0" applyFont="1" applyBorder="1" applyAlignment="1">
      <alignment horizontal="left" vertical="center"/>
    </xf>
    <xf numFmtId="0" fontId="4" fillId="0" borderId="5" xfId="0" applyFont="1" applyBorder="1" applyAlignment="1">
      <alignment horizontal="left" vertical="center"/>
    </xf>
    <xf numFmtId="0" fontId="4" fillId="0" borderId="5" xfId="0" applyFont="1" applyBorder="1" applyAlignment="1">
      <alignment vertical="center"/>
    </xf>
    <xf numFmtId="0" fontId="7" fillId="0" borderId="5" xfId="0" applyFont="1" applyBorder="1" applyAlignment="1">
      <alignment horizontal="left" vertical="center" wrapText="1"/>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xf numFmtId="0" fontId="4" fillId="2" borderId="1" xfId="0" applyFont="1" applyFill="1" applyBorder="1" applyAlignment="1"/>
    <xf numFmtId="0" fontId="4" fillId="0" borderId="4" xfId="0" applyFont="1" applyBorder="1" applyAlignment="1"/>
    <xf numFmtId="0" fontId="4" fillId="0" borderId="9" xfId="0" applyFont="1" applyBorder="1" applyAlignment="1"/>
    <xf numFmtId="0" fontId="7" fillId="2" borderId="5" xfId="0" applyFont="1" applyFill="1" applyBorder="1" applyAlignment="1">
      <alignment horizontal="center" vertical="center"/>
    </xf>
    <xf numFmtId="0" fontId="7" fillId="0" borderId="10"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9" xfId="0" applyFont="1" applyBorder="1" applyAlignment="1">
      <alignment horizontal="center" vertical="center"/>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6" fillId="3" borderId="6" xfId="0" applyFont="1" applyFill="1" applyBorder="1" applyAlignment="1">
      <alignment horizontal="center" vertical="center"/>
    </xf>
    <xf numFmtId="0" fontId="6" fillId="3" borderId="0" xfId="0" applyFont="1" applyFill="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8" fillId="0" borderId="3" xfId="0" applyFont="1" applyBorder="1" applyAlignment="1">
      <alignment vertical="center"/>
    </xf>
    <xf numFmtId="0" fontId="8" fillId="0" borderId="6" xfId="0" applyFont="1" applyBorder="1" applyAlignment="1">
      <alignment vertical="center"/>
    </xf>
    <xf numFmtId="0" fontId="8" fillId="0" borderId="0" xfId="0" applyFont="1" applyBorder="1" applyAlignment="1">
      <alignment vertical="center"/>
    </xf>
    <xf numFmtId="0" fontId="0" fillId="0" borderId="0" xfId="0" applyAlignment="1"/>
    <xf numFmtId="0" fontId="8" fillId="0" borderId="8" xfId="0" applyFont="1" applyBorder="1" applyAlignment="1">
      <alignment vertical="center"/>
    </xf>
    <xf numFmtId="0" fontId="8" fillId="0" borderId="1" xfId="0" applyFont="1" applyBorder="1" applyAlignment="1">
      <alignment vertical="center"/>
    </xf>
    <xf numFmtId="0" fontId="4" fillId="0" borderId="7" xfId="0" applyFont="1" applyBorder="1" applyAlignment="1"/>
    <xf numFmtId="0" fontId="7"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7" fillId="0" borderId="6" xfId="0" applyFont="1"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16" fillId="0" borderId="6" xfId="0" applyFont="1" applyBorder="1" applyAlignment="1">
      <alignment horizontal="left" vertical="top" wrapText="1"/>
    </xf>
    <xf numFmtId="0" fontId="16" fillId="0" borderId="0" xfId="0" applyFont="1" applyBorder="1" applyAlignment="1">
      <alignment horizontal="left" vertical="top" wrapText="1"/>
    </xf>
    <xf numFmtId="0" fontId="16" fillId="0" borderId="7" xfId="0" applyFont="1" applyBorder="1" applyAlignment="1">
      <alignment horizontal="left" vertical="top" wrapText="1"/>
    </xf>
    <xf numFmtId="0" fontId="16" fillId="0" borderId="8" xfId="0" applyFont="1" applyBorder="1" applyAlignment="1">
      <alignment horizontal="left" vertical="top" wrapText="1"/>
    </xf>
    <xf numFmtId="0" fontId="16" fillId="0" borderId="1" xfId="0" applyFont="1" applyBorder="1" applyAlignment="1">
      <alignment horizontal="left" vertical="top" wrapText="1"/>
    </xf>
    <xf numFmtId="0" fontId="16" fillId="0" borderId="9" xfId="0" applyFont="1"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6" xfId="0" applyBorder="1" applyAlignment="1"/>
    <xf numFmtId="0" fontId="0" fillId="0" borderId="8" xfId="0" applyBorder="1" applyAlignment="1"/>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9526</xdr:colOff>
      <xdr:row>0</xdr:row>
      <xdr:rowOff>95250</xdr:rowOff>
    </xdr:from>
    <xdr:ext cx="3381374" cy="495299"/>
    <xdr:sp macro="" textlink="">
      <xdr:nvSpPr>
        <xdr:cNvPr id="4" name="テキスト ボックス 3"/>
        <xdr:cNvSpPr txBox="1"/>
      </xdr:nvSpPr>
      <xdr:spPr>
        <a:xfrm>
          <a:off x="200026" y="95250"/>
          <a:ext cx="3381374" cy="49529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solidFill>
                <a:srgbClr val="FF0000"/>
              </a:solidFill>
            </a:rPr>
            <a:t>使用の際は色付き部分を入力してください</a:t>
          </a:r>
          <a:endParaRPr kumimoji="1" lang="en-US" altLang="ja-JP" sz="1100" b="1">
            <a:solidFill>
              <a:srgbClr val="FF0000"/>
            </a:solidFill>
          </a:endParaRPr>
        </a:p>
        <a:p>
          <a:pPr algn="ctr"/>
          <a:r>
            <a:rPr kumimoji="1" lang="ja-JP" altLang="en-US" sz="1100" b="1">
              <a:solidFill>
                <a:srgbClr val="FF0000"/>
              </a:solidFill>
            </a:rPr>
            <a:t>（青色セル：必須入力項目、黄色セル：任意入力項目）</a:t>
          </a:r>
          <a:endParaRPr kumimoji="1" lang="ja-JP" altLang="en-US" sz="1400" b="1">
            <a:solidFill>
              <a:srgbClr val="FF0000"/>
            </a:solidFill>
          </a:endParaRPr>
        </a:p>
      </xdr:txBody>
    </xdr:sp>
    <xdr:clientData fPrintsWithSheet="0"/>
  </xdr:oneCellAnchor>
  <xdr:oneCellAnchor>
    <xdr:from>
      <xdr:col>99</xdr:col>
      <xdr:colOff>66676</xdr:colOff>
      <xdr:row>134</xdr:row>
      <xdr:rowOff>38100</xdr:rowOff>
    </xdr:from>
    <xdr:ext cx="933449" cy="257175"/>
    <xdr:sp macro="" textlink="">
      <xdr:nvSpPr>
        <xdr:cNvPr id="3" name="テキスト ボックス 2"/>
        <xdr:cNvSpPr txBox="1"/>
      </xdr:nvSpPr>
      <xdr:spPr>
        <a:xfrm>
          <a:off x="8524876" y="7200900"/>
          <a:ext cx="933449" cy="2571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a:t>（Ｈ３１．１）</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19050</xdr:colOff>
      <xdr:row>3</xdr:row>
      <xdr:rowOff>22247</xdr:rowOff>
    </xdr:from>
    <xdr:to>
      <xdr:col>9</xdr:col>
      <xdr:colOff>480182</xdr:colOff>
      <xdr:row>5</xdr:row>
      <xdr:rowOff>152400</xdr:rowOff>
    </xdr:to>
    <xdr:sp macro="" textlink="">
      <xdr:nvSpPr>
        <xdr:cNvPr id="3" name="テキスト ボックス 6"/>
        <xdr:cNvSpPr txBox="1"/>
      </xdr:nvSpPr>
      <xdr:spPr>
        <a:xfrm>
          <a:off x="19050" y="536597"/>
          <a:ext cx="6633332" cy="473053"/>
        </a:xfrm>
        <a:prstGeom prst="rect">
          <a:avLst/>
        </a:prstGeom>
        <a:noFill/>
        <a:ln w="19050">
          <a:solidFill>
            <a:schemeClr val="tx2"/>
          </a:solidFill>
        </a:ln>
      </xdr:spPr>
      <xdr:txBody>
        <a:bodyPr wrap="square" rtlCol="0" anchor="ctr">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gn="ctr">
            <a:lnSpc>
              <a:spcPct val="110000"/>
            </a:lnSpc>
          </a:pP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a:latin typeface="メイリオ" panose="020B0604030504040204" pitchFamily="50" charset="-128"/>
              <a:ea typeface="メイリオ" panose="020B0604030504040204" pitchFamily="50" charset="-128"/>
              <a:cs typeface="メイリオ" panose="020B0604030504040204" pitchFamily="50" charset="-128"/>
            </a:rPr>
            <a:t>基準日に関するご質問</a:t>
          </a: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endParaRPr lang="ja-JP" altLang="en-US" sz="12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152511</xdr:colOff>
      <xdr:row>13</xdr:row>
      <xdr:rowOff>12432</xdr:rowOff>
    </xdr:from>
    <xdr:to>
      <xdr:col>9</xdr:col>
      <xdr:colOff>447674</xdr:colOff>
      <xdr:row>21</xdr:row>
      <xdr:rowOff>104775</xdr:rowOff>
    </xdr:to>
    <xdr:sp macro="" textlink="">
      <xdr:nvSpPr>
        <xdr:cNvPr id="4" name="テキスト ボックス 7"/>
        <xdr:cNvSpPr txBox="1"/>
      </xdr:nvSpPr>
      <xdr:spPr>
        <a:xfrm>
          <a:off x="152511" y="2069832"/>
          <a:ext cx="6467363" cy="1292493"/>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改正法が施行される</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2019</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年４月１日以後、最初に年</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10</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日以上の年次有給休暇を付与する日（基準日）から、年５日確実に取得させる必要があります。よって、</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2019</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年４月より前に年次有給休暇を付与している場合は、使用者に時季指定義務が発生しないため、年５日確実に取得させなくとも、法違反とはなりません。</a:t>
          </a:r>
        </a:p>
      </xdr:txBody>
    </xdr:sp>
    <xdr:clientData/>
  </xdr:twoCellAnchor>
  <xdr:twoCellAnchor>
    <xdr:from>
      <xdr:col>0</xdr:col>
      <xdr:colOff>188102</xdr:colOff>
      <xdr:row>8</xdr:row>
      <xdr:rowOff>151703</xdr:rowOff>
    </xdr:from>
    <xdr:to>
      <xdr:col>9</xdr:col>
      <xdr:colOff>476249</xdr:colOff>
      <xdr:row>12</xdr:row>
      <xdr:rowOff>47625</xdr:rowOff>
    </xdr:to>
    <xdr:sp macro="" textlink="">
      <xdr:nvSpPr>
        <xdr:cNvPr id="5" name="正方形/長方形 4"/>
        <xdr:cNvSpPr/>
      </xdr:nvSpPr>
      <xdr:spPr>
        <a:xfrm>
          <a:off x="188102" y="1351853"/>
          <a:ext cx="6460347" cy="581722"/>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en-US" altLang="ja-JP" sz="1050">
              <a:solidFill>
                <a:schemeClr val="tx1"/>
              </a:solidFill>
              <a:latin typeface="メイリオ" panose="020B0604030504040204" pitchFamily="50" charset="-128"/>
              <a:ea typeface="メイリオ" panose="020B0604030504040204" pitchFamily="50" charset="-128"/>
            </a:rPr>
            <a:t>2019</a:t>
          </a:r>
          <a:r>
            <a:rPr lang="ja-JP" altLang="en-US" sz="1050">
              <a:solidFill>
                <a:schemeClr val="tx1"/>
              </a:solidFill>
              <a:latin typeface="メイリオ" panose="020B0604030504040204" pitchFamily="50" charset="-128"/>
              <a:ea typeface="メイリオ" panose="020B0604030504040204" pitchFamily="50" charset="-128"/>
            </a:rPr>
            <a:t>年</a:t>
          </a:r>
          <a:r>
            <a:rPr lang="en-US" altLang="ja-JP" sz="1050">
              <a:solidFill>
                <a:schemeClr val="tx1"/>
              </a:solidFill>
              <a:latin typeface="メイリオ" panose="020B0604030504040204" pitchFamily="50" charset="-128"/>
              <a:ea typeface="メイリオ" panose="020B0604030504040204" pitchFamily="50" charset="-128"/>
            </a:rPr>
            <a:t>4</a:t>
          </a:r>
          <a:r>
            <a:rPr lang="ja-JP" altLang="en-US" sz="1050">
              <a:solidFill>
                <a:schemeClr val="tx1"/>
              </a:solidFill>
              <a:latin typeface="メイリオ" panose="020B0604030504040204" pitchFamily="50" charset="-128"/>
              <a:ea typeface="メイリオ" panose="020B0604030504040204" pitchFamily="50" charset="-128"/>
            </a:rPr>
            <a:t>月より前（例えば</a:t>
          </a:r>
          <a:r>
            <a:rPr lang="en-US" altLang="ja-JP" sz="1050">
              <a:solidFill>
                <a:schemeClr val="tx1"/>
              </a:solidFill>
              <a:latin typeface="メイリオ" panose="020B0604030504040204" pitchFamily="50" charset="-128"/>
              <a:ea typeface="メイリオ" panose="020B0604030504040204" pitchFamily="50" charset="-128"/>
            </a:rPr>
            <a:t>2019</a:t>
          </a:r>
          <a:r>
            <a:rPr lang="ja-JP" altLang="en-US" sz="1050">
              <a:solidFill>
                <a:schemeClr val="tx1"/>
              </a:solidFill>
              <a:latin typeface="メイリオ" panose="020B0604030504040204" pitchFamily="50" charset="-128"/>
              <a:ea typeface="メイリオ" panose="020B0604030504040204" pitchFamily="50" charset="-128"/>
            </a:rPr>
            <a:t>年</a:t>
          </a:r>
          <a:r>
            <a:rPr lang="en-US" altLang="ja-JP" sz="1050">
              <a:solidFill>
                <a:schemeClr val="tx1"/>
              </a:solidFill>
              <a:latin typeface="メイリオ" panose="020B0604030504040204" pitchFamily="50" charset="-128"/>
              <a:ea typeface="メイリオ" panose="020B0604030504040204" pitchFamily="50" charset="-128"/>
            </a:rPr>
            <a:t>1</a:t>
          </a:r>
          <a:r>
            <a:rPr lang="ja-JP" altLang="en-US" sz="1050">
              <a:solidFill>
                <a:schemeClr val="tx1"/>
              </a:solidFill>
              <a:latin typeface="メイリオ" panose="020B0604030504040204" pitchFamily="50" charset="-128"/>
              <a:ea typeface="メイリオ" panose="020B0604030504040204" pitchFamily="50" charset="-128"/>
            </a:rPr>
            <a:t>月</a:t>
          </a:r>
          <a:r>
            <a:rPr lang="en-US" altLang="ja-JP" sz="1050">
              <a:solidFill>
                <a:schemeClr val="tx1"/>
              </a:solidFill>
              <a:latin typeface="メイリオ" panose="020B0604030504040204" pitchFamily="50" charset="-128"/>
              <a:ea typeface="メイリオ" panose="020B0604030504040204" pitchFamily="50" charset="-128"/>
            </a:rPr>
            <a:t>)</a:t>
          </a:r>
          <a:r>
            <a:rPr lang="ja-JP" altLang="en-US" sz="1050">
              <a:solidFill>
                <a:schemeClr val="tx1"/>
              </a:solidFill>
              <a:latin typeface="メイリオ" panose="020B0604030504040204" pitchFamily="50" charset="-128"/>
              <a:ea typeface="メイリオ" panose="020B0604030504040204" pitchFamily="50" charset="-128"/>
            </a:rPr>
            <a:t>に</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日以上の年次有給休暇を付与している場合には、そのうち５日分について、</a:t>
          </a:r>
          <a:r>
            <a:rPr lang="en-US" altLang="ja-JP" sz="1050">
              <a:solidFill>
                <a:schemeClr val="tx1"/>
              </a:solidFill>
              <a:latin typeface="メイリオ" panose="020B0604030504040204" pitchFamily="50" charset="-128"/>
              <a:ea typeface="メイリオ" panose="020B0604030504040204" pitchFamily="50" charset="-128"/>
            </a:rPr>
            <a:t>2019</a:t>
          </a:r>
          <a:r>
            <a:rPr lang="ja-JP" altLang="en-US" sz="1050">
              <a:solidFill>
                <a:schemeClr val="tx1"/>
              </a:solidFill>
              <a:latin typeface="メイリオ" panose="020B0604030504040204" pitchFamily="50" charset="-128"/>
              <a:ea typeface="メイリオ" panose="020B0604030504040204" pitchFamily="50" charset="-128"/>
            </a:rPr>
            <a:t>年</a:t>
          </a:r>
          <a:r>
            <a:rPr lang="en-US" altLang="ja-JP" sz="1050">
              <a:solidFill>
                <a:schemeClr val="tx1"/>
              </a:solidFill>
              <a:latin typeface="メイリオ" panose="020B0604030504040204" pitchFamily="50" charset="-128"/>
              <a:ea typeface="メイリオ" panose="020B0604030504040204" pitchFamily="50" charset="-128"/>
            </a:rPr>
            <a:t>4</a:t>
          </a:r>
          <a:r>
            <a:rPr lang="ja-JP" altLang="en-US" sz="1050">
              <a:solidFill>
                <a:schemeClr val="tx1"/>
              </a:solidFill>
              <a:latin typeface="メイリオ" panose="020B0604030504040204" pitchFamily="50" charset="-128"/>
              <a:ea typeface="メイリオ" panose="020B0604030504040204" pitchFamily="50" charset="-128"/>
            </a:rPr>
            <a:t>月以後に年５日確実に取得させる必要がありますか。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190611</xdr:colOff>
      <xdr:row>30</xdr:row>
      <xdr:rowOff>56017</xdr:rowOff>
    </xdr:from>
    <xdr:to>
      <xdr:col>9</xdr:col>
      <xdr:colOff>485774</xdr:colOff>
      <xdr:row>33</xdr:row>
      <xdr:rowOff>19050</xdr:rowOff>
    </xdr:to>
    <xdr:sp macro="" textlink="">
      <xdr:nvSpPr>
        <xdr:cNvPr id="6" name="テキスト ボックス 17"/>
        <xdr:cNvSpPr txBox="1"/>
      </xdr:nvSpPr>
      <xdr:spPr>
        <a:xfrm>
          <a:off x="190611" y="5028067"/>
          <a:ext cx="6467363" cy="477383"/>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この場合、４月１日が基準日となります。</a:t>
          </a:r>
        </a:p>
      </xdr:txBody>
    </xdr:sp>
    <xdr:clientData/>
  </xdr:twoCellAnchor>
  <xdr:twoCellAnchor>
    <xdr:from>
      <xdr:col>0</xdr:col>
      <xdr:colOff>178578</xdr:colOff>
      <xdr:row>24</xdr:row>
      <xdr:rowOff>123825</xdr:rowOff>
    </xdr:from>
    <xdr:to>
      <xdr:col>9</xdr:col>
      <xdr:colOff>466725</xdr:colOff>
      <xdr:row>29</xdr:row>
      <xdr:rowOff>133350</xdr:rowOff>
    </xdr:to>
    <xdr:sp macro="" textlink="">
      <xdr:nvSpPr>
        <xdr:cNvPr id="7" name="正方形/長方形 6"/>
        <xdr:cNvSpPr/>
      </xdr:nvSpPr>
      <xdr:spPr>
        <a:xfrm>
          <a:off x="178578" y="3895725"/>
          <a:ext cx="6460347" cy="866775"/>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４月１日に入社した新入社員について、法定どおり入社日から６か月経過後の</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月１日に年休を付与するのではなく、入社日に</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日以上の年次有給休暇を付与し、以降は年度単位で管理しています。このような場合、基準日はいつになりますか。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161925</xdr:colOff>
      <xdr:row>46</xdr:row>
      <xdr:rowOff>161927</xdr:rowOff>
    </xdr:from>
    <xdr:to>
      <xdr:col>9</xdr:col>
      <xdr:colOff>428625</xdr:colOff>
      <xdr:row>59</xdr:row>
      <xdr:rowOff>124654</xdr:rowOff>
    </xdr:to>
    <xdr:sp macro="" textlink="">
      <xdr:nvSpPr>
        <xdr:cNvPr id="8" name="テキスト ボックス 19"/>
        <xdr:cNvSpPr txBox="1"/>
      </xdr:nvSpPr>
      <xdr:spPr>
        <a:xfrm>
          <a:off x="161925" y="7362827"/>
          <a:ext cx="6438900" cy="2020127"/>
        </a:xfrm>
        <a:prstGeom prst="roundRect">
          <a:avLst/>
        </a:prstGeom>
        <a:solidFill>
          <a:schemeClr val="accent1">
            <a:lumMod val="40000"/>
            <a:lumOff val="60000"/>
          </a:schemeClr>
        </a:solidFill>
        <a:ln w="3175">
          <a:noFill/>
        </a:ln>
      </xdr:spPr>
      <xdr:txBody>
        <a:bodyPr wrap="square" rtlCol="0">
          <a:sp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時季指定に当たって、労働者の意見を聴いた際に、半日単位での年次有給休暇の取得の希望があった場合には、半日（</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0.5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日）単位で取得することとして差し支えありません。</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また、労働者自ら半日単位の年次有給休暇を取得した場合には、取得１回につき</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0.5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日として、使用者が時季を指定すべき年５日の年次有給休暇から控除することができます。</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（なお、時間単位の年次有給休暇については、使用者による時季指定の対象とはならず、労働者が自ら取得した場合にも、その時間分を５日から控除することはできません。）</a:t>
          </a:r>
        </a:p>
      </xdr:txBody>
    </xdr:sp>
    <xdr:clientData/>
  </xdr:twoCellAnchor>
  <xdr:twoCellAnchor>
    <xdr:from>
      <xdr:col>0</xdr:col>
      <xdr:colOff>188103</xdr:colOff>
      <xdr:row>40</xdr:row>
      <xdr:rowOff>44900</xdr:rowOff>
    </xdr:from>
    <xdr:to>
      <xdr:col>9</xdr:col>
      <xdr:colOff>409575</xdr:colOff>
      <xdr:row>46</xdr:row>
      <xdr:rowOff>66675</xdr:rowOff>
    </xdr:to>
    <xdr:sp macro="" textlink="">
      <xdr:nvSpPr>
        <xdr:cNvPr id="9" name="正方形/長方形 8"/>
        <xdr:cNvSpPr/>
      </xdr:nvSpPr>
      <xdr:spPr>
        <a:xfrm>
          <a:off x="188103" y="6217100"/>
          <a:ext cx="6393672" cy="1050475"/>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使用者が年次有給休暇の時季を指定する場合に、半日単位年休とすることは差し支えありませんか。また、労働者が自ら半日単位の年次有給休暇を取得した場合には、その日数分を使用者が時季を指定すべき年５日の年次有給休暇から控除することができ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171562</xdr:colOff>
      <xdr:row>71</xdr:row>
      <xdr:rowOff>89917</xdr:rowOff>
    </xdr:from>
    <xdr:to>
      <xdr:col>9</xdr:col>
      <xdr:colOff>400050</xdr:colOff>
      <xdr:row>76</xdr:row>
      <xdr:rowOff>114300</xdr:rowOff>
    </xdr:to>
    <xdr:sp macro="" textlink="">
      <xdr:nvSpPr>
        <xdr:cNvPr id="10" name="テキスト ボックス 21"/>
        <xdr:cNvSpPr txBox="1"/>
      </xdr:nvSpPr>
      <xdr:spPr>
        <a:xfrm>
          <a:off x="171562" y="11919967"/>
          <a:ext cx="6400688" cy="710183"/>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対象とはなりません。前年度から繰り越した年次有給休暇の日数は含まず、当年度に付与される法定の年次有給休暇の日数が</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10</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日以上である労働者が義務の対象となります。</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178577</xdr:colOff>
      <xdr:row>64</xdr:row>
      <xdr:rowOff>145282</xdr:rowOff>
    </xdr:from>
    <xdr:to>
      <xdr:col>9</xdr:col>
      <xdr:colOff>361950</xdr:colOff>
      <xdr:row>69</xdr:row>
      <xdr:rowOff>161925</xdr:rowOff>
    </xdr:to>
    <xdr:sp macro="" textlink="">
      <xdr:nvSpPr>
        <xdr:cNvPr id="11" name="正方形/長方形 10"/>
        <xdr:cNvSpPr/>
      </xdr:nvSpPr>
      <xdr:spPr>
        <a:xfrm>
          <a:off x="178577" y="10946632"/>
          <a:ext cx="6355573" cy="873893"/>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パートタイム労働者など、所定労働日数が少ない労働者であって、１年以内に付与される 年次有給休暇の日数が</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日未満の者について、前年度から繰り越した日数を含めると</a:t>
          </a:r>
          <a:r>
            <a:rPr lang="en-US" altLang="ja-JP" sz="1050">
              <a:solidFill>
                <a:schemeClr val="tx1"/>
              </a:solidFill>
              <a:latin typeface="メイリオ" panose="020B0604030504040204" pitchFamily="50" charset="-128"/>
              <a:ea typeface="メイリオ" panose="020B0604030504040204" pitchFamily="50" charset="-128"/>
            </a:rPr>
            <a:t>10</a:t>
          </a:r>
          <a:r>
            <a:rPr lang="ja-JP" altLang="en-US" sz="1050">
              <a:solidFill>
                <a:schemeClr val="tx1"/>
              </a:solidFill>
              <a:latin typeface="メイリオ" panose="020B0604030504040204" pitchFamily="50" charset="-128"/>
              <a:ea typeface="メイリオ" panose="020B0604030504040204" pitchFamily="50" charset="-128"/>
            </a:rPr>
            <a:t>日以上となっている場合、年５日確実に取得させる義務の対象となるのでしょうか。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19050</xdr:colOff>
      <xdr:row>34</xdr:row>
      <xdr:rowOff>152928</xdr:rowOff>
    </xdr:from>
    <xdr:to>
      <xdr:col>9</xdr:col>
      <xdr:colOff>480182</xdr:colOff>
      <xdr:row>37</xdr:row>
      <xdr:rowOff>95250</xdr:rowOff>
    </xdr:to>
    <xdr:sp macro="" textlink="">
      <xdr:nvSpPr>
        <xdr:cNvPr id="12" name="テキスト ボックス 29"/>
        <xdr:cNvSpPr txBox="1"/>
      </xdr:nvSpPr>
      <xdr:spPr>
        <a:xfrm>
          <a:off x="19050" y="5810778"/>
          <a:ext cx="6633332" cy="456672"/>
        </a:xfrm>
        <a:prstGeom prst="rect">
          <a:avLst/>
        </a:prstGeom>
        <a:noFill/>
        <a:ln w="19050">
          <a:solidFill>
            <a:schemeClr val="tx2"/>
          </a:solid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gn="ctr">
            <a:lnSpc>
              <a:spcPct val="110000"/>
            </a:lnSpc>
          </a:pP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a:latin typeface="メイリオ" panose="020B0604030504040204" pitchFamily="50" charset="-128"/>
              <a:ea typeface="メイリオ" panose="020B0604030504040204" pitchFamily="50" charset="-128"/>
              <a:cs typeface="メイリオ" panose="020B0604030504040204" pitchFamily="50" charset="-128"/>
            </a:rPr>
            <a:t>対象となる休暇に関するご質問</a:t>
          </a: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endParaRPr lang="ja-JP" altLang="en-US" sz="12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137555</xdr:colOff>
      <xdr:row>85</xdr:row>
      <xdr:rowOff>122409</xdr:rowOff>
    </xdr:from>
    <xdr:to>
      <xdr:col>9</xdr:col>
      <xdr:colOff>390524</xdr:colOff>
      <xdr:row>92</xdr:row>
      <xdr:rowOff>114300</xdr:rowOff>
    </xdr:to>
    <xdr:sp macro="" textlink="">
      <xdr:nvSpPr>
        <xdr:cNvPr id="13" name="テキスト ボックス 14"/>
        <xdr:cNvSpPr txBox="1"/>
      </xdr:nvSpPr>
      <xdr:spPr>
        <a:xfrm>
          <a:off x="137555" y="14181309"/>
          <a:ext cx="6425169" cy="1020591"/>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労働者が実際に取得した年次有給休暇が前年度からの繰り越し分の年次有給休暇であるか当年度の基準日に付与された年次有給休暇であるかについては問わないものであり、ご質問のような取扱いも可能です。</a:t>
          </a:r>
          <a:endParaRPr lang="ja-JP" altLang="en-US" sz="1050" strike="sngStrike">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150003</xdr:colOff>
      <xdr:row>80</xdr:row>
      <xdr:rowOff>55731</xdr:rowOff>
    </xdr:from>
    <xdr:to>
      <xdr:col>9</xdr:col>
      <xdr:colOff>361950</xdr:colOff>
      <xdr:row>85</xdr:row>
      <xdr:rowOff>9524</xdr:rowOff>
    </xdr:to>
    <xdr:sp macro="" textlink="">
      <xdr:nvSpPr>
        <xdr:cNvPr id="14" name="正方形/長方形 13"/>
        <xdr:cNvSpPr/>
      </xdr:nvSpPr>
      <xdr:spPr>
        <a:xfrm>
          <a:off x="150003" y="13428831"/>
          <a:ext cx="6384147" cy="639593"/>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前年度からの繰り越し分の年次有給休暇を取得した場合には、その日数分を使用者が時季を指定すべき年５日の年次有給休暇から控除することができますか。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6</xdr:row>
      <xdr:rowOff>141868</xdr:rowOff>
    </xdr:from>
    <xdr:to>
      <xdr:col>0</xdr:col>
      <xdr:colOff>487857</xdr:colOff>
      <xdr:row>8</xdr:row>
      <xdr:rowOff>95285</xdr:rowOff>
    </xdr:to>
    <xdr:grpSp>
      <xdr:nvGrpSpPr>
        <xdr:cNvPr id="15" name="グループ化 14"/>
        <xdr:cNvGrpSpPr/>
      </xdr:nvGrpSpPr>
      <xdr:grpSpPr>
        <a:xfrm>
          <a:off x="0" y="1170568"/>
          <a:ext cx="487857" cy="296317"/>
          <a:chOff x="143810" y="2202741"/>
          <a:chExt cx="487857" cy="296317"/>
        </a:xfrm>
      </xdr:grpSpPr>
      <xdr:sp macro="" textlink="">
        <xdr:nvSpPr>
          <xdr:cNvPr id="28" name="フローチャート: 内部記憶 4"/>
          <xdr:cNvSpPr/>
        </xdr:nvSpPr>
        <xdr:spPr>
          <a:xfrm>
            <a:off x="143810" y="220274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9" name="角丸四角形吹き出し 28"/>
          <xdr:cNvSpPr/>
        </xdr:nvSpPr>
        <xdr:spPr>
          <a:xfrm>
            <a:off x="187018" y="2274449"/>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１</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14709</xdr:colOff>
      <xdr:row>22</xdr:row>
      <xdr:rowOff>95225</xdr:rowOff>
    </xdr:from>
    <xdr:to>
      <xdr:col>0</xdr:col>
      <xdr:colOff>501112</xdr:colOff>
      <xdr:row>24</xdr:row>
      <xdr:rowOff>48642</xdr:rowOff>
    </xdr:to>
    <xdr:grpSp>
      <xdr:nvGrpSpPr>
        <xdr:cNvPr id="16" name="グループ化 15"/>
        <xdr:cNvGrpSpPr/>
      </xdr:nvGrpSpPr>
      <xdr:grpSpPr>
        <a:xfrm>
          <a:off x="14709" y="3867125"/>
          <a:ext cx="486403" cy="296317"/>
          <a:chOff x="143810" y="3584848"/>
          <a:chExt cx="486403" cy="296317"/>
        </a:xfrm>
      </xdr:grpSpPr>
      <xdr:sp macro="" textlink="">
        <xdr:nvSpPr>
          <xdr:cNvPr id="26" name="フローチャート: 内部記憶 36"/>
          <xdr:cNvSpPr/>
        </xdr:nvSpPr>
        <xdr:spPr>
          <a:xfrm>
            <a:off x="143810" y="3584848"/>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7" name="角丸四角形吹き出し 26"/>
          <xdr:cNvSpPr/>
        </xdr:nvSpPr>
        <xdr:spPr>
          <a:xfrm>
            <a:off x="185564" y="3659411"/>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２</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5184</xdr:colOff>
      <xdr:row>38</xdr:row>
      <xdr:rowOff>14633</xdr:rowOff>
    </xdr:from>
    <xdr:to>
      <xdr:col>0</xdr:col>
      <xdr:colOff>491587</xdr:colOff>
      <xdr:row>39</xdr:row>
      <xdr:rowOff>139500</xdr:rowOff>
    </xdr:to>
    <xdr:grpSp>
      <xdr:nvGrpSpPr>
        <xdr:cNvPr id="17" name="グループ化 16"/>
        <xdr:cNvGrpSpPr/>
      </xdr:nvGrpSpPr>
      <xdr:grpSpPr>
        <a:xfrm>
          <a:off x="5184" y="6529733"/>
          <a:ext cx="486403" cy="296317"/>
          <a:chOff x="141412" y="4953000"/>
          <a:chExt cx="486403" cy="296317"/>
        </a:xfrm>
      </xdr:grpSpPr>
      <xdr:sp macro="" textlink="">
        <xdr:nvSpPr>
          <xdr:cNvPr id="24" name="フローチャート: 内部記憶 38"/>
          <xdr:cNvSpPr/>
        </xdr:nvSpPr>
        <xdr:spPr>
          <a:xfrm>
            <a:off x="141412" y="4953000"/>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5" name="角丸四角形吹き出し 24"/>
          <xdr:cNvSpPr/>
        </xdr:nvSpPr>
        <xdr:spPr>
          <a:xfrm>
            <a:off x="183166" y="5027563"/>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３</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0</xdr:colOff>
      <xdr:row>62</xdr:row>
      <xdr:rowOff>121468</xdr:rowOff>
    </xdr:from>
    <xdr:to>
      <xdr:col>0</xdr:col>
      <xdr:colOff>486403</xdr:colOff>
      <xdr:row>64</xdr:row>
      <xdr:rowOff>74885</xdr:rowOff>
    </xdr:to>
    <xdr:grpSp>
      <xdr:nvGrpSpPr>
        <xdr:cNvPr id="18" name="グループ化 17"/>
        <xdr:cNvGrpSpPr/>
      </xdr:nvGrpSpPr>
      <xdr:grpSpPr>
        <a:xfrm>
          <a:off x="0" y="10751368"/>
          <a:ext cx="486403" cy="296317"/>
          <a:chOff x="143810" y="6897216"/>
          <a:chExt cx="486403" cy="296317"/>
        </a:xfrm>
      </xdr:grpSpPr>
      <xdr:sp macro="" textlink="">
        <xdr:nvSpPr>
          <xdr:cNvPr id="22" name="フローチャート: 内部記憶 40"/>
          <xdr:cNvSpPr/>
        </xdr:nvSpPr>
        <xdr:spPr>
          <a:xfrm>
            <a:off x="143810" y="6897216"/>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3" name="角丸四角形吹き出し 22"/>
          <xdr:cNvSpPr/>
        </xdr:nvSpPr>
        <xdr:spPr>
          <a:xfrm>
            <a:off x="185564" y="6971779"/>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４</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14709</xdr:colOff>
      <xdr:row>77</xdr:row>
      <xdr:rowOff>128494</xdr:rowOff>
    </xdr:from>
    <xdr:to>
      <xdr:col>0</xdr:col>
      <xdr:colOff>501112</xdr:colOff>
      <xdr:row>79</xdr:row>
      <xdr:rowOff>81911</xdr:rowOff>
    </xdr:to>
    <xdr:grpSp>
      <xdr:nvGrpSpPr>
        <xdr:cNvPr id="19" name="グループ化 18"/>
        <xdr:cNvGrpSpPr/>
      </xdr:nvGrpSpPr>
      <xdr:grpSpPr>
        <a:xfrm>
          <a:off x="14709" y="13330144"/>
          <a:ext cx="486403" cy="296317"/>
          <a:chOff x="135915" y="8285367"/>
          <a:chExt cx="486403" cy="296317"/>
        </a:xfrm>
      </xdr:grpSpPr>
      <xdr:sp macro="" textlink="">
        <xdr:nvSpPr>
          <xdr:cNvPr id="20" name="フローチャート: 内部記憶 42"/>
          <xdr:cNvSpPr/>
        </xdr:nvSpPr>
        <xdr:spPr>
          <a:xfrm>
            <a:off x="135915" y="8285367"/>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21" name="角丸四角形吹き出し 20"/>
          <xdr:cNvSpPr/>
        </xdr:nvSpPr>
        <xdr:spPr>
          <a:xfrm>
            <a:off x="177669" y="8359930"/>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５</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285750</xdr:colOff>
      <xdr:row>0</xdr:row>
      <xdr:rowOff>76201</xdr:rowOff>
    </xdr:from>
    <xdr:to>
      <xdr:col>9</xdr:col>
      <xdr:colOff>285750</xdr:colOff>
      <xdr:row>2</xdr:row>
      <xdr:rowOff>152401</xdr:rowOff>
    </xdr:to>
    <xdr:sp macro="" textlink="">
      <xdr:nvSpPr>
        <xdr:cNvPr id="30" name="タイトル 1"/>
        <xdr:cNvSpPr txBox="1">
          <a:spLocks/>
        </xdr:cNvSpPr>
      </xdr:nvSpPr>
      <xdr:spPr>
        <a:xfrm>
          <a:off x="285750" y="76201"/>
          <a:ext cx="6172200" cy="419100"/>
        </a:xfrm>
        <a:prstGeom prst="rect">
          <a:avLst/>
        </a:prstGeom>
        <a:noFill/>
        <a:ln>
          <a:noFill/>
        </a:ln>
      </xdr:spPr>
      <xdr:style>
        <a:lnRef idx="3">
          <a:schemeClr val="lt1"/>
        </a:lnRef>
        <a:fillRef idx="1">
          <a:schemeClr val="accent2"/>
        </a:fillRef>
        <a:effectRef idx="1">
          <a:schemeClr val="accent2"/>
        </a:effectRef>
        <a:fontRef idx="minor">
          <a:schemeClr val="lt1"/>
        </a:fontRef>
      </xdr:style>
      <xdr:txBody>
        <a:bodyPr wrap="square" anchor="ctr">
          <a:no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ja-JP" altLang="en-US" sz="2000" b="1">
              <a:solidFill>
                <a:sysClr val="windowText" lastClr="000000"/>
              </a:solidFill>
              <a:latin typeface="メイリオ" panose="020B0604030504040204" pitchFamily="50" charset="-128"/>
              <a:ea typeface="メイリオ" panose="020B0604030504040204" pitchFamily="50" charset="-128"/>
            </a:rPr>
            <a:t>年次有給休暇にかかる　</a:t>
          </a:r>
          <a:r>
            <a:rPr lang="en-US" altLang="ja-JP" sz="2000" b="1">
              <a:solidFill>
                <a:sysClr val="windowText" lastClr="000000"/>
              </a:solidFill>
              <a:latin typeface="メイリオ" panose="020B0604030504040204" pitchFamily="50" charset="-128"/>
              <a:ea typeface="メイリオ" panose="020B0604030504040204" pitchFamily="50" charset="-128"/>
            </a:rPr>
            <a:t>Q</a:t>
          </a:r>
          <a:r>
            <a:rPr lang="ja-JP" altLang="en-US" sz="2000" b="1">
              <a:solidFill>
                <a:sysClr val="windowText" lastClr="000000"/>
              </a:solidFill>
              <a:latin typeface="メイリオ" panose="020B0604030504040204" pitchFamily="50" charset="-128"/>
              <a:ea typeface="メイリオ" panose="020B0604030504040204" pitchFamily="50" charset="-128"/>
            </a:rPr>
            <a:t>＆</a:t>
          </a:r>
          <a:r>
            <a:rPr lang="en-US" altLang="ja-JP" sz="2000" b="1">
              <a:solidFill>
                <a:sysClr val="windowText" lastClr="000000"/>
              </a:solidFill>
              <a:latin typeface="メイリオ" panose="020B0604030504040204" pitchFamily="50" charset="-128"/>
              <a:ea typeface="メイリオ" panose="020B0604030504040204" pitchFamily="50" charset="-128"/>
            </a:rPr>
            <a:t>A</a:t>
          </a:r>
          <a:endParaRPr lang="ja-JP" altLang="en-US" sz="2000" b="1">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0</xdr:col>
      <xdr:colOff>79792</xdr:colOff>
      <xdr:row>101</xdr:row>
      <xdr:rowOff>98555</xdr:rowOff>
    </xdr:from>
    <xdr:to>
      <xdr:col>9</xdr:col>
      <xdr:colOff>400050</xdr:colOff>
      <xdr:row>123</xdr:row>
      <xdr:rowOff>57150</xdr:rowOff>
    </xdr:to>
    <xdr:sp macro="" textlink="">
      <xdr:nvSpPr>
        <xdr:cNvPr id="32" name="テキスト ボックス 29"/>
        <xdr:cNvSpPr txBox="1"/>
      </xdr:nvSpPr>
      <xdr:spPr>
        <a:xfrm>
          <a:off x="79792" y="16386305"/>
          <a:ext cx="6492458" cy="2530345"/>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法定の年次有給休暇とは別に設けられた特別休暇（たとえば、労働基準法第</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115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条の時効が経過した後においても、取得の事由及び時季を限定せず、法定の年次有給休暇日数を引き続き取得可能としている場合のように、法定の年次有給休暇日数を上乗せするものとして付与されるものを除く。以下同じ。）を取得した日数分については、</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 </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控除することはできません。</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なお、当該特別休暇について、今回の改正を契機に廃止し、年次有給休暇に振り替えることは、法改正の趣旨に沿わないものであるとともに、労働者と合意をすることなく就業規則を変更することにより特別休暇を年次有給休暇に振り替えた後の要件・効果が労働者にとって不利益と認められる場合は、就業規則の不利益変更法理に照らして合理的なものである必要があります。</a:t>
          </a:r>
          <a:endParaRPr lang="en-US" altLang="ja-JP" sz="1050" strike="sngStrike">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117893</xdr:colOff>
      <xdr:row>96</xdr:row>
      <xdr:rowOff>170558</xdr:rowOff>
    </xdr:from>
    <xdr:to>
      <xdr:col>9</xdr:col>
      <xdr:colOff>257175</xdr:colOff>
      <xdr:row>100</xdr:row>
      <xdr:rowOff>104775</xdr:rowOff>
    </xdr:to>
    <xdr:sp macro="" textlink="">
      <xdr:nvSpPr>
        <xdr:cNvPr id="33" name="正方形/長方形 32"/>
        <xdr:cNvSpPr/>
      </xdr:nvSpPr>
      <xdr:spPr>
        <a:xfrm>
          <a:off x="117893" y="16286858"/>
          <a:ext cx="6311482" cy="620017"/>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法定の年次有給休暇に加えて、会社独自に法定外の有給の特別休暇を設けている場合には、その取得日数を５日から控除することはできますか。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167349</xdr:colOff>
      <xdr:row>140</xdr:row>
      <xdr:rowOff>127524</xdr:rowOff>
    </xdr:from>
    <xdr:to>
      <xdr:col>9</xdr:col>
      <xdr:colOff>314324</xdr:colOff>
      <xdr:row>156</xdr:row>
      <xdr:rowOff>142876</xdr:rowOff>
    </xdr:to>
    <xdr:sp macro="" textlink="">
      <xdr:nvSpPr>
        <xdr:cNvPr id="34" name="テキスト ボックス 42"/>
        <xdr:cNvSpPr txBox="1"/>
      </xdr:nvSpPr>
      <xdr:spPr>
        <a:xfrm>
          <a:off x="167349" y="24092424"/>
          <a:ext cx="6319175" cy="2758552"/>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在籍出向の場合は、労働基準法上の規定はなく、出向元、出向先、出向労働者三者間の取り決めによります。（基準日及び出向元で取得した年次有給休暇の日数を出向先の使用者が指定すべき５日から控除するかどうかについても、取り決めによります。）</a:t>
          </a: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移籍出向の場合は、出向先との間にのみ労働契約関係があることから、出向先において</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10</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日以上の年次有給休暇が付与された日から１年間について</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の時季指定を行う必要があります。（なお、この場合、原則として出向先において新たに基準日が特定されることとなり、また、出向元で取得した年次有給休暇の日数を出向先の使用者が指定すべき５日から控除することはできません。）</a:t>
          </a:r>
        </a:p>
      </xdr:txBody>
    </xdr:sp>
    <xdr:clientData/>
  </xdr:twoCellAnchor>
  <xdr:twoCellAnchor>
    <xdr:from>
      <xdr:col>0</xdr:col>
      <xdr:colOff>146468</xdr:colOff>
      <xdr:row>138</xdr:row>
      <xdr:rowOff>23237</xdr:rowOff>
    </xdr:from>
    <xdr:to>
      <xdr:col>9</xdr:col>
      <xdr:colOff>295275</xdr:colOff>
      <xdr:row>139</xdr:row>
      <xdr:rowOff>131022</xdr:rowOff>
    </xdr:to>
    <xdr:sp macro="" textlink="">
      <xdr:nvSpPr>
        <xdr:cNvPr id="35" name="正方形/長方形 34"/>
        <xdr:cNvSpPr/>
      </xdr:nvSpPr>
      <xdr:spPr>
        <a:xfrm>
          <a:off x="146468" y="21454487"/>
          <a:ext cx="6321007" cy="279235"/>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出向者については、出向元、出向先どちらが年５日確実に取得させる義務を負いますか。</a:t>
          </a:r>
          <a:endParaRPr lang="en-US" altLang="ja-JP" sz="1050" strike="sngStrike">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94</xdr:row>
      <xdr:rowOff>3932</xdr:rowOff>
    </xdr:from>
    <xdr:to>
      <xdr:col>0</xdr:col>
      <xdr:colOff>487857</xdr:colOff>
      <xdr:row>95</xdr:row>
      <xdr:rowOff>128799</xdr:rowOff>
    </xdr:to>
    <xdr:grpSp>
      <xdr:nvGrpSpPr>
        <xdr:cNvPr id="36" name="グループ化 35"/>
        <xdr:cNvGrpSpPr/>
      </xdr:nvGrpSpPr>
      <xdr:grpSpPr>
        <a:xfrm>
          <a:off x="0" y="16120232"/>
          <a:ext cx="487857" cy="296317"/>
          <a:chOff x="143856" y="88638"/>
          <a:chExt cx="487857" cy="296317"/>
        </a:xfrm>
      </xdr:grpSpPr>
      <xdr:sp macro="" textlink="">
        <xdr:nvSpPr>
          <xdr:cNvPr id="44" name="フローチャート: 内部記憶 15"/>
          <xdr:cNvSpPr/>
        </xdr:nvSpPr>
        <xdr:spPr>
          <a:xfrm>
            <a:off x="143856" y="88638"/>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45" name="角丸四角形吹き出し 44"/>
          <xdr:cNvSpPr/>
        </xdr:nvSpPr>
        <xdr:spPr>
          <a:xfrm>
            <a:off x="187064" y="160346"/>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６</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0</xdr:colOff>
      <xdr:row>136</xdr:row>
      <xdr:rowOff>5075</xdr:rowOff>
    </xdr:from>
    <xdr:to>
      <xdr:col>0</xdr:col>
      <xdr:colOff>487857</xdr:colOff>
      <xdr:row>137</xdr:row>
      <xdr:rowOff>129942</xdr:rowOff>
    </xdr:to>
    <xdr:grpSp>
      <xdr:nvGrpSpPr>
        <xdr:cNvPr id="37" name="グループ化 36"/>
        <xdr:cNvGrpSpPr/>
      </xdr:nvGrpSpPr>
      <xdr:grpSpPr>
        <a:xfrm>
          <a:off x="0" y="23284175"/>
          <a:ext cx="487857" cy="296317"/>
          <a:chOff x="119085" y="3444490"/>
          <a:chExt cx="487857" cy="296317"/>
        </a:xfrm>
      </xdr:grpSpPr>
      <xdr:sp macro="" textlink="">
        <xdr:nvSpPr>
          <xdr:cNvPr id="42" name="フローチャート: 内部記憶 23"/>
          <xdr:cNvSpPr/>
        </xdr:nvSpPr>
        <xdr:spPr>
          <a:xfrm>
            <a:off x="119085" y="3444490"/>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43" name="角丸四角形吹き出し 42"/>
          <xdr:cNvSpPr/>
        </xdr:nvSpPr>
        <xdr:spPr>
          <a:xfrm>
            <a:off x="162293" y="3516198"/>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８</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146467</xdr:colOff>
      <xdr:row>131</xdr:row>
      <xdr:rowOff>19614</xdr:rowOff>
    </xdr:from>
    <xdr:to>
      <xdr:col>9</xdr:col>
      <xdr:colOff>333375</xdr:colOff>
      <xdr:row>135</xdr:row>
      <xdr:rowOff>66675</xdr:rowOff>
    </xdr:to>
    <xdr:sp macro="" textlink="">
      <xdr:nvSpPr>
        <xdr:cNvPr id="38" name="テキスト ボックス 33"/>
        <xdr:cNvSpPr txBox="1"/>
      </xdr:nvSpPr>
      <xdr:spPr>
        <a:xfrm>
          <a:off x="146467" y="22136664"/>
          <a:ext cx="6359108" cy="732861"/>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ご質問のような手法は、実質的に年次有給休暇の取得の促進につながっておらず、望ましくないものです。</a:t>
          </a:r>
        </a:p>
      </xdr:txBody>
    </xdr:sp>
    <xdr:clientData/>
  </xdr:twoCellAnchor>
  <xdr:twoCellAnchor>
    <xdr:from>
      <xdr:col>0</xdr:col>
      <xdr:colOff>19050</xdr:colOff>
      <xdr:row>124</xdr:row>
      <xdr:rowOff>94550</xdr:rowOff>
    </xdr:from>
    <xdr:to>
      <xdr:col>0</xdr:col>
      <xdr:colOff>505453</xdr:colOff>
      <xdr:row>126</xdr:row>
      <xdr:rowOff>47967</xdr:rowOff>
    </xdr:to>
    <xdr:grpSp>
      <xdr:nvGrpSpPr>
        <xdr:cNvPr id="39" name="グループ化 38"/>
        <xdr:cNvGrpSpPr/>
      </xdr:nvGrpSpPr>
      <xdr:grpSpPr>
        <a:xfrm>
          <a:off x="19050" y="21354350"/>
          <a:ext cx="486403" cy="296317"/>
          <a:chOff x="119085" y="2289939"/>
          <a:chExt cx="486403" cy="296317"/>
        </a:xfrm>
      </xdr:grpSpPr>
      <xdr:sp macro="" textlink="">
        <xdr:nvSpPr>
          <xdr:cNvPr id="40" name="フローチャート: 内部記憶 35"/>
          <xdr:cNvSpPr/>
        </xdr:nvSpPr>
        <xdr:spPr>
          <a:xfrm>
            <a:off x="119085" y="2289939"/>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41" name="角丸四角形吹き出し 40"/>
          <xdr:cNvSpPr/>
        </xdr:nvSpPr>
        <xdr:spPr>
          <a:xfrm>
            <a:off x="160839" y="2364502"/>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７</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148636</xdr:colOff>
      <xdr:row>167</xdr:row>
      <xdr:rowOff>124415</xdr:rowOff>
    </xdr:from>
    <xdr:to>
      <xdr:col>9</xdr:col>
      <xdr:colOff>342900</xdr:colOff>
      <xdr:row>174</xdr:row>
      <xdr:rowOff>28575</xdr:rowOff>
    </xdr:to>
    <xdr:sp macro="" textlink="">
      <xdr:nvSpPr>
        <xdr:cNvPr id="46" name="テキスト ボックス 18"/>
        <xdr:cNvSpPr txBox="1"/>
      </xdr:nvSpPr>
      <xdr:spPr>
        <a:xfrm>
          <a:off x="148636" y="28718465"/>
          <a:ext cx="6366464" cy="1104310"/>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法違反として取り扱うこととなりますが、労働基準監督署の監督指導において、法違反が認められた場合は、原則としてその是正に向けて丁寧に指導し、改善を図っていただくこととしています。　</a:t>
          </a:r>
        </a:p>
      </xdr:txBody>
    </xdr:sp>
    <xdr:clientData/>
  </xdr:twoCellAnchor>
  <xdr:twoCellAnchor>
    <xdr:from>
      <xdr:col>0</xdr:col>
      <xdr:colOff>218485</xdr:colOff>
      <xdr:row>164</xdr:row>
      <xdr:rowOff>12794</xdr:rowOff>
    </xdr:from>
    <xdr:to>
      <xdr:col>9</xdr:col>
      <xdr:colOff>285750</xdr:colOff>
      <xdr:row>167</xdr:row>
      <xdr:rowOff>30639</xdr:rowOff>
    </xdr:to>
    <xdr:sp macro="" textlink="">
      <xdr:nvSpPr>
        <xdr:cNvPr id="47" name="正方形/長方形 46"/>
        <xdr:cNvSpPr/>
      </xdr:nvSpPr>
      <xdr:spPr>
        <a:xfrm>
          <a:off x="218485" y="25215944"/>
          <a:ext cx="6239465" cy="360745"/>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年５日の取得ができなかった労働者が１名でもいたら、罰則が科されるのでしょうか。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38473</xdr:colOff>
      <xdr:row>158</xdr:row>
      <xdr:rowOff>107972</xdr:rowOff>
    </xdr:from>
    <xdr:to>
      <xdr:col>9</xdr:col>
      <xdr:colOff>435752</xdr:colOff>
      <xdr:row>161</xdr:row>
      <xdr:rowOff>16045</xdr:rowOff>
    </xdr:to>
    <xdr:sp macro="" textlink="">
      <xdr:nvSpPr>
        <xdr:cNvPr id="48" name="テキスト ボックス 20"/>
        <xdr:cNvSpPr txBox="1"/>
      </xdr:nvSpPr>
      <xdr:spPr>
        <a:xfrm>
          <a:off x="38473" y="24282422"/>
          <a:ext cx="6569479" cy="422423"/>
        </a:xfrm>
        <a:prstGeom prst="rect">
          <a:avLst/>
        </a:prstGeom>
        <a:solidFill>
          <a:schemeClr val="bg1"/>
        </a:solidFill>
        <a:ln w="19050">
          <a:solidFill>
            <a:schemeClr val="tx2"/>
          </a:solidFill>
        </a:ln>
      </xdr:spPr>
      <xdr:txBody>
        <a:bodyPr wrap="square" rtlCol="0" anchor="ctr">
          <a:sp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gn="ctr">
            <a:lnSpc>
              <a:spcPct val="110000"/>
            </a:lnSpc>
          </a:pP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r>
            <a:rPr lang="ja-JP" altLang="en-US" sz="1200" b="1">
              <a:latin typeface="メイリオ" panose="020B0604030504040204" pitchFamily="50" charset="-128"/>
              <a:ea typeface="メイリオ" panose="020B0604030504040204" pitchFamily="50" charset="-128"/>
              <a:cs typeface="メイリオ" panose="020B0604030504040204" pitchFamily="50" charset="-128"/>
            </a:rPr>
            <a:t>法違反に関するご質問</a:t>
          </a:r>
          <a:r>
            <a:rPr lang="en-US" altLang="ja-JP" sz="1200" b="1">
              <a:latin typeface="メイリオ" panose="020B0604030504040204" pitchFamily="50" charset="-128"/>
              <a:ea typeface="メイリオ" panose="020B0604030504040204" pitchFamily="50" charset="-128"/>
              <a:cs typeface="メイリオ" panose="020B0604030504040204" pitchFamily="50" charset="-128"/>
            </a:rPr>
            <a:t>】</a:t>
          </a:r>
          <a:endParaRPr lang="ja-JP" altLang="en-US" sz="1200" b="1">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158162</xdr:colOff>
      <xdr:row>181</xdr:row>
      <xdr:rowOff>60913</xdr:rowOff>
    </xdr:from>
    <xdr:to>
      <xdr:col>9</xdr:col>
      <xdr:colOff>235726</xdr:colOff>
      <xdr:row>185</xdr:row>
      <xdr:rowOff>85725</xdr:rowOff>
    </xdr:to>
    <xdr:sp macro="" textlink="">
      <xdr:nvSpPr>
        <xdr:cNvPr id="49" name="テキスト ボックス 25"/>
        <xdr:cNvSpPr txBox="1"/>
      </xdr:nvSpPr>
      <xdr:spPr>
        <a:xfrm>
          <a:off x="158162" y="31055263"/>
          <a:ext cx="6249764" cy="710612"/>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使用者が５日分の年次有給休暇の時季指定をしただけでは足りず、実際に基準日から１年以内に年次有給休暇を５日取得していなければ、法違反として取り扱うことになります。</a:t>
          </a:r>
        </a:p>
      </xdr:txBody>
    </xdr:sp>
    <xdr:clientData/>
  </xdr:twoCellAnchor>
  <xdr:twoCellAnchor>
    <xdr:from>
      <xdr:col>0</xdr:col>
      <xdr:colOff>208960</xdr:colOff>
      <xdr:row>177</xdr:row>
      <xdr:rowOff>38865</xdr:rowOff>
    </xdr:from>
    <xdr:to>
      <xdr:col>9</xdr:col>
      <xdr:colOff>266700</xdr:colOff>
      <xdr:row>180</xdr:row>
      <xdr:rowOff>161925</xdr:rowOff>
    </xdr:to>
    <xdr:sp macro="" textlink="">
      <xdr:nvSpPr>
        <xdr:cNvPr id="50" name="正方形/長方形 49"/>
        <xdr:cNvSpPr/>
      </xdr:nvSpPr>
      <xdr:spPr>
        <a:xfrm>
          <a:off x="208960" y="26956515"/>
          <a:ext cx="6229940" cy="637410"/>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使用者が年次有給休暇の時季指定をするだけでは足りず、実際に取得させることまで必要なのでしょうか。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8685</xdr:colOff>
      <xdr:row>161</xdr:row>
      <xdr:rowOff>112276</xdr:rowOff>
    </xdr:from>
    <xdr:to>
      <xdr:col>0</xdr:col>
      <xdr:colOff>496542</xdr:colOff>
      <xdr:row>163</xdr:row>
      <xdr:rowOff>65693</xdr:rowOff>
    </xdr:to>
    <xdr:grpSp>
      <xdr:nvGrpSpPr>
        <xdr:cNvPr id="51" name="グループ化 50"/>
        <xdr:cNvGrpSpPr/>
      </xdr:nvGrpSpPr>
      <xdr:grpSpPr>
        <a:xfrm>
          <a:off x="8685" y="27677626"/>
          <a:ext cx="487857" cy="296317"/>
          <a:chOff x="149566" y="5840248"/>
          <a:chExt cx="487857" cy="296317"/>
        </a:xfrm>
      </xdr:grpSpPr>
      <xdr:sp macro="" textlink="">
        <xdr:nvSpPr>
          <xdr:cNvPr id="60" name="フローチャート: 内部記憶 27"/>
          <xdr:cNvSpPr/>
        </xdr:nvSpPr>
        <xdr:spPr>
          <a:xfrm>
            <a:off x="149566" y="5840248"/>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61" name="角丸四角形吹き出し 60"/>
          <xdr:cNvSpPr/>
        </xdr:nvSpPr>
        <xdr:spPr>
          <a:xfrm>
            <a:off x="192774" y="5911956"/>
            <a:ext cx="444649"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a:t>
            </a:r>
            <a:r>
              <a:rPr lang="ja-JP" altLang="en-US"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９</a:t>
            </a:r>
            <a:endPar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grpSp>
    <xdr:clientData/>
  </xdr:twoCellAnchor>
  <xdr:twoCellAnchor>
    <xdr:from>
      <xdr:col>0</xdr:col>
      <xdr:colOff>0</xdr:colOff>
      <xdr:row>175</xdr:row>
      <xdr:rowOff>0</xdr:rowOff>
    </xdr:from>
    <xdr:to>
      <xdr:col>0</xdr:col>
      <xdr:colOff>567460</xdr:colOff>
      <xdr:row>176</xdr:row>
      <xdr:rowOff>121419</xdr:rowOff>
    </xdr:to>
    <xdr:grpSp>
      <xdr:nvGrpSpPr>
        <xdr:cNvPr id="52" name="グループ化 51"/>
        <xdr:cNvGrpSpPr/>
      </xdr:nvGrpSpPr>
      <xdr:grpSpPr>
        <a:xfrm>
          <a:off x="0" y="29965650"/>
          <a:ext cx="567460" cy="292869"/>
          <a:chOff x="122136" y="6769143"/>
          <a:chExt cx="567460" cy="296317"/>
        </a:xfrm>
      </xdr:grpSpPr>
      <xdr:sp macro="" textlink="">
        <xdr:nvSpPr>
          <xdr:cNvPr id="58" name="フローチャート: 内部記憶 31"/>
          <xdr:cNvSpPr/>
        </xdr:nvSpPr>
        <xdr:spPr>
          <a:xfrm>
            <a:off x="162257" y="6769143"/>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59" name="角丸四角形吹き出し 58"/>
          <xdr:cNvSpPr/>
        </xdr:nvSpPr>
        <xdr:spPr>
          <a:xfrm>
            <a:off x="122136" y="6840851"/>
            <a:ext cx="567460"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Q10</a:t>
            </a:r>
          </a:p>
        </xdr:txBody>
      </xdr:sp>
    </xdr:grpSp>
    <xdr:clientData/>
  </xdr:twoCellAnchor>
  <xdr:twoCellAnchor>
    <xdr:from>
      <xdr:col>0</xdr:col>
      <xdr:colOff>184554</xdr:colOff>
      <xdr:row>195</xdr:row>
      <xdr:rowOff>22869</xdr:rowOff>
    </xdr:from>
    <xdr:to>
      <xdr:col>9</xdr:col>
      <xdr:colOff>273826</xdr:colOff>
      <xdr:row>207</xdr:row>
      <xdr:rowOff>123825</xdr:rowOff>
    </xdr:to>
    <xdr:sp macro="" textlink="">
      <xdr:nvSpPr>
        <xdr:cNvPr id="53" name="テキスト ボックス 37"/>
        <xdr:cNvSpPr txBox="1"/>
      </xdr:nvSpPr>
      <xdr:spPr>
        <a:xfrm>
          <a:off x="184554" y="29683719"/>
          <a:ext cx="6261472" cy="1644006"/>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使用者が時季指定をしたにもかかわらず、労働者がこれに従わず、自らの判断で出勤し、使用者がその労働を受領した場合には、年次有給休暇を取得したことにならないため、法違反を問われることになります。 　　　　</a:t>
          </a:r>
          <a:endParaRPr lang="en-US" altLang="ja-JP" sz="1050">
            <a:latin typeface="メイリオ" panose="020B0604030504040204" pitchFamily="50" charset="-128"/>
            <a:ea typeface="メイリオ" panose="020B0604030504040204" pitchFamily="50" charset="-128"/>
            <a:cs typeface="メイリオ" panose="020B0604030504040204" pitchFamily="50" charset="-128"/>
          </a:endParaRP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ただし、労働基準監督署の監督指導において、法違反が認められた場合は、原則としてその是正に向けて丁寧に指導し、改善を図っていただくこととしています。</a:t>
          </a:r>
        </a:p>
      </xdr:txBody>
    </xdr:sp>
    <xdr:clientData/>
  </xdr:twoCellAnchor>
  <xdr:twoCellAnchor>
    <xdr:from>
      <xdr:col>0</xdr:col>
      <xdr:colOff>189909</xdr:colOff>
      <xdr:row>190</xdr:row>
      <xdr:rowOff>14113</xdr:rowOff>
    </xdr:from>
    <xdr:to>
      <xdr:col>9</xdr:col>
      <xdr:colOff>276224</xdr:colOff>
      <xdr:row>194</xdr:row>
      <xdr:rowOff>85725</xdr:rowOff>
    </xdr:to>
    <xdr:sp macro="" textlink="">
      <xdr:nvSpPr>
        <xdr:cNvPr id="54" name="正方形/長方形 53"/>
        <xdr:cNvSpPr/>
      </xdr:nvSpPr>
      <xdr:spPr>
        <a:xfrm>
          <a:off x="189909" y="28817713"/>
          <a:ext cx="6258515" cy="585962"/>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年次有給休暇の取得を労働者本人が希望せず、使用者が時季指定を行っても休むことを拒否した場合には、使用者側の責任はどこまで問われるのでしょうか。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0</xdr:colOff>
      <xdr:row>187</xdr:row>
      <xdr:rowOff>164926</xdr:rowOff>
    </xdr:from>
    <xdr:to>
      <xdr:col>0</xdr:col>
      <xdr:colOff>567460</xdr:colOff>
      <xdr:row>189</xdr:row>
      <xdr:rowOff>118343</xdr:rowOff>
    </xdr:to>
    <xdr:grpSp>
      <xdr:nvGrpSpPr>
        <xdr:cNvPr id="55" name="グループ化 54"/>
        <xdr:cNvGrpSpPr/>
      </xdr:nvGrpSpPr>
      <xdr:grpSpPr>
        <a:xfrm>
          <a:off x="0" y="32187976"/>
          <a:ext cx="567460" cy="296317"/>
          <a:chOff x="120501" y="7827151"/>
          <a:chExt cx="567460" cy="296317"/>
        </a:xfrm>
      </xdr:grpSpPr>
      <xdr:sp macro="" textlink="">
        <xdr:nvSpPr>
          <xdr:cNvPr id="56" name="フローチャート: 内部記憶 39"/>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57" name="角丸四角形吹き出し 56"/>
          <xdr:cNvSpPr/>
        </xdr:nvSpPr>
        <xdr:spPr>
          <a:xfrm>
            <a:off x="120501" y="7898859"/>
            <a:ext cx="567460" cy="218991"/>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Q11</a:t>
            </a:r>
          </a:p>
        </xdr:txBody>
      </xdr:sp>
    </xdr:grpSp>
    <xdr:clientData/>
  </xdr:twoCellAnchor>
  <xdr:twoCellAnchor>
    <xdr:from>
      <xdr:col>0</xdr:col>
      <xdr:colOff>565350</xdr:colOff>
      <xdr:row>303</xdr:row>
      <xdr:rowOff>92525</xdr:rowOff>
    </xdr:from>
    <xdr:to>
      <xdr:col>9</xdr:col>
      <xdr:colOff>371476</xdr:colOff>
      <xdr:row>305</xdr:row>
      <xdr:rowOff>171443</xdr:rowOff>
    </xdr:to>
    <xdr:sp macro="" textlink="">
      <xdr:nvSpPr>
        <xdr:cNvPr id="62" name="テキスト ボックス 24"/>
        <xdr:cNvSpPr txBox="1"/>
      </xdr:nvSpPr>
      <xdr:spPr>
        <a:xfrm>
          <a:off x="565350" y="52003775"/>
          <a:ext cx="5978326" cy="421818"/>
        </a:xfrm>
        <a:prstGeom prst="roundRect">
          <a:avLst/>
        </a:prstGeom>
        <a:solidFill>
          <a:schemeClr val="accent1">
            <a:lumMod val="40000"/>
            <a:lumOff val="60000"/>
          </a:schemeClr>
        </a:solidFill>
        <a:ln w="3175">
          <a:noFill/>
        </a:ln>
      </xdr:spPr>
      <xdr:txBody>
        <a:bodyPr wrap="square" rtlCol="0">
          <a:sp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あります。管理監督者も義務の対象となります。</a:t>
          </a:r>
        </a:p>
      </xdr:txBody>
    </xdr:sp>
    <xdr:clientData/>
  </xdr:twoCellAnchor>
  <xdr:twoCellAnchor>
    <xdr:from>
      <xdr:col>0</xdr:col>
      <xdr:colOff>251028</xdr:colOff>
      <xdr:row>233</xdr:row>
      <xdr:rowOff>127766</xdr:rowOff>
    </xdr:from>
    <xdr:to>
      <xdr:col>9</xdr:col>
      <xdr:colOff>247650</xdr:colOff>
      <xdr:row>242</xdr:row>
      <xdr:rowOff>85726</xdr:rowOff>
    </xdr:to>
    <xdr:sp macro="" textlink="">
      <xdr:nvSpPr>
        <xdr:cNvPr id="65" name="テキスト ボックス 39"/>
        <xdr:cNvSpPr txBox="1"/>
      </xdr:nvSpPr>
      <xdr:spPr>
        <a:xfrm>
          <a:off x="251028" y="40037516"/>
          <a:ext cx="6168822" cy="1501010"/>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例えば、基準日からの１年間について、それ以前から休職しており、期間中に一度も復職しなかった場合など、使用者にとって義務の履行が不可能な場合には、法違反を問うものではありません。</a:t>
          </a:r>
        </a:p>
      </xdr:txBody>
    </xdr:sp>
    <xdr:clientData/>
  </xdr:twoCellAnchor>
  <xdr:twoCellAnchor>
    <xdr:from>
      <xdr:col>0</xdr:col>
      <xdr:colOff>270078</xdr:colOff>
      <xdr:row>229</xdr:row>
      <xdr:rowOff>103149</xdr:rowOff>
    </xdr:from>
    <xdr:to>
      <xdr:col>9</xdr:col>
      <xdr:colOff>314325</xdr:colOff>
      <xdr:row>233</xdr:row>
      <xdr:rowOff>28575</xdr:rowOff>
    </xdr:to>
    <xdr:sp macro="" textlink="">
      <xdr:nvSpPr>
        <xdr:cNvPr id="66" name="正方形/長方形 65"/>
        <xdr:cNvSpPr/>
      </xdr:nvSpPr>
      <xdr:spPr>
        <a:xfrm>
          <a:off x="270078" y="34564599"/>
          <a:ext cx="6216447" cy="439776"/>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休職している労働者についても、年５日の年次有給休暇を確実に取得させる必要がありますか。</a:t>
          </a:r>
        </a:p>
      </xdr:txBody>
    </xdr:sp>
    <xdr:clientData/>
  </xdr:twoCellAnchor>
  <xdr:twoCellAnchor>
    <xdr:from>
      <xdr:col>0</xdr:col>
      <xdr:colOff>346276</xdr:colOff>
      <xdr:row>270</xdr:row>
      <xdr:rowOff>78035</xdr:rowOff>
    </xdr:from>
    <xdr:to>
      <xdr:col>9</xdr:col>
      <xdr:colOff>286603</xdr:colOff>
      <xdr:row>281</xdr:row>
      <xdr:rowOff>76200</xdr:rowOff>
    </xdr:to>
    <xdr:sp macro="" textlink="">
      <xdr:nvSpPr>
        <xdr:cNvPr id="67" name="テキスト ボックス 20"/>
        <xdr:cNvSpPr txBox="1"/>
      </xdr:nvSpPr>
      <xdr:spPr>
        <a:xfrm>
          <a:off x="346276" y="40025885"/>
          <a:ext cx="6112527" cy="1884115"/>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対象期間中に雇用形態の切り替えがあったとしても、引き続き基準日から１年以内に５日 取得していただく必要があります。</a:t>
          </a:r>
        </a:p>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　なお、雇用形態の切り替えにより、基準日が従来よりも前倒しになる場合（例えば、 契約社員の時の基準日は</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10/1</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だったが、正社員転換後は基準日が</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4/1</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に前倒しになる場合）には、</a:t>
          </a:r>
          <a:r>
            <a:rPr lang="en-US" altLang="ja-JP" sz="1050">
              <a:latin typeface="メイリオ" panose="020B0604030504040204" pitchFamily="50" charset="-128"/>
              <a:ea typeface="メイリオ" panose="020B0604030504040204" pitchFamily="50" charset="-128"/>
              <a:cs typeface="メイリオ" panose="020B0604030504040204" pitchFamily="50" charset="-128"/>
            </a:rPr>
            <a:t>5</a:t>
          </a:r>
          <a:r>
            <a:rPr lang="ja-JP" altLang="en-US" sz="1050">
              <a:latin typeface="メイリオ" panose="020B0604030504040204" pitchFamily="50" charset="-128"/>
              <a:ea typeface="メイリオ" panose="020B0604030504040204" pitchFamily="50" charset="-128"/>
              <a:cs typeface="メイリオ" panose="020B0604030504040204" pitchFamily="50" charset="-128"/>
            </a:rPr>
            <a:t>日の時季指定義務の履行期間に重複が生じます。</a:t>
          </a:r>
        </a:p>
      </xdr:txBody>
    </xdr:sp>
    <xdr:clientData/>
  </xdr:twoCellAnchor>
  <xdr:twoCellAnchor>
    <xdr:from>
      <xdr:col>0</xdr:col>
      <xdr:colOff>374852</xdr:colOff>
      <xdr:row>267</xdr:row>
      <xdr:rowOff>112712</xdr:rowOff>
    </xdr:from>
    <xdr:to>
      <xdr:col>9</xdr:col>
      <xdr:colOff>290087</xdr:colOff>
      <xdr:row>269</xdr:row>
      <xdr:rowOff>104775</xdr:rowOff>
    </xdr:to>
    <xdr:sp macro="" textlink="">
      <xdr:nvSpPr>
        <xdr:cNvPr id="68" name="正方形/長方形 67"/>
        <xdr:cNvSpPr/>
      </xdr:nvSpPr>
      <xdr:spPr>
        <a:xfrm>
          <a:off x="374852" y="39546212"/>
          <a:ext cx="6087435" cy="334963"/>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期間中に契約社員から正社員に転換した場合の取扱いについて教えてください。</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460576</xdr:colOff>
      <xdr:row>290</xdr:row>
      <xdr:rowOff>62089</xdr:rowOff>
    </xdr:from>
    <xdr:to>
      <xdr:col>9</xdr:col>
      <xdr:colOff>375812</xdr:colOff>
      <xdr:row>296</xdr:row>
      <xdr:rowOff>95250</xdr:rowOff>
    </xdr:to>
    <xdr:sp macro="" textlink="">
      <xdr:nvSpPr>
        <xdr:cNvPr id="69" name="テキスト ボックス 22"/>
        <xdr:cNvSpPr txBox="1"/>
      </xdr:nvSpPr>
      <xdr:spPr>
        <a:xfrm>
          <a:off x="460576" y="43267489"/>
          <a:ext cx="6087436" cy="1061861"/>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労働者から取得日の変更の希望があった場合には、再度意見を聴取し、できる限り労働者の希望に沿った時季とすることが望ましいです。また、取得日の変更があった場合は年次有給休暇管理簿を修正する必要があります。</a:t>
          </a:r>
        </a:p>
      </xdr:txBody>
    </xdr:sp>
    <xdr:clientData/>
  </xdr:twoCellAnchor>
  <xdr:twoCellAnchor>
    <xdr:from>
      <xdr:col>0</xdr:col>
      <xdr:colOff>422476</xdr:colOff>
      <xdr:row>284</xdr:row>
      <xdr:rowOff>114300</xdr:rowOff>
    </xdr:from>
    <xdr:to>
      <xdr:col>9</xdr:col>
      <xdr:colOff>312622</xdr:colOff>
      <xdr:row>289</xdr:row>
      <xdr:rowOff>84688</xdr:rowOff>
    </xdr:to>
    <xdr:sp macro="" textlink="">
      <xdr:nvSpPr>
        <xdr:cNvPr id="70" name="正方形/長方形 69"/>
        <xdr:cNvSpPr/>
      </xdr:nvSpPr>
      <xdr:spPr>
        <a:xfrm>
          <a:off x="422476" y="42291000"/>
          <a:ext cx="6062346" cy="827638"/>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使用者が時季指定した年次有給休暇について、労働者から取得日の変更の申出があった場合には、どのように対応すればよいでしょうか。また、年次有給休暇管理簿もその都度修正しなくてはいけない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203403</xdr:colOff>
      <xdr:row>218</xdr:row>
      <xdr:rowOff>77480</xdr:rowOff>
    </xdr:from>
    <xdr:to>
      <xdr:col>9</xdr:col>
      <xdr:colOff>247650</xdr:colOff>
      <xdr:row>226</xdr:row>
      <xdr:rowOff>19050</xdr:rowOff>
    </xdr:to>
    <xdr:sp macro="" textlink="">
      <xdr:nvSpPr>
        <xdr:cNvPr id="71" name="テキスト ボックス 12"/>
        <xdr:cNvSpPr txBox="1"/>
      </xdr:nvSpPr>
      <xdr:spPr>
        <a:xfrm>
          <a:off x="203403" y="37415480"/>
          <a:ext cx="6216447" cy="1313170"/>
        </a:xfrm>
        <a:prstGeom prst="roundRect">
          <a:avLst/>
        </a:prstGeom>
        <a:solidFill>
          <a:schemeClr val="accent1">
            <a:lumMod val="40000"/>
            <a:lumOff val="60000"/>
          </a:schemeClr>
        </a:solidFill>
        <a:ln w="3175">
          <a:noFill/>
        </a:ln>
      </xdr:spPr>
      <xdr:txBody>
        <a:bodyPr wrap="square" rtlCol="0">
          <a:no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労働者が自ら５日年休を取得しているので、法違反にはあたりません。なお、この場合において、当初使用者が行った時季指定は、使用者と労働者との間に特段の取決めがない限り、無効とはなりません。</a:t>
          </a:r>
          <a:endParaRPr lang="en-US" altLang="ja-JP" sz="1050" strike="sngStrike">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241504</xdr:colOff>
      <xdr:row>211</xdr:row>
      <xdr:rowOff>19050</xdr:rowOff>
    </xdr:from>
    <xdr:to>
      <xdr:col>9</xdr:col>
      <xdr:colOff>304800</xdr:colOff>
      <xdr:row>217</xdr:row>
      <xdr:rowOff>122843</xdr:rowOff>
    </xdr:to>
    <xdr:sp macro="" textlink="">
      <xdr:nvSpPr>
        <xdr:cNvPr id="72" name="正方形/長方形 71"/>
        <xdr:cNvSpPr/>
      </xdr:nvSpPr>
      <xdr:spPr>
        <a:xfrm>
          <a:off x="241504" y="31908750"/>
          <a:ext cx="6235496" cy="789593"/>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使用者が時季指定した日が到来する前に労働者が自ら年次有給休暇を５日取得した場合は、当初使用者が時季指定した日に労働者が年次有給休暇を取得しなくても、法違反にはならないと考えてよい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317703</xdr:colOff>
      <xdr:row>256</xdr:row>
      <xdr:rowOff>47300</xdr:rowOff>
    </xdr:from>
    <xdr:to>
      <xdr:col>9</xdr:col>
      <xdr:colOff>258029</xdr:colOff>
      <xdr:row>264</xdr:row>
      <xdr:rowOff>78804</xdr:rowOff>
    </xdr:to>
    <xdr:sp macro="" textlink="">
      <xdr:nvSpPr>
        <xdr:cNvPr id="73" name="テキスト ボックス 14"/>
        <xdr:cNvSpPr txBox="1"/>
      </xdr:nvSpPr>
      <xdr:spPr>
        <a:xfrm>
          <a:off x="317703" y="37594850"/>
          <a:ext cx="6112526" cy="888754"/>
        </a:xfrm>
        <a:prstGeom prst="roundRect">
          <a:avLst/>
        </a:prstGeom>
        <a:solidFill>
          <a:schemeClr val="accent1">
            <a:lumMod val="40000"/>
            <a:lumOff val="60000"/>
          </a:schemeClr>
        </a:solidFill>
        <a:ln w="3175">
          <a:noFill/>
        </a:ln>
      </xdr:spPr>
      <xdr:txBody>
        <a:bodyPr wrap="square" rtlCol="0">
          <a:spAutoFit/>
        </a:bodyPr>
        <a:lstStyle>
          <a:defPPr>
            <a:defRPr lang="ja-JP"/>
          </a:defPPr>
          <a:lvl1pPr marL="0" algn="l" defTabSz="1042872" rtl="0" eaLnBrk="1" latinLnBrk="0" hangingPunct="1">
            <a:defRPr kumimoji="1" sz="2100" kern="1200">
              <a:solidFill>
                <a:schemeClr val="tx1"/>
              </a:solidFill>
              <a:latin typeface="+mn-lt"/>
              <a:ea typeface="+mn-ea"/>
              <a:cs typeface="+mn-cs"/>
            </a:defRPr>
          </a:lvl1pPr>
          <a:lvl2pPr marL="521436" algn="l" defTabSz="1042872" rtl="0" eaLnBrk="1" latinLnBrk="0" hangingPunct="1">
            <a:defRPr kumimoji="1" sz="2100" kern="1200">
              <a:solidFill>
                <a:schemeClr val="tx1"/>
              </a:solidFill>
              <a:latin typeface="+mn-lt"/>
              <a:ea typeface="+mn-ea"/>
              <a:cs typeface="+mn-cs"/>
            </a:defRPr>
          </a:lvl2pPr>
          <a:lvl3pPr marL="1042872" algn="l" defTabSz="1042872" rtl="0" eaLnBrk="1" latinLnBrk="0" hangingPunct="1">
            <a:defRPr kumimoji="1" sz="2100" kern="1200">
              <a:solidFill>
                <a:schemeClr val="tx1"/>
              </a:solidFill>
              <a:latin typeface="+mn-lt"/>
              <a:ea typeface="+mn-ea"/>
              <a:cs typeface="+mn-cs"/>
            </a:defRPr>
          </a:lvl3pPr>
          <a:lvl4pPr marL="1564308" algn="l" defTabSz="1042872" rtl="0" eaLnBrk="1" latinLnBrk="0" hangingPunct="1">
            <a:defRPr kumimoji="1" sz="2100" kern="1200">
              <a:solidFill>
                <a:schemeClr val="tx1"/>
              </a:solidFill>
              <a:latin typeface="+mn-lt"/>
              <a:ea typeface="+mn-ea"/>
              <a:cs typeface="+mn-cs"/>
            </a:defRPr>
          </a:lvl4pPr>
          <a:lvl5pPr marL="2085744" algn="l" defTabSz="1042872" rtl="0" eaLnBrk="1" latinLnBrk="0" hangingPunct="1">
            <a:defRPr kumimoji="1" sz="2100" kern="1200">
              <a:solidFill>
                <a:schemeClr val="tx1"/>
              </a:solidFill>
              <a:latin typeface="+mn-lt"/>
              <a:ea typeface="+mn-ea"/>
              <a:cs typeface="+mn-cs"/>
            </a:defRPr>
          </a:lvl5pPr>
          <a:lvl6pPr marL="2607179" algn="l" defTabSz="1042872" rtl="0" eaLnBrk="1" latinLnBrk="0" hangingPunct="1">
            <a:defRPr kumimoji="1" sz="2100" kern="1200">
              <a:solidFill>
                <a:schemeClr val="tx1"/>
              </a:solidFill>
              <a:latin typeface="+mn-lt"/>
              <a:ea typeface="+mn-ea"/>
              <a:cs typeface="+mn-cs"/>
            </a:defRPr>
          </a:lvl6pPr>
          <a:lvl7pPr marL="3128616" algn="l" defTabSz="1042872" rtl="0" eaLnBrk="1" latinLnBrk="0" hangingPunct="1">
            <a:defRPr kumimoji="1" sz="2100" kern="1200">
              <a:solidFill>
                <a:schemeClr val="tx1"/>
              </a:solidFill>
              <a:latin typeface="+mn-lt"/>
              <a:ea typeface="+mn-ea"/>
              <a:cs typeface="+mn-cs"/>
            </a:defRPr>
          </a:lvl7pPr>
          <a:lvl8pPr marL="3650052" algn="l" defTabSz="1042872" rtl="0" eaLnBrk="1" latinLnBrk="0" hangingPunct="1">
            <a:defRPr kumimoji="1" sz="2100" kern="1200">
              <a:solidFill>
                <a:schemeClr val="tx1"/>
              </a:solidFill>
              <a:latin typeface="+mn-lt"/>
              <a:ea typeface="+mn-ea"/>
              <a:cs typeface="+mn-cs"/>
            </a:defRPr>
          </a:lvl8pPr>
          <a:lvl9pPr marL="4171487" algn="l" defTabSz="1042872" rtl="0" eaLnBrk="1" latinLnBrk="0" hangingPunct="1">
            <a:defRPr kumimoji="1" sz="2100" kern="1200">
              <a:solidFill>
                <a:schemeClr val="tx1"/>
              </a:solidFill>
              <a:latin typeface="+mn-lt"/>
              <a:ea typeface="+mn-ea"/>
              <a:cs typeface="+mn-cs"/>
            </a:defRPr>
          </a:lvl9pPr>
        </a:lstStyle>
        <a:p>
          <a:pPr lvl="0">
            <a:lnSpc>
              <a:spcPct val="110000"/>
            </a:lnSpc>
          </a:pPr>
          <a:r>
            <a:rPr lang="ja-JP" altLang="en-US" sz="1050">
              <a:latin typeface="メイリオ" panose="020B0604030504040204" pitchFamily="50" charset="-128"/>
              <a:ea typeface="メイリオ" panose="020B0604030504040204" pitchFamily="50" charset="-128"/>
              <a:cs typeface="メイリオ" panose="020B0604030504040204" pitchFamily="50" charset="-128"/>
            </a:rPr>
            <a:t>年度の途中に育児休業から復帰した労働者等についても、年５日の年次有給休暇を確実に取得していただく必要があります。ただし、残りの期間における労働日が、使用者が時季指定すべき年次有給休暇の残日数より少なく、５日の年次有給休暇を取得させることが不可能な場合には、その限りではありません。</a:t>
          </a:r>
          <a:endParaRPr lang="ja-JP" altLang="en-US" sz="1050" strike="sngStrike">
            <a:solidFill>
              <a:srgbClr val="FF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twoCellAnchor>
    <xdr:from>
      <xdr:col>0</xdr:col>
      <xdr:colOff>374853</xdr:colOff>
      <xdr:row>251</xdr:row>
      <xdr:rowOff>95250</xdr:rowOff>
    </xdr:from>
    <xdr:to>
      <xdr:col>9</xdr:col>
      <xdr:colOff>290433</xdr:colOff>
      <xdr:row>255</xdr:row>
      <xdr:rowOff>76200</xdr:rowOff>
    </xdr:to>
    <xdr:sp macro="" textlink="">
      <xdr:nvSpPr>
        <xdr:cNvPr id="74" name="正方形/長方形 73"/>
        <xdr:cNvSpPr/>
      </xdr:nvSpPr>
      <xdr:spPr>
        <a:xfrm>
          <a:off x="374853" y="36785550"/>
          <a:ext cx="6087780" cy="666750"/>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年度の途中に育児休業から復帰した労働者等についても、年５日の年次有給休暇を確実に取得させる必要があるのでしょうか。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374850</xdr:colOff>
      <xdr:row>300</xdr:row>
      <xdr:rowOff>88556</xdr:rowOff>
    </xdr:from>
    <xdr:to>
      <xdr:col>9</xdr:col>
      <xdr:colOff>290087</xdr:colOff>
      <xdr:row>302</xdr:row>
      <xdr:rowOff>101968</xdr:rowOff>
    </xdr:to>
    <xdr:sp macro="" textlink="">
      <xdr:nvSpPr>
        <xdr:cNvPr id="75" name="正方形/長方形 74"/>
        <xdr:cNvSpPr/>
      </xdr:nvSpPr>
      <xdr:spPr>
        <a:xfrm>
          <a:off x="374850" y="51485456"/>
          <a:ext cx="6087437" cy="356312"/>
        </a:xfrm>
        <a:prstGeom prst="rect">
          <a:avLst/>
        </a:prstGeom>
        <a:solidFill>
          <a:schemeClr val="bg1"/>
        </a:solidFill>
        <a:ln w="9525">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管理監督者にも年５日の年次有給休暇を確実に取得させる必要があるのでしょうか。</a:t>
          </a:r>
          <a:endParaRPr lang="en-US" altLang="ja-JP" sz="1050">
            <a:solidFill>
              <a:schemeClr val="tx1"/>
            </a:solidFill>
            <a:latin typeface="メイリオ" panose="020B0604030504040204" pitchFamily="50" charset="-128"/>
            <a:ea typeface="メイリオ" panose="020B0604030504040204" pitchFamily="50" charset="-128"/>
          </a:endParaRPr>
        </a:p>
      </xdr:txBody>
    </xdr:sp>
    <xdr:clientData/>
  </xdr:twoCellAnchor>
  <xdr:twoCellAnchor>
    <xdr:from>
      <xdr:col>0</xdr:col>
      <xdr:colOff>219075</xdr:colOff>
      <xdr:row>126</xdr:row>
      <xdr:rowOff>161925</xdr:rowOff>
    </xdr:from>
    <xdr:to>
      <xdr:col>9</xdr:col>
      <xdr:colOff>352425</xdr:colOff>
      <xdr:row>130</xdr:row>
      <xdr:rowOff>32567</xdr:rowOff>
    </xdr:to>
    <xdr:sp macro="" textlink="">
      <xdr:nvSpPr>
        <xdr:cNvPr id="83" name="正方形/長方形 82"/>
        <xdr:cNvSpPr/>
      </xdr:nvSpPr>
      <xdr:spPr>
        <a:xfrm>
          <a:off x="219075" y="19364325"/>
          <a:ext cx="6305550" cy="556442"/>
        </a:xfrm>
        <a:prstGeom prst="rect">
          <a:avLst/>
        </a:prstGeom>
        <a:solidFill>
          <a:schemeClr val="bg1"/>
        </a:solidFill>
        <a:ln w="6350">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r>
            <a:rPr lang="ja-JP" altLang="en-US" sz="1050">
              <a:solidFill>
                <a:schemeClr val="tx1"/>
              </a:solidFill>
              <a:latin typeface="メイリオ" panose="020B0604030504040204" pitchFamily="50" charset="-128"/>
              <a:ea typeface="メイリオ" panose="020B0604030504040204" pitchFamily="50" charset="-128"/>
            </a:rPr>
            <a:t>今回の法改正を契機に、法定休日ではない所定休日を労働日に変更し、当該労働日について、使用者が年次有給休暇として時季指定することはできますか。</a:t>
          </a:r>
        </a:p>
      </xdr:txBody>
    </xdr:sp>
    <xdr:clientData/>
  </xdr:twoCellAnchor>
  <xdr:twoCellAnchor>
    <xdr:from>
      <xdr:col>0</xdr:col>
      <xdr:colOff>0</xdr:colOff>
      <xdr:row>209</xdr:row>
      <xdr:rowOff>0</xdr:rowOff>
    </xdr:from>
    <xdr:to>
      <xdr:col>0</xdr:col>
      <xdr:colOff>567460</xdr:colOff>
      <xdr:row>211</xdr:row>
      <xdr:rowOff>3701</xdr:rowOff>
    </xdr:to>
    <xdr:grpSp>
      <xdr:nvGrpSpPr>
        <xdr:cNvPr id="86" name="グループ化 85"/>
        <xdr:cNvGrpSpPr/>
      </xdr:nvGrpSpPr>
      <xdr:grpSpPr>
        <a:xfrm>
          <a:off x="0" y="35794950"/>
          <a:ext cx="567460" cy="346601"/>
          <a:chOff x="120501" y="7827151"/>
          <a:chExt cx="567460" cy="346601"/>
        </a:xfrm>
      </xdr:grpSpPr>
      <xdr:sp macro="" textlink="">
        <xdr:nvSpPr>
          <xdr:cNvPr id="87" name="フローチャート: 内部記憶 39"/>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88" name="角丸四角形吹き出し 87"/>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Q12</a:t>
            </a:r>
          </a:p>
        </xdr:txBody>
      </xdr:sp>
    </xdr:grpSp>
    <xdr:clientData/>
  </xdr:twoCellAnchor>
  <xdr:twoCellAnchor>
    <xdr:from>
      <xdr:col>0</xdr:col>
      <xdr:colOff>0</xdr:colOff>
      <xdr:row>227</xdr:row>
      <xdr:rowOff>57150</xdr:rowOff>
    </xdr:from>
    <xdr:to>
      <xdr:col>0</xdr:col>
      <xdr:colOff>567460</xdr:colOff>
      <xdr:row>229</xdr:row>
      <xdr:rowOff>60851</xdr:rowOff>
    </xdr:to>
    <xdr:grpSp>
      <xdr:nvGrpSpPr>
        <xdr:cNvPr id="89" name="グループ化 88"/>
        <xdr:cNvGrpSpPr/>
      </xdr:nvGrpSpPr>
      <xdr:grpSpPr>
        <a:xfrm>
          <a:off x="0" y="38938200"/>
          <a:ext cx="567460" cy="346601"/>
          <a:chOff x="120501" y="7827151"/>
          <a:chExt cx="567460" cy="346601"/>
        </a:xfrm>
      </xdr:grpSpPr>
      <xdr:sp macro="" textlink="">
        <xdr:nvSpPr>
          <xdr:cNvPr id="90" name="フローチャート: 内部記憶 39"/>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91" name="角丸四角形吹き出し 90"/>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Q13</a:t>
            </a:r>
          </a:p>
        </xdr:txBody>
      </xdr:sp>
    </xdr:grpSp>
    <xdr:clientData/>
  </xdr:twoCellAnchor>
  <xdr:twoCellAnchor>
    <xdr:from>
      <xdr:col>0</xdr:col>
      <xdr:colOff>0</xdr:colOff>
      <xdr:row>249</xdr:row>
      <xdr:rowOff>47625</xdr:rowOff>
    </xdr:from>
    <xdr:to>
      <xdr:col>0</xdr:col>
      <xdr:colOff>567460</xdr:colOff>
      <xdr:row>251</xdr:row>
      <xdr:rowOff>51326</xdr:rowOff>
    </xdr:to>
    <xdr:grpSp>
      <xdr:nvGrpSpPr>
        <xdr:cNvPr id="94" name="グループ化 93"/>
        <xdr:cNvGrpSpPr/>
      </xdr:nvGrpSpPr>
      <xdr:grpSpPr>
        <a:xfrm>
          <a:off x="0" y="42700575"/>
          <a:ext cx="567460" cy="346601"/>
          <a:chOff x="120501" y="7827151"/>
          <a:chExt cx="567460" cy="346601"/>
        </a:xfrm>
      </xdr:grpSpPr>
      <xdr:sp macro="" textlink="">
        <xdr:nvSpPr>
          <xdr:cNvPr id="95" name="フローチャート: 内部記憶 39"/>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96" name="角丸四角形吹き出し 95"/>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Q14</a:t>
            </a:r>
          </a:p>
        </xdr:txBody>
      </xdr:sp>
    </xdr:grpSp>
    <xdr:clientData/>
  </xdr:twoCellAnchor>
  <xdr:twoCellAnchor>
    <xdr:from>
      <xdr:col>0</xdr:col>
      <xdr:colOff>0</xdr:colOff>
      <xdr:row>264</xdr:row>
      <xdr:rowOff>104775</xdr:rowOff>
    </xdr:from>
    <xdr:to>
      <xdr:col>0</xdr:col>
      <xdr:colOff>567460</xdr:colOff>
      <xdr:row>266</xdr:row>
      <xdr:rowOff>108476</xdr:rowOff>
    </xdr:to>
    <xdr:grpSp>
      <xdr:nvGrpSpPr>
        <xdr:cNvPr id="98" name="グループ化 97"/>
        <xdr:cNvGrpSpPr/>
      </xdr:nvGrpSpPr>
      <xdr:grpSpPr>
        <a:xfrm>
          <a:off x="0" y="45329475"/>
          <a:ext cx="567460" cy="346601"/>
          <a:chOff x="120501" y="7827151"/>
          <a:chExt cx="567460" cy="346601"/>
        </a:xfrm>
      </xdr:grpSpPr>
      <xdr:sp macro="" textlink="">
        <xdr:nvSpPr>
          <xdr:cNvPr id="99" name="フローチャート: 内部記憶 39"/>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100" name="角丸四角形吹き出し 99"/>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Q15</a:t>
            </a:r>
          </a:p>
        </xdr:txBody>
      </xdr:sp>
    </xdr:grpSp>
    <xdr:clientData/>
  </xdr:twoCellAnchor>
  <xdr:twoCellAnchor>
    <xdr:from>
      <xdr:col>0</xdr:col>
      <xdr:colOff>28575</xdr:colOff>
      <xdr:row>282</xdr:row>
      <xdr:rowOff>66675</xdr:rowOff>
    </xdr:from>
    <xdr:to>
      <xdr:col>0</xdr:col>
      <xdr:colOff>596035</xdr:colOff>
      <xdr:row>284</xdr:row>
      <xdr:rowOff>70376</xdr:rowOff>
    </xdr:to>
    <xdr:grpSp>
      <xdr:nvGrpSpPr>
        <xdr:cNvPr id="101" name="グループ化 100"/>
        <xdr:cNvGrpSpPr/>
      </xdr:nvGrpSpPr>
      <xdr:grpSpPr>
        <a:xfrm>
          <a:off x="28575" y="48377475"/>
          <a:ext cx="567460" cy="346601"/>
          <a:chOff x="120501" y="7827151"/>
          <a:chExt cx="567460" cy="346601"/>
        </a:xfrm>
      </xdr:grpSpPr>
      <xdr:sp macro="" textlink="">
        <xdr:nvSpPr>
          <xdr:cNvPr id="102" name="フローチャート: 内部記憶 39"/>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103" name="角丸四角形吹き出し 102"/>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Q16</a:t>
            </a:r>
          </a:p>
        </xdr:txBody>
      </xdr:sp>
    </xdr:grpSp>
    <xdr:clientData/>
  </xdr:twoCellAnchor>
  <xdr:twoCellAnchor>
    <xdr:from>
      <xdr:col>0</xdr:col>
      <xdr:colOff>0</xdr:colOff>
      <xdr:row>297</xdr:row>
      <xdr:rowOff>66675</xdr:rowOff>
    </xdr:from>
    <xdr:to>
      <xdr:col>0</xdr:col>
      <xdr:colOff>567460</xdr:colOff>
      <xdr:row>299</xdr:row>
      <xdr:rowOff>70376</xdr:rowOff>
    </xdr:to>
    <xdr:grpSp>
      <xdr:nvGrpSpPr>
        <xdr:cNvPr id="104" name="グループ化 103"/>
        <xdr:cNvGrpSpPr/>
      </xdr:nvGrpSpPr>
      <xdr:grpSpPr>
        <a:xfrm>
          <a:off x="0" y="50949225"/>
          <a:ext cx="567460" cy="346601"/>
          <a:chOff x="120501" y="7827151"/>
          <a:chExt cx="567460" cy="346601"/>
        </a:xfrm>
      </xdr:grpSpPr>
      <xdr:sp macro="" textlink="">
        <xdr:nvSpPr>
          <xdr:cNvPr id="105" name="フローチャート: 内部記憶 39"/>
          <xdr:cNvSpPr/>
        </xdr:nvSpPr>
        <xdr:spPr>
          <a:xfrm>
            <a:off x="160622" y="7827151"/>
            <a:ext cx="463086" cy="296317"/>
          </a:xfrm>
          <a:prstGeom prst="flowChartInternalStorag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endParaRPr lang="en-US" altLang="ja-JP" sz="600" b="1">
              <a:solidFill>
                <a:srgbClr val="00206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sp macro="" textlink="">
        <xdr:nvSpPr>
          <xdr:cNvPr id="106" name="角丸四角形吹き出し 105"/>
          <xdr:cNvSpPr/>
        </xdr:nvSpPr>
        <xdr:spPr>
          <a:xfrm>
            <a:off x="120501" y="7842957"/>
            <a:ext cx="567460" cy="330795"/>
          </a:xfrm>
          <a:prstGeom prst="wedgeRoundRectCallout">
            <a:avLst>
              <a:gd name="adj1" fmla="val 18878"/>
              <a:gd name="adj2" fmla="val 44696"/>
              <a:gd name="adj3" fmla="val 16667"/>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18000" rIns="72000" bIns="18000" rtlCol="0" anchor="ctr">
            <a:spAutoFit/>
          </a:bodyPr>
          <a:lstStyle>
            <a:defPPr>
              <a:defRPr lang="ja-JP"/>
            </a:defPPr>
            <a:lvl1pPr marL="0" algn="l" defTabSz="1042872" rtl="0" eaLnBrk="1" latinLnBrk="0" hangingPunct="1">
              <a:defRPr kumimoji="1" sz="2100" kern="1200">
                <a:solidFill>
                  <a:schemeClr val="lt1"/>
                </a:solidFill>
                <a:latin typeface="+mn-lt"/>
                <a:ea typeface="+mn-ea"/>
                <a:cs typeface="+mn-cs"/>
              </a:defRPr>
            </a:lvl1pPr>
            <a:lvl2pPr marL="521436" algn="l" defTabSz="1042872" rtl="0" eaLnBrk="1" latinLnBrk="0" hangingPunct="1">
              <a:defRPr kumimoji="1" sz="2100" kern="1200">
                <a:solidFill>
                  <a:schemeClr val="lt1"/>
                </a:solidFill>
                <a:latin typeface="+mn-lt"/>
                <a:ea typeface="+mn-ea"/>
                <a:cs typeface="+mn-cs"/>
              </a:defRPr>
            </a:lvl2pPr>
            <a:lvl3pPr marL="1042872" algn="l" defTabSz="1042872" rtl="0" eaLnBrk="1" latinLnBrk="0" hangingPunct="1">
              <a:defRPr kumimoji="1" sz="2100" kern="1200">
                <a:solidFill>
                  <a:schemeClr val="lt1"/>
                </a:solidFill>
                <a:latin typeface="+mn-lt"/>
                <a:ea typeface="+mn-ea"/>
                <a:cs typeface="+mn-cs"/>
              </a:defRPr>
            </a:lvl3pPr>
            <a:lvl4pPr marL="1564308" algn="l" defTabSz="1042872" rtl="0" eaLnBrk="1" latinLnBrk="0" hangingPunct="1">
              <a:defRPr kumimoji="1" sz="2100" kern="1200">
                <a:solidFill>
                  <a:schemeClr val="lt1"/>
                </a:solidFill>
                <a:latin typeface="+mn-lt"/>
                <a:ea typeface="+mn-ea"/>
                <a:cs typeface="+mn-cs"/>
              </a:defRPr>
            </a:lvl4pPr>
            <a:lvl5pPr marL="2085744" algn="l" defTabSz="1042872" rtl="0" eaLnBrk="1" latinLnBrk="0" hangingPunct="1">
              <a:defRPr kumimoji="1" sz="2100" kern="1200">
                <a:solidFill>
                  <a:schemeClr val="lt1"/>
                </a:solidFill>
                <a:latin typeface="+mn-lt"/>
                <a:ea typeface="+mn-ea"/>
                <a:cs typeface="+mn-cs"/>
              </a:defRPr>
            </a:lvl5pPr>
            <a:lvl6pPr marL="2607179" algn="l" defTabSz="1042872" rtl="0" eaLnBrk="1" latinLnBrk="0" hangingPunct="1">
              <a:defRPr kumimoji="1" sz="2100" kern="1200">
                <a:solidFill>
                  <a:schemeClr val="lt1"/>
                </a:solidFill>
                <a:latin typeface="+mn-lt"/>
                <a:ea typeface="+mn-ea"/>
                <a:cs typeface="+mn-cs"/>
              </a:defRPr>
            </a:lvl6pPr>
            <a:lvl7pPr marL="3128616" algn="l" defTabSz="1042872" rtl="0" eaLnBrk="1" latinLnBrk="0" hangingPunct="1">
              <a:defRPr kumimoji="1" sz="2100" kern="1200">
                <a:solidFill>
                  <a:schemeClr val="lt1"/>
                </a:solidFill>
                <a:latin typeface="+mn-lt"/>
                <a:ea typeface="+mn-ea"/>
                <a:cs typeface="+mn-cs"/>
              </a:defRPr>
            </a:lvl7pPr>
            <a:lvl8pPr marL="3650052" algn="l" defTabSz="1042872" rtl="0" eaLnBrk="1" latinLnBrk="0" hangingPunct="1">
              <a:defRPr kumimoji="1" sz="2100" kern="1200">
                <a:solidFill>
                  <a:schemeClr val="lt1"/>
                </a:solidFill>
                <a:latin typeface="+mn-lt"/>
                <a:ea typeface="+mn-ea"/>
                <a:cs typeface="+mn-cs"/>
              </a:defRPr>
            </a:lvl8pPr>
            <a:lvl9pPr marL="4171487" algn="l" defTabSz="1042872" rtl="0" eaLnBrk="1" latinLnBrk="0" hangingPunct="1">
              <a:defRPr kumimoji="1" sz="2100" kern="1200">
                <a:solidFill>
                  <a:schemeClr val="lt1"/>
                </a:solidFill>
                <a:latin typeface="+mn-lt"/>
                <a:ea typeface="+mn-ea"/>
                <a:cs typeface="+mn-cs"/>
              </a:defRPr>
            </a:lvl9pPr>
          </a:lstStyle>
          <a:p>
            <a:pPr algn="ctr"/>
            <a:r>
              <a:rPr lang="en-US" altLang="ja-JP" sz="1050" b="1">
                <a:solidFill>
                  <a:schemeClr val="tx1"/>
                </a:solidFill>
                <a:latin typeface="メイリオ" panose="020B0604030504040204" pitchFamily="50" charset="-128"/>
                <a:ea typeface="メイリオ" panose="020B0604030504040204" pitchFamily="50" charset="-128"/>
                <a:cs typeface="メイリオ" panose="020B0604030504040204" pitchFamily="50" charset="-128"/>
              </a:rPr>
              <a:t>Q17</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workbookViewId="0">
      <selection activeCell="A14" sqref="A14:N15"/>
    </sheetView>
  </sheetViews>
  <sheetFormatPr defaultRowHeight="13.5" x14ac:dyDescent="0.15"/>
  <sheetData>
    <row r="1" spans="1:14" ht="20.25" customHeight="1" x14ac:dyDescent="0.15">
      <c r="A1" s="18" t="s">
        <v>37</v>
      </c>
      <c r="B1" s="18"/>
      <c r="C1" s="18"/>
      <c r="D1" s="18"/>
      <c r="E1" s="18"/>
      <c r="F1" s="18"/>
      <c r="G1" s="18"/>
      <c r="H1" s="18"/>
      <c r="I1" s="18"/>
      <c r="J1" s="18"/>
      <c r="K1" s="18"/>
      <c r="L1" s="18"/>
      <c r="M1" s="18"/>
      <c r="N1" s="18"/>
    </row>
    <row r="2" spans="1:14" ht="20.25" customHeight="1" x14ac:dyDescent="0.15">
      <c r="A2" s="18"/>
      <c r="B2" s="18"/>
      <c r="C2" s="18"/>
      <c r="D2" s="18"/>
      <c r="E2" s="18"/>
      <c r="F2" s="18"/>
      <c r="G2" s="18"/>
      <c r="H2" s="18"/>
      <c r="I2" s="18"/>
      <c r="J2" s="18"/>
      <c r="K2" s="18"/>
      <c r="L2" s="18"/>
      <c r="M2" s="18"/>
      <c r="N2" s="18"/>
    </row>
    <row r="4" spans="1:14" ht="21" x14ac:dyDescent="0.2">
      <c r="A4" s="3" t="s">
        <v>38</v>
      </c>
    </row>
    <row r="5" spans="1:14" ht="19.5" customHeight="1" x14ac:dyDescent="0.15">
      <c r="A5" s="19" t="s">
        <v>39</v>
      </c>
      <c r="B5" s="17"/>
      <c r="C5" s="17"/>
      <c r="D5" s="17"/>
      <c r="E5" s="17"/>
      <c r="F5" s="17"/>
      <c r="G5" s="17"/>
      <c r="H5" s="17"/>
      <c r="I5" s="17"/>
      <c r="J5" s="17"/>
      <c r="K5" s="17"/>
      <c r="L5" s="17"/>
      <c r="M5" s="17"/>
      <c r="N5" s="17"/>
    </row>
    <row r="6" spans="1:14" ht="19.5" customHeight="1" x14ac:dyDescent="0.15">
      <c r="A6" s="17"/>
      <c r="B6" s="17"/>
      <c r="C6" s="17"/>
      <c r="D6" s="17"/>
      <c r="E6" s="17"/>
      <c r="F6" s="17"/>
      <c r="G6" s="17"/>
      <c r="H6" s="17"/>
      <c r="I6" s="17"/>
      <c r="J6" s="17"/>
      <c r="K6" s="17"/>
      <c r="L6" s="17"/>
      <c r="M6" s="17"/>
      <c r="N6" s="17"/>
    </row>
    <row r="7" spans="1:14" ht="19.5" customHeight="1" x14ac:dyDescent="0.15">
      <c r="A7" s="17" t="s">
        <v>40</v>
      </c>
      <c r="B7" s="17"/>
      <c r="C7" s="17"/>
      <c r="D7" s="17"/>
      <c r="E7" s="17"/>
      <c r="F7" s="17"/>
      <c r="G7" s="17"/>
      <c r="H7" s="17"/>
      <c r="I7" s="17"/>
      <c r="J7" s="17"/>
      <c r="K7" s="17"/>
      <c r="L7" s="17"/>
      <c r="M7" s="17"/>
      <c r="N7" s="17"/>
    </row>
    <row r="8" spans="1:14" ht="19.5" customHeight="1" x14ac:dyDescent="0.15">
      <c r="A8" s="17"/>
      <c r="B8" s="17"/>
      <c r="C8" s="17"/>
      <c r="D8" s="17"/>
      <c r="E8" s="17"/>
      <c r="F8" s="17"/>
      <c r="G8" s="17"/>
      <c r="H8" s="17"/>
      <c r="I8" s="17"/>
      <c r="J8" s="17"/>
      <c r="K8" s="17"/>
      <c r="L8" s="17"/>
      <c r="M8" s="17"/>
      <c r="N8" s="17"/>
    </row>
    <row r="9" spans="1:14" ht="19.5" customHeight="1" x14ac:dyDescent="0.15">
      <c r="A9" s="17" t="s">
        <v>41</v>
      </c>
      <c r="B9" s="17"/>
      <c r="C9" s="17"/>
      <c r="D9" s="17"/>
      <c r="E9" s="17"/>
      <c r="F9" s="17"/>
      <c r="G9" s="17"/>
      <c r="H9" s="17"/>
      <c r="I9" s="17"/>
      <c r="J9" s="17"/>
      <c r="K9" s="17"/>
      <c r="L9" s="17"/>
      <c r="M9" s="17"/>
      <c r="N9" s="17"/>
    </row>
    <row r="10" spans="1:14" ht="19.5" customHeight="1" x14ac:dyDescent="0.15">
      <c r="A10" s="17"/>
      <c r="B10" s="17"/>
      <c r="C10" s="17"/>
      <c r="D10" s="17"/>
      <c r="E10" s="17"/>
      <c r="F10" s="17"/>
      <c r="G10" s="17"/>
      <c r="H10" s="17"/>
      <c r="I10" s="17"/>
      <c r="J10" s="17"/>
      <c r="K10" s="17"/>
      <c r="L10" s="17"/>
      <c r="M10" s="17"/>
      <c r="N10" s="17"/>
    </row>
    <row r="11" spans="1:14" ht="19.5" customHeight="1" x14ac:dyDescent="0.15">
      <c r="A11" s="17" t="s">
        <v>42</v>
      </c>
      <c r="B11" s="17"/>
      <c r="C11" s="17"/>
      <c r="D11" s="17"/>
      <c r="E11" s="17"/>
      <c r="F11" s="17"/>
      <c r="G11" s="17"/>
      <c r="H11" s="17"/>
      <c r="I11" s="17"/>
      <c r="J11" s="17"/>
      <c r="K11" s="17"/>
      <c r="L11" s="17"/>
      <c r="M11" s="17"/>
      <c r="N11" s="17"/>
    </row>
    <row r="12" spans="1:14" ht="19.5" customHeight="1" x14ac:dyDescent="0.15">
      <c r="A12" s="17"/>
      <c r="B12" s="17"/>
      <c r="C12" s="17"/>
      <c r="D12" s="17"/>
      <c r="E12" s="17"/>
      <c r="F12" s="17"/>
      <c r="G12" s="17"/>
      <c r="H12" s="17"/>
      <c r="I12" s="17"/>
      <c r="J12" s="17"/>
      <c r="K12" s="17"/>
      <c r="L12" s="17"/>
      <c r="M12" s="17"/>
      <c r="N12" s="17"/>
    </row>
    <row r="13" spans="1:14" ht="19.5" customHeight="1" x14ac:dyDescent="0.15">
      <c r="A13" s="17"/>
      <c r="B13" s="17"/>
      <c r="C13" s="17"/>
      <c r="D13" s="17"/>
      <c r="E13" s="17"/>
      <c r="F13" s="17"/>
      <c r="G13" s="17"/>
      <c r="H13" s="17"/>
      <c r="I13" s="17"/>
      <c r="J13" s="17"/>
      <c r="K13" s="17"/>
      <c r="L13" s="17"/>
      <c r="M13" s="17"/>
      <c r="N13" s="17"/>
    </row>
    <row r="14" spans="1:14" ht="19.5" customHeight="1" x14ac:dyDescent="0.15">
      <c r="A14" s="17" t="s">
        <v>59</v>
      </c>
      <c r="B14" s="20"/>
      <c r="C14" s="20"/>
      <c r="D14" s="20"/>
      <c r="E14" s="20"/>
      <c r="F14" s="20"/>
      <c r="G14" s="20"/>
      <c r="H14" s="20"/>
      <c r="I14" s="20"/>
      <c r="J14" s="20"/>
      <c r="K14" s="20"/>
      <c r="L14" s="20"/>
      <c r="M14" s="20"/>
      <c r="N14" s="20"/>
    </row>
    <row r="15" spans="1:14" ht="19.5" customHeight="1" x14ac:dyDescent="0.15">
      <c r="A15" s="20"/>
      <c r="B15" s="20"/>
      <c r="C15" s="20"/>
      <c r="D15" s="20"/>
      <c r="E15" s="20"/>
      <c r="F15" s="20"/>
      <c r="G15" s="20"/>
      <c r="H15" s="20"/>
      <c r="I15" s="20"/>
      <c r="J15" s="20"/>
      <c r="K15" s="20"/>
      <c r="L15" s="20"/>
      <c r="M15" s="20"/>
      <c r="N15" s="20"/>
    </row>
    <row r="16" spans="1:14" ht="19.5" customHeight="1" x14ac:dyDescent="0.15">
      <c r="A16" s="17" t="s">
        <v>43</v>
      </c>
      <c r="B16" s="17"/>
      <c r="C16" s="17"/>
      <c r="D16" s="17"/>
      <c r="E16" s="17"/>
      <c r="F16" s="17"/>
      <c r="G16" s="17"/>
      <c r="H16" s="17"/>
      <c r="I16" s="17"/>
      <c r="J16" s="17"/>
      <c r="K16" s="17"/>
      <c r="L16" s="17"/>
      <c r="M16" s="17"/>
      <c r="N16" s="17"/>
    </row>
    <row r="17" spans="1:14" ht="19.5" customHeight="1" x14ac:dyDescent="0.15">
      <c r="A17" s="17"/>
      <c r="B17" s="17"/>
      <c r="C17" s="17"/>
      <c r="D17" s="17"/>
      <c r="E17" s="17"/>
      <c r="F17" s="17"/>
      <c r="G17" s="17"/>
      <c r="H17" s="17"/>
      <c r="I17" s="17"/>
      <c r="J17" s="17"/>
      <c r="K17" s="17"/>
      <c r="L17" s="17"/>
      <c r="M17" s="17"/>
      <c r="N17" s="17"/>
    </row>
    <row r="18" spans="1:14" ht="28.5" customHeight="1" x14ac:dyDescent="0.15">
      <c r="A18" s="17" t="s">
        <v>44</v>
      </c>
      <c r="B18" s="17"/>
      <c r="C18" s="17"/>
      <c r="D18" s="17"/>
      <c r="E18" s="17"/>
      <c r="F18" s="17"/>
      <c r="G18" s="17"/>
      <c r="H18" s="17"/>
      <c r="I18" s="17"/>
      <c r="J18" s="17"/>
      <c r="K18" s="17"/>
      <c r="L18" s="17"/>
      <c r="M18" s="17"/>
      <c r="N18" s="17"/>
    </row>
    <row r="19" spans="1:14" ht="28.5" customHeight="1" x14ac:dyDescent="0.15">
      <c r="A19" s="17"/>
      <c r="B19" s="17"/>
      <c r="C19" s="17"/>
      <c r="D19" s="17"/>
      <c r="E19" s="17"/>
      <c r="F19" s="17"/>
      <c r="G19" s="17"/>
      <c r="H19" s="17"/>
      <c r="I19" s="17"/>
      <c r="J19" s="17"/>
      <c r="K19" s="17"/>
      <c r="L19" s="17"/>
      <c r="M19" s="17"/>
      <c r="N19" s="17"/>
    </row>
    <row r="20" spans="1:14" ht="19.5" customHeight="1" x14ac:dyDescent="0.15">
      <c r="A20" s="17" t="s">
        <v>45</v>
      </c>
      <c r="B20" s="17"/>
      <c r="C20" s="17"/>
      <c r="D20" s="17"/>
      <c r="E20" s="17"/>
      <c r="F20" s="17"/>
      <c r="G20" s="17"/>
      <c r="H20" s="17"/>
      <c r="I20" s="17"/>
      <c r="J20" s="17"/>
      <c r="K20" s="17"/>
      <c r="L20" s="17"/>
      <c r="M20" s="17"/>
      <c r="N20" s="17"/>
    </row>
    <row r="21" spans="1:14" ht="19.5" customHeight="1" x14ac:dyDescent="0.15">
      <c r="A21" s="17"/>
      <c r="B21" s="17"/>
      <c r="C21" s="17"/>
      <c r="D21" s="17"/>
      <c r="E21" s="17"/>
      <c r="F21" s="17"/>
      <c r="G21" s="17"/>
      <c r="H21" s="17"/>
      <c r="I21" s="17"/>
      <c r="J21" s="17"/>
      <c r="K21" s="17"/>
      <c r="L21" s="17"/>
      <c r="M21" s="17"/>
      <c r="N21" s="17"/>
    </row>
  </sheetData>
  <mergeCells count="9">
    <mergeCell ref="A18:N19"/>
    <mergeCell ref="A20:N21"/>
    <mergeCell ref="A1:N2"/>
    <mergeCell ref="A5:N6"/>
    <mergeCell ref="A7:N8"/>
    <mergeCell ref="A9:N10"/>
    <mergeCell ref="A11:N13"/>
    <mergeCell ref="A16:N17"/>
    <mergeCell ref="A14:N15"/>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J136"/>
  <sheetViews>
    <sheetView tabSelected="1" showWhiteSpace="0" view="pageLayout" zoomScaleNormal="100" workbookViewId="0">
      <selection activeCell="BC4" sqref="BC4"/>
    </sheetView>
  </sheetViews>
  <sheetFormatPr defaultRowHeight="13.5" x14ac:dyDescent="0.15"/>
  <cols>
    <col min="1" max="1" width="0.5" customWidth="1"/>
    <col min="2" max="2" width="1.25" style="1" customWidth="1"/>
    <col min="3" max="36" width="1.25" customWidth="1"/>
    <col min="37" max="37" width="1.625" customWidth="1"/>
    <col min="38" max="38" width="2" customWidth="1"/>
    <col min="39" max="87" width="1.25" customWidth="1"/>
    <col min="88" max="91" width="1.625" customWidth="1"/>
    <col min="92" max="108" width="1.25" customWidth="1"/>
    <col min="109" max="109" width="1" customWidth="1"/>
    <col min="110" max="110" width="1.125" customWidth="1"/>
    <col min="111" max="111" width="1.25" customWidth="1"/>
    <col min="112" max="166" width="11.875" hidden="1" customWidth="1"/>
    <col min="167" max="389" width="11.875" customWidth="1"/>
  </cols>
  <sheetData>
    <row r="1" spans="2:120" x14ac:dyDescent="0.15">
      <c r="B1" s="116" t="s">
        <v>0</v>
      </c>
      <c r="C1" s="116"/>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6"/>
      <c r="AN1" s="116"/>
      <c r="AO1" s="116"/>
      <c r="AP1" s="116"/>
      <c r="AQ1" s="116"/>
      <c r="AR1" s="116"/>
      <c r="AS1" s="116"/>
      <c r="AT1" s="116"/>
      <c r="AU1" s="116"/>
      <c r="AV1" s="116"/>
      <c r="AW1" s="116"/>
      <c r="AX1" s="116"/>
      <c r="AY1" s="116"/>
      <c r="AZ1" s="116"/>
      <c r="BA1" s="116"/>
      <c r="BB1" s="116"/>
      <c r="BC1" s="116"/>
      <c r="BD1" s="116"/>
      <c r="BE1" s="116"/>
      <c r="BF1" s="116"/>
      <c r="BG1" s="116"/>
      <c r="BH1" s="116"/>
      <c r="BI1" s="116"/>
      <c r="BJ1" s="116"/>
      <c r="BK1" s="116"/>
      <c r="BL1" s="116"/>
      <c r="BM1" s="116"/>
      <c r="BN1" s="116"/>
      <c r="BO1" s="116"/>
      <c r="BP1" s="116"/>
      <c r="BQ1" s="116"/>
      <c r="BR1" s="116"/>
      <c r="BS1" s="116"/>
      <c r="BT1" s="116"/>
      <c r="BU1" s="116"/>
      <c r="BV1" s="116"/>
      <c r="BW1" s="116"/>
      <c r="BX1" s="116"/>
      <c r="BY1" s="116"/>
      <c r="BZ1" s="116"/>
      <c r="CA1" s="116"/>
      <c r="CB1" s="116"/>
      <c r="CC1" s="116"/>
      <c r="CD1" s="116"/>
      <c r="CE1" s="116"/>
      <c r="CF1" s="116"/>
      <c r="CG1" s="116"/>
      <c r="CH1" s="116"/>
      <c r="CI1" s="116"/>
      <c r="CJ1" s="116"/>
      <c r="CK1" s="116"/>
      <c r="CL1" s="116"/>
      <c r="CM1" s="116"/>
      <c r="CN1" s="116"/>
      <c r="CO1" s="116"/>
      <c r="CP1" s="116"/>
      <c r="CQ1" s="116"/>
      <c r="CR1" s="116"/>
      <c r="CS1" s="116"/>
      <c r="CT1" s="116"/>
      <c r="CU1" s="116"/>
      <c r="CV1" s="116"/>
      <c r="CW1" s="116"/>
      <c r="CX1" s="116"/>
      <c r="CY1" s="116"/>
      <c r="CZ1" s="116"/>
      <c r="DA1" s="116"/>
      <c r="DB1" s="116"/>
      <c r="DC1" s="116"/>
      <c r="DD1" s="116"/>
      <c r="DE1" s="116"/>
      <c r="DF1" s="116"/>
      <c r="DG1" s="116"/>
    </row>
    <row r="2" spans="2:120" x14ac:dyDescent="0.15">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6"/>
      <c r="CB2" s="116"/>
      <c r="CC2" s="116"/>
      <c r="CD2" s="116"/>
      <c r="CE2" s="116"/>
      <c r="CF2" s="116"/>
      <c r="CG2" s="116"/>
      <c r="CH2" s="116"/>
      <c r="CI2" s="116"/>
      <c r="CJ2" s="116"/>
      <c r="CK2" s="116"/>
      <c r="CL2" s="116"/>
      <c r="CM2" s="116"/>
      <c r="CN2" s="116"/>
      <c r="CO2" s="116"/>
      <c r="CP2" s="116"/>
      <c r="CQ2" s="116"/>
      <c r="CR2" s="116"/>
      <c r="CS2" s="116"/>
      <c r="CT2" s="116"/>
      <c r="CU2" s="116"/>
      <c r="CV2" s="116"/>
      <c r="CW2" s="116"/>
      <c r="CX2" s="116"/>
      <c r="CY2" s="116"/>
      <c r="CZ2" s="116"/>
      <c r="DA2" s="116"/>
      <c r="DB2" s="116"/>
      <c r="DC2" s="116"/>
      <c r="DD2" s="116"/>
      <c r="DE2" s="116"/>
      <c r="DF2" s="116"/>
      <c r="DG2" s="116"/>
      <c r="DL2" t="s">
        <v>15</v>
      </c>
      <c r="DM2" t="s">
        <v>34</v>
      </c>
      <c r="DN2" t="s">
        <v>3</v>
      </c>
      <c r="DO2" t="s">
        <v>35</v>
      </c>
      <c r="DP2" t="s">
        <v>36</v>
      </c>
    </row>
    <row r="3" spans="2:120" x14ac:dyDescent="0.15">
      <c r="CM3" s="120"/>
      <c r="CN3" s="120"/>
      <c r="CO3" s="120"/>
      <c r="CP3" s="120"/>
      <c r="CQ3" s="120"/>
      <c r="CR3" s="120"/>
      <c r="CS3" s="129" t="s">
        <v>31</v>
      </c>
      <c r="CT3" s="129"/>
      <c r="CU3" s="129"/>
      <c r="CV3" s="129"/>
      <c r="CW3" s="130"/>
    </row>
    <row r="5" spans="2:120" x14ac:dyDescent="0.15">
      <c r="B5" s="107" t="s">
        <v>4</v>
      </c>
      <c r="C5" s="107"/>
      <c r="D5" s="107"/>
      <c r="E5" s="107"/>
      <c r="F5" s="107"/>
      <c r="G5" s="107"/>
      <c r="H5" s="107"/>
      <c r="I5" s="107"/>
      <c r="J5" s="107"/>
      <c r="K5" s="107"/>
      <c r="L5" s="107"/>
      <c r="M5" s="107"/>
      <c r="N5" s="107"/>
      <c r="O5" s="107"/>
      <c r="P5" s="107"/>
      <c r="Q5" s="107"/>
      <c r="R5" s="107"/>
      <c r="S5" s="107"/>
      <c r="T5" s="107"/>
      <c r="U5" s="107"/>
      <c r="V5" s="107"/>
      <c r="W5" s="107" t="s">
        <v>5</v>
      </c>
      <c r="X5" s="108"/>
      <c r="Y5" s="108"/>
      <c r="Z5" s="108"/>
      <c r="AA5" s="108"/>
      <c r="AB5" s="108"/>
      <c r="AC5" s="108"/>
      <c r="AD5" s="109"/>
      <c r="AE5" s="109"/>
      <c r="AF5" s="109"/>
      <c r="AG5" s="109"/>
      <c r="AH5" s="109"/>
      <c r="AI5" s="109"/>
      <c r="AJ5" s="109"/>
      <c r="AK5" s="109"/>
      <c r="AL5" s="109"/>
      <c r="AM5" s="102">
        <v>4</v>
      </c>
      <c r="AN5" s="102"/>
      <c r="AO5" s="102"/>
      <c r="AP5" s="103"/>
      <c r="AQ5" s="104" t="s">
        <v>6</v>
      </c>
      <c r="AR5" s="105"/>
      <c r="AS5" s="105"/>
      <c r="AT5" s="105"/>
      <c r="AU5" s="171" t="s">
        <v>7</v>
      </c>
      <c r="AV5" s="171"/>
      <c r="AW5" s="119"/>
      <c r="AX5" s="119"/>
      <c r="AY5" s="119"/>
      <c r="AZ5" s="105"/>
      <c r="BA5" s="157">
        <f>SUM(AM5,AM9)</f>
        <v>15</v>
      </c>
      <c r="BB5" s="157"/>
      <c r="BC5" s="157"/>
      <c r="BD5" s="157"/>
      <c r="BE5" s="158"/>
      <c r="BF5" s="158"/>
      <c r="BG5" s="104" t="s">
        <v>6</v>
      </c>
      <c r="BH5" s="119"/>
      <c r="BI5" s="119"/>
      <c r="BJ5" s="119"/>
      <c r="BK5" s="135" t="s">
        <v>29</v>
      </c>
      <c r="BL5" s="135"/>
      <c r="BM5" s="135"/>
      <c r="BN5" s="135"/>
      <c r="BO5" s="135"/>
      <c r="BP5" s="135"/>
      <c r="BQ5" s="135"/>
      <c r="BR5" s="135"/>
      <c r="BS5" s="135"/>
      <c r="BT5" s="135"/>
      <c r="BU5" s="135"/>
      <c r="BV5" s="135"/>
      <c r="BW5" s="135"/>
      <c r="BX5" s="135"/>
      <c r="BY5" s="136"/>
      <c r="BZ5" s="136"/>
      <c r="CA5" s="137"/>
      <c r="CB5" s="137"/>
      <c r="CC5" s="137"/>
      <c r="CD5" s="102">
        <v>7</v>
      </c>
      <c r="CE5" s="102"/>
      <c r="CF5" s="103"/>
      <c r="CG5" s="104" t="s">
        <v>12</v>
      </c>
      <c r="CH5" s="104"/>
      <c r="CI5" s="119"/>
      <c r="CJ5" s="63"/>
      <c r="CK5" s="124">
        <v>45</v>
      </c>
      <c r="CL5" s="102"/>
      <c r="CM5" s="103"/>
      <c r="CN5" s="104" t="s">
        <v>8</v>
      </c>
      <c r="CO5" s="119"/>
      <c r="CP5" s="119"/>
      <c r="CQ5" s="121" t="s">
        <v>9</v>
      </c>
      <c r="CR5" s="119"/>
      <c r="CS5" s="119"/>
      <c r="CT5" s="119"/>
      <c r="CU5" s="119"/>
      <c r="CV5" s="122"/>
      <c r="CW5" s="123"/>
      <c r="CX5" s="123"/>
      <c r="CY5" s="123"/>
      <c r="CZ5" s="123"/>
      <c r="DA5" s="123"/>
      <c r="DB5" s="123"/>
      <c r="DC5" s="123"/>
      <c r="DD5" s="123"/>
      <c r="DE5" s="123"/>
      <c r="DF5" s="123"/>
      <c r="DG5" s="123"/>
      <c r="DL5" t="s">
        <v>2</v>
      </c>
      <c r="DM5" t="s">
        <v>1</v>
      </c>
    </row>
    <row r="6" spans="2:120" x14ac:dyDescent="0.15">
      <c r="B6" s="107"/>
      <c r="C6" s="107"/>
      <c r="D6" s="107"/>
      <c r="E6" s="107"/>
      <c r="F6" s="107"/>
      <c r="G6" s="107"/>
      <c r="H6" s="107"/>
      <c r="I6" s="107"/>
      <c r="J6" s="107"/>
      <c r="K6" s="107"/>
      <c r="L6" s="107"/>
      <c r="M6" s="107"/>
      <c r="N6" s="107"/>
      <c r="O6" s="107"/>
      <c r="P6" s="107"/>
      <c r="Q6" s="107"/>
      <c r="R6" s="107"/>
      <c r="S6" s="107"/>
      <c r="T6" s="107"/>
      <c r="U6" s="107"/>
      <c r="V6" s="107"/>
      <c r="W6" s="108"/>
      <c r="X6" s="108"/>
      <c r="Y6" s="108"/>
      <c r="Z6" s="108"/>
      <c r="AA6" s="108"/>
      <c r="AB6" s="108"/>
      <c r="AC6" s="108"/>
      <c r="AD6" s="109"/>
      <c r="AE6" s="109"/>
      <c r="AF6" s="109"/>
      <c r="AG6" s="109"/>
      <c r="AH6" s="109"/>
      <c r="AI6" s="109"/>
      <c r="AJ6" s="109"/>
      <c r="AK6" s="109"/>
      <c r="AL6" s="109"/>
      <c r="AM6" s="102"/>
      <c r="AN6" s="102"/>
      <c r="AO6" s="102"/>
      <c r="AP6" s="103"/>
      <c r="AQ6" s="106"/>
      <c r="AR6" s="105"/>
      <c r="AS6" s="105"/>
      <c r="AT6" s="105"/>
      <c r="AU6" s="119"/>
      <c r="AV6" s="119"/>
      <c r="AW6" s="119"/>
      <c r="AX6" s="119"/>
      <c r="AY6" s="119"/>
      <c r="AZ6" s="105"/>
      <c r="BA6" s="157"/>
      <c r="BB6" s="157"/>
      <c r="BC6" s="157"/>
      <c r="BD6" s="157"/>
      <c r="BE6" s="158"/>
      <c r="BF6" s="158"/>
      <c r="BG6" s="81"/>
      <c r="BH6" s="119"/>
      <c r="BI6" s="119"/>
      <c r="BJ6" s="119"/>
      <c r="BK6" s="135"/>
      <c r="BL6" s="135"/>
      <c r="BM6" s="135"/>
      <c r="BN6" s="135"/>
      <c r="BO6" s="135"/>
      <c r="BP6" s="135"/>
      <c r="BQ6" s="135"/>
      <c r="BR6" s="135"/>
      <c r="BS6" s="135"/>
      <c r="BT6" s="135"/>
      <c r="BU6" s="135"/>
      <c r="BV6" s="135"/>
      <c r="BW6" s="135"/>
      <c r="BX6" s="135"/>
      <c r="BY6" s="136"/>
      <c r="BZ6" s="136"/>
      <c r="CA6" s="137"/>
      <c r="CB6" s="137"/>
      <c r="CC6" s="137"/>
      <c r="CD6" s="102"/>
      <c r="CE6" s="102"/>
      <c r="CF6" s="103"/>
      <c r="CG6" s="81"/>
      <c r="CH6" s="81"/>
      <c r="CI6" s="119"/>
      <c r="CJ6" s="63"/>
      <c r="CK6" s="124"/>
      <c r="CL6" s="102"/>
      <c r="CM6" s="103"/>
      <c r="CN6" s="81"/>
      <c r="CO6" s="119"/>
      <c r="CP6" s="119"/>
      <c r="CQ6" s="119"/>
      <c r="CR6" s="119"/>
      <c r="CS6" s="119"/>
      <c r="CT6" s="119"/>
      <c r="CU6" s="119"/>
      <c r="CV6" s="123"/>
      <c r="CW6" s="123"/>
      <c r="CX6" s="123"/>
      <c r="CY6" s="123"/>
      <c r="CZ6" s="123"/>
      <c r="DA6" s="123"/>
      <c r="DB6" s="123"/>
      <c r="DC6" s="123"/>
      <c r="DD6" s="123"/>
      <c r="DE6" s="123"/>
      <c r="DF6" s="123"/>
      <c r="DG6" s="123"/>
      <c r="DL6" t="s">
        <v>3</v>
      </c>
    </row>
    <row r="7" spans="2:120" x14ac:dyDescent="0.15">
      <c r="B7" s="147" t="s">
        <v>24</v>
      </c>
      <c r="C7" s="147"/>
      <c r="D7" s="35"/>
      <c r="E7" s="35"/>
      <c r="F7" s="33"/>
      <c r="G7" s="33"/>
      <c r="H7" s="33"/>
      <c r="I7" s="104" t="s">
        <v>10</v>
      </c>
      <c r="J7" s="148"/>
      <c r="K7" s="139"/>
      <c r="L7" s="140"/>
      <c r="M7" s="141"/>
      <c r="N7" s="141"/>
      <c r="O7" s="104" t="s">
        <v>11</v>
      </c>
      <c r="P7" s="148"/>
      <c r="Q7" s="139"/>
      <c r="R7" s="139"/>
      <c r="S7" s="140"/>
      <c r="T7" s="141"/>
      <c r="U7" s="104" t="s">
        <v>6</v>
      </c>
      <c r="V7" s="121"/>
      <c r="W7" s="108"/>
      <c r="X7" s="108"/>
      <c r="Y7" s="108"/>
      <c r="Z7" s="108"/>
      <c r="AA7" s="108"/>
      <c r="AB7" s="108"/>
      <c r="AC7" s="108"/>
      <c r="AD7" s="109"/>
      <c r="AE7" s="109"/>
      <c r="AF7" s="109"/>
      <c r="AG7" s="109"/>
      <c r="AH7" s="109"/>
      <c r="AI7" s="109"/>
      <c r="AJ7" s="109"/>
      <c r="AK7" s="109"/>
      <c r="AL7" s="109"/>
      <c r="AM7" s="102">
        <v>2</v>
      </c>
      <c r="AN7" s="102"/>
      <c r="AO7" s="102"/>
      <c r="AP7" s="103"/>
      <c r="AQ7" s="104" t="s">
        <v>12</v>
      </c>
      <c r="AR7" s="105"/>
      <c r="AS7" s="105"/>
      <c r="AT7" s="105"/>
      <c r="AU7" s="119"/>
      <c r="AV7" s="119"/>
      <c r="AW7" s="119"/>
      <c r="AX7" s="119"/>
      <c r="AY7" s="119"/>
      <c r="AZ7" s="105"/>
      <c r="BA7" s="157"/>
      <c r="BB7" s="157"/>
      <c r="BC7" s="157"/>
      <c r="BD7" s="157"/>
      <c r="BE7" s="158"/>
      <c r="BF7" s="158"/>
      <c r="BG7" s="81"/>
      <c r="BH7" s="119"/>
      <c r="BI7" s="119"/>
      <c r="BJ7" s="119"/>
      <c r="BK7" s="135" t="s">
        <v>28</v>
      </c>
      <c r="BL7" s="135"/>
      <c r="BM7" s="135"/>
      <c r="BN7" s="135"/>
      <c r="BO7" s="135"/>
      <c r="BP7" s="135"/>
      <c r="BQ7" s="135"/>
      <c r="BR7" s="135"/>
      <c r="BS7" s="135"/>
      <c r="BT7" s="135"/>
      <c r="BU7" s="135"/>
      <c r="BV7" s="136"/>
      <c r="BW7" s="136"/>
      <c r="BX7" s="136"/>
      <c r="BY7" s="136"/>
      <c r="BZ7" s="136"/>
      <c r="CA7" s="137"/>
      <c r="CB7" s="137"/>
      <c r="CC7" s="137"/>
      <c r="CD7" s="131">
        <f>IF(CK5&gt;0,CD5+1,CD5)</f>
        <v>8</v>
      </c>
      <c r="CE7" s="132"/>
      <c r="CF7" s="132"/>
      <c r="CG7" s="132"/>
      <c r="CH7" s="132"/>
      <c r="CI7" s="132"/>
      <c r="CJ7" s="132"/>
      <c r="CK7" s="132"/>
      <c r="CL7" s="132"/>
      <c r="CM7" s="110" t="s">
        <v>12</v>
      </c>
      <c r="CN7" s="43"/>
      <c r="CO7" s="43"/>
      <c r="CP7" s="77"/>
      <c r="CQ7" s="119"/>
      <c r="CR7" s="119"/>
      <c r="CS7" s="119"/>
      <c r="CT7" s="119"/>
      <c r="CU7" s="119"/>
      <c r="CV7" s="123"/>
      <c r="CW7" s="123"/>
      <c r="CX7" s="123"/>
      <c r="CY7" s="123"/>
      <c r="CZ7" s="123"/>
      <c r="DA7" s="123"/>
      <c r="DB7" s="123"/>
      <c r="DC7" s="123"/>
      <c r="DD7" s="123"/>
      <c r="DE7" s="123"/>
      <c r="DF7" s="123"/>
      <c r="DG7" s="123"/>
      <c r="DL7" t="s">
        <v>58</v>
      </c>
    </row>
    <row r="8" spans="2:120" x14ac:dyDescent="0.15">
      <c r="B8" s="147"/>
      <c r="C8" s="147"/>
      <c r="D8" s="35"/>
      <c r="E8" s="35"/>
      <c r="F8" s="24"/>
      <c r="G8" s="24"/>
      <c r="H8" s="24"/>
      <c r="I8" s="104"/>
      <c r="J8" s="148"/>
      <c r="K8" s="139"/>
      <c r="L8" s="140"/>
      <c r="M8" s="141"/>
      <c r="N8" s="141"/>
      <c r="O8" s="104"/>
      <c r="P8" s="148"/>
      <c r="Q8" s="139"/>
      <c r="R8" s="139"/>
      <c r="S8" s="140"/>
      <c r="T8" s="141"/>
      <c r="U8" s="104"/>
      <c r="V8" s="121"/>
      <c r="W8" s="108"/>
      <c r="X8" s="108"/>
      <c r="Y8" s="108"/>
      <c r="Z8" s="108"/>
      <c r="AA8" s="108"/>
      <c r="AB8" s="108"/>
      <c r="AC8" s="108"/>
      <c r="AD8" s="109"/>
      <c r="AE8" s="109"/>
      <c r="AF8" s="109"/>
      <c r="AG8" s="109"/>
      <c r="AH8" s="109"/>
      <c r="AI8" s="109"/>
      <c r="AJ8" s="109"/>
      <c r="AK8" s="109"/>
      <c r="AL8" s="109"/>
      <c r="AM8" s="102"/>
      <c r="AN8" s="102"/>
      <c r="AO8" s="102"/>
      <c r="AP8" s="103"/>
      <c r="AQ8" s="106"/>
      <c r="AR8" s="105"/>
      <c r="AS8" s="105"/>
      <c r="AT8" s="105"/>
      <c r="AU8" s="119"/>
      <c r="AV8" s="119"/>
      <c r="AW8" s="119"/>
      <c r="AX8" s="119"/>
      <c r="AY8" s="119"/>
      <c r="AZ8" s="105"/>
      <c r="BA8" s="157"/>
      <c r="BB8" s="157"/>
      <c r="BC8" s="157"/>
      <c r="BD8" s="157"/>
      <c r="BE8" s="158"/>
      <c r="BF8" s="158"/>
      <c r="BG8" s="81"/>
      <c r="BH8" s="119"/>
      <c r="BI8" s="119"/>
      <c r="BJ8" s="119"/>
      <c r="BK8" s="135"/>
      <c r="BL8" s="135"/>
      <c r="BM8" s="135"/>
      <c r="BN8" s="135"/>
      <c r="BO8" s="135"/>
      <c r="BP8" s="135"/>
      <c r="BQ8" s="135"/>
      <c r="BR8" s="135"/>
      <c r="BS8" s="135"/>
      <c r="BT8" s="135"/>
      <c r="BU8" s="135"/>
      <c r="BV8" s="136"/>
      <c r="BW8" s="136"/>
      <c r="BX8" s="136"/>
      <c r="BY8" s="136"/>
      <c r="BZ8" s="136"/>
      <c r="CA8" s="137"/>
      <c r="CB8" s="137"/>
      <c r="CC8" s="137"/>
      <c r="CD8" s="133"/>
      <c r="CE8" s="134"/>
      <c r="CF8" s="134"/>
      <c r="CG8" s="134"/>
      <c r="CH8" s="134"/>
      <c r="CI8" s="134"/>
      <c r="CJ8" s="134"/>
      <c r="CK8" s="134"/>
      <c r="CL8" s="134"/>
      <c r="CM8" s="45"/>
      <c r="CN8" s="45"/>
      <c r="CO8" s="45"/>
      <c r="CP8" s="79"/>
      <c r="CQ8" s="119"/>
      <c r="CR8" s="119"/>
      <c r="CS8" s="119"/>
      <c r="CT8" s="119"/>
      <c r="CU8" s="119"/>
      <c r="CV8" s="123"/>
      <c r="CW8" s="123"/>
      <c r="CX8" s="123"/>
      <c r="CY8" s="123"/>
      <c r="CZ8" s="123"/>
      <c r="DA8" s="123"/>
      <c r="DB8" s="123"/>
      <c r="DC8" s="123"/>
      <c r="DD8" s="123"/>
      <c r="DE8" s="123"/>
      <c r="DF8" s="123"/>
      <c r="DG8" s="123"/>
    </row>
    <row r="9" spans="2:120" x14ac:dyDescent="0.15">
      <c r="B9" s="107" t="s">
        <v>13</v>
      </c>
      <c r="C9" s="108"/>
      <c r="D9" s="108"/>
      <c r="E9" s="108"/>
      <c r="F9" s="108"/>
      <c r="G9" s="108"/>
      <c r="H9" s="108"/>
      <c r="I9" s="108"/>
      <c r="J9" s="108"/>
      <c r="K9" s="108"/>
      <c r="L9" s="108"/>
      <c r="M9" s="108"/>
      <c r="N9" s="108"/>
      <c r="O9" s="108"/>
      <c r="P9" s="109"/>
      <c r="Q9" s="109"/>
      <c r="R9" s="109"/>
      <c r="S9" s="109"/>
      <c r="T9" s="109"/>
      <c r="U9" s="109"/>
      <c r="V9" s="109"/>
      <c r="W9" s="149" t="s">
        <v>61</v>
      </c>
      <c r="X9" s="164"/>
      <c r="Y9" s="164"/>
      <c r="Z9" s="164"/>
      <c r="AA9" s="164"/>
      <c r="AB9" s="164"/>
      <c r="AC9" s="164"/>
      <c r="AD9" s="92"/>
      <c r="AE9" s="92"/>
      <c r="AF9" s="92"/>
      <c r="AG9" s="92"/>
      <c r="AH9" s="92"/>
      <c r="AI9" s="92"/>
      <c r="AJ9" s="92"/>
      <c r="AK9" s="92"/>
      <c r="AL9" s="93"/>
      <c r="AM9" s="125">
        <v>11</v>
      </c>
      <c r="AN9" s="126"/>
      <c r="AO9" s="126"/>
      <c r="AP9" s="126"/>
      <c r="AQ9" s="110" t="s">
        <v>6</v>
      </c>
      <c r="AR9" s="91"/>
      <c r="AS9" s="91"/>
      <c r="AT9" s="145"/>
      <c r="AU9" s="119"/>
      <c r="AV9" s="119"/>
      <c r="AW9" s="119"/>
      <c r="AX9" s="119"/>
      <c r="AY9" s="119"/>
      <c r="AZ9" s="105"/>
      <c r="BA9" s="157">
        <f>SUM(AM7)</f>
        <v>2</v>
      </c>
      <c r="BB9" s="157"/>
      <c r="BC9" s="157"/>
      <c r="BD9" s="157"/>
      <c r="BE9" s="158"/>
      <c r="BF9" s="158"/>
      <c r="BG9" s="104" t="s">
        <v>12</v>
      </c>
      <c r="BH9" s="119"/>
      <c r="BI9" s="119"/>
      <c r="BJ9" s="119"/>
      <c r="BK9" s="138" t="s">
        <v>30</v>
      </c>
      <c r="BL9" s="135"/>
      <c r="BM9" s="135"/>
      <c r="BN9" s="135"/>
      <c r="BO9" s="135"/>
      <c r="BP9" s="135"/>
      <c r="BQ9" s="135"/>
      <c r="BR9" s="135"/>
      <c r="BS9" s="135"/>
      <c r="BT9" s="135"/>
      <c r="BU9" s="135"/>
      <c r="BV9" s="136"/>
      <c r="BW9" s="136"/>
      <c r="BX9" s="136"/>
      <c r="BY9" s="137"/>
      <c r="BZ9" s="137"/>
      <c r="CA9" s="137"/>
      <c r="CB9" s="137"/>
      <c r="CC9" s="137"/>
      <c r="CD9" s="125">
        <v>5</v>
      </c>
      <c r="CE9" s="126"/>
      <c r="CF9" s="126"/>
      <c r="CG9" s="126"/>
      <c r="CH9" s="126"/>
      <c r="CI9" s="126"/>
      <c r="CJ9" s="126"/>
      <c r="CK9" s="126"/>
      <c r="CL9" s="126"/>
      <c r="CM9" s="126"/>
      <c r="CN9" s="104" t="s">
        <v>6</v>
      </c>
      <c r="CO9" s="119"/>
      <c r="CP9" s="119"/>
      <c r="CQ9" s="121" t="s">
        <v>14</v>
      </c>
      <c r="CR9" s="119"/>
      <c r="CS9" s="119"/>
      <c r="CT9" s="119"/>
      <c r="CU9" s="119"/>
      <c r="CV9" s="122"/>
      <c r="CW9" s="123"/>
      <c r="CX9" s="123"/>
      <c r="CY9" s="123"/>
      <c r="CZ9" s="123"/>
      <c r="DA9" s="123"/>
      <c r="DB9" s="123"/>
      <c r="DC9" s="123"/>
      <c r="DD9" s="123"/>
      <c r="DE9" s="123"/>
      <c r="DF9" s="123"/>
      <c r="DG9" s="123"/>
    </row>
    <row r="10" spans="2:120" x14ac:dyDescent="0.15">
      <c r="B10" s="108"/>
      <c r="C10" s="108"/>
      <c r="D10" s="108"/>
      <c r="E10" s="108"/>
      <c r="F10" s="108"/>
      <c r="G10" s="108"/>
      <c r="H10" s="108"/>
      <c r="I10" s="108"/>
      <c r="J10" s="108"/>
      <c r="K10" s="108"/>
      <c r="L10" s="108"/>
      <c r="M10" s="108"/>
      <c r="N10" s="108"/>
      <c r="O10" s="108"/>
      <c r="P10" s="109"/>
      <c r="Q10" s="109"/>
      <c r="R10" s="109"/>
      <c r="S10" s="109"/>
      <c r="T10" s="109"/>
      <c r="U10" s="109"/>
      <c r="V10" s="109"/>
      <c r="W10" s="165"/>
      <c r="X10" s="166"/>
      <c r="Y10" s="166"/>
      <c r="Z10" s="166"/>
      <c r="AA10" s="166"/>
      <c r="AB10" s="166"/>
      <c r="AC10" s="166"/>
      <c r="AD10" s="167"/>
      <c r="AE10" s="167"/>
      <c r="AF10" s="167"/>
      <c r="AG10" s="167"/>
      <c r="AH10" s="167"/>
      <c r="AI10" s="167"/>
      <c r="AJ10" s="167"/>
      <c r="AK10" s="167"/>
      <c r="AL10" s="97"/>
      <c r="AM10" s="159"/>
      <c r="AN10" s="160"/>
      <c r="AO10" s="160"/>
      <c r="AP10" s="160"/>
      <c r="AQ10" s="95"/>
      <c r="AR10" s="95"/>
      <c r="AS10" s="95"/>
      <c r="AT10" s="170"/>
      <c r="AU10" s="119"/>
      <c r="AV10" s="119"/>
      <c r="AW10" s="119"/>
      <c r="AX10" s="119"/>
      <c r="AY10" s="119"/>
      <c r="AZ10" s="105"/>
      <c r="BA10" s="157"/>
      <c r="BB10" s="157"/>
      <c r="BC10" s="157"/>
      <c r="BD10" s="157"/>
      <c r="BE10" s="158"/>
      <c r="BF10" s="158"/>
      <c r="BG10" s="81"/>
      <c r="BH10" s="119"/>
      <c r="BI10" s="119"/>
      <c r="BJ10" s="119"/>
      <c r="BK10" s="135"/>
      <c r="BL10" s="135"/>
      <c r="BM10" s="135"/>
      <c r="BN10" s="135"/>
      <c r="BO10" s="135"/>
      <c r="BP10" s="135"/>
      <c r="BQ10" s="135"/>
      <c r="BR10" s="135"/>
      <c r="BS10" s="135"/>
      <c r="BT10" s="135"/>
      <c r="BU10" s="135"/>
      <c r="BV10" s="136"/>
      <c r="BW10" s="136"/>
      <c r="BX10" s="136"/>
      <c r="BY10" s="137"/>
      <c r="BZ10" s="137"/>
      <c r="CA10" s="137"/>
      <c r="CB10" s="137"/>
      <c r="CC10" s="137"/>
      <c r="CD10" s="127"/>
      <c r="CE10" s="128"/>
      <c r="CF10" s="128"/>
      <c r="CG10" s="128"/>
      <c r="CH10" s="128"/>
      <c r="CI10" s="128"/>
      <c r="CJ10" s="128"/>
      <c r="CK10" s="128"/>
      <c r="CL10" s="128"/>
      <c r="CM10" s="128"/>
      <c r="CN10" s="81"/>
      <c r="CO10" s="119"/>
      <c r="CP10" s="119"/>
      <c r="CQ10" s="119"/>
      <c r="CR10" s="119"/>
      <c r="CS10" s="119"/>
      <c r="CT10" s="119"/>
      <c r="CU10" s="119"/>
      <c r="CV10" s="123"/>
      <c r="CW10" s="123"/>
      <c r="CX10" s="123"/>
      <c r="CY10" s="123"/>
      <c r="CZ10" s="123"/>
      <c r="DA10" s="123"/>
      <c r="DB10" s="123"/>
      <c r="DC10" s="123"/>
      <c r="DD10" s="123"/>
      <c r="DE10" s="123"/>
      <c r="DF10" s="123"/>
      <c r="DG10" s="123"/>
    </row>
    <row r="11" spans="2:120" x14ac:dyDescent="0.15">
      <c r="B11" s="142"/>
      <c r="C11" s="33"/>
      <c r="D11" s="33"/>
      <c r="E11" s="33"/>
      <c r="F11" s="33"/>
      <c r="G11" s="33"/>
      <c r="H11" s="143"/>
      <c r="I11" s="104" t="s">
        <v>11</v>
      </c>
      <c r="J11" s="148"/>
      <c r="K11" s="33"/>
      <c r="L11" s="33"/>
      <c r="M11" s="33"/>
      <c r="N11" s="143"/>
      <c r="O11" s="143"/>
      <c r="P11" s="143"/>
      <c r="Q11" s="143"/>
      <c r="R11" s="110" t="s">
        <v>6</v>
      </c>
      <c r="S11" s="91"/>
      <c r="T11" s="91"/>
      <c r="U11" s="91"/>
      <c r="V11" s="145"/>
      <c r="W11" s="165"/>
      <c r="X11" s="166"/>
      <c r="Y11" s="166"/>
      <c r="Z11" s="166"/>
      <c r="AA11" s="166"/>
      <c r="AB11" s="166"/>
      <c r="AC11" s="166"/>
      <c r="AD11" s="167"/>
      <c r="AE11" s="167"/>
      <c r="AF11" s="167"/>
      <c r="AG11" s="167"/>
      <c r="AH11" s="167"/>
      <c r="AI11" s="167"/>
      <c r="AJ11" s="167"/>
      <c r="AK11" s="167"/>
      <c r="AL11" s="97"/>
      <c r="AM11" s="161"/>
      <c r="AN11" s="162"/>
      <c r="AO11" s="162"/>
      <c r="AP11" s="162"/>
      <c r="AQ11" s="167"/>
      <c r="AR11" s="167"/>
      <c r="AS11" s="167"/>
      <c r="AT11" s="97"/>
      <c r="AU11" s="119"/>
      <c r="AV11" s="119"/>
      <c r="AW11" s="119"/>
      <c r="AX11" s="119"/>
      <c r="AY11" s="119"/>
      <c r="AZ11" s="105"/>
      <c r="BA11" s="157"/>
      <c r="BB11" s="157"/>
      <c r="BC11" s="157"/>
      <c r="BD11" s="157"/>
      <c r="BE11" s="158"/>
      <c r="BF11" s="158"/>
      <c r="BG11" s="81"/>
      <c r="BH11" s="119"/>
      <c r="BI11" s="119"/>
      <c r="BJ11" s="119"/>
      <c r="BK11" s="138" t="s">
        <v>57</v>
      </c>
      <c r="BL11" s="135"/>
      <c r="BM11" s="135"/>
      <c r="BN11" s="135"/>
      <c r="BO11" s="135"/>
      <c r="BP11" s="135"/>
      <c r="BQ11" s="135"/>
      <c r="BR11" s="135"/>
      <c r="BS11" s="135"/>
      <c r="BT11" s="135"/>
      <c r="BU11" s="135"/>
      <c r="BV11" s="136"/>
      <c r="BW11" s="136"/>
      <c r="BX11" s="136"/>
      <c r="BY11" s="137"/>
      <c r="BZ11" s="137"/>
      <c r="CA11" s="137"/>
      <c r="CB11" s="137"/>
      <c r="CC11" s="137"/>
      <c r="CD11" s="125">
        <v>1</v>
      </c>
      <c r="CE11" s="126"/>
      <c r="CF11" s="126"/>
      <c r="CG11" s="126"/>
      <c r="CH11" s="126"/>
      <c r="CI11" s="126"/>
      <c r="CJ11" s="126"/>
      <c r="CK11" s="126"/>
      <c r="CL11" s="126"/>
      <c r="CM11" s="126"/>
      <c r="CN11" s="104" t="s">
        <v>6</v>
      </c>
      <c r="CO11" s="119"/>
      <c r="CP11" s="119"/>
      <c r="CQ11" s="119"/>
      <c r="CR11" s="119"/>
      <c r="CS11" s="119"/>
      <c r="CT11" s="119"/>
      <c r="CU11" s="119"/>
      <c r="CV11" s="123"/>
      <c r="CW11" s="123"/>
      <c r="CX11" s="123"/>
      <c r="CY11" s="123"/>
      <c r="CZ11" s="123"/>
      <c r="DA11" s="123"/>
      <c r="DB11" s="123"/>
      <c r="DC11" s="123"/>
      <c r="DD11" s="123"/>
      <c r="DE11" s="123"/>
      <c r="DF11" s="123"/>
      <c r="DG11" s="123"/>
    </row>
    <row r="12" spans="2:120" x14ac:dyDescent="0.15">
      <c r="B12" s="42"/>
      <c r="C12" s="24"/>
      <c r="D12" s="24"/>
      <c r="E12" s="24"/>
      <c r="F12" s="24"/>
      <c r="G12" s="24"/>
      <c r="H12" s="144"/>
      <c r="I12" s="104"/>
      <c r="J12" s="148"/>
      <c r="K12" s="144"/>
      <c r="L12" s="144"/>
      <c r="M12" s="144"/>
      <c r="N12" s="144"/>
      <c r="O12" s="144"/>
      <c r="P12" s="144"/>
      <c r="Q12" s="144"/>
      <c r="R12" s="98"/>
      <c r="S12" s="98"/>
      <c r="T12" s="98"/>
      <c r="U12" s="98"/>
      <c r="V12" s="146"/>
      <c r="W12" s="168"/>
      <c r="X12" s="169"/>
      <c r="Y12" s="169"/>
      <c r="Z12" s="169"/>
      <c r="AA12" s="169"/>
      <c r="AB12" s="169"/>
      <c r="AC12" s="169"/>
      <c r="AD12" s="99"/>
      <c r="AE12" s="99"/>
      <c r="AF12" s="99"/>
      <c r="AG12" s="99"/>
      <c r="AH12" s="99"/>
      <c r="AI12" s="99"/>
      <c r="AJ12" s="99"/>
      <c r="AK12" s="99"/>
      <c r="AL12" s="100"/>
      <c r="AM12" s="163"/>
      <c r="AN12" s="51"/>
      <c r="AO12" s="51"/>
      <c r="AP12" s="51"/>
      <c r="AQ12" s="99"/>
      <c r="AR12" s="99"/>
      <c r="AS12" s="99"/>
      <c r="AT12" s="100"/>
      <c r="AU12" s="119"/>
      <c r="AV12" s="119"/>
      <c r="AW12" s="119"/>
      <c r="AX12" s="119"/>
      <c r="AY12" s="119"/>
      <c r="AZ12" s="105"/>
      <c r="BA12" s="157"/>
      <c r="BB12" s="157"/>
      <c r="BC12" s="157"/>
      <c r="BD12" s="157"/>
      <c r="BE12" s="158"/>
      <c r="BF12" s="158"/>
      <c r="BG12" s="81"/>
      <c r="BH12" s="119"/>
      <c r="BI12" s="119"/>
      <c r="BJ12" s="119"/>
      <c r="BK12" s="135"/>
      <c r="BL12" s="135"/>
      <c r="BM12" s="135"/>
      <c r="BN12" s="135"/>
      <c r="BO12" s="135"/>
      <c r="BP12" s="135"/>
      <c r="BQ12" s="135"/>
      <c r="BR12" s="135"/>
      <c r="BS12" s="135"/>
      <c r="BT12" s="135"/>
      <c r="BU12" s="135"/>
      <c r="BV12" s="136"/>
      <c r="BW12" s="136"/>
      <c r="BX12" s="136"/>
      <c r="BY12" s="137"/>
      <c r="BZ12" s="137"/>
      <c r="CA12" s="137"/>
      <c r="CB12" s="137"/>
      <c r="CC12" s="137"/>
      <c r="CD12" s="127"/>
      <c r="CE12" s="128"/>
      <c r="CF12" s="128"/>
      <c r="CG12" s="128"/>
      <c r="CH12" s="128"/>
      <c r="CI12" s="128"/>
      <c r="CJ12" s="128"/>
      <c r="CK12" s="128"/>
      <c r="CL12" s="128"/>
      <c r="CM12" s="128"/>
      <c r="CN12" s="81"/>
      <c r="CO12" s="119"/>
      <c r="CP12" s="119"/>
      <c r="CQ12" s="119"/>
      <c r="CR12" s="119"/>
      <c r="CS12" s="119"/>
      <c r="CT12" s="119"/>
      <c r="CU12" s="119"/>
      <c r="CV12" s="123"/>
      <c r="CW12" s="123"/>
      <c r="CX12" s="123"/>
      <c r="CY12" s="123"/>
      <c r="CZ12" s="123"/>
      <c r="DA12" s="123"/>
      <c r="DB12" s="123"/>
      <c r="DC12" s="123"/>
      <c r="DD12" s="123"/>
      <c r="DE12" s="123"/>
      <c r="DF12" s="123"/>
      <c r="DG12" s="123"/>
    </row>
    <row r="13" spans="2:120" ht="8.25" customHeight="1" x14ac:dyDescent="0.15"/>
    <row r="14" spans="2:120" ht="18.75" customHeight="1" x14ac:dyDescent="0.15">
      <c r="B14" s="119" t="s">
        <v>15</v>
      </c>
      <c r="C14" s="119"/>
      <c r="D14" s="119"/>
      <c r="E14" s="119"/>
      <c r="F14" s="119"/>
      <c r="G14" s="119"/>
      <c r="H14" s="119"/>
      <c r="I14" s="119"/>
      <c r="J14" s="119"/>
      <c r="K14" s="149" t="s">
        <v>60</v>
      </c>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0"/>
      <c r="AJ14" s="150"/>
      <c r="AK14" s="150"/>
      <c r="AL14" s="151"/>
      <c r="AM14" s="90" t="s">
        <v>63</v>
      </c>
      <c r="AN14" s="110"/>
      <c r="AO14" s="110"/>
      <c r="AP14" s="110"/>
      <c r="AQ14" s="110"/>
      <c r="AR14" s="110"/>
      <c r="AS14" s="110"/>
      <c r="AT14" s="110"/>
      <c r="AU14" s="110"/>
      <c r="AV14" s="110"/>
      <c r="AW14" s="111"/>
      <c r="AX14" s="115" t="s">
        <v>62</v>
      </c>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77"/>
      <c r="CA14" s="155" t="s">
        <v>16</v>
      </c>
      <c r="CB14" s="155"/>
      <c r="CC14" s="156"/>
      <c r="CD14" s="156"/>
      <c r="CE14" s="156"/>
      <c r="CF14" s="156"/>
      <c r="CG14" s="156"/>
      <c r="CH14" s="156"/>
      <c r="CI14" s="156"/>
      <c r="CJ14" s="155" t="s">
        <v>17</v>
      </c>
      <c r="CK14" s="156"/>
      <c r="CL14" s="156"/>
      <c r="CM14" s="156"/>
      <c r="CN14" s="156"/>
      <c r="CO14" s="156"/>
      <c r="CP14" s="156"/>
      <c r="CQ14" s="117" t="s">
        <v>18</v>
      </c>
      <c r="CR14" s="118"/>
      <c r="CS14" s="118"/>
      <c r="CT14" s="105"/>
      <c r="CU14" s="119" t="s">
        <v>19</v>
      </c>
      <c r="CV14" s="105"/>
      <c r="CW14" s="105"/>
      <c r="CX14" s="105"/>
      <c r="CY14" s="105"/>
      <c r="CZ14" s="105"/>
      <c r="DA14" s="105"/>
      <c r="DB14" s="105"/>
      <c r="DC14" s="105"/>
      <c r="DD14" s="105"/>
      <c r="DE14" s="105"/>
      <c r="DF14" s="105"/>
      <c r="DG14" s="105"/>
    </row>
    <row r="15" spans="2:120" ht="18.75" customHeight="1" x14ac:dyDescent="0.15">
      <c r="B15" s="119"/>
      <c r="C15" s="119"/>
      <c r="D15" s="119"/>
      <c r="E15" s="119"/>
      <c r="F15" s="119"/>
      <c r="G15" s="119"/>
      <c r="H15" s="119"/>
      <c r="I15" s="119"/>
      <c r="J15" s="119"/>
      <c r="K15" s="152"/>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4"/>
      <c r="AM15" s="112"/>
      <c r="AN15" s="113"/>
      <c r="AO15" s="113"/>
      <c r="AP15" s="113"/>
      <c r="AQ15" s="113"/>
      <c r="AR15" s="113"/>
      <c r="AS15" s="113"/>
      <c r="AT15" s="113"/>
      <c r="AU15" s="113"/>
      <c r="AV15" s="113"/>
      <c r="AW15" s="114"/>
      <c r="AX15" s="54"/>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79"/>
      <c r="CA15" s="156"/>
      <c r="CB15" s="156"/>
      <c r="CC15" s="156"/>
      <c r="CD15" s="156"/>
      <c r="CE15" s="156"/>
      <c r="CF15" s="156"/>
      <c r="CG15" s="156"/>
      <c r="CH15" s="156"/>
      <c r="CI15" s="156"/>
      <c r="CJ15" s="156"/>
      <c r="CK15" s="156"/>
      <c r="CL15" s="156"/>
      <c r="CM15" s="156"/>
      <c r="CN15" s="156"/>
      <c r="CO15" s="156"/>
      <c r="CP15" s="156"/>
      <c r="CQ15" s="118"/>
      <c r="CR15" s="118"/>
      <c r="CS15" s="118"/>
      <c r="CT15" s="105"/>
      <c r="CU15" s="105"/>
      <c r="CV15" s="105"/>
      <c r="CW15" s="105"/>
      <c r="CX15" s="105"/>
      <c r="CY15" s="105"/>
      <c r="CZ15" s="105"/>
      <c r="DA15" s="105"/>
      <c r="DB15" s="105"/>
      <c r="DC15" s="105"/>
      <c r="DD15" s="105"/>
      <c r="DE15" s="105"/>
      <c r="DF15" s="105"/>
      <c r="DG15" s="105"/>
    </row>
    <row r="16" spans="2:120" x14ac:dyDescent="0.15">
      <c r="B16" s="80"/>
      <c r="C16" s="80"/>
      <c r="D16" s="80"/>
      <c r="E16" s="80"/>
      <c r="F16" s="80"/>
      <c r="G16" s="80"/>
      <c r="H16" s="80"/>
      <c r="I16" s="80"/>
      <c r="J16" s="80"/>
      <c r="K16" s="35"/>
      <c r="L16" s="36"/>
      <c r="M16" s="36"/>
      <c r="N16" s="36"/>
      <c r="O16" s="37" t="s">
        <v>11</v>
      </c>
      <c r="P16" s="37"/>
      <c r="Q16" s="36"/>
      <c r="R16" s="36"/>
      <c r="S16" s="36"/>
      <c r="T16" s="36"/>
      <c r="U16" s="37" t="s">
        <v>25</v>
      </c>
      <c r="V16" s="37"/>
      <c r="W16" s="37"/>
      <c r="X16" s="37"/>
      <c r="Y16" s="36"/>
      <c r="Z16" s="36"/>
      <c r="AA16" s="36"/>
      <c r="AB16" s="38"/>
      <c r="AC16" s="37" t="s">
        <v>11</v>
      </c>
      <c r="AD16" s="37"/>
      <c r="AE16" s="36"/>
      <c r="AF16" s="36"/>
      <c r="AG16" s="36"/>
      <c r="AH16" s="36"/>
      <c r="AI16" s="37" t="s">
        <v>6</v>
      </c>
      <c r="AJ16" s="37"/>
      <c r="AK16" s="37" t="s">
        <v>26</v>
      </c>
      <c r="AL16" s="40"/>
      <c r="AM16" s="41"/>
      <c r="AN16" s="34"/>
      <c r="AO16" s="34"/>
      <c r="AP16" s="43" t="s">
        <v>11</v>
      </c>
      <c r="AQ16" s="43"/>
      <c r="AR16" s="33"/>
      <c r="AS16" s="33"/>
      <c r="AT16" s="33"/>
      <c r="AU16" s="43" t="s">
        <v>6</v>
      </c>
      <c r="AV16" s="43"/>
      <c r="AW16" s="77"/>
      <c r="AX16" s="35"/>
      <c r="AY16" s="36"/>
      <c r="AZ16" s="36"/>
      <c r="BA16" s="38"/>
      <c r="BB16" s="37" t="s">
        <v>11</v>
      </c>
      <c r="BC16" s="37"/>
      <c r="BD16" s="36"/>
      <c r="BE16" s="36"/>
      <c r="BF16" s="36"/>
      <c r="BG16" s="36"/>
      <c r="BH16" s="37" t="s">
        <v>25</v>
      </c>
      <c r="BI16" s="37"/>
      <c r="BJ16" s="37"/>
      <c r="BK16" s="37"/>
      <c r="BL16" s="36"/>
      <c r="BM16" s="36"/>
      <c r="BN16" s="36"/>
      <c r="BO16" s="36"/>
      <c r="BP16" s="37" t="s">
        <v>11</v>
      </c>
      <c r="BQ16" s="37"/>
      <c r="BR16" s="36"/>
      <c r="BS16" s="36"/>
      <c r="BT16" s="36"/>
      <c r="BU16" s="36"/>
      <c r="BV16" s="37" t="s">
        <v>6</v>
      </c>
      <c r="BW16" s="37"/>
      <c r="BX16" s="37" t="s">
        <v>26</v>
      </c>
      <c r="BY16" s="37"/>
      <c r="BZ16" s="40"/>
      <c r="CA16" s="75"/>
      <c r="CB16" s="76"/>
      <c r="CC16" s="76"/>
      <c r="CD16" s="76"/>
      <c r="CE16" s="76"/>
      <c r="CF16" s="37" t="s">
        <v>6</v>
      </c>
      <c r="CG16" s="37"/>
      <c r="CH16" s="37"/>
      <c r="CI16" s="40"/>
      <c r="CJ16" s="63">
        <f>IF(BA9-CA17&lt;0,BA5-CA16-1,BA5-CA16)</f>
        <v>15</v>
      </c>
      <c r="CK16" s="64"/>
      <c r="CL16" s="64"/>
      <c r="CM16" s="64"/>
      <c r="CN16" s="37" t="s">
        <v>6</v>
      </c>
      <c r="CO16" s="37"/>
      <c r="CP16" s="40"/>
      <c r="CQ16" s="65"/>
      <c r="CR16" s="65"/>
      <c r="CS16" s="65"/>
      <c r="CT16" s="65"/>
      <c r="CU16" s="66" t="str">
        <f>IF(CA17&gt;$CD$7,"時間単位年休１日の時間数よりも大きい時間数が入力されています。","")</f>
        <v/>
      </c>
      <c r="CV16" s="67"/>
      <c r="CW16" s="67"/>
      <c r="CX16" s="67"/>
      <c r="CY16" s="67"/>
      <c r="CZ16" s="67"/>
      <c r="DA16" s="67"/>
      <c r="DB16" s="67"/>
      <c r="DC16" s="67"/>
      <c r="DD16" s="67"/>
      <c r="DE16" s="67"/>
      <c r="DF16" s="67"/>
      <c r="DG16" s="68"/>
      <c r="DN16">
        <f>IF(B16="計画的付与",CA16,0)</f>
        <v>0</v>
      </c>
      <c r="DO16">
        <f>CA16</f>
        <v>0</v>
      </c>
    </row>
    <row r="17" spans="2:120" x14ac:dyDescent="0.15">
      <c r="B17" s="80"/>
      <c r="C17" s="80"/>
      <c r="D17" s="80"/>
      <c r="E17" s="80"/>
      <c r="F17" s="80"/>
      <c r="G17" s="80"/>
      <c r="H17" s="80"/>
      <c r="I17" s="80"/>
      <c r="J17" s="80"/>
      <c r="K17" s="39"/>
      <c r="L17" s="25"/>
      <c r="M17" s="25"/>
      <c r="N17" s="25"/>
      <c r="O17" s="26" t="s">
        <v>11</v>
      </c>
      <c r="P17" s="26"/>
      <c r="Q17" s="25"/>
      <c r="R17" s="25"/>
      <c r="S17" s="25"/>
      <c r="T17" s="25"/>
      <c r="U17" s="26" t="s">
        <v>6</v>
      </c>
      <c r="V17" s="26"/>
      <c r="W17" s="26"/>
      <c r="X17" s="26"/>
      <c r="Y17" s="25"/>
      <c r="Z17" s="25"/>
      <c r="AA17" s="25"/>
      <c r="AB17" s="33"/>
      <c r="AC17" s="26" t="s">
        <v>20</v>
      </c>
      <c r="AD17" s="26"/>
      <c r="AE17" s="25"/>
      <c r="AF17" s="25"/>
      <c r="AG17" s="25"/>
      <c r="AH17" s="25"/>
      <c r="AI17" s="26" t="s">
        <v>8</v>
      </c>
      <c r="AJ17" s="26"/>
      <c r="AK17" s="26" t="s">
        <v>27</v>
      </c>
      <c r="AL17" s="27"/>
      <c r="AM17" s="41"/>
      <c r="AN17" s="34"/>
      <c r="AO17" s="34"/>
      <c r="AP17" s="44"/>
      <c r="AQ17" s="44"/>
      <c r="AR17" s="34"/>
      <c r="AS17" s="34"/>
      <c r="AT17" s="34"/>
      <c r="AU17" s="44"/>
      <c r="AV17" s="44"/>
      <c r="AW17" s="78"/>
      <c r="AX17" s="39"/>
      <c r="AY17" s="25"/>
      <c r="AZ17" s="25"/>
      <c r="BA17" s="33"/>
      <c r="BB17" s="26" t="s">
        <v>11</v>
      </c>
      <c r="BC17" s="26"/>
      <c r="BD17" s="25"/>
      <c r="BE17" s="25"/>
      <c r="BF17" s="25"/>
      <c r="BG17" s="25"/>
      <c r="BH17" s="26" t="s">
        <v>6</v>
      </c>
      <c r="BI17" s="26"/>
      <c r="BJ17" s="26"/>
      <c r="BK17" s="26"/>
      <c r="BL17" s="25"/>
      <c r="BM17" s="25"/>
      <c r="BN17" s="25"/>
      <c r="BO17" s="25"/>
      <c r="BP17" s="26" t="s">
        <v>20</v>
      </c>
      <c r="BQ17" s="26"/>
      <c r="BR17" s="25"/>
      <c r="BS17" s="25"/>
      <c r="BT17" s="25"/>
      <c r="BU17" s="25"/>
      <c r="BV17" s="26" t="s">
        <v>8</v>
      </c>
      <c r="BW17" s="26"/>
      <c r="BX17" s="26" t="s">
        <v>27</v>
      </c>
      <c r="BY17" s="26"/>
      <c r="BZ17" s="27"/>
      <c r="CA17" s="28"/>
      <c r="CB17" s="29"/>
      <c r="CC17" s="29"/>
      <c r="CD17" s="29"/>
      <c r="CE17" s="29"/>
      <c r="CF17" s="26" t="s">
        <v>12</v>
      </c>
      <c r="CG17" s="26"/>
      <c r="CH17" s="26"/>
      <c r="CI17" s="27"/>
      <c r="CJ17" s="53">
        <f>IF(BA9-CA17&lt;0,BA9+$CD$7-CA17,BA9-CA17)</f>
        <v>2</v>
      </c>
      <c r="CK17" s="43"/>
      <c r="CL17" s="43"/>
      <c r="CM17" s="43"/>
      <c r="CN17" s="26" t="s">
        <v>12</v>
      </c>
      <c r="CO17" s="26"/>
      <c r="CP17" s="27"/>
      <c r="CQ17" s="65"/>
      <c r="CR17" s="65"/>
      <c r="CS17" s="65"/>
      <c r="CT17" s="65"/>
      <c r="CU17" s="69"/>
      <c r="CV17" s="70"/>
      <c r="CW17" s="70"/>
      <c r="CX17" s="70"/>
      <c r="CY17" s="70"/>
      <c r="CZ17" s="70"/>
      <c r="DA17" s="70"/>
      <c r="DB17" s="70"/>
      <c r="DC17" s="70"/>
      <c r="DD17" s="70"/>
      <c r="DE17" s="70"/>
      <c r="DF17" s="70"/>
      <c r="DG17" s="71"/>
      <c r="DP17">
        <f>CA17</f>
        <v>0</v>
      </c>
    </row>
    <row r="18" spans="2:120" x14ac:dyDescent="0.15">
      <c r="B18" s="80"/>
      <c r="C18" s="80"/>
      <c r="D18" s="80"/>
      <c r="E18" s="80"/>
      <c r="F18" s="80"/>
      <c r="G18" s="80"/>
      <c r="H18" s="80"/>
      <c r="I18" s="80"/>
      <c r="J18" s="80"/>
      <c r="K18" s="21"/>
      <c r="L18" s="22"/>
      <c r="M18" s="22"/>
      <c r="N18" s="22"/>
      <c r="O18" s="23" t="s">
        <v>11</v>
      </c>
      <c r="P18" s="23"/>
      <c r="Q18" s="22"/>
      <c r="R18" s="22"/>
      <c r="S18" s="22"/>
      <c r="T18" s="22"/>
      <c r="U18" s="23" t="s">
        <v>6</v>
      </c>
      <c r="V18" s="23"/>
      <c r="W18" s="23"/>
      <c r="X18" s="23"/>
      <c r="Y18" s="22"/>
      <c r="Z18" s="22"/>
      <c r="AA18" s="22"/>
      <c r="AB18" s="24"/>
      <c r="AC18" s="23" t="s">
        <v>20</v>
      </c>
      <c r="AD18" s="23"/>
      <c r="AE18" s="22"/>
      <c r="AF18" s="22"/>
      <c r="AG18" s="22"/>
      <c r="AH18" s="22"/>
      <c r="AI18" s="23" t="s">
        <v>8</v>
      </c>
      <c r="AJ18" s="23"/>
      <c r="AK18" s="23" t="s">
        <v>26</v>
      </c>
      <c r="AL18" s="32"/>
      <c r="AM18" s="42"/>
      <c r="AN18" s="24"/>
      <c r="AO18" s="24"/>
      <c r="AP18" s="45"/>
      <c r="AQ18" s="45"/>
      <c r="AR18" s="24"/>
      <c r="AS18" s="24"/>
      <c r="AT18" s="24"/>
      <c r="AU18" s="45"/>
      <c r="AV18" s="45"/>
      <c r="AW18" s="79"/>
      <c r="AX18" s="21"/>
      <c r="AY18" s="22"/>
      <c r="AZ18" s="22"/>
      <c r="BA18" s="24"/>
      <c r="BB18" s="23" t="s">
        <v>11</v>
      </c>
      <c r="BC18" s="23"/>
      <c r="BD18" s="22"/>
      <c r="BE18" s="22"/>
      <c r="BF18" s="22"/>
      <c r="BG18" s="22"/>
      <c r="BH18" s="23" t="s">
        <v>6</v>
      </c>
      <c r="BI18" s="23"/>
      <c r="BJ18" s="23"/>
      <c r="BK18" s="23"/>
      <c r="BL18" s="22"/>
      <c r="BM18" s="22"/>
      <c r="BN18" s="22"/>
      <c r="BO18" s="22"/>
      <c r="BP18" s="23" t="s">
        <v>20</v>
      </c>
      <c r="BQ18" s="23"/>
      <c r="BR18" s="22"/>
      <c r="BS18" s="22"/>
      <c r="BT18" s="22"/>
      <c r="BU18" s="22"/>
      <c r="BV18" s="23" t="s">
        <v>8</v>
      </c>
      <c r="BW18" s="23"/>
      <c r="BX18" s="23" t="s">
        <v>26</v>
      </c>
      <c r="BY18" s="23"/>
      <c r="BZ18" s="32"/>
      <c r="CA18" s="30"/>
      <c r="CB18" s="31"/>
      <c r="CC18" s="31"/>
      <c r="CD18" s="31"/>
      <c r="CE18" s="31"/>
      <c r="CF18" s="23"/>
      <c r="CG18" s="23"/>
      <c r="CH18" s="23"/>
      <c r="CI18" s="32"/>
      <c r="CJ18" s="54"/>
      <c r="CK18" s="45"/>
      <c r="CL18" s="45"/>
      <c r="CM18" s="45"/>
      <c r="CN18" s="23"/>
      <c r="CO18" s="23"/>
      <c r="CP18" s="32"/>
      <c r="CQ18" s="65"/>
      <c r="CR18" s="65"/>
      <c r="CS18" s="65"/>
      <c r="CT18" s="65"/>
      <c r="CU18" s="72"/>
      <c r="CV18" s="73"/>
      <c r="CW18" s="73"/>
      <c r="CX18" s="73"/>
      <c r="CY18" s="73"/>
      <c r="CZ18" s="73"/>
      <c r="DA18" s="73"/>
      <c r="DB18" s="73"/>
      <c r="DC18" s="73"/>
      <c r="DD18" s="73"/>
      <c r="DE18" s="73"/>
      <c r="DF18" s="73"/>
      <c r="DG18" s="74"/>
    </row>
    <row r="19" spans="2:120" ht="13.5" customHeight="1" x14ac:dyDescent="0.15">
      <c r="B19" s="80"/>
      <c r="C19" s="80"/>
      <c r="D19" s="80"/>
      <c r="E19" s="80"/>
      <c r="F19" s="80"/>
      <c r="G19" s="80"/>
      <c r="H19" s="80"/>
      <c r="I19" s="80"/>
      <c r="J19" s="80"/>
      <c r="K19" s="35"/>
      <c r="L19" s="36"/>
      <c r="M19" s="36"/>
      <c r="N19" s="36"/>
      <c r="O19" s="37" t="s">
        <v>11</v>
      </c>
      <c r="P19" s="37"/>
      <c r="Q19" s="36"/>
      <c r="R19" s="36"/>
      <c r="S19" s="36"/>
      <c r="T19" s="36"/>
      <c r="U19" s="37" t="s">
        <v>25</v>
      </c>
      <c r="V19" s="37"/>
      <c r="W19" s="37"/>
      <c r="X19" s="37"/>
      <c r="Y19" s="36"/>
      <c r="Z19" s="36"/>
      <c r="AA19" s="36"/>
      <c r="AB19" s="38"/>
      <c r="AC19" s="37" t="s">
        <v>11</v>
      </c>
      <c r="AD19" s="37"/>
      <c r="AE19" s="36"/>
      <c r="AF19" s="36"/>
      <c r="AG19" s="36"/>
      <c r="AH19" s="36"/>
      <c r="AI19" s="37" t="s">
        <v>6</v>
      </c>
      <c r="AJ19" s="37"/>
      <c r="AK19" s="37" t="s">
        <v>26</v>
      </c>
      <c r="AL19" s="40"/>
      <c r="AM19" s="41"/>
      <c r="AN19" s="34"/>
      <c r="AO19" s="34"/>
      <c r="AP19" s="43" t="s">
        <v>11</v>
      </c>
      <c r="AQ19" s="43"/>
      <c r="AR19" s="33"/>
      <c r="AS19" s="33"/>
      <c r="AT19" s="33"/>
      <c r="AU19" s="43" t="s">
        <v>6</v>
      </c>
      <c r="AV19" s="43"/>
      <c r="AW19" s="77"/>
      <c r="AX19" s="35"/>
      <c r="AY19" s="36"/>
      <c r="AZ19" s="36"/>
      <c r="BA19" s="38"/>
      <c r="BB19" s="37" t="s">
        <v>11</v>
      </c>
      <c r="BC19" s="37"/>
      <c r="BD19" s="36"/>
      <c r="BE19" s="36"/>
      <c r="BF19" s="36"/>
      <c r="BG19" s="36"/>
      <c r="BH19" s="37" t="s">
        <v>25</v>
      </c>
      <c r="BI19" s="37"/>
      <c r="BJ19" s="37"/>
      <c r="BK19" s="37"/>
      <c r="BL19" s="36"/>
      <c r="BM19" s="36"/>
      <c r="BN19" s="36"/>
      <c r="BO19" s="36"/>
      <c r="BP19" s="37" t="s">
        <v>11</v>
      </c>
      <c r="BQ19" s="37"/>
      <c r="BR19" s="36"/>
      <c r="BS19" s="36"/>
      <c r="BT19" s="36"/>
      <c r="BU19" s="36"/>
      <c r="BV19" s="37" t="s">
        <v>6</v>
      </c>
      <c r="BW19" s="37"/>
      <c r="BX19" s="37" t="s">
        <v>26</v>
      </c>
      <c r="BY19" s="37"/>
      <c r="BZ19" s="40"/>
      <c r="CA19" s="75"/>
      <c r="CB19" s="76"/>
      <c r="CC19" s="76"/>
      <c r="CD19" s="76"/>
      <c r="CE19" s="76"/>
      <c r="CF19" s="37" t="s">
        <v>6</v>
      </c>
      <c r="CG19" s="37"/>
      <c r="CH19" s="37"/>
      <c r="CI19" s="40"/>
      <c r="CJ19" s="63">
        <f>IF(CJ17-CA20&lt;0,CJ16-CA19-1,CJ16-CA19)</f>
        <v>15</v>
      </c>
      <c r="CK19" s="64"/>
      <c r="CL19" s="64"/>
      <c r="CM19" s="64"/>
      <c r="CN19" s="37" t="s">
        <v>6</v>
      </c>
      <c r="CO19" s="37"/>
      <c r="CP19" s="40"/>
      <c r="CQ19" s="65"/>
      <c r="CR19" s="65"/>
      <c r="CS19" s="65"/>
      <c r="CT19" s="65"/>
      <c r="CU19" s="66" t="str">
        <f t="shared" ref="CU19" si="0">IF(CA20&gt;$CD$7,"時間単位年休１日の時間数よりも大きい時間数が入力されています。","")</f>
        <v/>
      </c>
      <c r="CV19" s="67"/>
      <c r="CW19" s="67"/>
      <c r="CX19" s="67"/>
      <c r="CY19" s="67"/>
      <c r="CZ19" s="67"/>
      <c r="DA19" s="67"/>
      <c r="DB19" s="67"/>
      <c r="DC19" s="67"/>
      <c r="DD19" s="67"/>
      <c r="DE19" s="67"/>
      <c r="DF19" s="67"/>
      <c r="DG19" s="68"/>
      <c r="DN19">
        <f>IF(B19="計画的付与",CA19,0)</f>
        <v>0</v>
      </c>
      <c r="DO19">
        <f>CA19</f>
        <v>0</v>
      </c>
    </row>
    <row r="20" spans="2:120" ht="13.5" customHeight="1" x14ac:dyDescent="0.15">
      <c r="B20" s="80"/>
      <c r="C20" s="80"/>
      <c r="D20" s="80"/>
      <c r="E20" s="80"/>
      <c r="F20" s="80"/>
      <c r="G20" s="80"/>
      <c r="H20" s="80"/>
      <c r="I20" s="80"/>
      <c r="J20" s="80"/>
      <c r="K20" s="39"/>
      <c r="L20" s="25"/>
      <c r="M20" s="25"/>
      <c r="N20" s="25"/>
      <c r="O20" s="26" t="s">
        <v>11</v>
      </c>
      <c r="P20" s="26"/>
      <c r="Q20" s="25"/>
      <c r="R20" s="25"/>
      <c r="S20" s="25"/>
      <c r="T20" s="25"/>
      <c r="U20" s="26" t="s">
        <v>6</v>
      </c>
      <c r="V20" s="26"/>
      <c r="W20" s="26"/>
      <c r="X20" s="26"/>
      <c r="Y20" s="25"/>
      <c r="Z20" s="25"/>
      <c r="AA20" s="25"/>
      <c r="AB20" s="33"/>
      <c r="AC20" s="26" t="s">
        <v>20</v>
      </c>
      <c r="AD20" s="26"/>
      <c r="AE20" s="25"/>
      <c r="AF20" s="25"/>
      <c r="AG20" s="25"/>
      <c r="AH20" s="25"/>
      <c r="AI20" s="26" t="s">
        <v>8</v>
      </c>
      <c r="AJ20" s="26"/>
      <c r="AK20" s="26" t="s">
        <v>27</v>
      </c>
      <c r="AL20" s="27"/>
      <c r="AM20" s="41"/>
      <c r="AN20" s="34"/>
      <c r="AO20" s="34"/>
      <c r="AP20" s="44"/>
      <c r="AQ20" s="44"/>
      <c r="AR20" s="34"/>
      <c r="AS20" s="34"/>
      <c r="AT20" s="34"/>
      <c r="AU20" s="44"/>
      <c r="AV20" s="44"/>
      <c r="AW20" s="78"/>
      <c r="AX20" s="39"/>
      <c r="AY20" s="25"/>
      <c r="AZ20" s="25"/>
      <c r="BA20" s="33"/>
      <c r="BB20" s="26" t="s">
        <v>11</v>
      </c>
      <c r="BC20" s="26"/>
      <c r="BD20" s="25"/>
      <c r="BE20" s="25"/>
      <c r="BF20" s="25"/>
      <c r="BG20" s="25"/>
      <c r="BH20" s="26" t="s">
        <v>6</v>
      </c>
      <c r="BI20" s="26"/>
      <c r="BJ20" s="26"/>
      <c r="BK20" s="26"/>
      <c r="BL20" s="25"/>
      <c r="BM20" s="25"/>
      <c r="BN20" s="25"/>
      <c r="BO20" s="25"/>
      <c r="BP20" s="26" t="s">
        <v>20</v>
      </c>
      <c r="BQ20" s="26"/>
      <c r="BR20" s="25"/>
      <c r="BS20" s="25"/>
      <c r="BT20" s="25"/>
      <c r="BU20" s="25"/>
      <c r="BV20" s="26" t="s">
        <v>8</v>
      </c>
      <c r="BW20" s="26"/>
      <c r="BX20" s="26" t="s">
        <v>27</v>
      </c>
      <c r="BY20" s="26"/>
      <c r="BZ20" s="27"/>
      <c r="CA20" s="28"/>
      <c r="CB20" s="29"/>
      <c r="CC20" s="29"/>
      <c r="CD20" s="29"/>
      <c r="CE20" s="29"/>
      <c r="CF20" s="26" t="s">
        <v>12</v>
      </c>
      <c r="CG20" s="26"/>
      <c r="CH20" s="26"/>
      <c r="CI20" s="27"/>
      <c r="CJ20" s="53">
        <f>IF(CJ17-CA20&lt;0,CJ17+$CD$7-CA20,CJ17-CA20)</f>
        <v>2</v>
      </c>
      <c r="CK20" s="43"/>
      <c r="CL20" s="43"/>
      <c r="CM20" s="43"/>
      <c r="CN20" s="26" t="s">
        <v>12</v>
      </c>
      <c r="CO20" s="26"/>
      <c r="CP20" s="27"/>
      <c r="CQ20" s="65"/>
      <c r="CR20" s="65"/>
      <c r="CS20" s="65"/>
      <c r="CT20" s="65"/>
      <c r="CU20" s="69"/>
      <c r="CV20" s="70"/>
      <c r="CW20" s="70"/>
      <c r="CX20" s="70"/>
      <c r="CY20" s="70"/>
      <c r="CZ20" s="70"/>
      <c r="DA20" s="70"/>
      <c r="DB20" s="70"/>
      <c r="DC20" s="70"/>
      <c r="DD20" s="70"/>
      <c r="DE20" s="70"/>
      <c r="DF20" s="70"/>
      <c r="DG20" s="71"/>
      <c r="DP20">
        <f>CA20</f>
        <v>0</v>
      </c>
    </row>
    <row r="21" spans="2:120" ht="13.5" customHeight="1" x14ac:dyDescent="0.15">
      <c r="B21" s="80"/>
      <c r="C21" s="80"/>
      <c r="D21" s="80"/>
      <c r="E21" s="80"/>
      <c r="F21" s="80"/>
      <c r="G21" s="80"/>
      <c r="H21" s="80"/>
      <c r="I21" s="80"/>
      <c r="J21" s="80"/>
      <c r="K21" s="21"/>
      <c r="L21" s="22"/>
      <c r="M21" s="22"/>
      <c r="N21" s="22"/>
      <c r="O21" s="23" t="s">
        <v>11</v>
      </c>
      <c r="P21" s="23"/>
      <c r="Q21" s="22"/>
      <c r="R21" s="22"/>
      <c r="S21" s="22"/>
      <c r="T21" s="22"/>
      <c r="U21" s="23" t="s">
        <v>6</v>
      </c>
      <c r="V21" s="23"/>
      <c r="W21" s="23"/>
      <c r="X21" s="23"/>
      <c r="Y21" s="22"/>
      <c r="Z21" s="22"/>
      <c r="AA21" s="22"/>
      <c r="AB21" s="24"/>
      <c r="AC21" s="23" t="s">
        <v>20</v>
      </c>
      <c r="AD21" s="23"/>
      <c r="AE21" s="22"/>
      <c r="AF21" s="22"/>
      <c r="AG21" s="22"/>
      <c r="AH21" s="22"/>
      <c r="AI21" s="23" t="s">
        <v>8</v>
      </c>
      <c r="AJ21" s="23"/>
      <c r="AK21" s="23" t="s">
        <v>26</v>
      </c>
      <c r="AL21" s="32"/>
      <c r="AM21" s="42"/>
      <c r="AN21" s="24"/>
      <c r="AO21" s="24"/>
      <c r="AP21" s="45"/>
      <c r="AQ21" s="45"/>
      <c r="AR21" s="24"/>
      <c r="AS21" s="24"/>
      <c r="AT21" s="24"/>
      <c r="AU21" s="45"/>
      <c r="AV21" s="45"/>
      <c r="AW21" s="79"/>
      <c r="AX21" s="21"/>
      <c r="AY21" s="22"/>
      <c r="AZ21" s="22"/>
      <c r="BA21" s="24"/>
      <c r="BB21" s="23" t="s">
        <v>11</v>
      </c>
      <c r="BC21" s="23"/>
      <c r="BD21" s="22"/>
      <c r="BE21" s="22"/>
      <c r="BF21" s="22"/>
      <c r="BG21" s="22"/>
      <c r="BH21" s="23" t="s">
        <v>6</v>
      </c>
      <c r="BI21" s="23"/>
      <c r="BJ21" s="23"/>
      <c r="BK21" s="23"/>
      <c r="BL21" s="22"/>
      <c r="BM21" s="22"/>
      <c r="BN21" s="22"/>
      <c r="BO21" s="22"/>
      <c r="BP21" s="23" t="s">
        <v>20</v>
      </c>
      <c r="BQ21" s="23"/>
      <c r="BR21" s="22"/>
      <c r="BS21" s="22"/>
      <c r="BT21" s="22"/>
      <c r="BU21" s="22"/>
      <c r="BV21" s="23" t="s">
        <v>8</v>
      </c>
      <c r="BW21" s="23"/>
      <c r="BX21" s="23" t="s">
        <v>26</v>
      </c>
      <c r="BY21" s="23"/>
      <c r="BZ21" s="32"/>
      <c r="CA21" s="30"/>
      <c r="CB21" s="31"/>
      <c r="CC21" s="31"/>
      <c r="CD21" s="31"/>
      <c r="CE21" s="31"/>
      <c r="CF21" s="23"/>
      <c r="CG21" s="23"/>
      <c r="CH21" s="23"/>
      <c r="CI21" s="32"/>
      <c r="CJ21" s="54"/>
      <c r="CK21" s="45"/>
      <c r="CL21" s="45"/>
      <c r="CM21" s="45"/>
      <c r="CN21" s="23"/>
      <c r="CO21" s="23"/>
      <c r="CP21" s="32"/>
      <c r="CQ21" s="65"/>
      <c r="CR21" s="65"/>
      <c r="CS21" s="65"/>
      <c r="CT21" s="65"/>
      <c r="CU21" s="72"/>
      <c r="CV21" s="73"/>
      <c r="CW21" s="73"/>
      <c r="CX21" s="73"/>
      <c r="CY21" s="73"/>
      <c r="CZ21" s="73"/>
      <c r="DA21" s="73"/>
      <c r="DB21" s="73"/>
      <c r="DC21" s="73"/>
      <c r="DD21" s="73"/>
      <c r="DE21" s="73"/>
      <c r="DF21" s="73"/>
      <c r="DG21" s="74"/>
    </row>
    <row r="22" spans="2:120" ht="13.5" customHeight="1" x14ac:dyDescent="0.15">
      <c r="B22" s="80"/>
      <c r="C22" s="80"/>
      <c r="D22" s="80"/>
      <c r="E22" s="80"/>
      <c r="F22" s="80"/>
      <c r="G22" s="80"/>
      <c r="H22" s="80"/>
      <c r="I22" s="80"/>
      <c r="J22" s="80"/>
      <c r="K22" s="35"/>
      <c r="L22" s="36"/>
      <c r="M22" s="36"/>
      <c r="N22" s="36"/>
      <c r="O22" s="37" t="s">
        <v>11</v>
      </c>
      <c r="P22" s="37"/>
      <c r="Q22" s="36"/>
      <c r="R22" s="36"/>
      <c r="S22" s="36"/>
      <c r="T22" s="36"/>
      <c r="U22" s="37" t="s">
        <v>25</v>
      </c>
      <c r="V22" s="37"/>
      <c r="W22" s="37"/>
      <c r="X22" s="37"/>
      <c r="Y22" s="36"/>
      <c r="Z22" s="36"/>
      <c r="AA22" s="36"/>
      <c r="AB22" s="38"/>
      <c r="AC22" s="37" t="s">
        <v>11</v>
      </c>
      <c r="AD22" s="37"/>
      <c r="AE22" s="36"/>
      <c r="AF22" s="36"/>
      <c r="AG22" s="36"/>
      <c r="AH22" s="36"/>
      <c r="AI22" s="37" t="s">
        <v>6</v>
      </c>
      <c r="AJ22" s="37"/>
      <c r="AK22" s="37" t="s">
        <v>26</v>
      </c>
      <c r="AL22" s="40"/>
      <c r="AM22" s="41"/>
      <c r="AN22" s="34"/>
      <c r="AO22" s="34"/>
      <c r="AP22" s="43" t="s">
        <v>11</v>
      </c>
      <c r="AQ22" s="43"/>
      <c r="AR22" s="33"/>
      <c r="AS22" s="33"/>
      <c r="AT22" s="33"/>
      <c r="AU22" s="43" t="s">
        <v>6</v>
      </c>
      <c r="AV22" s="43"/>
      <c r="AW22" s="77"/>
      <c r="AX22" s="35"/>
      <c r="AY22" s="36"/>
      <c r="AZ22" s="36"/>
      <c r="BA22" s="38"/>
      <c r="BB22" s="37" t="s">
        <v>11</v>
      </c>
      <c r="BC22" s="37"/>
      <c r="BD22" s="36"/>
      <c r="BE22" s="36"/>
      <c r="BF22" s="36"/>
      <c r="BG22" s="36"/>
      <c r="BH22" s="37" t="s">
        <v>25</v>
      </c>
      <c r="BI22" s="37"/>
      <c r="BJ22" s="37"/>
      <c r="BK22" s="37"/>
      <c r="BL22" s="36"/>
      <c r="BM22" s="36"/>
      <c r="BN22" s="36"/>
      <c r="BO22" s="36"/>
      <c r="BP22" s="37" t="s">
        <v>11</v>
      </c>
      <c r="BQ22" s="37"/>
      <c r="BR22" s="36"/>
      <c r="BS22" s="36"/>
      <c r="BT22" s="36"/>
      <c r="BU22" s="36"/>
      <c r="BV22" s="37" t="s">
        <v>6</v>
      </c>
      <c r="BW22" s="37"/>
      <c r="BX22" s="37" t="s">
        <v>26</v>
      </c>
      <c r="BY22" s="37"/>
      <c r="BZ22" s="40"/>
      <c r="CA22" s="75"/>
      <c r="CB22" s="76"/>
      <c r="CC22" s="76"/>
      <c r="CD22" s="76"/>
      <c r="CE22" s="76"/>
      <c r="CF22" s="37" t="s">
        <v>6</v>
      </c>
      <c r="CG22" s="37"/>
      <c r="CH22" s="37"/>
      <c r="CI22" s="40"/>
      <c r="CJ22" s="63">
        <f t="shared" ref="CJ22" si="1">IF(CJ20-CA23&lt;0,CJ19-CA22-1,CJ19-CA22)</f>
        <v>15</v>
      </c>
      <c r="CK22" s="64"/>
      <c r="CL22" s="64"/>
      <c r="CM22" s="64"/>
      <c r="CN22" s="37" t="s">
        <v>6</v>
      </c>
      <c r="CO22" s="37"/>
      <c r="CP22" s="40"/>
      <c r="CQ22" s="65"/>
      <c r="CR22" s="65"/>
      <c r="CS22" s="65"/>
      <c r="CT22" s="65"/>
      <c r="CU22" s="66" t="str">
        <f t="shared" ref="CU22" si="2">IF(CA23&gt;$CD$7,"時間単位年休１日の時間数よりも大きい時間数が入力されています。","")</f>
        <v/>
      </c>
      <c r="CV22" s="67"/>
      <c r="CW22" s="67"/>
      <c r="CX22" s="67"/>
      <c r="CY22" s="67"/>
      <c r="CZ22" s="67"/>
      <c r="DA22" s="67"/>
      <c r="DB22" s="67"/>
      <c r="DC22" s="67"/>
      <c r="DD22" s="67"/>
      <c r="DE22" s="67"/>
      <c r="DF22" s="67"/>
      <c r="DG22" s="68"/>
      <c r="DN22">
        <f>IF(B22="計画的付与",CA22,0)</f>
        <v>0</v>
      </c>
      <c r="DO22">
        <f>CA22</f>
        <v>0</v>
      </c>
    </row>
    <row r="23" spans="2:120" ht="13.5" customHeight="1" x14ac:dyDescent="0.15">
      <c r="B23" s="80"/>
      <c r="C23" s="80"/>
      <c r="D23" s="80"/>
      <c r="E23" s="80"/>
      <c r="F23" s="80"/>
      <c r="G23" s="80"/>
      <c r="H23" s="80"/>
      <c r="I23" s="80"/>
      <c r="J23" s="80"/>
      <c r="K23" s="39"/>
      <c r="L23" s="25"/>
      <c r="M23" s="25"/>
      <c r="N23" s="25"/>
      <c r="O23" s="26" t="s">
        <v>11</v>
      </c>
      <c r="P23" s="26"/>
      <c r="Q23" s="25"/>
      <c r="R23" s="25"/>
      <c r="S23" s="25"/>
      <c r="T23" s="25"/>
      <c r="U23" s="26" t="s">
        <v>6</v>
      </c>
      <c r="V23" s="26"/>
      <c r="W23" s="26"/>
      <c r="X23" s="26"/>
      <c r="Y23" s="25"/>
      <c r="Z23" s="25"/>
      <c r="AA23" s="25"/>
      <c r="AB23" s="33"/>
      <c r="AC23" s="26" t="s">
        <v>20</v>
      </c>
      <c r="AD23" s="26"/>
      <c r="AE23" s="25"/>
      <c r="AF23" s="25"/>
      <c r="AG23" s="25"/>
      <c r="AH23" s="25"/>
      <c r="AI23" s="26" t="s">
        <v>8</v>
      </c>
      <c r="AJ23" s="26"/>
      <c r="AK23" s="26" t="s">
        <v>27</v>
      </c>
      <c r="AL23" s="27"/>
      <c r="AM23" s="41"/>
      <c r="AN23" s="34"/>
      <c r="AO23" s="34"/>
      <c r="AP23" s="44"/>
      <c r="AQ23" s="44"/>
      <c r="AR23" s="34"/>
      <c r="AS23" s="34"/>
      <c r="AT23" s="34"/>
      <c r="AU23" s="44"/>
      <c r="AV23" s="44"/>
      <c r="AW23" s="78"/>
      <c r="AX23" s="39"/>
      <c r="AY23" s="25"/>
      <c r="AZ23" s="25"/>
      <c r="BA23" s="33"/>
      <c r="BB23" s="26" t="s">
        <v>11</v>
      </c>
      <c r="BC23" s="26"/>
      <c r="BD23" s="25"/>
      <c r="BE23" s="25"/>
      <c r="BF23" s="25"/>
      <c r="BG23" s="25"/>
      <c r="BH23" s="26" t="s">
        <v>6</v>
      </c>
      <c r="BI23" s="26"/>
      <c r="BJ23" s="26"/>
      <c r="BK23" s="26"/>
      <c r="BL23" s="25"/>
      <c r="BM23" s="25"/>
      <c r="BN23" s="25"/>
      <c r="BO23" s="25"/>
      <c r="BP23" s="26" t="s">
        <v>20</v>
      </c>
      <c r="BQ23" s="26"/>
      <c r="BR23" s="25"/>
      <c r="BS23" s="25"/>
      <c r="BT23" s="25"/>
      <c r="BU23" s="25"/>
      <c r="BV23" s="26" t="s">
        <v>8</v>
      </c>
      <c r="BW23" s="26"/>
      <c r="BX23" s="26" t="s">
        <v>27</v>
      </c>
      <c r="BY23" s="26"/>
      <c r="BZ23" s="27"/>
      <c r="CA23" s="28"/>
      <c r="CB23" s="29"/>
      <c r="CC23" s="29"/>
      <c r="CD23" s="29"/>
      <c r="CE23" s="29"/>
      <c r="CF23" s="26" t="s">
        <v>12</v>
      </c>
      <c r="CG23" s="26"/>
      <c r="CH23" s="26"/>
      <c r="CI23" s="27"/>
      <c r="CJ23" s="53">
        <f t="shared" ref="CJ23" si="3">IF(CJ20-CA23&lt;0,CJ20+$CD$7-CA23,CJ20-CA23)</f>
        <v>2</v>
      </c>
      <c r="CK23" s="43"/>
      <c r="CL23" s="43"/>
      <c r="CM23" s="43"/>
      <c r="CN23" s="26" t="s">
        <v>12</v>
      </c>
      <c r="CO23" s="26"/>
      <c r="CP23" s="27"/>
      <c r="CQ23" s="65"/>
      <c r="CR23" s="65"/>
      <c r="CS23" s="65"/>
      <c r="CT23" s="65"/>
      <c r="CU23" s="69"/>
      <c r="CV23" s="70"/>
      <c r="CW23" s="70"/>
      <c r="CX23" s="70"/>
      <c r="CY23" s="70"/>
      <c r="CZ23" s="70"/>
      <c r="DA23" s="70"/>
      <c r="DB23" s="70"/>
      <c r="DC23" s="70"/>
      <c r="DD23" s="70"/>
      <c r="DE23" s="70"/>
      <c r="DF23" s="70"/>
      <c r="DG23" s="71"/>
      <c r="DP23">
        <f>CA23</f>
        <v>0</v>
      </c>
    </row>
    <row r="24" spans="2:120" ht="13.5" customHeight="1" x14ac:dyDescent="0.15">
      <c r="B24" s="80"/>
      <c r="C24" s="80"/>
      <c r="D24" s="80"/>
      <c r="E24" s="80"/>
      <c r="F24" s="80"/>
      <c r="G24" s="80"/>
      <c r="H24" s="80"/>
      <c r="I24" s="80"/>
      <c r="J24" s="80"/>
      <c r="K24" s="21"/>
      <c r="L24" s="22"/>
      <c r="M24" s="22"/>
      <c r="N24" s="22"/>
      <c r="O24" s="23" t="s">
        <v>11</v>
      </c>
      <c r="P24" s="23"/>
      <c r="Q24" s="22"/>
      <c r="R24" s="22"/>
      <c r="S24" s="22"/>
      <c r="T24" s="22"/>
      <c r="U24" s="23" t="s">
        <v>6</v>
      </c>
      <c r="V24" s="23"/>
      <c r="W24" s="23"/>
      <c r="X24" s="23"/>
      <c r="Y24" s="22"/>
      <c r="Z24" s="22"/>
      <c r="AA24" s="22"/>
      <c r="AB24" s="24"/>
      <c r="AC24" s="23" t="s">
        <v>20</v>
      </c>
      <c r="AD24" s="23"/>
      <c r="AE24" s="22"/>
      <c r="AF24" s="22"/>
      <c r="AG24" s="22"/>
      <c r="AH24" s="22"/>
      <c r="AI24" s="23" t="s">
        <v>8</v>
      </c>
      <c r="AJ24" s="23"/>
      <c r="AK24" s="23" t="s">
        <v>26</v>
      </c>
      <c r="AL24" s="32"/>
      <c r="AM24" s="42"/>
      <c r="AN24" s="24"/>
      <c r="AO24" s="24"/>
      <c r="AP24" s="45"/>
      <c r="AQ24" s="45"/>
      <c r="AR24" s="24"/>
      <c r="AS24" s="24"/>
      <c r="AT24" s="24"/>
      <c r="AU24" s="45"/>
      <c r="AV24" s="45"/>
      <c r="AW24" s="79"/>
      <c r="AX24" s="21"/>
      <c r="AY24" s="22"/>
      <c r="AZ24" s="22"/>
      <c r="BA24" s="24"/>
      <c r="BB24" s="23" t="s">
        <v>11</v>
      </c>
      <c r="BC24" s="23"/>
      <c r="BD24" s="22"/>
      <c r="BE24" s="22"/>
      <c r="BF24" s="22"/>
      <c r="BG24" s="22"/>
      <c r="BH24" s="23" t="s">
        <v>6</v>
      </c>
      <c r="BI24" s="23"/>
      <c r="BJ24" s="23"/>
      <c r="BK24" s="23"/>
      <c r="BL24" s="22"/>
      <c r="BM24" s="22"/>
      <c r="BN24" s="22"/>
      <c r="BO24" s="22"/>
      <c r="BP24" s="23" t="s">
        <v>20</v>
      </c>
      <c r="BQ24" s="23"/>
      <c r="BR24" s="22"/>
      <c r="BS24" s="22"/>
      <c r="BT24" s="22"/>
      <c r="BU24" s="22"/>
      <c r="BV24" s="23" t="s">
        <v>8</v>
      </c>
      <c r="BW24" s="23"/>
      <c r="BX24" s="23" t="s">
        <v>26</v>
      </c>
      <c r="BY24" s="23"/>
      <c r="BZ24" s="32"/>
      <c r="CA24" s="30"/>
      <c r="CB24" s="31"/>
      <c r="CC24" s="31"/>
      <c r="CD24" s="31"/>
      <c r="CE24" s="31"/>
      <c r="CF24" s="23"/>
      <c r="CG24" s="23"/>
      <c r="CH24" s="23"/>
      <c r="CI24" s="32"/>
      <c r="CJ24" s="54"/>
      <c r="CK24" s="45"/>
      <c r="CL24" s="45"/>
      <c r="CM24" s="45"/>
      <c r="CN24" s="23"/>
      <c r="CO24" s="23"/>
      <c r="CP24" s="32"/>
      <c r="CQ24" s="65"/>
      <c r="CR24" s="65"/>
      <c r="CS24" s="65"/>
      <c r="CT24" s="65"/>
      <c r="CU24" s="72"/>
      <c r="CV24" s="73"/>
      <c r="CW24" s="73"/>
      <c r="CX24" s="73"/>
      <c r="CY24" s="73"/>
      <c r="CZ24" s="73"/>
      <c r="DA24" s="73"/>
      <c r="DB24" s="73"/>
      <c r="DC24" s="73"/>
      <c r="DD24" s="73"/>
      <c r="DE24" s="73"/>
      <c r="DF24" s="73"/>
      <c r="DG24" s="74"/>
    </row>
    <row r="25" spans="2:120" ht="13.5" customHeight="1" x14ac:dyDescent="0.15">
      <c r="B25" s="80"/>
      <c r="C25" s="80"/>
      <c r="D25" s="80"/>
      <c r="E25" s="80"/>
      <c r="F25" s="80"/>
      <c r="G25" s="80"/>
      <c r="H25" s="80"/>
      <c r="I25" s="80"/>
      <c r="J25" s="80"/>
      <c r="K25" s="35"/>
      <c r="L25" s="36"/>
      <c r="M25" s="36"/>
      <c r="N25" s="36"/>
      <c r="O25" s="37" t="s">
        <v>11</v>
      </c>
      <c r="P25" s="37"/>
      <c r="Q25" s="36"/>
      <c r="R25" s="36"/>
      <c r="S25" s="36"/>
      <c r="T25" s="36"/>
      <c r="U25" s="37" t="s">
        <v>25</v>
      </c>
      <c r="V25" s="37"/>
      <c r="W25" s="37"/>
      <c r="X25" s="37"/>
      <c r="Y25" s="36"/>
      <c r="Z25" s="36"/>
      <c r="AA25" s="36"/>
      <c r="AB25" s="38"/>
      <c r="AC25" s="37" t="s">
        <v>11</v>
      </c>
      <c r="AD25" s="37"/>
      <c r="AE25" s="36"/>
      <c r="AF25" s="36"/>
      <c r="AG25" s="36"/>
      <c r="AH25" s="36"/>
      <c r="AI25" s="37" t="s">
        <v>6</v>
      </c>
      <c r="AJ25" s="37"/>
      <c r="AK25" s="37" t="s">
        <v>26</v>
      </c>
      <c r="AL25" s="40"/>
      <c r="AM25" s="41"/>
      <c r="AN25" s="34"/>
      <c r="AO25" s="34"/>
      <c r="AP25" s="43" t="s">
        <v>11</v>
      </c>
      <c r="AQ25" s="43"/>
      <c r="AR25" s="33"/>
      <c r="AS25" s="33"/>
      <c r="AT25" s="33"/>
      <c r="AU25" s="43" t="s">
        <v>6</v>
      </c>
      <c r="AV25" s="43"/>
      <c r="AW25" s="77"/>
      <c r="AX25" s="35"/>
      <c r="AY25" s="36"/>
      <c r="AZ25" s="36"/>
      <c r="BA25" s="38"/>
      <c r="BB25" s="37" t="s">
        <v>11</v>
      </c>
      <c r="BC25" s="37"/>
      <c r="BD25" s="36"/>
      <c r="BE25" s="36"/>
      <c r="BF25" s="36"/>
      <c r="BG25" s="36"/>
      <c r="BH25" s="37" t="s">
        <v>25</v>
      </c>
      <c r="BI25" s="37"/>
      <c r="BJ25" s="37"/>
      <c r="BK25" s="37"/>
      <c r="BL25" s="36"/>
      <c r="BM25" s="36"/>
      <c r="BN25" s="36"/>
      <c r="BO25" s="36"/>
      <c r="BP25" s="37" t="s">
        <v>11</v>
      </c>
      <c r="BQ25" s="37"/>
      <c r="BR25" s="36"/>
      <c r="BS25" s="36"/>
      <c r="BT25" s="36"/>
      <c r="BU25" s="36"/>
      <c r="BV25" s="37" t="s">
        <v>6</v>
      </c>
      <c r="BW25" s="37"/>
      <c r="BX25" s="37" t="s">
        <v>26</v>
      </c>
      <c r="BY25" s="37"/>
      <c r="BZ25" s="40"/>
      <c r="CA25" s="75"/>
      <c r="CB25" s="76"/>
      <c r="CC25" s="76"/>
      <c r="CD25" s="76"/>
      <c r="CE25" s="76"/>
      <c r="CF25" s="37" t="s">
        <v>6</v>
      </c>
      <c r="CG25" s="37"/>
      <c r="CH25" s="37"/>
      <c r="CI25" s="40"/>
      <c r="CJ25" s="63">
        <f t="shared" ref="CJ25" si="4">IF(CJ23-CA26&lt;0,CJ22-CA25-1,CJ22-CA25)</f>
        <v>15</v>
      </c>
      <c r="CK25" s="64"/>
      <c r="CL25" s="64"/>
      <c r="CM25" s="64"/>
      <c r="CN25" s="37" t="s">
        <v>6</v>
      </c>
      <c r="CO25" s="37"/>
      <c r="CP25" s="40"/>
      <c r="CQ25" s="65"/>
      <c r="CR25" s="65"/>
      <c r="CS25" s="65"/>
      <c r="CT25" s="65"/>
      <c r="CU25" s="66" t="str">
        <f t="shared" ref="CU25" si="5">IF(CA26&gt;$CD$7,"時間単位年休１日の時間数よりも大きい時間数が入力されています。","")</f>
        <v/>
      </c>
      <c r="CV25" s="67"/>
      <c r="CW25" s="67"/>
      <c r="CX25" s="67"/>
      <c r="CY25" s="67"/>
      <c r="CZ25" s="67"/>
      <c r="DA25" s="67"/>
      <c r="DB25" s="67"/>
      <c r="DC25" s="67"/>
      <c r="DD25" s="67"/>
      <c r="DE25" s="67"/>
      <c r="DF25" s="67"/>
      <c r="DG25" s="68"/>
      <c r="DN25">
        <f>IF(B25="計画的付与",CA25,0)</f>
        <v>0</v>
      </c>
      <c r="DO25">
        <f t="shared" ref="DO25" si="6">CA25</f>
        <v>0</v>
      </c>
    </row>
    <row r="26" spans="2:120" ht="13.5" customHeight="1" x14ac:dyDescent="0.15">
      <c r="B26" s="80"/>
      <c r="C26" s="80"/>
      <c r="D26" s="80"/>
      <c r="E26" s="80"/>
      <c r="F26" s="80"/>
      <c r="G26" s="80"/>
      <c r="H26" s="80"/>
      <c r="I26" s="80"/>
      <c r="J26" s="80"/>
      <c r="K26" s="39"/>
      <c r="L26" s="25"/>
      <c r="M26" s="25"/>
      <c r="N26" s="25"/>
      <c r="O26" s="26" t="s">
        <v>11</v>
      </c>
      <c r="P26" s="26"/>
      <c r="Q26" s="25"/>
      <c r="R26" s="25"/>
      <c r="S26" s="25"/>
      <c r="T26" s="25"/>
      <c r="U26" s="26" t="s">
        <v>6</v>
      </c>
      <c r="V26" s="26"/>
      <c r="W26" s="26"/>
      <c r="X26" s="26"/>
      <c r="Y26" s="25"/>
      <c r="Z26" s="25"/>
      <c r="AA26" s="25"/>
      <c r="AB26" s="33"/>
      <c r="AC26" s="26" t="s">
        <v>20</v>
      </c>
      <c r="AD26" s="26"/>
      <c r="AE26" s="25"/>
      <c r="AF26" s="25"/>
      <c r="AG26" s="25"/>
      <c r="AH26" s="25"/>
      <c r="AI26" s="26" t="s">
        <v>8</v>
      </c>
      <c r="AJ26" s="26"/>
      <c r="AK26" s="26" t="s">
        <v>27</v>
      </c>
      <c r="AL26" s="27"/>
      <c r="AM26" s="41"/>
      <c r="AN26" s="34"/>
      <c r="AO26" s="34"/>
      <c r="AP26" s="44"/>
      <c r="AQ26" s="44"/>
      <c r="AR26" s="34"/>
      <c r="AS26" s="34"/>
      <c r="AT26" s="34"/>
      <c r="AU26" s="44"/>
      <c r="AV26" s="44"/>
      <c r="AW26" s="78"/>
      <c r="AX26" s="39"/>
      <c r="AY26" s="25"/>
      <c r="AZ26" s="25"/>
      <c r="BA26" s="33"/>
      <c r="BB26" s="26" t="s">
        <v>11</v>
      </c>
      <c r="BC26" s="26"/>
      <c r="BD26" s="25"/>
      <c r="BE26" s="25"/>
      <c r="BF26" s="25"/>
      <c r="BG26" s="25"/>
      <c r="BH26" s="26" t="s">
        <v>6</v>
      </c>
      <c r="BI26" s="26"/>
      <c r="BJ26" s="26"/>
      <c r="BK26" s="26"/>
      <c r="BL26" s="25"/>
      <c r="BM26" s="25"/>
      <c r="BN26" s="25"/>
      <c r="BO26" s="25"/>
      <c r="BP26" s="26" t="s">
        <v>20</v>
      </c>
      <c r="BQ26" s="26"/>
      <c r="BR26" s="25"/>
      <c r="BS26" s="25"/>
      <c r="BT26" s="25"/>
      <c r="BU26" s="25"/>
      <c r="BV26" s="26" t="s">
        <v>8</v>
      </c>
      <c r="BW26" s="26"/>
      <c r="BX26" s="26" t="s">
        <v>27</v>
      </c>
      <c r="BY26" s="26"/>
      <c r="BZ26" s="27"/>
      <c r="CA26" s="28"/>
      <c r="CB26" s="29"/>
      <c r="CC26" s="29"/>
      <c r="CD26" s="29"/>
      <c r="CE26" s="29"/>
      <c r="CF26" s="26" t="s">
        <v>12</v>
      </c>
      <c r="CG26" s="26"/>
      <c r="CH26" s="26"/>
      <c r="CI26" s="27"/>
      <c r="CJ26" s="53">
        <f t="shared" ref="CJ26" si="7">IF(CJ23-CA26&lt;0,CJ23+$CD$7-CA26,CJ23-CA26)</f>
        <v>2</v>
      </c>
      <c r="CK26" s="43"/>
      <c r="CL26" s="43"/>
      <c r="CM26" s="43"/>
      <c r="CN26" s="26" t="s">
        <v>12</v>
      </c>
      <c r="CO26" s="26"/>
      <c r="CP26" s="27"/>
      <c r="CQ26" s="65"/>
      <c r="CR26" s="65"/>
      <c r="CS26" s="65"/>
      <c r="CT26" s="65"/>
      <c r="CU26" s="69"/>
      <c r="CV26" s="70"/>
      <c r="CW26" s="70"/>
      <c r="CX26" s="70"/>
      <c r="CY26" s="70"/>
      <c r="CZ26" s="70"/>
      <c r="DA26" s="70"/>
      <c r="DB26" s="70"/>
      <c r="DC26" s="70"/>
      <c r="DD26" s="70"/>
      <c r="DE26" s="70"/>
      <c r="DF26" s="70"/>
      <c r="DG26" s="71"/>
      <c r="DP26">
        <f t="shared" ref="DP26" si="8">CA26</f>
        <v>0</v>
      </c>
    </row>
    <row r="27" spans="2:120" ht="13.5" customHeight="1" x14ac:dyDescent="0.15">
      <c r="B27" s="80"/>
      <c r="C27" s="80"/>
      <c r="D27" s="80"/>
      <c r="E27" s="80"/>
      <c r="F27" s="80"/>
      <c r="G27" s="80"/>
      <c r="H27" s="80"/>
      <c r="I27" s="80"/>
      <c r="J27" s="80"/>
      <c r="K27" s="21"/>
      <c r="L27" s="22"/>
      <c r="M27" s="22"/>
      <c r="N27" s="22"/>
      <c r="O27" s="23" t="s">
        <v>11</v>
      </c>
      <c r="P27" s="23"/>
      <c r="Q27" s="22"/>
      <c r="R27" s="22"/>
      <c r="S27" s="22"/>
      <c r="T27" s="22"/>
      <c r="U27" s="23" t="s">
        <v>6</v>
      </c>
      <c r="V27" s="23"/>
      <c r="W27" s="23"/>
      <c r="X27" s="23"/>
      <c r="Y27" s="22"/>
      <c r="Z27" s="22"/>
      <c r="AA27" s="22"/>
      <c r="AB27" s="24"/>
      <c r="AC27" s="23" t="s">
        <v>20</v>
      </c>
      <c r="AD27" s="23"/>
      <c r="AE27" s="22"/>
      <c r="AF27" s="22"/>
      <c r="AG27" s="22"/>
      <c r="AH27" s="22"/>
      <c r="AI27" s="23" t="s">
        <v>8</v>
      </c>
      <c r="AJ27" s="23"/>
      <c r="AK27" s="23" t="s">
        <v>26</v>
      </c>
      <c r="AL27" s="32"/>
      <c r="AM27" s="42"/>
      <c r="AN27" s="24"/>
      <c r="AO27" s="24"/>
      <c r="AP27" s="45"/>
      <c r="AQ27" s="45"/>
      <c r="AR27" s="24"/>
      <c r="AS27" s="24"/>
      <c r="AT27" s="24"/>
      <c r="AU27" s="45"/>
      <c r="AV27" s="45"/>
      <c r="AW27" s="79"/>
      <c r="AX27" s="21"/>
      <c r="AY27" s="22"/>
      <c r="AZ27" s="22"/>
      <c r="BA27" s="24"/>
      <c r="BB27" s="23" t="s">
        <v>11</v>
      </c>
      <c r="BC27" s="23"/>
      <c r="BD27" s="22"/>
      <c r="BE27" s="22"/>
      <c r="BF27" s="22"/>
      <c r="BG27" s="22"/>
      <c r="BH27" s="23" t="s">
        <v>6</v>
      </c>
      <c r="BI27" s="23"/>
      <c r="BJ27" s="23"/>
      <c r="BK27" s="23"/>
      <c r="BL27" s="22"/>
      <c r="BM27" s="22"/>
      <c r="BN27" s="22"/>
      <c r="BO27" s="22"/>
      <c r="BP27" s="23" t="s">
        <v>20</v>
      </c>
      <c r="BQ27" s="23"/>
      <c r="BR27" s="22"/>
      <c r="BS27" s="22"/>
      <c r="BT27" s="22"/>
      <c r="BU27" s="22"/>
      <c r="BV27" s="23" t="s">
        <v>8</v>
      </c>
      <c r="BW27" s="23"/>
      <c r="BX27" s="23" t="s">
        <v>26</v>
      </c>
      <c r="BY27" s="23"/>
      <c r="BZ27" s="32"/>
      <c r="CA27" s="30"/>
      <c r="CB27" s="31"/>
      <c r="CC27" s="31"/>
      <c r="CD27" s="31"/>
      <c r="CE27" s="31"/>
      <c r="CF27" s="23"/>
      <c r="CG27" s="23"/>
      <c r="CH27" s="23"/>
      <c r="CI27" s="32"/>
      <c r="CJ27" s="54"/>
      <c r="CK27" s="45"/>
      <c r="CL27" s="45"/>
      <c r="CM27" s="45"/>
      <c r="CN27" s="23"/>
      <c r="CO27" s="23"/>
      <c r="CP27" s="32"/>
      <c r="CQ27" s="65"/>
      <c r="CR27" s="65"/>
      <c r="CS27" s="65"/>
      <c r="CT27" s="65"/>
      <c r="CU27" s="72"/>
      <c r="CV27" s="73"/>
      <c r="CW27" s="73"/>
      <c r="CX27" s="73"/>
      <c r="CY27" s="73"/>
      <c r="CZ27" s="73"/>
      <c r="DA27" s="73"/>
      <c r="DB27" s="73"/>
      <c r="DC27" s="73"/>
      <c r="DD27" s="73"/>
      <c r="DE27" s="73"/>
      <c r="DF27" s="73"/>
      <c r="DG27" s="74"/>
    </row>
    <row r="28" spans="2:120" ht="13.5" customHeight="1" x14ac:dyDescent="0.15">
      <c r="B28" s="80"/>
      <c r="C28" s="80"/>
      <c r="D28" s="80"/>
      <c r="E28" s="80"/>
      <c r="F28" s="80"/>
      <c r="G28" s="80"/>
      <c r="H28" s="80"/>
      <c r="I28" s="80"/>
      <c r="J28" s="80"/>
      <c r="K28" s="35"/>
      <c r="L28" s="36"/>
      <c r="M28" s="36"/>
      <c r="N28" s="36"/>
      <c r="O28" s="37" t="s">
        <v>11</v>
      </c>
      <c r="P28" s="37"/>
      <c r="Q28" s="36"/>
      <c r="R28" s="36"/>
      <c r="S28" s="36"/>
      <c r="T28" s="36"/>
      <c r="U28" s="37" t="s">
        <v>25</v>
      </c>
      <c r="V28" s="37"/>
      <c r="W28" s="37"/>
      <c r="X28" s="37"/>
      <c r="Y28" s="36"/>
      <c r="Z28" s="36"/>
      <c r="AA28" s="36"/>
      <c r="AB28" s="38"/>
      <c r="AC28" s="37" t="s">
        <v>11</v>
      </c>
      <c r="AD28" s="37"/>
      <c r="AE28" s="36"/>
      <c r="AF28" s="36"/>
      <c r="AG28" s="36"/>
      <c r="AH28" s="36"/>
      <c r="AI28" s="37" t="s">
        <v>6</v>
      </c>
      <c r="AJ28" s="37"/>
      <c r="AK28" s="37" t="s">
        <v>26</v>
      </c>
      <c r="AL28" s="40"/>
      <c r="AM28" s="41"/>
      <c r="AN28" s="34"/>
      <c r="AO28" s="34"/>
      <c r="AP28" s="43" t="s">
        <v>11</v>
      </c>
      <c r="AQ28" s="43"/>
      <c r="AR28" s="33"/>
      <c r="AS28" s="33"/>
      <c r="AT28" s="33"/>
      <c r="AU28" s="43" t="s">
        <v>6</v>
      </c>
      <c r="AV28" s="43"/>
      <c r="AW28" s="77"/>
      <c r="AX28" s="35"/>
      <c r="AY28" s="36"/>
      <c r="AZ28" s="36"/>
      <c r="BA28" s="38"/>
      <c r="BB28" s="37" t="s">
        <v>11</v>
      </c>
      <c r="BC28" s="37"/>
      <c r="BD28" s="36"/>
      <c r="BE28" s="36"/>
      <c r="BF28" s="36"/>
      <c r="BG28" s="36"/>
      <c r="BH28" s="37" t="s">
        <v>25</v>
      </c>
      <c r="BI28" s="37"/>
      <c r="BJ28" s="37"/>
      <c r="BK28" s="37"/>
      <c r="BL28" s="36"/>
      <c r="BM28" s="36"/>
      <c r="BN28" s="36"/>
      <c r="BO28" s="36"/>
      <c r="BP28" s="37" t="s">
        <v>11</v>
      </c>
      <c r="BQ28" s="37"/>
      <c r="BR28" s="36"/>
      <c r="BS28" s="36"/>
      <c r="BT28" s="36"/>
      <c r="BU28" s="36"/>
      <c r="BV28" s="37" t="s">
        <v>6</v>
      </c>
      <c r="BW28" s="37"/>
      <c r="BX28" s="37" t="s">
        <v>26</v>
      </c>
      <c r="BY28" s="37"/>
      <c r="BZ28" s="40"/>
      <c r="CA28" s="75"/>
      <c r="CB28" s="76"/>
      <c r="CC28" s="76"/>
      <c r="CD28" s="76"/>
      <c r="CE28" s="76"/>
      <c r="CF28" s="37" t="s">
        <v>6</v>
      </c>
      <c r="CG28" s="37"/>
      <c r="CH28" s="37"/>
      <c r="CI28" s="40"/>
      <c r="CJ28" s="63">
        <f t="shared" ref="CJ28" si="9">IF(CJ26-CA29&lt;0,CJ25-CA28-1,CJ25-CA28)</f>
        <v>15</v>
      </c>
      <c r="CK28" s="64"/>
      <c r="CL28" s="64"/>
      <c r="CM28" s="64"/>
      <c r="CN28" s="37" t="s">
        <v>6</v>
      </c>
      <c r="CO28" s="37"/>
      <c r="CP28" s="40"/>
      <c r="CQ28" s="65"/>
      <c r="CR28" s="65"/>
      <c r="CS28" s="65"/>
      <c r="CT28" s="65"/>
      <c r="CU28" s="66" t="str">
        <f t="shared" ref="CU28" si="10">IF(CA29&gt;$CD$7,"時間単位年休１日の時間数よりも大きい時間数が入力されています。","")</f>
        <v/>
      </c>
      <c r="CV28" s="67"/>
      <c r="CW28" s="67"/>
      <c r="CX28" s="67"/>
      <c r="CY28" s="67"/>
      <c r="CZ28" s="67"/>
      <c r="DA28" s="67"/>
      <c r="DB28" s="67"/>
      <c r="DC28" s="67"/>
      <c r="DD28" s="67"/>
      <c r="DE28" s="67"/>
      <c r="DF28" s="67"/>
      <c r="DG28" s="68"/>
      <c r="DN28">
        <f>IF(B28="計画的付与",CA28,0)</f>
        <v>0</v>
      </c>
      <c r="DO28">
        <f t="shared" ref="DO28" si="11">CA28</f>
        <v>0</v>
      </c>
    </row>
    <row r="29" spans="2:120" ht="13.5" customHeight="1" x14ac:dyDescent="0.15">
      <c r="B29" s="80"/>
      <c r="C29" s="80"/>
      <c r="D29" s="80"/>
      <c r="E29" s="80"/>
      <c r="F29" s="80"/>
      <c r="G29" s="80"/>
      <c r="H29" s="80"/>
      <c r="I29" s="80"/>
      <c r="J29" s="80"/>
      <c r="K29" s="39"/>
      <c r="L29" s="25"/>
      <c r="M29" s="25"/>
      <c r="N29" s="25"/>
      <c r="O29" s="26" t="s">
        <v>11</v>
      </c>
      <c r="P29" s="26"/>
      <c r="Q29" s="25"/>
      <c r="R29" s="25"/>
      <c r="S29" s="25"/>
      <c r="T29" s="25"/>
      <c r="U29" s="26" t="s">
        <v>6</v>
      </c>
      <c r="V29" s="26"/>
      <c r="W29" s="26"/>
      <c r="X29" s="26"/>
      <c r="Y29" s="25"/>
      <c r="Z29" s="25"/>
      <c r="AA29" s="25"/>
      <c r="AB29" s="33"/>
      <c r="AC29" s="26" t="s">
        <v>20</v>
      </c>
      <c r="AD29" s="26"/>
      <c r="AE29" s="25"/>
      <c r="AF29" s="25"/>
      <c r="AG29" s="25"/>
      <c r="AH29" s="25"/>
      <c r="AI29" s="26" t="s">
        <v>8</v>
      </c>
      <c r="AJ29" s="26"/>
      <c r="AK29" s="26" t="s">
        <v>27</v>
      </c>
      <c r="AL29" s="27"/>
      <c r="AM29" s="41"/>
      <c r="AN29" s="34"/>
      <c r="AO29" s="34"/>
      <c r="AP29" s="44"/>
      <c r="AQ29" s="44"/>
      <c r="AR29" s="34"/>
      <c r="AS29" s="34"/>
      <c r="AT29" s="34"/>
      <c r="AU29" s="44"/>
      <c r="AV29" s="44"/>
      <c r="AW29" s="78"/>
      <c r="AX29" s="39"/>
      <c r="AY29" s="25"/>
      <c r="AZ29" s="25"/>
      <c r="BA29" s="33"/>
      <c r="BB29" s="26" t="s">
        <v>11</v>
      </c>
      <c r="BC29" s="26"/>
      <c r="BD29" s="25"/>
      <c r="BE29" s="25"/>
      <c r="BF29" s="25"/>
      <c r="BG29" s="25"/>
      <c r="BH29" s="26" t="s">
        <v>6</v>
      </c>
      <c r="BI29" s="26"/>
      <c r="BJ29" s="26"/>
      <c r="BK29" s="26"/>
      <c r="BL29" s="25"/>
      <c r="BM29" s="25"/>
      <c r="BN29" s="25"/>
      <c r="BO29" s="25"/>
      <c r="BP29" s="26" t="s">
        <v>20</v>
      </c>
      <c r="BQ29" s="26"/>
      <c r="BR29" s="25"/>
      <c r="BS29" s="25"/>
      <c r="BT29" s="25"/>
      <c r="BU29" s="25"/>
      <c r="BV29" s="26" t="s">
        <v>8</v>
      </c>
      <c r="BW29" s="26"/>
      <c r="BX29" s="26" t="s">
        <v>27</v>
      </c>
      <c r="BY29" s="26"/>
      <c r="BZ29" s="27"/>
      <c r="CA29" s="28"/>
      <c r="CB29" s="29"/>
      <c r="CC29" s="29"/>
      <c r="CD29" s="29"/>
      <c r="CE29" s="29"/>
      <c r="CF29" s="26" t="s">
        <v>12</v>
      </c>
      <c r="CG29" s="26"/>
      <c r="CH29" s="26"/>
      <c r="CI29" s="27"/>
      <c r="CJ29" s="53">
        <f t="shared" ref="CJ29" si="12">IF(CJ26-CA29&lt;0,CJ26+$CD$7-CA29,CJ26-CA29)</f>
        <v>2</v>
      </c>
      <c r="CK29" s="43"/>
      <c r="CL29" s="43"/>
      <c r="CM29" s="43"/>
      <c r="CN29" s="26" t="s">
        <v>12</v>
      </c>
      <c r="CO29" s="26"/>
      <c r="CP29" s="27"/>
      <c r="CQ29" s="65"/>
      <c r="CR29" s="65"/>
      <c r="CS29" s="65"/>
      <c r="CT29" s="65"/>
      <c r="CU29" s="69"/>
      <c r="CV29" s="70"/>
      <c r="CW29" s="70"/>
      <c r="CX29" s="70"/>
      <c r="CY29" s="70"/>
      <c r="CZ29" s="70"/>
      <c r="DA29" s="70"/>
      <c r="DB29" s="70"/>
      <c r="DC29" s="70"/>
      <c r="DD29" s="70"/>
      <c r="DE29" s="70"/>
      <c r="DF29" s="70"/>
      <c r="DG29" s="71"/>
      <c r="DP29">
        <f t="shared" ref="DP29" si="13">CA29</f>
        <v>0</v>
      </c>
    </row>
    <row r="30" spans="2:120" ht="13.5" customHeight="1" x14ac:dyDescent="0.15">
      <c r="B30" s="80"/>
      <c r="C30" s="80"/>
      <c r="D30" s="80"/>
      <c r="E30" s="80"/>
      <c r="F30" s="80"/>
      <c r="G30" s="80"/>
      <c r="H30" s="80"/>
      <c r="I30" s="80"/>
      <c r="J30" s="80"/>
      <c r="K30" s="21"/>
      <c r="L30" s="22"/>
      <c r="M30" s="22"/>
      <c r="N30" s="22"/>
      <c r="O30" s="23" t="s">
        <v>11</v>
      </c>
      <c r="P30" s="23"/>
      <c r="Q30" s="22"/>
      <c r="R30" s="22"/>
      <c r="S30" s="22"/>
      <c r="T30" s="22"/>
      <c r="U30" s="23" t="s">
        <v>6</v>
      </c>
      <c r="V30" s="23"/>
      <c r="W30" s="23"/>
      <c r="X30" s="23"/>
      <c r="Y30" s="22"/>
      <c r="Z30" s="22"/>
      <c r="AA30" s="22"/>
      <c r="AB30" s="24"/>
      <c r="AC30" s="23" t="s">
        <v>20</v>
      </c>
      <c r="AD30" s="23"/>
      <c r="AE30" s="22"/>
      <c r="AF30" s="22"/>
      <c r="AG30" s="22"/>
      <c r="AH30" s="22"/>
      <c r="AI30" s="23" t="s">
        <v>8</v>
      </c>
      <c r="AJ30" s="23"/>
      <c r="AK30" s="23" t="s">
        <v>26</v>
      </c>
      <c r="AL30" s="32"/>
      <c r="AM30" s="42"/>
      <c r="AN30" s="24"/>
      <c r="AO30" s="24"/>
      <c r="AP30" s="45"/>
      <c r="AQ30" s="45"/>
      <c r="AR30" s="24"/>
      <c r="AS30" s="24"/>
      <c r="AT30" s="24"/>
      <c r="AU30" s="45"/>
      <c r="AV30" s="45"/>
      <c r="AW30" s="79"/>
      <c r="AX30" s="21"/>
      <c r="AY30" s="22"/>
      <c r="AZ30" s="22"/>
      <c r="BA30" s="24"/>
      <c r="BB30" s="23" t="s">
        <v>11</v>
      </c>
      <c r="BC30" s="23"/>
      <c r="BD30" s="22"/>
      <c r="BE30" s="22"/>
      <c r="BF30" s="22"/>
      <c r="BG30" s="22"/>
      <c r="BH30" s="23" t="s">
        <v>6</v>
      </c>
      <c r="BI30" s="23"/>
      <c r="BJ30" s="23"/>
      <c r="BK30" s="23"/>
      <c r="BL30" s="22"/>
      <c r="BM30" s="22"/>
      <c r="BN30" s="22"/>
      <c r="BO30" s="22"/>
      <c r="BP30" s="23" t="s">
        <v>20</v>
      </c>
      <c r="BQ30" s="23"/>
      <c r="BR30" s="22"/>
      <c r="BS30" s="22"/>
      <c r="BT30" s="22"/>
      <c r="BU30" s="22"/>
      <c r="BV30" s="23" t="s">
        <v>8</v>
      </c>
      <c r="BW30" s="23"/>
      <c r="BX30" s="23" t="s">
        <v>26</v>
      </c>
      <c r="BY30" s="23"/>
      <c r="BZ30" s="32"/>
      <c r="CA30" s="30"/>
      <c r="CB30" s="31"/>
      <c r="CC30" s="31"/>
      <c r="CD30" s="31"/>
      <c r="CE30" s="31"/>
      <c r="CF30" s="23"/>
      <c r="CG30" s="23"/>
      <c r="CH30" s="23"/>
      <c r="CI30" s="32"/>
      <c r="CJ30" s="54"/>
      <c r="CK30" s="45"/>
      <c r="CL30" s="45"/>
      <c r="CM30" s="45"/>
      <c r="CN30" s="23"/>
      <c r="CO30" s="23"/>
      <c r="CP30" s="32"/>
      <c r="CQ30" s="65"/>
      <c r="CR30" s="65"/>
      <c r="CS30" s="65"/>
      <c r="CT30" s="65"/>
      <c r="CU30" s="72"/>
      <c r="CV30" s="73"/>
      <c r="CW30" s="73"/>
      <c r="CX30" s="73"/>
      <c r="CY30" s="73"/>
      <c r="CZ30" s="73"/>
      <c r="DA30" s="73"/>
      <c r="DB30" s="73"/>
      <c r="DC30" s="73"/>
      <c r="DD30" s="73"/>
      <c r="DE30" s="73"/>
      <c r="DF30" s="73"/>
      <c r="DG30" s="74"/>
    </row>
    <row r="31" spans="2:120" ht="13.5" customHeight="1" x14ac:dyDescent="0.15">
      <c r="B31" s="80"/>
      <c r="C31" s="80"/>
      <c r="D31" s="80"/>
      <c r="E31" s="80"/>
      <c r="F31" s="80"/>
      <c r="G31" s="80"/>
      <c r="H31" s="80"/>
      <c r="I31" s="80"/>
      <c r="J31" s="80"/>
      <c r="K31" s="35"/>
      <c r="L31" s="36"/>
      <c r="M31" s="36"/>
      <c r="N31" s="36"/>
      <c r="O31" s="37" t="s">
        <v>11</v>
      </c>
      <c r="P31" s="37"/>
      <c r="Q31" s="36"/>
      <c r="R31" s="36"/>
      <c r="S31" s="36"/>
      <c r="T31" s="36"/>
      <c r="U31" s="37" t="s">
        <v>25</v>
      </c>
      <c r="V31" s="37"/>
      <c r="W31" s="37"/>
      <c r="X31" s="37"/>
      <c r="Y31" s="36"/>
      <c r="Z31" s="36"/>
      <c r="AA31" s="36"/>
      <c r="AB31" s="38"/>
      <c r="AC31" s="37" t="s">
        <v>11</v>
      </c>
      <c r="AD31" s="37"/>
      <c r="AE31" s="36"/>
      <c r="AF31" s="36"/>
      <c r="AG31" s="36"/>
      <c r="AH31" s="36"/>
      <c r="AI31" s="37" t="s">
        <v>6</v>
      </c>
      <c r="AJ31" s="37"/>
      <c r="AK31" s="37" t="s">
        <v>26</v>
      </c>
      <c r="AL31" s="40"/>
      <c r="AM31" s="41"/>
      <c r="AN31" s="34"/>
      <c r="AO31" s="34"/>
      <c r="AP31" s="43" t="s">
        <v>11</v>
      </c>
      <c r="AQ31" s="43"/>
      <c r="AR31" s="33"/>
      <c r="AS31" s="33"/>
      <c r="AT31" s="33"/>
      <c r="AU31" s="43" t="s">
        <v>6</v>
      </c>
      <c r="AV31" s="43"/>
      <c r="AW31" s="77"/>
      <c r="AX31" s="35"/>
      <c r="AY31" s="36"/>
      <c r="AZ31" s="36"/>
      <c r="BA31" s="38"/>
      <c r="BB31" s="37" t="s">
        <v>11</v>
      </c>
      <c r="BC31" s="37"/>
      <c r="BD31" s="36"/>
      <c r="BE31" s="36"/>
      <c r="BF31" s="36"/>
      <c r="BG31" s="36"/>
      <c r="BH31" s="37" t="s">
        <v>25</v>
      </c>
      <c r="BI31" s="37"/>
      <c r="BJ31" s="37"/>
      <c r="BK31" s="37"/>
      <c r="BL31" s="36"/>
      <c r="BM31" s="36"/>
      <c r="BN31" s="36"/>
      <c r="BO31" s="36"/>
      <c r="BP31" s="37" t="s">
        <v>11</v>
      </c>
      <c r="BQ31" s="37"/>
      <c r="BR31" s="36"/>
      <c r="BS31" s="36"/>
      <c r="BT31" s="36"/>
      <c r="BU31" s="36"/>
      <c r="BV31" s="37" t="s">
        <v>6</v>
      </c>
      <c r="BW31" s="37"/>
      <c r="BX31" s="37" t="s">
        <v>26</v>
      </c>
      <c r="BY31" s="37"/>
      <c r="BZ31" s="40"/>
      <c r="CA31" s="75"/>
      <c r="CB31" s="76"/>
      <c r="CC31" s="76"/>
      <c r="CD31" s="76"/>
      <c r="CE31" s="76"/>
      <c r="CF31" s="37" t="s">
        <v>6</v>
      </c>
      <c r="CG31" s="37"/>
      <c r="CH31" s="37"/>
      <c r="CI31" s="40"/>
      <c r="CJ31" s="63">
        <f t="shared" ref="CJ31" si="14">IF(CJ29-CA32&lt;0,CJ28-CA31-1,CJ28-CA31)</f>
        <v>15</v>
      </c>
      <c r="CK31" s="64"/>
      <c r="CL31" s="64"/>
      <c r="CM31" s="64"/>
      <c r="CN31" s="37" t="s">
        <v>6</v>
      </c>
      <c r="CO31" s="37"/>
      <c r="CP31" s="40"/>
      <c r="CQ31" s="65"/>
      <c r="CR31" s="65"/>
      <c r="CS31" s="65"/>
      <c r="CT31" s="65"/>
      <c r="CU31" s="66" t="str">
        <f t="shared" ref="CU31" si="15">IF(CA32&gt;$CD$7,"時間単位年休１日の時間数よりも大きい時間数が入力されています。","")</f>
        <v/>
      </c>
      <c r="CV31" s="67"/>
      <c r="CW31" s="67"/>
      <c r="CX31" s="67"/>
      <c r="CY31" s="67"/>
      <c r="CZ31" s="67"/>
      <c r="DA31" s="67"/>
      <c r="DB31" s="67"/>
      <c r="DC31" s="67"/>
      <c r="DD31" s="67"/>
      <c r="DE31" s="67"/>
      <c r="DF31" s="67"/>
      <c r="DG31" s="68"/>
      <c r="DN31">
        <f>IF(B31="計画的付与",CA31,0)</f>
        <v>0</v>
      </c>
      <c r="DO31">
        <f t="shared" ref="DO31" si="16">CA31</f>
        <v>0</v>
      </c>
    </row>
    <row r="32" spans="2:120" ht="13.5" customHeight="1" x14ac:dyDescent="0.15">
      <c r="B32" s="80"/>
      <c r="C32" s="80"/>
      <c r="D32" s="80"/>
      <c r="E32" s="80"/>
      <c r="F32" s="80"/>
      <c r="G32" s="80"/>
      <c r="H32" s="80"/>
      <c r="I32" s="80"/>
      <c r="J32" s="80"/>
      <c r="K32" s="39"/>
      <c r="L32" s="25"/>
      <c r="M32" s="25"/>
      <c r="N32" s="25"/>
      <c r="O32" s="26" t="s">
        <v>11</v>
      </c>
      <c r="P32" s="26"/>
      <c r="Q32" s="25"/>
      <c r="R32" s="25"/>
      <c r="S32" s="25"/>
      <c r="T32" s="25"/>
      <c r="U32" s="26" t="s">
        <v>6</v>
      </c>
      <c r="V32" s="26"/>
      <c r="W32" s="26"/>
      <c r="X32" s="26"/>
      <c r="Y32" s="25"/>
      <c r="Z32" s="25"/>
      <c r="AA32" s="25"/>
      <c r="AB32" s="33"/>
      <c r="AC32" s="26" t="s">
        <v>20</v>
      </c>
      <c r="AD32" s="26"/>
      <c r="AE32" s="25"/>
      <c r="AF32" s="25"/>
      <c r="AG32" s="25"/>
      <c r="AH32" s="25"/>
      <c r="AI32" s="26" t="s">
        <v>8</v>
      </c>
      <c r="AJ32" s="26"/>
      <c r="AK32" s="26" t="s">
        <v>27</v>
      </c>
      <c r="AL32" s="27"/>
      <c r="AM32" s="41"/>
      <c r="AN32" s="34"/>
      <c r="AO32" s="34"/>
      <c r="AP32" s="44"/>
      <c r="AQ32" s="44"/>
      <c r="AR32" s="34"/>
      <c r="AS32" s="34"/>
      <c r="AT32" s="34"/>
      <c r="AU32" s="44"/>
      <c r="AV32" s="44"/>
      <c r="AW32" s="78"/>
      <c r="AX32" s="39"/>
      <c r="AY32" s="25"/>
      <c r="AZ32" s="25"/>
      <c r="BA32" s="33"/>
      <c r="BB32" s="26" t="s">
        <v>11</v>
      </c>
      <c r="BC32" s="26"/>
      <c r="BD32" s="25"/>
      <c r="BE32" s="25"/>
      <c r="BF32" s="25"/>
      <c r="BG32" s="25"/>
      <c r="BH32" s="26" t="s">
        <v>6</v>
      </c>
      <c r="BI32" s="26"/>
      <c r="BJ32" s="26"/>
      <c r="BK32" s="26"/>
      <c r="BL32" s="25"/>
      <c r="BM32" s="25"/>
      <c r="BN32" s="25"/>
      <c r="BO32" s="25"/>
      <c r="BP32" s="26" t="s">
        <v>20</v>
      </c>
      <c r="BQ32" s="26"/>
      <c r="BR32" s="25"/>
      <c r="BS32" s="25"/>
      <c r="BT32" s="25"/>
      <c r="BU32" s="25"/>
      <c r="BV32" s="26" t="s">
        <v>8</v>
      </c>
      <c r="BW32" s="26"/>
      <c r="BX32" s="26" t="s">
        <v>27</v>
      </c>
      <c r="BY32" s="26"/>
      <c r="BZ32" s="27"/>
      <c r="CA32" s="28"/>
      <c r="CB32" s="29"/>
      <c r="CC32" s="29"/>
      <c r="CD32" s="29"/>
      <c r="CE32" s="29"/>
      <c r="CF32" s="26" t="s">
        <v>12</v>
      </c>
      <c r="CG32" s="26"/>
      <c r="CH32" s="26"/>
      <c r="CI32" s="27"/>
      <c r="CJ32" s="53">
        <f t="shared" ref="CJ32" si="17">IF(CJ29-CA32&lt;0,CJ29+$CD$7-CA32,CJ29-CA32)</f>
        <v>2</v>
      </c>
      <c r="CK32" s="43"/>
      <c r="CL32" s="43"/>
      <c r="CM32" s="43"/>
      <c r="CN32" s="26" t="s">
        <v>12</v>
      </c>
      <c r="CO32" s="26"/>
      <c r="CP32" s="27"/>
      <c r="CQ32" s="65"/>
      <c r="CR32" s="65"/>
      <c r="CS32" s="65"/>
      <c r="CT32" s="65"/>
      <c r="CU32" s="69"/>
      <c r="CV32" s="70"/>
      <c r="CW32" s="70"/>
      <c r="CX32" s="70"/>
      <c r="CY32" s="70"/>
      <c r="CZ32" s="70"/>
      <c r="DA32" s="70"/>
      <c r="DB32" s="70"/>
      <c r="DC32" s="70"/>
      <c r="DD32" s="70"/>
      <c r="DE32" s="70"/>
      <c r="DF32" s="70"/>
      <c r="DG32" s="71"/>
      <c r="DP32">
        <f t="shared" ref="DP32" si="18">CA32</f>
        <v>0</v>
      </c>
    </row>
    <row r="33" spans="2:120" ht="13.5" customHeight="1" x14ac:dyDescent="0.15">
      <c r="B33" s="80"/>
      <c r="C33" s="80"/>
      <c r="D33" s="80"/>
      <c r="E33" s="80"/>
      <c r="F33" s="80"/>
      <c r="G33" s="80"/>
      <c r="H33" s="80"/>
      <c r="I33" s="80"/>
      <c r="J33" s="80"/>
      <c r="K33" s="21"/>
      <c r="L33" s="22"/>
      <c r="M33" s="22"/>
      <c r="N33" s="22"/>
      <c r="O33" s="23" t="s">
        <v>11</v>
      </c>
      <c r="P33" s="23"/>
      <c r="Q33" s="22"/>
      <c r="R33" s="22"/>
      <c r="S33" s="22"/>
      <c r="T33" s="22"/>
      <c r="U33" s="23" t="s">
        <v>6</v>
      </c>
      <c r="V33" s="23"/>
      <c r="W33" s="23"/>
      <c r="X33" s="23"/>
      <c r="Y33" s="22"/>
      <c r="Z33" s="22"/>
      <c r="AA33" s="22"/>
      <c r="AB33" s="24"/>
      <c r="AC33" s="23" t="s">
        <v>20</v>
      </c>
      <c r="AD33" s="23"/>
      <c r="AE33" s="22"/>
      <c r="AF33" s="22"/>
      <c r="AG33" s="22"/>
      <c r="AH33" s="22"/>
      <c r="AI33" s="23" t="s">
        <v>8</v>
      </c>
      <c r="AJ33" s="23"/>
      <c r="AK33" s="23" t="s">
        <v>26</v>
      </c>
      <c r="AL33" s="32"/>
      <c r="AM33" s="42"/>
      <c r="AN33" s="24"/>
      <c r="AO33" s="24"/>
      <c r="AP33" s="45"/>
      <c r="AQ33" s="45"/>
      <c r="AR33" s="24"/>
      <c r="AS33" s="24"/>
      <c r="AT33" s="24"/>
      <c r="AU33" s="45"/>
      <c r="AV33" s="45"/>
      <c r="AW33" s="79"/>
      <c r="AX33" s="21"/>
      <c r="AY33" s="22"/>
      <c r="AZ33" s="22"/>
      <c r="BA33" s="24"/>
      <c r="BB33" s="23" t="s">
        <v>11</v>
      </c>
      <c r="BC33" s="23"/>
      <c r="BD33" s="22"/>
      <c r="BE33" s="22"/>
      <c r="BF33" s="22"/>
      <c r="BG33" s="22"/>
      <c r="BH33" s="23" t="s">
        <v>6</v>
      </c>
      <c r="BI33" s="23"/>
      <c r="BJ33" s="23"/>
      <c r="BK33" s="23"/>
      <c r="BL33" s="22"/>
      <c r="BM33" s="22"/>
      <c r="BN33" s="22"/>
      <c r="BO33" s="22"/>
      <c r="BP33" s="23" t="s">
        <v>20</v>
      </c>
      <c r="BQ33" s="23"/>
      <c r="BR33" s="22"/>
      <c r="BS33" s="22"/>
      <c r="BT33" s="22"/>
      <c r="BU33" s="22"/>
      <c r="BV33" s="23" t="s">
        <v>8</v>
      </c>
      <c r="BW33" s="23"/>
      <c r="BX33" s="23" t="s">
        <v>26</v>
      </c>
      <c r="BY33" s="23"/>
      <c r="BZ33" s="32"/>
      <c r="CA33" s="30"/>
      <c r="CB33" s="31"/>
      <c r="CC33" s="31"/>
      <c r="CD33" s="31"/>
      <c r="CE33" s="31"/>
      <c r="CF33" s="23"/>
      <c r="CG33" s="23"/>
      <c r="CH33" s="23"/>
      <c r="CI33" s="32"/>
      <c r="CJ33" s="54"/>
      <c r="CK33" s="45"/>
      <c r="CL33" s="45"/>
      <c r="CM33" s="45"/>
      <c r="CN33" s="23"/>
      <c r="CO33" s="23"/>
      <c r="CP33" s="32"/>
      <c r="CQ33" s="65"/>
      <c r="CR33" s="65"/>
      <c r="CS33" s="65"/>
      <c r="CT33" s="65"/>
      <c r="CU33" s="72"/>
      <c r="CV33" s="73"/>
      <c r="CW33" s="73"/>
      <c r="CX33" s="73"/>
      <c r="CY33" s="73"/>
      <c r="CZ33" s="73"/>
      <c r="DA33" s="73"/>
      <c r="DB33" s="73"/>
      <c r="DC33" s="73"/>
      <c r="DD33" s="73"/>
      <c r="DE33" s="73"/>
      <c r="DF33" s="73"/>
      <c r="DG33" s="74"/>
    </row>
    <row r="34" spans="2:120" ht="13.5" customHeight="1" x14ac:dyDescent="0.15">
      <c r="B34" s="80"/>
      <c r="C34" s="80"/>
      <c r="D34" s="80"/>
      <c r="E34" s="80"/>
      <c r="F34" s="80"/>
      <c r="G34" s="80"/>
      <c r="H34" s="80"/>
      <c r="I34" s="80"/>
      <c r="J34" s="80"/>
      <c r="K34" s="35"/>
      <c r="L34" s="36"/>
      <c r="M34" s="36"/>
      <c r="N34" s="36"/>
      <c r="O34" s="37" t="s">
        <v>11</v>
      </c>
      <c r="P34" s="37"/>
      <c r="Q34" s="36"/>
      <c r="R34" s="36"/>
      <c r="S34" s="36"/>
      <c r="T34" s="36"/>
      <c r="U34" s="37" t="s">
        <v>25</v>
      </c>
      <c r="V34" s="37"/>
      <c r="W34" s="37"/>
      <c r="X34" s="37"/>
      <c r="Y34" s="36"/>
      <c r="Z34" s="36"/>
      <c r="AA34" s="36"/>
      <c r="AB34" s="38"/>
      <c r="AC34" s="37" t="s">
        <v>11</v>
      </c>
      <c r="AD34" s="37"/>
      <c r="AE34" s="36"/>
      <c r="AF34" s="36"/>
      <c r="AG34" s="36"/>
      <c r="AH34" s="36"/>
      <c r="AI34" s="37" t="s">
        <v>6</v>
      </c>
      <c r="AJ34" s="37"/>
      <c r="AK34" s="37" t="s">
        <v>26</v>
      </c>
      <c r="AL34" s="40"/>
      <c r="AM34" s="41"/>
      <c r="AN34" s="34"/>
      <c r="AO34" s="34"/>
      <c r="AP34" s="43" t="s">
        <v>11</v>
      </c>
      <c r="AQ34" s="43"/>
      <c r="AR34" s="33"/>
      <c r="AS34" s="33"/>
      <c r="AT34" s="33"/>
      <c r="AU34" s="43" t="s">
        <v>6</v>
      </c>
      <c r="AV34" s="43"/>
      <c r="AW34" s="77"/>
      <c r="AX34" s="35"/>
      <c r="AY34" s="36"/>
      <c r="AZ34" s="36"/>
      <c r="BA34" s="38"/>
      <c r="BB34" s="37" t="s">
        <v>11</v>
      </c>
      <c r="BC34" s="37"/>
      <c r="BD34" s="36"/>
      <c r="BE34" s="36"/>
      <c r="BF34" s="36"/>
      <c r="BG34" s="36"/>
      <c r="BH34" s="37" t="s">
        <v>25</v>
      </c>
      <c r="BI34" s="37"/>
      <c r="BJ34" s="37"/>
      <c r="BK34" s="37"/>
      <c r="BL34" s="36"/>
      <c r="BM34" s="36"/>
      <c r="BN34" s="36"/>
      <c r="BO34" s="36"/>
      <c r="BP34" s="37" t="s">
        <v>11</v>
      </c>
      <c r="BQ34" s="37"/>
      <c r="BR34" s="36"/>
      <c r="BS34" s="36"/>
      <c r="BT34" s="36"/>
      <c r="BU34" s="36"/>
      <c r="BV34" s="37" t="s">
        <v>6</v>
      </c>
      <c r="BW34" s="37"/>
      <c r="BX34" s="37" t="s">
        <v>26</v>
      </c>
      <c r="BY34" s="37"/>
      <c r="BZ34" s="40"/>
      <c r="CA34" s="75"/>
      <c r="CB34" s="76"/>
      <c r="CC34" s="76"/>
      <c r="CD34" s="76"/>
      <c r="CE34" s="76"/>
      <c r="CF34" s="37" t="s">
        <v>6</v>
      </c>
      <c r="CG34" s="37"/>
      <c r="CH34" s="37"/>
      <c r="CI34" s="40"/>
      <c r="CJ34" s="63">
        <f t="shared" ref="CJ34" si="19">IF(CJ32-CA35&lt;0,CJ31-CA34-1,CJ31-CA34)</f>
        <v>15</v>
      </c>
      <c r="CK34" s="64"/>
      <c r="CL34" s="64"/>
      <c r="CM34" s="64"/>
      <c r="CN34" s="37" t="s">
        <v>6</v>
      </c>
      <c r="CO34" s="37"/>
      <c r="CP34" s="40"/>
      <c r="CQ34" s="65"/>
      <c r="CR34" s="65"/>
      <c r="CS34" s="65"/>
      <c r="CT34" s="65"/>
      <c r="CU34" s="66" t="str">
        <f t="shared" ref="CU34" si="20">IF(CA35&gt;$CD$7,"時間単位年休１日の時間数よりも大きい時間数が入力されています。","")</f>
        <v/>
      </c>
      <c r="CV34" s="67"/>
      <c r="CW34" s="67"/>
      <c r="CX34" s="67"/>
      <c r="CY34" s="67"/>
      <c r="CZ34" s="67"/>
      <c r="DA34" s="67"/>
      <c r="DB34" s="67"/>
      <c r="DC34" s="67"/>
      <c r="DD34" s="67"/>
      <c r="DE34" s="67"/>
      <c r="DF34" s="67"/>
      <c r="DG34" s="68"/>
      <c r="DN34">
        <f>IF(B34="計画的付与",CA34,0)</f>
        <v>0</v>
      </c>
      <c r="DO34">
        <f t="shared" ref="DO34" si="21">CA34</f>
        <v>0</v>
      </c>
    </row>
    <row r="35" spans="2:120" ht="13.5" customHeight="1" x14ac:dyDescent="0.15">
      <c r="B35" s="80"/>
      <c r="C35" s="80"/>
      <c r="D35" s="80"/>
      <c r="E35" s="80"/>
      <c r="F35" s="80"/>
      <c r="G35" s="80"/>
      <c r="H35" s="80"/>
      <c r="I35" s="80"/>
      <c r="J35" s="80"/>
      <c r="K35" s="39"/>
      <c r="L35" s="25"/>
      <c r="M35" s="25"/>
      <c r="N35" s="25"/>
      <c r="O35" s="26" t="s">
        <v>11</v>
      </c>
      <c r="P35" s="26"/>
      <c r="Q35" s="25"/>
      <c r="R35" s="25"/>
      <c r="S35" s="25"/>
      <c r="T35" s="25"/>
      <c r="U35" s="26" t="s">
        <v>6</v>
      </c>
      <c r="V35" s="26"/>
      <c r="W35" s="26"/>
      <c r="X35" s="26"/>
      <c r="Y35" s="25"/>
      <c r="Z35" s="25"/>
      <c r="AA35" s="25"/>
      <c r="AB35" s="33"/>
      <c r="AC35" s="26" t="s">
        <v>20</v>
      </c>
      <c r="AD35" s="26"/>
      <c r="AE35" s="25"/>
      <c r="AF35" s="25"/>
      <c r="AG35" s="25"/>
      <c r="AH35" s="25"/>
      <c r="AI35" s="26" t="s">
        <v>8</v>
      </c>
      <c r="AJ35" s="26"/>
      <c r="AK35" s="26" t="s">
        <v>27</v>
      </c>
      <c r="AL35" s="27"/>
      <c r="AM35" s="41"/>
      <c r="AN35" s="34"/>
      <c r="AO35" s="34"/>
      <c r="AP35" s="44"/>
      <c r="AQ35" s="44"/>
      <c r="AR35" s="34"/>
      <c r="AS35" s="34"/>
      <c r="AT35" s="34"/>
      <c r="AU35" s="44"/>
      <c r="AV35" s="44"/>
      <c r="AW35" s="78"/>
      <c r="AX35" s="39"/>
      <c r="AY35" s="25"/>
      <c r="AZ35" s="25"/>
      <c r="BA35" s="33"/>
      <c r="BB35" s="26" t="s">
        <v>11</v>
      </c>
      <c r="BC35" s="26"/>
      <c r="BD35" s="25"/>
      <c r="BE35" s="25"/>
      <c r="BF35" s="25"/>
      <c r="BG35" s="25"/>
      <c r="BH35" s="26" t="s">
        <v>6</v>
      </c>
      <c r="BI35" s="26"/>
      <c r="BJ35" s="26"/>
      <c r="BK35" s="26"/>
      <c r="BL35" s="25"/>
      <c r="BM35" s="25"/>
      <c r="BN35" s="25"/>
      <c r="BO35" s="25"/>
      <c r="BP35" s="26" t="s">
        <v>20</v>
      </c>
      <c r="BQ35" s="26"/>
      <c r="BR35" s="25"/>
      <c r="BS35" s="25"/>
      <c r="BT35" s="25"/>
      <c r="BU35" s="25"/>
      <c r="BV35" s="26" t="s">
        <v>8</v>
      </c>
      <c r="BW35" s="26"/>
      <c r="BX35" s="26" t="s">
        <v>27</v>
      </c>
      <c r="BY35" s="26"/>
      <c r="BZ35" s="27"/>
      <c r="CA35" s="28"/>
      <c r="CB35" s="29"/>
      <c r="CC35" s="29"/>
      <c r="CD35" s="29"/>
      <c r="CE35" s="29"/>
      <c r="CF35" s="26" t="s">
        <v>12</v>
      </c>
      <c r="CG35" s="26"/>
      <c r="CH35" s="26"/>
      <c r="CI35" s="27"/>
      <c r="CJ35" s="53">
        <f t="shared" ref="CJ35" si="22">IF(CJ32-CA35&lt;0,CJ32+$CD$7-CA35,CJ32-CA35)</f>
        <v>2</v>
      </c>
      <c r="CK35" s="43"/>
      <c r="CL35" s="43"/>
      <c r="CM35" s="43"/>
      <c r="CN35" s="26" t="s">
        <v>12</v>
      </c>
      <c r="CO35" s="26"/>
      <c r="CP35" s="27"/>
      <c r="CQ35" s="65"/>
      <c r="CR35" s="65"/>
      <c r="CS35" s="65"/>
      <c r="CT35" s="65"/>
      <c r="CU35" s="69"/>
      <c r="CV35" s="70"/>
      <c r="CW35" s="70"/>
      <c r="CX35" s="70"/>
      <c r="CY35" s="70"/>
      <c r="CZ35" s="70"/>
      <c r="DA35" s="70"/>
      <c r="DB35" s="70"/>
      <c r="DC35" s="70"/>
      <c r="DD35" s="70"/>
      <c r="DE35" s="70"/>
      <c r="DF35" s="70"/>
      <c r="DG35" s="71"/>
      <c r="DP35">
        <f t="shared" ref="DP35" si="23">CA35</f>
        <v>0</v>
      </c>
    </row>
    <row r="36" spans="2:120" ht="13.5" customHeight="1" x14ac:dyDescent="0.15">
      <c r="B36" s="80"/>
      <c r="C36" s="80"/>
      <c r="D36" s="80"/>
      <c r="E36" s="80"/>
      <c r="F36" s="80"/>
      <c r="G36" s="80"/>
      <c r="H36" s="80"/>
      <c r="I36" s="80"/>
      <c r="J36" s="80"/>
      <c r="K36" s="21"/>
      <c r="L36" s="22"/>
      <c r="M36" s="22"/>
      <c r="N36" s="22"/>
      <c r="O36" s="23" t="s">
        <v>11</v>
      </c>
      <c r="P36" s="23"/>
      <c r="Q36" s="22"/>
      <c r="R36" s="22"/>
      <c r="S36" s="22"/>
      <c r="T36" s="22"/>
      <c r="U36" s="23" t="s">
        <v>6</v>
      </c>
      <c r="V36" s="23"/>
      <c r="W36" s="23"/>
      <c r="X36" s="23"/>
      <c r="Y36" s="22"/>
      <c r="Z36" s="22"/>
      <c r="AA36" s="22"/>
      <c r="AB36" s="24"/>
      <c r="AC36" s="23" t="s">
        <v>20</v>
      </c>
      <c r="AD36" s="23"/>
      <c r="AE36" s="22"/>
      <c r="AF36" s="22"/>
      <c r="AG36" s="22"/>
      <c r="AH36" s="22"/>
      <c r="AI36" s="23" t="s">
        <v>8</v>
      </c>
      <c r="AJ36" s="23"/>
      <c r="AK36" s="23" t="s">
        <v>26</v>
      </c>
      <c r="AL36" s="32"/>
      <c r="AM36" s="42"/>
      <c r="AN36" s="24"/>
      <c r="AO36" s="24"/>
      <c r="AP36" s="45"/>
      <c r="AQ36" s="45"/>
      <c r="AR36" s="24"/>
      <c r="AS36" s="24"/>
      <c r="AT36" s="24"/>
      <c r="AU36" s="45"/>
      <c r="AV36" s="45"/>
      <c r="AW36" s="79"/>
      <c r="AX36" s="21"/>
      <c r="AY36" s="22"/>
      <c r="AZ36" s="22"/>
      <c r="BA36" s="24"/>
      <c r="BB36" s="23" t="s">
        <v>11</v>
      </c>
      <c r="BC36" s="23"/>
      <c r="BD36" s="22"/>
      <c r="BE36" s="22"/>
      <c r="BF36" s="22"/>
      <c r="BG36" s="22"/>
      <c r="BH36" s="23" t="s">
        <v>6</v>
      </c>
      <c r="BI36" s="23"/>
      <c r="BJ36" s="23"/>
      <c r="BK36" s="23"/>
      <c r="BL36" s="22"/>
      <c r="BM36" s="22"/>
      <c r="BN36" s="22"/>
      <c r="BO36" s="22"/>
      <c r="BP36" s="23" t="s">
        <v>20</v>
      </c>
      <c r="BQ36" s="23"/>
      <c r="BR36" s="22"/>
      <c r="BS36" s="22"/>
      <c r="BT36" s="22"/>
      <c r="BU36" s="22"/>
      <c r="BV36" s="23" t="s">
        <v>8</v>
      </c>
      <c r="BW36" s="23"/>
      <c r="BX36" s="23" t="s">
        <v>26</v>
      </c>
      <c r="BY36" s="23"/>
      <c r="BZ36" s="32"/>
      <c r="CA36" s="30"/>
      <c r="CB36" s="31"/>
      <c r="CC36" s="31"/>
      <c r="CD36" s="31"/>
      <c r="CE36" s="31"/>
      <c r="CF36" s="23"/>
      <c r="CG36" s="23"/>
      <c r="CH36" s="23"/>
      <c r="CI36" s="32"/>
      <c r="CJ36" s="54"/>
      <c r="CK36" s="45"/>
      <c r="CL36" s="45"/>
      <c r="CM36" s="45"/>
      <c r="CN36" s="23"/>
      <c r="CO36" s="23"/>
      <c r="CP36" s="32"/>
      <c r="CQ36" s="65"/>
      <c r="CR36" s="65"/>
      <c r="CS36" s="65"/>
      <c r="CT36" s="65"/>
      <c r="CU36" s="72"/>
      <c r="CV36" s="73"/>
      <c r="CW36" s="73"/>
      <c r="CX36" s="73"/>
      <c r="CY36" s="73"/>
      <c r="CZ36" s="73"/>
      <c r="DA36" s="73"/>
      <c r="DB36" s="73"/>
      <c r="DC36" s="73"/>
      <c r="DD36" s="73"/>
      <c r="DE36" s="73"/>
      <c r="DF36" s="73"/>
      <c r="DG36" s="74"/>
    </row>
    <row r="37" spans="2:120" ht="23.25" hidden="1" customHeight="1" x14ac:dyDescent="0.15">
      <c r="B37" s="80"/>
      <c r="C37" s="80"/>
      <c r="D37" s="80"/>
      <c r="E37" s="80"/>
      <c r="F37" s="80"/>
      <c r="G37" s="80"/>
      <c r="H37" s="80"/>
      <c r="I37" s="80"/>
      <c r="J37" s="80"/>
      <c r="K37" s="35"/>
      <c r="L37" s="36"/>
      <c r="M37" s="36"/>
      <c r="N37" s="36"/>
      <c r="O37" s="37" t="s">
        <v>11</v>
      </c>
      <c r="P37" s="37"/>
      <c r="Q37" s="36"/>
      <c r="R37" s="36"/>
      <c r="S37" s="36"/>
      <c r="T37" s="36"/>
      <c r="U37" s="37" t="s">
        <v>25</v>
      </c>
      <c r="V37" s="37"/>
      <c r="W37" s="37"/>
      <c r="X37" s="37"/>
      <c r="Y37" s="36"/>
      <c r="Z37" s="36"/>
      <c r="AA37" s="36"/>
      <c r="AB37" s="38"/>
      <c r="AC37" s="37" t="s">
        <v>11</v>
      </c>
      <c r="AD37" s="37"/>
      <c r="AE37" s="36"/>
      <c r="AF37" s="36"/>
      <c r="AG37" s="36"/>
      <c r="AH37" s="36"/>
      <c r="AI37" s="37" t="s">
        <v>6</v>
      </c>
      <c r="AJ37" s="37"/>
      <c r="AK37" s="37" t="s">
        <v>26</v>
      </c>
      <c r="AL37" s="40"/>
      <c r="AM37" s="41"/>
      <c r="AN37" s="34"/>
      <c r="AO37" s="34"/>
      <c r="AP37" s="43" t="s">
        <v>11</v>
      </c>
      <c r="AQ37" s="43"/>
      <c r="AR37" s="33"/>
      <c r="AS37" s="33"/>
      <c r="AT37" s="33"/>
      <c r="AU37" s="43" t="s">
        <v>6</v>
      </c>
      <c r="AV37" s="43"/>
      <c r="AW37" s="77"/>
      <c r="AX37" s="35"/>
      <c r="AY37" s="36"/>
      <c r="AZ37" s="36"/>
      <c r="BA37" s="38"/>
      <c r="BB37" s="37" t="s">
        <v>11</v>
      </c>
      <c r="BC37" s="37"/>
      <c r="BD37" s="36"/>
      <c r="BE37" s="36"/>
      <c r="BF37" s="36"/>
      <c r="BG37" s="36"/>
      <c r="BH37" s="37" t="s">
        <v>25</v>
      </c>
      <c r="BI37" s="37"/>
      <c r="BJ37" s="37"/>
      <c r="BK37" s="37"/>
      <c r="BL37" s="36"/>
      <c r="BM37" s="36"/>
      <c r="BN37" s="36"/>
      <c r="BO37" s="36"/>
      <c r="BP37" s="37" t="s">
        <v>11</v>
      </c>
      <c r="BQ37" s="37"/>
      <c r="BR37" s="36"/>
      <c r="BS37" s="36"/>
      <c r="BT37" s="36"/>
      <c r="BU37" s="36"/>
      <c r="BV37" s="37" t="s">
        <v>6</v>
      </c>
      <c r="BW37" s="37"/>
      <c r="BX37" s="37" t="s">
        <v>26</v>
      </c>
      <c r="BY37" s="37"/>
      <c r="BZ37" s="40"/>
      <c r="CA37" s="75"/>
      <c r="CB37" s="76"/>
      <c r="CC37" s="76"/>
      <c r="CD37" s="76"/>
      <c r="CE37" s="76"/>
      <c r="CF37" s="37" t="s">
        <v>6</v>
      </c>
      <c r="CG37" s="37"/>
      <c r="CH37" s="37"/>
      <c r="CI37" s="40"/>
      <c r="CJ37" s="63">
        <f t="shared" ref="CJ37" si="24">IF(CJ35-CA38&lt;0,CJ34-CA37-1,CJ34-CA37)</f>
        <v>15</v>
      </c>
      <c r="CK37" s="64"/>
      <c r="CL37" s="64"/>
      <c r="CM37" s="64"/>
      <c r="CN37" s="37" t="s">
        <v>6</v>
      </c>
      <c r="CO37" s="37"/>
      <c r="CP37" s="40"/>
      <c r="CQ37" s="65"/>
      <c r="CR37" s="65"/>
      <c r="CS37" s="65"/>
      <c r="CT37" s="65"/>
      <c r="CU37" s="66" t="str">
        <f t="shared" ref="CU37" si="25">IF(CA38&gt;$CD$7,"時間単位年休１日の時間数よりも大きい時間数が入力されています。","")</f>
        <v/>
      </c>
      <c r="CV37" s="67"/>
      <c r="CW37" s="67"/>
      <c r="CX37" s="67"/>
      <c r="CY37" s="67"/>
      <c r="CZ37" s="67"/>
      <c r="DA37" s="67"/>
      <c r="DB37" s="67"/>
      <c r="DC37" s="67"/>
      <c r="DD37" s="67"/>
      <c r="DE37" s="67"/>
      <c r="DF37" s="67"/>
      <c r="DG37" s="68"/>
      <c r="DN37">
        <f>IF(B37="計画的付与",CA37,0)</f>
        <v>0</v>
      </c>
      <c r="DO37">
        <f t="shared" ref="DO37" si="26">CA37</f>
        <v>0</v>
      </c>
    </row>
    <row r="38" spans="2:120" ht="23.25" hidden="1" customHeight="1" x14ac:dyDescent="0.15">
      <c r="B38" s="80"/>
      <c r="C38" s="80"/>
      <c r="D38" s="80"/>
      <c r="E38" s="80"/>
      <c r="F38" s="80"/>
      <c r="G38" s="80"/>
      <c r="H38" s="80"/>
      <c r="I38" s="80"/>
      <c r="J38" s="80"/>
      <c r="K38" s="39"/>
      <c r="L38" s="25"/>
      <c r="M38" s="25"/>
      <c r="N38" s="25"/>
      <c r="O38" s="26" t="s">
        <v>11</v>
      </c>
      <c r="P38" s="26"/>
      <c r="Q38" s="25"/>
      <c r="R38" s="25"/>
      <c r="S38" s="25"/>
      <c r="T38" s="25"/>
      <c r="U38" s="26" t="s">
        <v>6</v>
      </c>
      <c r="V38" s="26"/>
      <c r="W38" s="26"/>
      <c r="X38" s="26"/>
      <c r="Y38" s="25"/>
      <c r="Z38" s="25"/>
      <c r="AA38" s="25"/>
      <c r="AB38" s="33"/>
      <c r="AC38" s="26" t="s">
        <v>20</v>
      </c>
      <c r="AD38" s="26"/>
      <c r="AE38" s="25"/>
      <c r="AF38" s="25"/>
      <c r="AG38" s="25"/>
      <c r="AH38" s="25"/>
      <c r="AI38" s="26" t="s">
        <v>8</v>
      </c>
      <c r="AJ38" s="26"/>
      <c r="AK38" s="26" t="s">
        <v>27</v>
      </c>
      <c r="AL38" s="27"/>
      <c r="AM38" s="41"/>
      <c r="AN38" s="34"/>
      <c r="AO38" s="34"/>
      <c r="AP38" s="44"/>
      <c r="AQ38" s="44"/>
      <c r="AR38" s="34"/>
      <c r="AS38" s="34"/>
      <c r="AT38" s="34"/>
      <c r="AU38" s="44"/>
      <c r="AV38" s="44"/>
      <c r="AW38" s="78"/>
      <c r="AX38" s="39"/>
      <c r="AY38" s="25"/>
      <c r="AZ38" s="25"/>
      <c r="BA38" s="33"/>
      <c r="BB38" s="26" t="s">
        <v>11</v>
      </c>
      <c r="BC38" s="26"/>
      <c r="BD38" s="25"/>
      <c r="BE38" s="25"/>
      <c r="BF38" s="25"/>
      <c r="BG38" s="25"/>
      <c r="BH38" s="26" t="s">
        <v>6</v>
      </c>
      <c r="BI38" s="26"/>
      <c r="BJ38" s="26"/>
      <c r="BK38" s="26"/>
      <c r="BL38" s="25"/>
      <c r="BM38" s="25"/>
      <c r="BN38" s="25"/>
      <c r="BO38" s="25"/>
      <c r="BP38" s="26" t="s">
        <v>20</v>
      </c>
      <c r="BQ38" s="26"/>
      <c r="BR38" s="25"/>
      <c r="BS38" s="25"/>
      <c r="BT38" s="25"/>
      <c r="BU38" s="25"/>
      <c r="BV38" s="26" t="s">
        <v>8</v>
      </c>
      <c r="BW38" s="26"/>
      <c r="BX38" s="26" t="s">
        <v>27</v>
      </c>
      <c r="BY38" s="26"/>
      <c r="BZ38" s="27"/>
      <c r="CA38" s="28"/>
      <c r="CB38" s="29"/>
      <c r="CC38" s="29"/>
      <c r="CD38" s="29"/>
      <c r="CE38" s="29"/>
      <c r="CF38" s="26" t="s">
        <v>12</v>
      </c>
      <c r="CG38" s="26"/>
      <c r="CH38" s="26"/>
      <c r="CI38" s="27"/>
      <c r="CJ38" s="53">
        <f t="shared" ref="CJ38" si="27">IF(CJ35-CA38&lt;0,CJ35+$CD$7-CA38,CJ35-CA38)</f>
        <v>2</v>
      </c>
      <c r="CK38" s="43"/>
      <c r="CL38" s="43"/>
      <c r="CM38" s="43"/>
      <c r="CN38" s="26" t="s">
        <v>12</v>
      </c>
      <c r="CO38" s="26"/>
      <c r="CP38" s="27"/>
      <c r="CQ38" s="65"/>
      <c r="CR38" s="65"/>
      <c r="CS38" s="65"/>
      <c r="CT38" s="65"/>
      <c r="CU38" s="69"/>
      <c r="CV38" s="70"/>
      <c r="CW38" s="70"/>
      <c r="CX38" s="70"/>
      <c r="CY38" s="70"/>
      <c r="CZ38" s="70"/>
      <c r="DA38" s="70"/>
      <c r="DB38" s="70"/>
      <c r="DC38" s="70"/>
      <c r="DD38" s="70"/>
      <c r="DE38" s="70"/>
      <c r="DF38" s="70"/>
      <c r="DG38" s="71"/>
      <c r="DP38">
        <f t="shared" ref="DP38" si="28">CA38</f>
        <v>0</v>
      </c>
    </row>
    <row r="39" spans="2:120" ht="23.25" hidden="1" customHeight="1" x14ac:dyDescent="0.15">
      <c r="B39" s="80"/>
      <c r="C39" s="80"/>
      <c r="D39" s="80"/>
      <c r="E39" s="80"/>
      <c r="F39" s="80"/>
      <c r="G39" s="80"/>
      <c r="H39" s="80"/>
      <c r="I39" s="80"/>
      <c r="J39" s="80"/>
      <c r="K39" s="21"/>
      <c r="L39" s="22"/>
      <c r="M39" s="22"/>
      <c r="N39" s="22"/>
      <c r="O39" s="23" t="s">
        <v>11</v>
      </c>
      <c r="P39" s="23"/>
      <c r="Q39" s="22"/>
      <c r="R39" s="22"/>
      <c r="S39" s="22"/>
      <c r="T39" s="22"/>
      <c r="U39" s="23" t="s">
        <v>6</v>
      </c>
      <c r="V39" s="23"/>
      <c r="W39" s="23"/>
      <c r="X39" s="23"/>
      <c r="Y39" s="22"/>
      <c r="Z39" s="22"/>
      <c r="AA39" s="22"/>
      <c r="AB39" s="24"/>
      <c r="AC39" s="23" t="s">
        <v>20</v>
      </c>
      <c r="AD39" s="23"/>
      <c r="AE39" s="22"/>
      <c r="AF39" s="22"/>
      <c r="AG39" s="22"/>
      <c r="AH39" s="22"/>
      <c r="AI39" s="23" t="s">
        <v>8</v>
      </c>
      <c r="AJ39" s="23"/>
      <c r="AK39" s="23" t="s">
        <v>26</v>
      </c>
      <c r="AL39" s="32"/>
      <c r="AM39" s="42"/>
      <c r="AN39" s="24"/>
      <c r="AO39" s="24"/>
      <c r="AP39" s="45"/>
      <c r="AQ39" s="45"/>
      <c r="AR39" s="24"/>
      <c r="AS39" s="24"/>
      <c r="AT39" s="24"/>
      <c r="AU39" s="45"/>
      <c r="AV39" s="45"/>
      <c r="AW39" s="79"/>
      <c r="AX39" s="21"/>
      <c r="AY39" s="22"/>
      <c r="AZ39" s="22"/>
      <c r="BA39" s="24"/>
      <c r="BB39" s="23" t="s">
        <v>11</v>
      </c>
      <c r="BC39" s="23"/>
      <c r="BD39" s="22"/>
      <c r="BE39" s="22"/>
      <c r="BF39" s="22"/>
      <c r="BG39" s="22"/>
      <c r="BH39" s="23" t="s">
        <v>6</v>
      </c>
      <c r="BI39" s="23"/>
      <c r="BJ39" s="23"/>
      <c r="BK39" s="23"/>
      <c r="BL39" s="22"/>
      <c r="BM39" s="22"/>
      <c r="BN39" s="22"/>
      <c r="BO39" s="22"/>
      <c r="BP39" s="23" t="s">
        <v>20</v>
      </c>
      <c r="BQ39" s="23"/>
      <c r="BR39" s="22"/>
      <c r="BS39" s="22"/>
      <c r="BT39" s="22"/>
      <c r="BU39" s="22"/>
      <c r="BV39" s="23" t="s">
        <v>8</v>
      </c>
      <c r="BW39" s="23"/>
      <c r="BX39" s="23" t="s">
        <v>26</v>
      </c>
      <c r="BY39" s="23"/>
      <c r="BZ39" s="32"/>
      <c r="CA39" s="30"/>
      <c r="CB39" s="31"/>
      <c r="CC39" s="31"/>
      <c r="CD39" s="31"/>
      <c r="CE39" s="31"/>
      <c r="CF39" s="23"/>
      <c r="CG39" s="23"/>
      <c r="CH39" s="23"/>
      <c r="CI39" s="32"/>
      <c r="CJ39" s="54"/>
      <c r="CK39" s="45"/>
      <c r="CL39" s="45"/>
      <c r="CM39" s="45"/>
      <c r="CN39" s="23"/>
      <c r="CO39" s="23"/>
      <c r="CP39" s="32"/>
      <c r="CQ39" s="65"/>
      <c r="CR39" s="65"/>
      <c r="CS39" s="65"/>
      <c r="CT39" s="65"/>
      <c r="CU39" s="72"/>
      <c r="CV39" s="73"/>
      <c r="CW39" s="73"/>
      <c r="CX39" s="73"/>
      <c r="CY39" s="73"/>
      <c r="CZ39" s="73"/>
      <c r="DA39" s="73"/>
      <c r="DB39" s="73"/>
      <c r="DC39" s="73"/>
      <c r="DD39" s="73"/>
      <c r="DE39" s="73"/>
      <c r="DF39" s="73"/>
      <c r="DG39" s="74"/>
    </row>
    <row r="40" spans="2:120" ht="23.25" hidden="1" customHeight="1" x14ac:dyDescent="0.15">
      <c r="B40" s="80"/>
      <c r="C40" s="80"/>
      <c r="D40" s="80"/>
      <c r="E40" s="80"/>
      <c r="F40" s="80"/>
      <c r="G40" s="80"/>
      <c r="H40" s="80"/>
      <c r="I40" s="80"/>
      <c r="J40" s="80"/>
      <c r="K40" s="35"/>
      <c r="L40" s="36"/>
      <c r="M40" s="36"/>
      <c r="N40" s="36"/>
      <c r="O40" s="37" t="s">
        <v>11</v>
      </c>
      <c r="P40" s="37"/>
      <c r="Q40" s="36"/>
      <c r="R40" s="36"/>
      <c r="S40" s="36"/>
      <c r="T40" s="36"/>
      <c r="U40" s="37" t="s">
        <v>25</v>
      </c>
      <c r="V40" s="37"/>
      <c r="W40" s="37"/>
      <c r="X40" s="37"/>
      <c r="Y40" s="36"/>
      <c r="Z40" s="36"/>
      <c r="AA40" s="36"/>
      <c r="AB40" s="38"/>
      <c r="AC40" s="37" t="s">
        <v>11</v>
      </c>
      <c r="AD40" s="37"/>
      <c r="AE40" s="36"/>
      <c r="AF40" s="36"/>
      <c r="AG40" s="36"/>
      <c r="AH40" s="36"/>
      <c r="AI40" s="37" t="s">
        <v>6</v>
      </c>
      <c r="AJ40" s="37"/>
      <c r="AK40" s="37" t="s">
        <v>26</v>
      </c>
      <c r="AL40" s="40"/>
      <c r="AM40" s="41"/>
      <c r="AN40" s="34"/>
      <c r="AO40" s="34"/>
      <c r="AP40" s="43" t="s">
        <v>11</v>
      </c>
      <c r="AQ40" s="43"/>
      <c r="AR40" s="33"/>
      <c r="AS40" s="33"/>
      <c r="AT40" s="33"/>
      <c r="AU40" s="43" t="s">
        <v>6</v>
      </c>
      <c r="AV40" s="43"/>
      <c r="AW40" s="77"/>
      <c r="AX40" s="35"/>
      <c r="AY40" s="36"/>
      <c r="AZ40" s="36"/>
      <c r="BA40" s="38"/>
      <c r="BB40" s="37" t="s">
        <v>11</v>
      </c>
      <c r="BC40" s="37"/>
      <c r="BD40" s="36"/>
      <c r="BE40" s="36"/>
      <c r="BF40" s="36"/>
      <c r="BG40" s="36"/>
      <c r="BH40" s="37" t="s">
        <v>25</v>
      </c>
      <c r="BI40" s="37"/>
      <c r="BJ40" s="37"/>
      <c r="BK40" s="37"/>
      <c r="BL40" s="36"/>
      <c r="BM40" s="36"/>
      <c r="BN40" s="36"/>
      <c r="BO40" s="36"/>
      <c r="BP40" s="37" t="s">
        <v>11</v>
      </c>
      <c r="BQ40" s="37"/>
      <c r="BR40" s="36"/>
      <c r="BS40" s="36"/>
      <c r="BT40" s="36"/>
      <c r="BU40" s="36"/>
      <c r="BV40" s="37" t="s">
        <v>6</v>
      </c>
      <c r="BW40" s="37"/>
      <c r="BX40" s="37" t="s">
        <v>26</v>
      </c>
      <c r="BY40" s="37"/>
      <c r="BZ40" s="40"/>
      <c r="CA40" s="75"/>
      <c r="CB40" s="76"/>
      <c r="CC40" s="76"/>
      <c r="CD40" s="76"/>
      <c r="CE40" s="76"/>
      <c r="CF40" s="37" t="s">
        <v>6</v>
      </c>
      <c r="CG40" s="37"/>
      <c r="CH40" s="37"/>
      <c r="CI40" s="40"/>
      <c r="CJ40" s="63">
        <f t="shared" ref="CJ40" si="29">IF(CJ38-CA41&lt;0,CJ37-CA40-1,CJ37-CA40)</f>
        <v>15</v>
      </c>
      <c r="CK40" s="64"/>
      <c r="CL40" s="64"/>
      <c r="CM40" s="64"/>
      <c r="CN40" s="37" t="s">
        <v>6</v>
      </c>
      <c r="CO40" s="37"/>
      <c r="CP40" s="40"/>
      <c r="CQ40" s="65"/>
      <c r="CR40" s="65"/>
      <c r="CS40" s="65"/>
      <c r="CT40" s="65"/>
      <c r="CU40" s="66" t="str">
        <f t="shared" ref="CU40" si="30">IF(CA41&gt;$CD$7,"時間単位年休１日の時間数よりも大きい時間数が入力されています。","")</f>
        <v/>
      </c>
      <c r="CV40" s="67"/>
      <c r="CW40" s="67"/>
      <c r="CX40" s="67"/>
      <c r="CY40" s="67"/>
      <c r="CZ40" s="67"/>
      <c r="DA40" s="67"/>
      <c r="DB40" s="67"/>
      <c r="DC40" s="67"/>
      <c r="DD40" s="67"/>
      <c r="DE40" s="67"/>
      <c r="DF40" s="67"/>
      <c r="DG40" s="68"/>
      <c r="DN40">
        <f>IF(B40="計画的付与",CA40,0)</f>
        <v>0</v>
      </c>
      <c r="DO40">
        <f t="shared" ref="DO40" si="31">CA40</f>
        <v>0</v>
      </c>
    </row>
    <row r="41" spans="2:120" ht="23.25" hidden="1" customHeight="1" x14ac:dyDescent="0.15">
      <c r="B41" s="80"/>
      <c r="C41" s="80"/>
      <c r="D41" s="80"/>
      <c r="E41" s="80"/>
      <c r="F41" s="80"/>
      <c r="G41" s="80"/>
      <c r="H41" s="80"/>
      <c r="I41" s="80"/>
      <c r="J41" s="80"/>
      <c r="K41" s="39"/>
      <c r="L41" s="25"/>
      <c r="M41" s="25"/>
      <c r="N41" s="25"/>
      <c r="O41" s="26" t="s">
        <v>11</v>
      </c>
      <c r="P41" s="26"/>
      <c r="Q41" s="25"/>
      <c r="R41" s="25"/>
      <c r="S41" s="25"/>
      <c r="T41" s="25"/>
      <c r="U41" s="26" t="s">
        <v>6</v>
      </c>
      <c r="V41" s="26"/>
      <c r="W41" s="26"/>
      <c r="X41" s="26"/>
      <c r="Y41" s="25"/>
      <c r="Z41" s="25"/>
      <c r="AA41" s="25"/>
      <c r="AB41" s="33"/>
      <c r="AC41" s="26" t="s">
        <v>20</v>
      </c>
      <c r="AD41" s="26"/>
      <c r="AE41" s="25"/>
      <c r="AF41" s="25"/>
      <c r="AG41" s="25"/>
      <c r="AH41" s="25"/>
      <c r="AI41" s="26" t="s">
        <v>8</v>
      </c>
      <c r="AJ41" s="26"/>
      <c r="AK41" s="26" t="s">
        <v>27</v>
      </c>
      <c r="AL41" s="27"/>
      <c r="AM41" s="41"/>
      <c r="AN41" s="34"/>
      <c r="AO41" s="34"/>
      <c r="AP41" s="44"/>
      <c r="AQ41" s="44"/>
      <c r="AR41" s="34"/>
      <c r="AS41" s="34"/>
      <c r="AT41" s="34"/>
      <c r="AU41" s="44"/>
      <c r="AV41" s="44"/>
      <c r="AW41" s="78"/>
      <c r="AX41" s="39"/>
      <c r="AY41" s="25"/>
      <c r="AZ41" s="25"/>
      <c r="BA41" s="33"/>
      <c r="BB41" s="26" t="s">
        <v>11</v>
      </c>
      <c r="BC41" s="26"/>
      <c r="BD41" s="25"/>
      <c r="BE41" s="25"/>
      <c r="BF41" s="25"/>
      <c r="BG41" s="25"/>
      <c r="BH41" s="26" t="s">
        <v>6</v>
      </c>
      <c r="BI41" s="26"/>
      <c r="BJ41" s="26"/>
      <c r="BK41" s="26"/>
      <c r="BL41" s="25"/>
      <c r="BM41" s="25"/>
      <c r="BN41" s="25"/>
      <c r="BO41" s="25"/>
      <c r="BP41" s="26" t="s">
        <v>20</v>
      </c>
      <c r="BQ41" s="26"/>
      <c r="BR41" s="25"/>
      <c r="BS41" s="25"/>
      <c r="BT41" s="25"/>
      <c r="BU41" s="25"/>
      <c r="BV41" s="26" t="s">
        <v>8</v>
      </c>
      <c r="BW41" s="26"/>
      <c r="BX41" s="26" t="s">
        <v>27</v>
      </c>
      <c r="BY41" s="26"/>
      <c r="BZ41" s="27"/>
      <c r="CA41" s="28"/>
      <c r="CB41" s="29"/>
      <c r="CC41" s="29"/>
      <c r="CD41" s="29"/>
      <c r="CE41" s="29"/>
      <c r="CF41" s="26" t="s">
        <v>12</v>
      </c>
      <c r="CG41" s="26"/>
      <c r="CH41" s="26"/>
      <c r="CI41" s="27"/>
      <c r="CJ41" s="53">
        <f t="shared" ref="CJ41" si="32">IF(CJ38-CA41&lt;0,CJ38+$CD$7-CA41,CJ38-CA41)</f>
        <v>2</v>
      </c>
      <c r="CK41" s="43"/>
      <c r="CL41" s="43"/>
      <c r="CM41" s="43"/>
      <c r="CN41" s="26" t="s">
        <v>12</v>
      </c>
      <c r="CO41" s="26"/>
      <c r="CP41" s="27"/>
      <c r="CQ41" s="65"/>
      <c r="CR41" s="65"/>
      <c r="CS41" s="65"/>
      <c r="CT41" s="65"/>
      <c r="CU41" s="69"/>
      <c r="CV41" s="70"/>
      <c r="CW41" s="70"/>
      <c r="CX41" s="70"/>
      <c r="CY41" s="70"/>
      <c r="CZ41" s="70"/>
      <c r="DA41" s="70"/>
      <c r="DB41" s="70"/>
      <c r="DC41" s="70"/>
      <c r="DD41" s="70"/>
      <c r="DE41" s="70"/>
      <c r="DF41" s="70"/>
      <c r="DG41" s="71"/>
      <c r="DP41">
        <f t="shared" ref="DP41" si="33">CA41</f>
        <v>0</v>
      </c>
    </row>
    <row r="42" spans="2:120" ht="23.25" hidden="1" customHeight="1" x14ac:dyDescent="0.15">
      <c r="B42" s="80"/>
      <c r="C42" s="80"/>
      <c r="D42" s="80"/>
      <c r="E42" s="80"/>
      <c r="F42" s="80"/>
      <c r="G42" s="80"/>
      <c r="H42" s="80"/>
      <c r="I42" s="80"/>
      <c r="J42" s="80"/>
      <c r="K42" s="21"/>
      <c r="L42" s="22"/>
      <c r="M42" s="22"/>
      <c r="N42" s="22"/>
      <c r="O42" s="23" t="s">
        <v>11</v>
      </c>
      <c r="P42" s="23"/>
      <c r="Q42" s="22"/>
      <c r="R42" s="22"/>
      <c r="S42" s="22"/>
      <c r="T42" s="22"/>
      <c r="U42" s="23" t="s">
        <v>6</v>
      </c>
      <c r="V42" s="23"/>
      <c r="W42" s="23"/>
      <c r="X42" s="23"/>
      <c r="Y42" s="22"/>
      <c r="Z42" s="22"/>
      <c r="AA42" s="22"/>
      <c r="AB42" s="24"/>
      <c r="AC42" s="23" t="s">
        <v>20</v>
      </c>
      <c r="AD42" s="23"/>
      <c r="AE42" s="22"/>
      <c r="AF42" s="22"/>
      <c r="AG42" s="22"/>
      <c r="AH42" s="22"/>
      <c r="AI42" s="23" t="s">
        <v>8</v>
      </c>
      <c r="AJ42" s="23"/>
      <c r="AK42" s="23" t="s">
        <v>26</v>
      </c>
      <c r="AL42" s="32"/>
      <c r="AM42" s="42"/>
      <c r="AN42" s="24"/>
      <c r="AO42" s="24"/>
      <c r="AP42" s="45"/>
      <c r="AQ42" s="45"/>
      <c r="AR42" s="24"/>
      <c r="AS42" s="24"/>
      <c r="AT42" s="24"/>
      <c r="AU42" s="45"/>
      <c r="AV42" s="45"/>
      <c r="AW42" s="79"/>
      <c r="AX42" s="21"/>
      <c r="AY42" s="22"/>
      <c r="AZ42" s="22"/>
      <c r="BA42" s="24"/>
      <c r="BB42" s="23" t="s">
        <v>11</v>
      </c>
      <c r="BC42" s="23"/>
      <c r="BD42" s="22"/>
      <c r="BE42" s="22"/>
      <c r="BF42" s="22"/>
      <c r="BG42" s="22"/>
      <c r="BH42" s="23" t="s">
        <v>6</v>
      </c>
      <c r="BI42" s="23"/>
      <c r="BJ42" s="23"/>
      <c r="BK42" s="23"/>
      <c r="BL42" s="22"/>
      <c r="BM42" s="22"/>
      <c r="BN42" s="22"/>
      <c r="BO42" s="22"/>
      <c r="BP42" s="23" t="s">
        <v>20</v>
      </c>
      <c r="BQ42" s="23"/>
      <c r="BR42" s="22"/>
      <c r="BS42" s="22"/>
      <c r="BT42" s="22"/>
      <c r="BU42" s="22"/>
      <c r="BV42" s="23" t="s">
        <v>8</v>
      </c>
      <c r="BW42" s="23"/>
      <c r="BX42" s="23" t="s">
        <v>26</v>
      </c>
      <c r="BY42" s="23"/>
      <c r="BZ42" s="32"/>
      <c r="CA42" s="30"/>
      <c r="CB42" s="31"/>
      <c r="CC42" s="31"/>
      <c r="CD42" s="31"/>
      <c r="CE42" s="31"/>
      <c r="CF42" s="23"/>
      <c r="CG42" s="23"/>
      <c r="CH42" s="23"/>
      <c r="CI42" s="32"/>
      <c r="CJ42" s="54"/>
      <c r="CK42" s="45"/>
      <c r="CL42" s="45"/>
      <c r="CM42" s="45"/>
      <c r="CN42" s="23"/>
      <c r="CO42" s="23"/>
      <c r="CP42" s="32"/>
      <c r="CQ42" s="65"/>
      <c r="CR42" s="65"/>
      <c r="CS42" s="65"/>
      <c r="CT42" s="65"/>
      <c r="CU42" s="72"/>
      <c r="CV42" s="73"/>
      <c r="CW42" s="73"/>
      <c r="CX42" s="73"/>
      <c r="CY42" s="73"/>
      <c r="CZ42" s="73"/>
      <c r="DA42" s="73"/>
      <c r="DB42" s="73"/>
      <c r="DC42" s="73"/>
      <c r="DD42" s="73"/>
      <c r="DE42" s="73"/>
      <c r="DF42" s="73"/>
      <c r="DG42" s="74"/>
    </row>
    <row r="43" spans="2:120" ht="23.25" hidden="1" customHeight="1" x14ac:dyDescent="0.15">
      <c r="B43" s="80"/>
      <c r="C43" s="80"/>
      <c r="D43" s="80"/>
      <c r="E43" s="80"/>
      <c r="F43" s="80"/>
      <c r="G43" s="80"/>
      <c r="H43" s="80"/>
      <c r="I43" s="80"/>
      <c r="J43" s="80"/>
      <c r="K43" s="35"/>
      <c r="L43" s="36"/>
      <c r="M43" s="36"/>
      <c r="N43" s="36"/>
      <c r="O43" s="37" t="s">
        <v>11</v>
      </c>
      <c r="P43" s="37"/>
      <c r="Q43" s="36"/>
      <c r="R43" s="36"/>
      <c r="S43" s="36"/>
      <c r="T43" s="36"/>
      <c r="U43" s="37" t="s">
        <v>25</v>
      </c>
      <c r="V43" s="37"/>
      <c r="W43" s="37"/>
      <c r="X43" s="37"/>
      <c r="Y43" s="36"/>
      <c r="Z43" s="36"/>
      <c r="AA43" s="36"/>
      <c r="AB43" s="38"/>
      <c r="AC43" s="37" t="s">
        <v>11</v>
      </c>
      <c r="AD43" s="37"/>
      <c r="AE43" s="36"/>
      <c r="AF43" s="36"/>
      <c r="AG43" s="36"/>
      <c r="AH43" s="36"/>
      <c r="AI43" s="37" t="s">
        <v>6</v>
      </c>
      <c r="AJ43" s="37"/>
      <c r="AK43" s="37" t="s">
        <v>26</v>
      </c>
      <c r="AL43" s="40"/>
      <c r="AM43" s="41"/>
      <c r="AN43" s="34"/>
      <c r="AO43" s="34"/>
      <c r="AP43" s="43" t="s">
        <v>11</v>
      </c>
      <c r="AQ43" s="43"/>
      <c r="AR43" s="33"/>
      <c r="AS43" s="33"/>
      <c r="AT43" s="33"/>
      <c r="AU43" s="43" t="s">
        <v>6</v>
      </c>
      <c r="AV43" s="43"/>
      <c r="AW43" s="77"/>
      <c r="AX43" s="35"/>
      <c r="AY43" s="36"/>
      <c r="AZ43" s="36"/>
      <c r="BA43" s="38"/>
      <c r="BB43" s="37" t="s">
        <v>11</v>
      </c>
      <c r="BC43" s="37"/>
      <c r="BD43" s="36"/>
      <c r="BE43" s="36"/>
      <c r="BF43" s="36"/>
      <c r="BG43" s="36"/>
      <c r="BH43" s="37" t="s">
        <v>25</v>
      </c>
      <c r="BI43" s="37"/>
      <c r="BJ43" s="37"/>
      <c r="BK43" s="37"/>
      <c r="BL43" s="36"/>
      <c r="BM43" s="36"/>
      <c r="BN43" s="36"/>
      <c r="BO43" s="36"/>
      <c r="BP43" s="37" t="s">
        <v>11</v>
      </c>
      <c r="BQ43" s="37"/>
      <c r="BR43" s="36"/>
      <c r="BS43" s="36"/>
      <c r="BT43" s="36"/>
      <c r="BU43" s="36"/>
      <c r="BV43" s="37" t="s">
        <v>6</v>
      </c>
      <c r="BW43" s="37"/>
      <c r="BX43" s="37" t="s">
        <v>26</v>
      </c>
      <c r="BY43" s="37"/>
      <c r="BZ43" s="40"/>
      <c r="CA43" s="75"/>
      <c r="CB43" s="76"/>
      <c r="CC43" s="76"/>
      <c r="CD43" s="76"/>
      <c r="CE43" s="76"/>
      <c r="CF43" s="37" t="s">
        <v>6</v>
      </c>
      <c r="CG43" s="37"/>
      <c r="CH43" s="37"/>
      <c r="CI43" s="40"/>
      <c r="CJ43" s="63">
        <f t="shared" ref="CJ43" si="34">IF(CJ41-CA44&lt;0,CJ40-CA43-1,CJ40-CA43)</f>
        <v>15</v>
      </c>
      <c r="CK43" s="64"/>
      <c r="CL43" s="64"/>
      <c r="CM43" s="64"/>
      <c r="CN43" s="37" t="s">
        <v>6</v>
      </c>
      <c r="CO43" s="37"/>
      <c r="CP43" s="40"/>
      <c r="CQ43" s="65"/>
      <c r="CR43" s="65"/>
      <c r="CS43" s="65"/>
      <c r="CT43" s="65"/>
      <c r="CU43" s="66" t="str">
        <f t="shared" ref="CU43" si="35">IF(CA44&gt;$CD$7,"時間単位年休１日の時間数よりも大きい時間数が入力されています。","")</f>
        <v/>
      </c>
      <c r="CV43" s="67"/>
      <c r="CW43" s="67"/>
      <c r="CX43" s="67"/>
      <c r="CY43" s="67"/>
      <c r="CZ43" s="67"/>
      <c r="DA43" s="67"/>
      <c r="DB43" s="67"/>
      <c r="DC43" s="67"/>
      <c r="DD43" s="67"/>
      <c r="DE43" s="67"/>
      <c r="DF43" s="67"/>
      <c r="DG43" s="68"/>
      <c r="DN43">
        <f>IF(B43="計画的付与",CA43,0)</f>
        <v>0</v>
      </c>
      <c r="DO43">
        <f t="shared" ref="DO43" si="36">CA43</f>
        <v>0</v>
      </c>
    </row>
    <row r="44" spans="2:120" ht="23.25" hidden="1" customHeight="1" x14ac:dyDescent="0.15">
      <c r="B44" s="80"/>
      <c r="C44" s="80"/>
      <c r="D44" s="80"/>
      <c r="E44" s="80"/>
      <c r="F44" s="80"/>
      <c r="G44" s="80"/>
      <c r="H44" s="80"/>
      <c r="I44" s="80"/>
      <c r="J44" s="80"/>
      <c r="K44" s="39"/>
      <c r="L44" s="25"/>
      <c r="M44" s="25"/>
      <c r="N44" s="25"/>
      <c r="O44" s="26" t="s">
        <v>11</v>
      </c>
      <c r="P44" s="26"/>
      <c r="Q44" s="25"/>
      <c r="R44" s="25"/>
      <c r="S44" s="25"/>
      <c r="T44" s="25"/>
      <c r="U44" s="26" t="s">
        <v>6</v>
      </c>
      <c r="V44" s="26"/>
      <c r="W44" s="26"/>
      <c r="X44" s="26"/>
      <c r="Y44" s="25"/>
      <c r="Z44" s="25"/>
      <c r="AA44" s="25"/>
      <c r="AB44" s="33"/>
      <c r="AC44" s="26" t="s">
        <v>20</v>
      </c>
      <c r="AD44" s="26"/>
      <c r="AE44" s="25"/>
      <c r="AF44" s="25"/>
      <c r="AG44" s="25"/>
      <c r="AH44" s="25"/>
      <c r="AI44" s="26" t="s">
        <v>8</v>
      </c>
      <c r="AJ44" s="26"/>
      <c r="AK44" s="26" t="s">
        <v>27</v>
      </c>
      <c r="AL44" s="27"/>
      <c r="AM44" s="41"/>
      <c r="AN44" s="34"/>
      <c r="AO44" s="34"/>
      <c r="AP44" s="44"/>
      <c r="AQ44" s="44"/>
      <c r="AR44" s="34"/>
      <c r="AS44" s="34"/>
      <c r="AT44" s="34"/>
      <c r="AU44" s="44"/>
      <c r="AV44" s="44"/>
      <c r="AW44" s="78"/>
      <c r="AX44" s="39"/>
      <c r="AY44" s="25"/>
      <c r="AZ44" s="25"/>
      <c r="BA44" s="33"/>
      <c r="BB44" s="26" t="s">
        <v>11</v>
      </c>
      <c r="BC44" s="26"/>
      <c r="BD44" s="25"/>
      <c r="BE44" s="25"/>
      <c r="BF44" s="25"/>
      <c r="BG44" s="25"/>
      <c r="BH44" s="26" t="s">
        <v>6</v>
      </c>
      <c r="BI44" s="26"/>
      <c r="BJ44" s="26"/>
      <c r="BK44" s="26"/>
      <c r="BL44" s="25"/>
      <c r="BM44" s="25"/>
      <c r="BN44" s="25"/>
      <c r="BO44" s="25"/>
      <c r="BP44" s="26" t="s">
        <v>20</v>
      </c>
      <c r="BQ44" s="26"/>
      <c r="BR44" s="25"/>
      <c r="BS44" s="25"/>
      <c r="BT44" s="25"/>
      <c r="BU44" s="25"/>
      <c r="BV44" s="26" t="s">
        <v>8</v>
      </c>
      <c r="BW44" s="26"/>
      <c r="BX44" s="26" t="s">
        <v>27</v>
      </c>
      <c r="BY44" s="26"/>
      <c r="BZ44" s="27"/>
      <c r="CA44" s="28"/>
      <c r="CB44" s="29"/>
      <c r="CC44" s="29"/>
      <c r="CD44" s="29"/>
      <c r="CE44" s="29"/>
      <c r="CF44" s="26" t="s">
        <v>12</v>
      </c>
      <c r="CG44" s="26"/>
      <c r="CH44" s="26"/>
      <c r="CI44" s="27"/>
      <c r="CJ44" s="53">
        <f t="shared" ref="CJ44" si="37">IF(CJ41-CA44&lt;0,CJ41+$CD$7-CA44,CJ41-CA44)</f>
        <v>2</v>
      </c>
      <c r="CK44" s="43"/>
      <c r="CL44" s="43"/>
      <c r="CM44" s="43"/>
      <c r="CN44" s="26" t="s">
        <v>12</v>
      </c>
      <c r="CO44" s="26"/>
      <c r="CP44" s="27"/>
      <c r="CQ44" s="65"/>
      <c r="CR44" s="65"/>
      <c r="CS44" s="65"/>
      <c r="CT44" s="65"/>
      <c r="CU44" s="69"/>
      <c r="CV44" s="70"/>
      <c r="CW44" s="70"/>
      <c r="CX44" s="70"/>
      <c r="CY44" s="70"/>
      <c r="CZ44" s="70"/>
      <c r="DA44" s="70"/>
      <c r="DB44" s="70"/>
      <c r="DC44" s="70"/>
      <c r="DD44" s="70"/>
      <c r="DE44" s="70"/>
      <c r="DF44" s="70"/>
      <c r="DG44" s="71"/>
      <c r="DP44">
        <f t="shared" ref="DP44" si="38">CA44</f>
        <v>0</v>
      </c>
    </row>
    <row r="45" spans="2:120" ht="23.25" hidden="1" customHeight="1" x14ac:dyDescent="0.15">
      <c r="B45" s="80"/>
      <c r="C45" s="80"/>
      <c r="D45" s="80"/>
      <c r="E45" s="80"/>
      <c r="F45" s="80"/>
      <c r="G45" s="80"/>
      <c r="H45" s="80"/>
      <c r="I45" s="80"/>
      <c r="J45" s="80"/>
      <c r="K45" s="21"/>
      <c r="L45" s="22"/>
      <c r="M45" s="22"/>
      <c r="N45" s="22"/>
      <c r="O45" s="23" t="s">
        <v>11</v>
      </c>
      <c r="P45" s="23"/>
      <c r="Q45" s="22"/>
      <c r="R45" s="22"/>
      <c r="S45" s="22"/>
      <c r="T45" s="22"/>
      <c r="U45" s="23" t="s">
        <v>6</v>
      </c>
      <c r="V45" s="23"/>
      <c r="W45" s="23"/>
      <c r="X45" s="23"/>
      <c r="Y45" s="22"/>
      <c r="Z45" s="22"/>
      <c r="AA45" s="22"/>
      <c r="AB45" s="24"/>
      <c r="AC45" s="23" t="s">
        <v>20</v>
      </c>
      <c r="AD45" s="23"/>
      <c r="AE45" s="22"/>
      <c r="AF45" s="22"/>
      <c r="AG45" s="22"/>
      <c r="AH45" s="22"/>
      <c r="AI45" s="23" t="s">
        <v>8</v>
      </c>
      <c r="AJ45" s="23"/>
      <c r="AK45" s="23" t="s">
        <v>26</v>
      </c>
      <c r="AL45" s="32"/>
      <c r="AM45" s="42"/>
      <c r="AN45" s="24"/>
      <c r="AO45" s="24"/>
      <c r="AP45" s="45"/>
      <c r="AQ45" s="45"/>
      <c r="AR45" s="24"/>
      <c r="AS45" s="24"/>
      <c r="AT45" s="24"/>
      <c r="AU45" s="45"/>
      <c r="AV45" s="45"/>
      <c r="AW45" s="79"/>
      <c r="AX45" s="21"/>
      <c r="AY45" s="22"/>
      <c r="AZ45" s="22"/>
      <c r="BA45" s="24"/>
      <c r="BB45" s="23" t="s">
        <v>11</v>
      </c>
      <c r="BC45" s="23"/>
      <c r="BD45" s="22"/>
      <c r="BE45" s="22"/>
      <c r="BF45" s="22"/>
      <c r="BG45" s="22"/>
      <c r="BH45" s="23" t="s">
        <v>6</v>
      </c>
      <c r="BI45" s="23"/>
      <c r="BJ45" s="23"/>
      <c r="BK45" s="23"/>
      <c r="BL45" s="22"/>
      <c r="BM45" s="22"/>
      <c r="BN45" s="22"/>
      <c r="BO45" s="22"/>
      <c r="BP45" s="23" t="s">
        <v>20</v>
      </c>
      <c r="BQ45" s="23"/>
      <c r="BR45" s="22"/>
      <c r="BS45" s="22"/>
      <c r="BT45" s="22"/>
      <c r="BU45" s="22"/>
      <c r="BV45" s="23" t="s">
        <v>8</v>
      </c>
      <c r="BW45" s="23"/>
      <c r="BX45" s="23" t="s">
        <v>26</v>
      </c>
      <c r="BY45" s="23"/>
      <c r="BZ45" s="32"/>
      <c r="CA45" s="30"/>
      <c r="CB45" s="31"/>
      <c r="CC45" s="31"/>
      <c r="CD45" s="31"/>
      <c r="CE45" s="31"/>
      <c r="CF45" s="23"/>
      <c r="CG45" s="23"/>
      <c r="CH45" s="23"/>
      <c r="CI45" s="32"/>
      <c r="CJ45" s="54"/>
      <c r="CK45" s="45"/>
      <c r="CL45" s="45"/>
      <c r="CM45" s="45"/>
      <c r="CN45" s="23"/>
      <c r="CO45" s="23"/>
      <c r="CP45" s="32"/>
      <c r="CQ45" s="65"/>
      <c r="CR45" s="65"/>
      <c r="CS45" s="65"/>
      <c r="CT45" s="65"/>
      <c r="CU45" s="72"/>
      <c r="CV45" s="73"/>
      <c r="CW45" s="73"/>
      <c r="CX45" s="73"/>
      <c r="CY45" s="73"/>
      <c r="CZ45" s="73"/>
      <c r="DA45" s="73"/>
      <c r="DB45" s="73"/>
      <c r="DC45" s="73"/>
      <c r="DD45" s="73"/>
      <c r="DE45" s="73"/>
      <c r="DF45" s="73"/>
      <c r="DG45" s="74"/>
    </row>
    <row r="46" spans="2:120" ht="23.25" hidden="1" customHeight="1" x14ac:dyDescent="0.15">
      <c r="B46" s="80"/>
      <c r="C46" s="80"/>
      <c r="D46" s="80"/>
      <c r="E46" s="80"/>
      <c r="F46" s="80"/>
      <c r="G46" s="80"/>
      <c r="H46" s="80"/>
      <c r="I46" s="80"/>
      <c r="J46" s="80"/>
      <c r="K46" s="35"/>
      <c r="L46" s="36"/>
      <c r="M46" s="36"/>
      <c r="N46" s="36"/>
      <c r="O46" s="37" t="s">
        <v>11</v>
      </c>
      <c r="P46" s="37"/>
      <c r="Q46" s="36"/>
      <c r="R46" s="36"/>
      <c r="S46" s="36"/>
      <c r="T46" s="36"/>
      <c r="U46" s="37" t="s">
        <v>25</v>
      </c>
      <c r="V46" s="37"/>
      <c r="W46" s="37"/>
      <c r="X46" s="37"/>
      <c r="Y46" s="36"/>
      <c r="Z46" s="36"/>
      <c r="AA46" s="36"/>
      <c r="AB46" s="38"/>
      <c r="AC46" s="37" t="s">
        <v>11</v>
      </c>
      <c r="AD46" s="37"/>
      <c r="AE46" s="36"/>
      <c r="AF46" s="36"/>
      <c r="AG46" s="36"/>
      <c r="AH46" s="36"/>
      <c r="AI46" s="37" t="s">
        <v>6</v>
      </c>
      <c r="AJ46" s="37"/>
      <c r="AK46" s="37" t="s">
        <v>26</v>
      </c>
      <c r="AL46" s="40"/>
      <c r="AM46" s="41"/>
      <c r="AN46" s="34"/>
      <c r="AO46" s="34"/>
      <c r="AP46" s="43" t="s">
        <v>11</v>
      </c>
      <c r="AQ46" s="43"/>
      <c r="AR46" s="33"/>
      <c r="AS46" s="33"/>
      <c r="AT46" s="33"/>
      <c r="AU46" s="43" t="s">
        <v>6</v>
      </c>
      <c r="AV46" s="43"/>
      <c r="AW46" s="77"/>
      <c r="AX46" s="35"/>
      <c r="AY46" s="36"/>
      <c r="AZ46" s="36"/>
      <c r="BA46" s="38"/>
      <c r="BB46" s="37" t="s">
        <v>11</v>
      </c>
      <c r="BC46" s="37"/>
      <c r="BD46" s="36"/>
      <c r="BE46" s="36"/>
      <c r="BF46" s="36"/>
      <c r="BG46" s="36"/>
      <c r="BH46" s="37" t="s">
        <v>25</v>
      </c>
      <c r="BI46" s="37"/>
      <c r="BJ46" s="37"/>
      <c r="BK46" s="37"/>
      <c r="BL46" s="36"/>
      <c r="BM46" s="36"/>
      <c r="BN46" s="36"/>
      <c r="BO46" s="36"/>
      <c r="BP46" s="37" t="s">
        <v>11</v>
      </c>
      <c r="BQ46" s="37"/>
      <c r="BR46" s="36"/>
      <c r="BS46" s="36"/>
      <c r="BT46" s="36"/>
      <c r="BU46" s="36"/>
      <c r="BV46" s="37" t="s">
        <v>6</v>
      </c>
      <c r="BW46" s="37"/>
      <c r="BX46" s="37" t="s">
        <v>26</v>
      </c>
      <c r="BY46" s="37"/>
      <c r="BZ46" s="40"/>
      <c r="CA46" s="75"/>
      <c r="CB46" s="76"/>
      <c r="CC46" s="76"/>
      <c r="CD46" s="76"/>
      <c r="CE46" s="76"/>
      <c r="CF46" s="37" t="s">
        <v>6</v>
      </c>
      <c r="CG46" s="37"/>
      <c r="CH46" s="37"/>
      <c r="CI46" s="40"/>
      <c r="CJ46" s="63">
        <f t="shared" ref="CJ46" si="39">IF(CJ44-CA47&lt;0,CJ43-CA46-1,CJ43-CA46)</f>
        <v>15</v>
      </c>
      <c r="CK46" s="64"/>
      <c r="CL46" s="64"/>
      <c r="CM46" s="64"/>
      <c r="CN46" s="37" t="s">
        <v>6</v>
      </c>
      <c r="CO46" s="37"/>
      <c r="CP46" s="40"/>
      <c r="CQ46" s="65"/>
      <c r="CR46" s="65"/>
      <c r="CS46" s="65"/>
      <c r="CT46" s="65"/>
      <c r="CU46" s="66" t="str">
        <f t="shared" ref="CU46" si="40">IF(CA47&gt;$CD$7,"時間単位年休１日の時間数よりも大きい時間数が入力されています。","")</f>
        <v/>
      </c>
      <c r="CV46" s="67"/>
      <c r="CW46" s="67"/>
      <c r="CX46" s="67"/>
      <c r="CY46" s="67"/>
      <c r="CZ46" s="67"/>
      <c r="DA46" s="67"/>
      <c r="DB46" s="67"/>
      <c r="DC46" s="67"/>
      <c r="DD46" s="67"/>
      <c r="DE46" s="67"/>
      <c r="DF46" s="67"/>
      <c r="DG46" s="68"/>
      <c r="DN46">
        <f>IF(B46="計画的付与",CA46,0)</f>
        <v>0</v>
      </c>
      <c r="DO46">
        <f t="shared" ref="DO46" si="41">CA46</f>
        <v>0</v>
      </c>
    </row>
    <row r="47" spans="2:120" ht="23.25" hidden="1" customHeight="1" x14ac:dyDescent="0.15">
      <c r="B47" s="80"/>
      <c r="C47" s="80"/>
      <c r="D47" s="80"/>
      <c r="E47" s="80"/>
      <c r="F47" s="80"/>
      <c r="G47" s="80"/>
      <c r="H47" s="80"/>
      <c r="I47" s="80"/>
      <c r="J47" s="80"/>
      <c r="K47" s="39"/>
      <c r="L47" s="25"/>
      <c r="M47" s="25"/>
      <c r="N47" s="25"/>
      <c r="O47" s="26" t="s">
        <v>11</v>
      </c>
      <c r="P47" s="26"/>
      <c r="Q47" s="25"/>
      <c r="R47" s="25"/>
      <c r="S47" s="25"/>
      <c r="T47" s="25"/>
      <c r="U47" s="26" t="s">
        <v>6</v>
      </c>
      <c r="V47" s="26"/>
      <c r="W47" s="26"/>
      <c r="X47" s="26"/>
      <c r="Y47" s="25"/>
      <c r="Z47" s="25"/>
      <c r="AA47" s="25"/>
      <c r="AB47" s="33"/>
      <c r="AC47" s="26" t="s">
        <v>20</v>
      </c>
      <c r="AD47" s="26"/>
      <c r="AE47" s="25"/>
      <c r="AF47" s="25"/>
      <c r="AG47" s="25"/>
      <c r="AH47" s="25"/>
      <c r="AI47" s="26" t="s">
        <v>8</v>
      </c>
      <c r="AJ47" s="26"/>
      <c r="AK47" s="26" t="s">
        <v>27</v>
      </c>
      <c r="AL47" s="27"/>
      <c r="AM47" s="41"/>
      <c r="AN47" s="34"/>
      <c r="AO47" s="34"/>
      <c r="AP47" s="44"/>
      <c r="AQ47" s="44"/>
      <c r="AR47" s="34"/>
      <c r="AS47" s="34"/>
      <c r="AT47" s="34"/>
      <c r="AU47" s="44"/>
      <c r="AV47" s="44"/>
      <c r="AW47" s="78"/>
      <c r="AX47" s="39"/>
      <c r="AY47" s="25"/>
      <c r="AZ47" s="25"/>
      <c r="BA47" s="33"/>
      <c r="BB47" s="26" t="s">
        <v>11</v>
      </c>
      <c r="BC47" s="26"/>
      <c r="BD47" s="25"/>
      <c r="BE47" s="25"/>
      <c r="BF47" s="25"/>
      <c r="BG47" s="25"/>
      <c r="BH47" s="26" t="s">
        <v>6</v>
      </c>
      <c r="BI47" s="26"/>
      <c r="BJ47" s="26"/>
      <c r="BK47" s="26"/>
      <c r="BL47" s="25"/>
      <c r="BM47" s="25"/>
      <c r="BN47" s="25"/>
      <c r="BO47" s="25"/>
      <c r="BP47" s="26" t="s">
        <v>20</v>
      </c>
      <c r="BQ47" s="26"/>
      <c r="BR47" s="25"/>
      <c r="BS47" s="25"/>
      <c r="BT47" s="25"/>
      <c r="BU47" s="25"/>
      <c r="BV47" s="26" t="s">
        <v>8</v>
      </c>
      <c r="BW47" s="26"/>
      <c r="BX47" s="26" t="s">
        <v>27</v>
      </c>
      <c r="BY47" s="26"/>
      <c r="BZ47" s="27"/>
      <c r="CA47" s="28"/>
      <c r="CB47" s="29"/>
      <c r="CC47" s="29"/>
      <c r="CD47" s="29"/>
      <c r="CE47" s="29"/>
      <c r="CF47" s="26" t="s">
        <v>12</v>
      </c>
      <c r="CG47" s="26"/>
      <c r="CH47" s="26"/>
      <c r="CI47" s="27"/>
      <c r="CJ47" s="53">
        <f t="shared" ref="CJ47" si="42">IF(CJ44-CA47&lt;0,CJ44+$CD$7-CA47,CJ44-CA47)</f>
        <v>2</v>
      </c>
      <c r="CK47" s="43"/>
      <c r="CL47" s="43"/>
      <c r="CM47" s="43"/>
      <c r="CN47" s="26" t="s">
        <v>12</v>
      </c>
      <c r="CO47" s="26"/>
      <c r="CP47" s="27"/>
      <c r="CQ47" s="65"/>
      <c r="CR47" s="65"/>
      <c r="CS47" s="65"/>
      <c r="CT47" s="65"/>
      <c r="CU47" s="69"/>
      <c r="CV47" s="70"/>
      <c r="CW47" s="70"/>
      <c r="CX47" s="70"/>
      <c r="CY47" s="70"/>
      <c r="CZ47" s="70"/>
      <c r="DA47" s="70"/>
      <c r="DB47" s="70"/>
      <c r="DC47" s="70"/>
      <c r="DD47" s="70"/>
      <c r="DE47" s="70"/>
      <c r="DF47" s="70"/>
      <c r="DG47" s="71"/>
      <c r="DP47">
        <f t="shared" ref="DP47" si="43">CA47</f>
        <v>0</v>
      </c>
    </row>
    <row r="48" spans="2:120" ht="23.25" hidden="1" customHeight="1" x14ac:dyDescent="0.15">
      <c r="B48" s="80"/>
      <c r="C48" s="80"/>
      <c r="D48" s="80"/>
      <c r="E48" s="80"/>
      <c r="F48" s="80"/>
      <c r="G48" s="80"/>
      <c r="H48" s="80"/>
      <c r="I48" s="80"/>
      <c r="J48" s="80"/>
      <c r="K48" s="21"/>
      <c r="L48" s="22"/>
      <c r="M48" s="22"/>
      <c r="N48" s="22"/>
      <c r="O48" s="23" t="s">
        <v>11</v>
      </c>
      <c r="P48" s="23"/>
      <c r="Q48" s="22"/>
      <c r="R48" s="22"/>
      <c r="S48" s="22"/>
      <c r="T48" s="22"/>
      <c r="U48" s="23" t="s">
        <v>6</v>
      </c>
      <c r="V48" s="23"/>
      <c r="W48" s="23"/>
      <c r="X48" s="23"/>
      <c r="Y48" s="22"/>
      <c r="Z48" s="22"/>
      <c r="AA48" s="22"/>
      <c r="AB48" s="24"/>
      <c r="AC48" s="23" t="s">
        <v>20</v>
      </c>
      <c r="AD48" s="23"/>
      <c r="AE48" s="22"/>
      <c r="AF48" s="22"/>
      <c r="AG48" s="22"/>
      <c r="AH48" s="22"/>
      <c r="AI48" s="23" t="s">
        <v>8</v>
      </c>
      <c r="AJ48" s="23"/>
      <c r="AK48" s="23" t="s">
        <v>26</v>
      </c>
      <c r="AL48" s="32"/>
      <c r="AM48" s="42"/>
      <c r="AN48" s="24"/>
      <c r="AO48" s="24"/>
      <c r="AP48" s="45"/>
      <c r="AQ48" s="45"/>
      <c r="AR48" s="24"/>
      <c r="AS48" s="24"/>
      <c r="AT48" s="24"/>
      <c r="AU48" s="45"/>
      <c r="AV48" s="45"/>
      <c r="AW48" s="79"/>
      <c r="AX48" s="21"/>
      <c r="AY48" s="22"/>
      <c r="AZ48" s="22"/>
      <c r="BA48" s="24"/>
      <c r="BB48" s="23" t="s">
        <v>11</v>
      </c>
      <c r="BC48" s="23"/>
      <c r="BD48" s="22"/>
      <c r="BE48" s="22"/>
      <c r="BF48" s="22"/>
      <c r="BG48" s="22"/>
      <c r="BH48" s="23" t="s">
        <v>6</v>
      </c>
      <c r="BI48" s="23"/>
      <c r="BJ48" s="23"/>
      <c r="BK48" s="23"/>
      <c r="BL48" s="22"/>
      <c r="BM48" s="22"/>
      <c r="BN48" s="22"/>
      <c r="BO48" s="22"/>
      <c r="BP48" s="23" t="s">
        <v>20</v>
      </c>
      <c r="BQ48" s="23"/>
      <c r="BR48" s="22"/>
      <c r="BS48" s="22"/>
      <c r="BT48" s="22"/>
      <c r="BU48" s="22"/>
      <c r="BV48" s="23" t="s">
        <v>8</v>
      </c>
      <c r="BW48" s="23"/>
      <c r="BX48" s="23" t="s">
        <v>26</v>
      </c>
      <c r="BY48" s="23"/>
      <c r="BZ48" s="32"/>
      <c r="CA48" s="30"/>
      <c r="CB48" s="31"/>
      <c r="CC48" s="31"/>
      <c r="CD48" s="31"/>
      <c r="CE48" s="31"/>
      <c r="CF48" s="23"/>
      <c r="CG48" s="23"/>
      <c r="CH48" s="23"/>
      <c r="CI48" s="32"/>
      <c r="CJ48" s="54"/>
      <c r="CK48" s="45"/>
      <c r="CL48" s="45"/>
      <c r="CM48" s="45"/>
      <c r="CN48" s="23"/>
      <c r="CO48" s="23"/>
      <c r="CP48" s="32"/>
      <c r="CQ48" s="65"/>
      <c r="CR48" s="65"/>
      <c r="CS48" s="65"/>
      <c r="CT48" s="65"/>
      <c r="CU48" s="72"/>
      <c r="CV48" s="73"/>
      <c r="CW48" s="73"/>
      <c r="CX48" s="73"/>
      <c r="CY48" s="73"/>
      <c r="CZ48" s="73"/>
      <c r="DA48" s="73"/>
      <c r="DB48" s="73"/>
      <c r="DC48" s="73"/>
      <c r="DD48" s="73"/>
      <c r="DE48" s="73"/>
      <c r="DF48" s="73"/>
      <c r="DG48" s="74"/>
    </row>
    <row r="49" spans="2:120" ht="23.25" hidden="1" customHeight="1" x14ac:dyDescent="0.15">
      <c r="B49" s="80"/>
      <c r="C49" s="80"/>
      <c r="D49" s="80"/>
      <c r="E49" s="80"/>
      <c r="F49" s="80"/>
      <c r="G49" s="80"/>
      <c r="H49" s="80"/>
      <c r="I49" s="80"/>
      <c r="J49" s="80"/>
      <c r="K49" s="35"/>
      <c r="L49" s="36"/>
      <c r="M49" s="36"/>
      <c r="N49" s="36"/>
      <c r="O49" s="37" t="s">
        <v>11</v>
      </c>
      <c r="P49" s="37"/>
      <c r="Q49" s="36"/>
      <c r="R49" s="36"/>
      <c r="S49" s="36"/>
      <c r="T49" s="36"/>
      <c r="U49" s="37" t="s">
        <v>25</v>
      </c>
      <c r="V49" s="37"/>
      <c r="W49" s="37"/>
      <c r="X49" s="37"/>
      <c r="Y49" s="36"/>
      <c r="Z49" s="36"/>
      <c r="AA49" s="36"/>
      <c r="AB49" s="38"/>
      <c r="AC49" s="37" t="s">
        <v>11</v>
      </c>
      <c r="AD49" s="37"/>
      <c r="AE49" s="36"/>
      <c r="AF49" s="36"/>
      <c r="AG49" s="36"/>
      <c r="AH49" s="36"/>
      <c r="AI49" s="37" t="s">
        <v>6</v>
      </c>
      <c r="AJ49" s="37"/>
      <c r="AK49" s="37" t="s">
        <v>26</v>
      </c>
      <c r="AL49" s="40"/>
      <c r="AM49" s="41"/>
      <c r="AN49" s="34"/>
      <c r="AO49" s="34"/>
      <c r="AP49" s="43" t="s">
        <v>11</v>
      </c>
      <c r="AQ49" s="43"/>
      <c r="AR49" s="33"/>
      <c r="AS49" s="33"/>
      <c r="AT49" s="33"/>
      <c r="AU49" s="43" t="s">
        <v>6</v>
      </c>
      <c r="AV49" s="43"/>
      <c r="AW49" s="77"/>
      <c r="AX49" s="35"/>
      <c r="AY49" s="36"/>
      <c r="AZ49" s="36"/>
      <c r="BA49" s="38"/>
      <c r="BB49" s="37" t="s">
        <v>11</v>
      </c>
      <c r="BC49" s="37"/>
      <c r="BD49" s="36"/>
      <c r="BE49" s="36"/>
      <c r="BF49" s="36"/>
      <c r="BG49" s="36"/>
      <c r="BH49" s="37" t="s">
        <v>25</v>
      </c>
      <c r="BI49" s="37"/>
      <c r="BJ49" s="37"/>
      <c r="BK49" s="37"/>
      <c r="BL49" s="36"/>
      <c r="BM49" s="36"/>
      <c r="BN49" s="36"/>
      <c r="BO49" s="36"/>
      <c r="BP49" s="37" t="s">
        <v>11</v>
      </c>
      <c r="BQ49" s="37"/>
      <c r="BR49" s="36"/>
      <c r="BS49" s="36"/>
      <c r="BT49" s="36"/>
      <c r="BU49" s="36"/>
      <c r="BV49" s="37" t="s">
        <v>6</v>
      </c>
      <c r="BW49" s="37"/>
      <c r="BX49" s="37" t="s">
        <v>26</v>
      </c>
      <c r="BY49" s="37"/>
      <c r="BZ49" s="40"/>
      <c r="CA49" s="75"/>
      <c r="CB49" s="76"/>
      <c r="CC49" s="76"/>
      <c r="CD49" s="76"/>
      <c r="CE49" s="76"/>
      <c r="CF49" s="37" t="s">
        <v>6</v>
      </c>
      <c r="CG49" s="37"/>
      <c r="CH49" s="37"/>
      <c r="CI49" s="40"/>
      <c r="CJ49" s="63">
        <f t="shared" ref="CJ49" si="44">IF(CJ47-CA50&lt;0,CJ46-CA49-1,CJ46-CA49)</f>
        <v>15</v>
      </c>
      <c r="CK49" s="64"/>
      <c r="CL49" s="64"/>
      <c r="CM49" s="64"/>
      <c r="CN49" s="37" t="s">
        <v>6</v>
      </c>
      <c r="CO49" s="37"/>
      <c r="CP49" s="40"/>
      <c r="CQ49" s="65"/>
      <c r="CR49" s="65"/>
      <c r="CS49" s="65"/>
      <c r="CT49" s="65"/>
      <c r="CU49" s="66" t="str">
        <f t="shared" ref="CU49" si="45">IF(CA50&gt;$CD$7,"時間単位年休１日の時間数よりも大きい時間数が入力されています。","")</f>
        <v/>
      </c>
      <c r="CV49" s="67"/>
      <c r="CW49" s="67"/>
      <c r="CX49" s="67"/>
      <c r="CY49" s="67"/>
      <c r="CZ49" s="67"/>
      <c r="DA49" s="67"/>
      <c r="DB49" s="67"/>
      <c r="DC49" s="67"/>
      <c r="DD49" s="67"/>
      <c r="DE49" s="67"/>
      <c r="DF49" s="67"/>
      <c r="DG49" s="68"/>
      <c r="DN49">
        <f>IF(B49="計画的付与",CA49,0)</f>
        <v>0</v>
      </c>
      <c r="DO49">
        <f t="shared" ref="DO49" si="46">CA49</f>
        <v>0</v>
      </c>
    </row>
    <row r="50" spans="2:120" ht="23.25" hidden="1" customHeight="1" x14ac:dyDescent="0.15">
      <c r="B50" s="80"/>
      <c r="C50" s="80"/>
      <c r="D50" s="80"/>
      <c r="E50" s="80"/>
      <c r="F50" s="80"/>
      <c r="G50" s="80"/>
      <c r="H50" s="80"/>
      <c r="I50" s="80"/>
      <c r="J50" s="80"/>
      <c r="K50" s="39"/>
      <c r="L50" s="25"/>
      <c r="M50" s="25"/>
      <c r="N50" s="25"/>
      <c r="O50" s="26" t="s">
        <v>11</v>
      </c>
      <c r="P50" s="26"/>
      <c r="Q50" s="25"/>
      <c r="R50" s="25"/>
      <c r="S50" s="25"/>
      <c r="T50" s="25"/>
      <c r="U50" s="26" t="s">
        <v>6</v>
      </c>
      <c r="V50" s="26"/>
      <c r="W50" s="26"/>
      <c r="X50" s="26"/>
      <c r="Y50" s="25"/>
      <c r="Z50" s="25"/>
      <c r="AA50" s="25"/>
      <c r="AB50" s="33"/>
      <c r="AC50" s="26" t="s">
        <v>20</v>
      </c>
      <c r="AD50" s="26"/>
      <c r="AE50" s="25"/>
      <c r="AF50" s="25"/>
      <c r="AG50" s="25"/>
      <c r="AH50" s="25"/>
      <c r="AI50" s="26" t="s">
        <v>8</v>
      </c>
      <c r="AJ50" s="26"/>
      <c r="AK50" s="26" t="s">
        <v>27</v>
      </c>
      <c r="AL50" s="27"/>
      <c r="AM50" s="41"/>
      <c r="AN50" s="34"/>
      <c r="AO50" s="34"/>
      <c r="AP50" s="44"/>
      <c r="AQ50" s="44"/>
      <c r="AR50" s="34"/>
      <c r="AS50" s="34"/>
      <c r="AT50" s="34"/>
      <c r="AU50" s="44"/>
      <c r="AV50" s="44"/>
      <c r="AW50" s="78"/>
      <c r="AX50" s="39"/>
      <c r="AY50" s="25"/>
      <c r="AZ50" s="25"/>
      <c r="BA50" s="33"/>
      <c r="BB50" s="26" t="s">
        <v>11</v>
      </c>
      <c r="BC50" s="26"/>
      <c r="BD50" s="25"/>
      <c r="BE50" s="25"/>
      <c r="BF50" s="25"/>
      <c r="BG50" s="25"/>
      <c r="BH50" s="26" t="s">
        <v>6</v>
      </c>
      <c r="BI50" s="26"/>
      <c r="BJ50" s="26"/>
      <c r="BK50" s="26"/>
      <c r="BL50" s="25"/>
      <c r="BM50" s="25"/>
      <c r="BN50" s="25"/>
      <c r="BO50" s="25"/>
      <c r="BP50" s="26" t="s">
        <v>20</v>
      </c>
      <c r="BQ50" s="26"/>
      <c r="BR50" s="25"/>
      <c r="BS50" s="25"/>
      <c r="BT50" s="25"/>
      <c r="BU50" s="25"/>
      <c r="BV50" s="26" t="s">
        <v>8</v>
      </c>
      <c r="BW50" s="26"/>
      <c r="BX50" s="26" t="s">
        <v>27</v>
      </c>
      <c r="BY50" s="26"/>
      <c r="BZ50" s="27"/>
      <c r="CA50" s="28"/>
      <c r="CB50" s="29"/>
      <c r="CC50" s="29"/>
      <c r="CD50" s="29"/>
      <c r="CE50" s="29"/>
      <c r="CF50" s="26" t="s">
        <v>12</v>
      </c>
      <c r="CG50" s="26"/>
      <c r="CH50" s="26"/>
      <c r="CI50" s="27"/>
      <c r="CJ50" s="53">
        <f t="shared" ref="CJ50" si="47">IF(CJ47-CA50&lt;0,CJ47+$CD$7-CA50,CJ47-CA50)</f>
        <v>2</v>
      </c>
      <c r="CK50" s="43"/>
      <c r="CL50" s="43"/>
      <c r="CM50" s="43"/>
      <c r="CN50" s="26" t="s">
        <v>12</v>
      </c>
      <c r="CO50" s="26"/>
      <c r="CP50" s="27"/>
      <c r="CQ50" s="65"/>
      <c r="CR50" s="65"/>
      <c r="CS50" s="65"/>
      <c r="CT50" s="65"/>
      <c r="CU50" s="69"/>
      <c r="CV50" s="70"/>
      <c r="CW50" s="70"/>
      <c r="CX50" s="70"/>
      <c r="CY50" s="70"/>
      <c r="CZ50" s="70"/>
      <c r="DA50" s="70"/>
      <c r="DB50" s="70"/>
      <c r="DC50" s="70"/>
      <c r="DD50" s="70"/>
      <c r="DE50" s="70"/>
      <c r="DF50" s="70"/>
      <c r="DG50" s="71"/>
      <c r="DP50">
        <f t="shared" ref="DP50" si="48">CA50</f>
        <v>0</v>
      </c>
    </row>
    <row r="51" spans="2:120" ht="23.25" hidden="1" customHeight="1" x14ac:dyDescent="0.15">
      <c r="B51" s="80"/>
      <c r="C51" s="80"/>
      <c r="D51" s="80"/>
      <c r="E51" s="80"/>
      <c r="F51" s="80"/>
      <c r="G51" s="80"/>
      <c r="H51" s="80"/>
      <c r="I51" s="80"/>
      <c r="J51" s="80"/>
      <c r="K51" s="21"/>
      <c r="L51" s="22"/>
      <c r="M51" s="22"/>
      <c r="N51" s="22"/>
      <c r="O51" s="23" t="s">
        <v>11</v>
      </c>
      <c r="P51" s="23"/>
      <c r="Q51" s="22"/>
      <c r="R51" s="22"/>
      <c r="S51" s="22"/>
      <c r="T51" s="22"/>
      <c r="U51" s="23" t="s">
        <v>6</v>
      </c>
      <c r="V51" s="23"/>
      <c r="W51" s="23"/>
      <c r="X51" s="23"/>
      <c r="Y51" s="22"/>
      <c r="Z51" s="22"/>
      <c r="AA51" s="22"/>
      <c r="AB51" s="24"/>
      <c r="AC51" s="23" t="s">
        <v>20</v>
      </c>
      <c r="AD51" s="23"/>
      <c r="AE51" s="22"/>
      <c r="AF51" s="22"/>
      <c r="AG51" s="22"/>
      <c r="AH51" s="22"/>
      <c r="AI51" s="23" t="s">
        <v>8</v>
      </c>
      <c r="AJ51" s="23"/>
      <c r="AK51" s="23" t="s">
        <v>26</v>
      </c>
      <c r="AL51" s="32"/>
      <c r="AM51" s="42"/>
      <c r="AN51" s="24"/>
      <c r="AO51" s="24"/>
      <c r="AP51" s="45"/>
      <c r="AQ51" s="45"/>
      <c r="AR51" s="24"/>
      <c r="AS51" s="24"/>
      <c r="AT51" s="24"/>
      <c r="AU51" s="45"/>
      <c r="AV51" s="45"/>
      <c r="AW51" s="79"/>
      <c r="AX51" s="21"/>
      <c r="AY51" s="22"/>
      <c r="AZ51" s="22"/>
      <c r="BA51" s="24"/>
      <c r="BB51" s="23" t="s">
        <v>11</v>
      </c>
      <c r="BC51" s="23"/>
      <c r="BD51" s="22"/>
      <c r="BE51" s="22"/>
      <c r="BF51" s="22"/>
      <c r="BG51" s="22"/>
      <c r="BH51" s="23" t="s">
        <v>6</v>
      </c>
      <c r="BI51" s="23"/>
      <c r="BJ51" s="23"/>
      <c r="BK51" s="23"/>
      <c r="BL51" s="22"/>
      <c r="BM51" s="22"/>
      <c r="BN51" s="22"/>
      <c r="BO51" s="22"/>
      <c r="BP51" s="23" t="s">
        <v>20</v>
      </c>
      <c r="BQ51" s="23"/>
      <c r="BR51" s="22"/>
      <c r="BS51" s="22"/>
      <c r="BT51" s="22"/>
      <c r="BU51" s="22"/>
      <c r="BV51" s="23" t="s">
        <v>8</v>
      </c>
      <c r="BW51" s="23"/>
      <c r="BX51" s="23" t="s">
        <v>26</v>
      </c>
      <c r="BY51" s="23"/>
      <c r="BZ51" s="32"/>
      <c r="CA51" s="30"/>
      <c r="CB51" s="31"/>
      <c r="CC51" s="31"/>
      <c r="CD51" s="31"/>
      <c r="CE51" s="31"/>
      <c r="CF51" s="23"/>
      <c r="CG51" s="23"/>
      <c r="CH51" s="23"/>
      <c r="CI51" s="32"/>
      <c r="CJ51" s="54"/>
      <c r="CK51" s="45"/>
      <c r="CL51" s="45"/>
      <c r="CM51" s="45"/>
      <c r="CN51" s="23"/>
      <c r="CO51" s="23"/>
      <c r="CP51" s="32"/>
      <c r="CQ51" s="65"/>
      <c r="CR51" s="65"/>
      <c r="CS51" s="65"/>
      <c r="CT51" s="65"/>
      <c r="CU51" s="72"/>
      <c r="CV51" s="73"/>
      <c r="CW51" s="73"/>
      <c r="CX51" s="73"/>
      <c r="CY51" s="73"/>
      <c r="CZ51" s="73"/>
      <c r="DA51" s="73"/>
      <c r="DB51" s="73"/>
      <c r="DC51" s="73"/>
      <c r="DD51" s="73"/>
      <c r="DE51" s="73"/>
      <c r="DF51" s="73"/>
      <c r="DG51" s="74"/>
    </row>
    <row r="52" spans="2:120" ht="23.25" hidden="1" customHeight="1" x14ac:dyDescent="0.15">
      <c r="B52" s="80"/>
      <c r="C52" s="80"/>
      <c r="D52" s="80"/>
      <c r="E52" s="80"/>
      <c r="F52" s="80"/>
      <c r="G52" s="80"/>
      <c r="H52" s="80"/>
      <c r="I52" s="80"/>
      <c r="J52" s="80"/>
      <c r="K52" s="35"/>
      <c r="L52" s="36"/>
      <c r="M52" s="36"/>
      <c r="N52" s="36"/>
      <c r="O52" s="37" t="s">
        <v>11</v>
      </c>
      <c r="P52" s="37"/>
      <c r="Q52" s="36"/>
      <c r="R52" s="36"/>
      <c r="S52" s="36"/>
      <c r="T52" s="36"/>
      <c r="U52" s="37" t="s">
        <v>25</v>
      </c>
      <c r="V52" s="37"/>
      <c r="W52" s="37"/>
      <c r="X52" s="37"/>
      <c r="Y52" s="36"/>
      <c r="Z52" s="36"/>
      <c r="AA52" s="36"/>
      <c r="AB52" s="38"/>
      <c r="AC52" s="37" t="s">
        <v>11</v>
      </c>
      <c r="AD52" s="37"/>
      <c r="AE52" s="36"/>
      <c r="AF52" s="36"/>
      <c r="AG52" s="36"/>
      <c r="AH52" s="36"/>
      <c r="AI52" s="37" t="s">
        <v>6</v>
      </c>
      <c r="AJ52" s="37"/>
      <c r="AK52" s="37" t="s">
        <v>26</v>
      </c>
      <c r="AL52" s="40"/>
      <c r="AM52" s="41"/>
      <c r="AN52" s="34"/>
      <c r="AO52" s="34"/>
      <c r="AP52" s="43" t="s">
        <v>11</v>
      </c>
      <c r="AQ52" s="43"/>
      <c r="AR52" s="33"/>
      <c r="AS52" s="33"/>
      <c r="AT52" s="33"/>
      <c r="AU52" s="43" t="s">
        <v>6</v>
      </c>
      <c r="AV52" s="43"/>
      <c r="AW52" s="77"/>
      <c r="AX52" s="35"/>
      <c r="AY52" s="36"/>
      <c r="AZ52" s="36"/>
      <c r="BA52" s="38"/>
      <c r="BB52" s="37" t="s">
        <v>11</v>
      </c>
      <c r="BC52" s="37"/>
      <c r="BD52" s="36"/>
      <c r="BE52" s="36"/>
      <c r="BF52" s="36"/>
      <c r="BG52" s="36"/>
      <c r="BH52" s="37" t="s">
        <v>25</v>
      </c>
      <c r="BI52" s="37"/>
      <c r="BJ52" s="37"/>
      <c r="BK52" s="37"/>
      <c r="BL52" s="36"/>
      <c r="BM52" s="36"/>
      <c r="BN52" s="36"/>
      <c r="BO52" s="36"/>
      <c r="BP52" s="37" t="s">
        <v>11</v>
      </c>
      <c r="BQ52" s="37"/>
      <c r="BR52" s="36"/>
      <c r="BS52" s="36"/>
      <c r="BT52" s="36"/>
      <c r="BU52" s="36"/>
      <c r="BV52" s="37" t="s">
        <v>6</v>
      </c>
      <c r="BW52" s="37"/>
      <c r="BX52" s="37" t="s">
        <v>26</v>
      </c>
      <c r="BY52" s="37"/>
      <c r="BZ52" s="40"/>
      <c r="CA52" s="75"/>
      <c r="CB52" s="76"/>
      <c r="CC52" s="76"/>
      <c r="CD52" s="76"/>
      <c r="CE52" s="76"/>
      <c r="CF52" s="37" t="s">
        <v>6</v>
      </c>
      <c r="CG52" s="37"/>
      <c r="CH52" s="37"/>
      <c r="CI52" s="40"/>
      <c r="CJ52" s="63">
        <f t="shared" ref="CJ52" si="49">IF(CJ50-CA53&lt;0,CJ49-CA52-1,CJ49-CA52)</f>
        <v>15</v>
      </c>
      <c r="CK52" s="64"/>
      <c r="CL52" s="64"/>
      <c r="CM52" s="64"/>
      <c r="CN52" s="37" t="s">
        <v>6</v>
      </c>
      <c r="CO52" s="37"/>
      <c r="CP52" s="40"/>
      <c r="CQ52" s="65"/>
      <c r="CR52" s="65"/>
      <c r="CS52" s="65"/>
      <c r="CT52" s="65"/>
      <c r="CU52" s="66" t="str">
        <f t="shared" ref="CU52" si="50">IF(CA53&gt;$CD$7,"時間単位年休１日の時間数よりも大きい時間数が入力されています。","")</f>
        <v/>
      </c>
      <c r="CV52" s="67"/>
      <c r="CW52" s="67"/>
      <c r="CX52" s="67"/>
      <c r="CY52" s="67"/>
      <c r="CZ52" s="67"/>
      <c r="DA52" s="67"/>
      <c r="DB52" s="67"/>
      <c r="DC52" s="67"/>
      <c r="DD52" s="67"/>
      <c r="DE52" s="67"/>
      <c r="DF52" s="67"/>
      <c r="DG52" s="68"/>
      <c r="DN52">
        <f>IF(B52="計画的付与",CA52,0)</f>
        <v>0</v>
      </c>
      <c r="DO52">
        <f t="shared" ref="DO52" si="51">CA52</f>
        <v>0</v>
      </c>
    </row>
    <row r="53" spans="2:120" ht="23.25" hidden="1" customHeight="1" x14ac:dyDescent="0.15">
      <c r="B53" s="80"/>
      <c r="C53" s="80"/>
      <c r="D53" s="80"/>
      <c r="E53" s="80"/>
      <c r="F53" s="80"/>
      <c r="G53" s="80"/>
      <c r="H53" s="80"/>
      <c r="I53" s="80"/>
      <c r="J53" s="80"/>
      <c r="K53" s="39"/>
      <c r="L53" s="25"/>
      <c r="M53" s="25"/>
      <c r="N53" s="25"/>
      <c r="O53" s="26" t="s">
        <v>11</v>
      </c>
      <c r="P53" s="26"/>
      <c r="Q53" s="25"/>
      <c r="R53" s="25"/>
      <c r="S53" s="25"/>
      <c r="T53" s="25"/>
      <c r="U53" s="26" t="s">
        <v>6</v>
      </c>
      <c r="V53" s="26"/>
      <c r="W53" s="26"/>
      <c r="X53" s="26"/>
      <c r="Y53" s="25"/>
      <c r="Z53" s="25"/>
      <c r="AA53" s="25"/>
      <c r="AB53" s="33"/>
      <c r="AC53" s="26" t="s">
        <v>20</v>
      </c>
      <c r="AD53" s="26"/>
      <c r="AE53" s="25"/>
      <c r="AF53" s="25"/>
      <c r="AG53" s="25"/>
      <c r="AH53" s="25"/>
      <c r="AI53" s="26" t="s">
        <v>8</v>
      </c>
      <c r="AJ53" s="26"/>
      <c r="AK53" s="26" t="s">
        <v>27</v>
      </c>
      <c r="AL53" s="27"/>
      <c r="AM53" s="41"/>
      <c r="AN53" s="34"/>
      <c r="AO53" s="34"/>
      <c r="AP53" s="44"/>
      <c r="AQ53" s="44"/>
      <c r="AR53" s="34"/>
      <c r="AS53" s="34"/>
      <c r="AT53" s="34"/>
      <c r="AU53" s="44"/>
      <c r="AV53" s="44"/>
      <c r="AW53" s="78"/>
      <c r="AX53" s="39"/>
      <c r="AY53" s="25"/>
      <c r="AZ53" s="25"/>
      <c r="BA53" s="33"/>
      <c r="BB53" s="26" t="s">
        <v>11</v>
      </c>
      <c r="BC53" s="26"/>
      <c r="BD53" s="25"/>
      <c r="BE53" s="25"/>
      <c r="BF53" s="25"/>
      <c r="BG53" s="25"/>
      <c r="BH53" s="26" t="s">
        <v>6</v>
      </c>
      <c r="BI53" s="26"/>
      <c r="BJ53" s="26"/>
      <c r="BK53" s="26"/>
      <c r="BL53" s="25"/>
      <c r="BM53" s="25"/>
      <c r="BN53" s="25"/>
      <c r="BO53" s="25"/>
      <c r="BP53" s="26" t="s">
        <v>20</v>
      </c>
      <c r="BQ53" s="26"/>
      <c r="BR53" s="25"/>
      <c r="BS53" s="25"/>
      <c r="BT53" s="25"/>
      <c r="BU53" s="25"/>
      <c r="BV53" s="26" t="s">
        <v>8</v>
      </c>
      <c r="BW53" s="26"/>
      <c r="BX53" s="26" t="s">
        <v>27</v>
      </c>
      <c r="BY53" s="26"/>
      <c r="BZ53" s="27"/>
      <c r="CA53" s="28"/>
      <c r="CB53" s="29"/>
      <c r="CC53" s="29"/>
      <c r="CD53" s="29"/>
      <c r="CE53" s="29"/>
      <c r="CF53" s="26" t="s">
        <v>12</v>
      </c>
      <c r="CG53" s="26"/>
      <c r="CH53" s="26"/>
      <c r="CI53" s="27"/>
      <c r="CJ53" s="53">
        <f t="shared" ref="CJ53" si="52">IF(CJ50-CA53&lt;0,CJ50+$CD$7-CA53,CJ50-CA53)</f>
        <v>2</v>
      </c>
      <c r="CK53" s="43"/>
      <c r="CL53" s="43"/>
      <c r="CM53" s="43"/>
      <c r="CN53" s="26" t="s">
        <v>12</v>
      </c>
      <c r="CO53" s="26"/>
      <c r="CP53" s="27"/>
      <c r="CQ53" s="65"/>
      <c r="CR53" s="65"/>
      <c r="CS53" s="65"/>
      <c r="CT53" s="65"/>
      <c r="CU53" s="69"/>
      <c r="CV53" s="70"/>
      <c r="CW53" s="70"/>
      <c r="CX53" s="70"/>
      <c r="CY53" s="70"/>
      <c r="CZ53" s="70"/>
      <c r="DA53" s="70"/>
      <c r="DB53" s="70"/>
      <c r="DC53" s="70"/>
      <c r="DD53" s="70"/>
      <c r="DE53" s="70"/>
      <c r="DF53" s="70"/>
      <c r="DG53" s="71"/>
      <c r="DP53">
        <f t="shared" ref="DP53" si="53">CA53</f>
        <v>0</v>
      </c>
    </row>
    <row r="54" spans="2:120" ht="23.25" hidden="1" customHeight="1" x14ac:dyDescent="0.15">
      <c r="B54" s="80"/>
      <c r="C54" s="80"/>
      <c r="D54" s="80"/>
      <c r="E54" s="80"/>
      <c r="F54" s="80"/>
      <c r="G54" s="80"/>
      <c r="H54" s="80"/>
      <c r="I54" s="80"/>
      <c r="J54" s="80"/>
      <c r="K54" s="21"/>
      <c r="L54" s="22"/>
      <c r="M54" s="22"/>
      <c r="N54" s="22"/>
      <c r="O54" s="23" t="s">
        <v>11</v>
      </c>
      <c r="P54" s="23"/>
      <c r="Q54" s="22"/>
      <c r="R54" s="22"/>
      <c r="S54" s="22"/>
      <c r="T54" s="22"/>
      <c r="U54" s="23" t="s">
        <v>6</v>
      </c>
      <c r="V54" s="23"/>
      <c r="W54" s="23"/>
      <c r="X54" s="23"/>
      <c r="Y54" s="22"/>
      <c r="Z54" s="22"/>
      <c r="AA54" s="22"/>
      <c r="AB54" s="24"/>
      <c r="AC54" s="23" t="s">
        <v>20</v>
      </c>
      <c r="AD54" s="23"/>
      <c r="AE54" s="22"/>
      <c r="AF54" s="22"/>
      <c r="AG54" s="22"/>
      <c r="AH54" s="22"/>
      <c r="AI54" s="23" t="s">
        <v>8</v>
      </c>
      <c r="AJ54" s="23"/>
      <c r="AK54" s="23" t="s">
        <v>26</v>
      </c>
      <c r="AL54" s="32"/>
      <c r="AM54" s="42"/>
      <c r="AN54" s="24"/>
      <c r="AO54" s="24"/>
      <c r="AP54" s="45"/>
      <c r="AQ54" s="45"/>
      <c r="AR54" s="24"/>
      <c r="AS54" s="24"/>
      <c r="AT54" s="24"/>
      <c r="AU54" s="45"/>
      <c r="AV54" s="45"/>
      <c r="AW54" s="79"/>
      <c r="AX54" s="21"/>
      <c r="AY54" s="22"/>
      <c r="AZ54" s="22"/>
      <c r="BA54" s="24"/>
      <c r="BB54" s="23" t="s">
        <v>11</v>
      </c>
      <c r="BC54" s="23"/>
      <c r="BD54" s="22"/>
      <c r="BE54" s="22"/>
      <c r="BF54" s="22"/>
      <c r="BG54" s="22"/>
      <c r="BH54" s="23" t="s">
        <v>6</v>
      </c>
      <c r="BI54" s="23"/>
      <c r="BJ54" s="23"/>
      <c r="BK54" s="23"/>
      <c r="BL54" s="22"/>
      <c r="BM54" s="22"/>
      <c r="BN54" s="22"/>
      <c r="BO54" s="22"/>
      <c r="BP54" s="23" t="s">
        <v>20</v>
      </c>
      <c r="BQ54" s="23"/>
      <c r="BR54" s="22"/>
      <c r="BS54" s="22"/>
      <c r="BT54" s="22"/>
      <c r="BU54" s="22"/>
      <c r="BV54" s="23" t="s">
        <v>8</v>
      </c>
      <c r="BW54" s="23"/>
      <c r="BX54" s="23" t="s">
        <v>26</v>
      </c>
      <c r="BY54" s="23"/>
      <c r="BZ54" s="32"/>
      <c r="CA54" s="30"/>
      <c r="CB54" s="31"/>
      <c r="CC54" s="31"/>
      <c r="CD54" s="31"/>
      <c r="CE54" s="31"/>
      <c r="CF54" s="23"/>
      <c r="CG54" s="23"/>
      <c r="CH54" s="23"/>
      <c r="CI54" s="32"/>
      <c r="CJ54" s="54"/>
      <c r="CK54" s="45"/>
      <c r="CL54" s="45"/>
      <c r="CM54" s="45"/>
      <c r="CN54" s="23"/>
      <c r="CO54" s="23"/>
      <c r="CP54" s="32"/>
      <c r="CQ54" s="65"/>
      <c r="CR54" s="65"/>
      <c r="CS54" s="65"/>
      <c r="CT54" s="65"/>
      <c r="CU54" s="72"/>
      <c r="CV54" s="73"/>
      <c r="CW54" s="73"/>
      <c r="CX54" s="73"/>
      <c r="CY54" s="73"/>
      <c r="CZ54" s="73"/>
      <c r="DA54" s="73"/>
      <c r="DB54" s="73"/>
      <c r="DC54" s="73"/>
      <c r="DD54" s="73"/>
      <c r="DE54" s="73"/>
      <c r="DF54" s="73"/>
      <c r="DG54" s="74"/>
    </row>
    <row r="55" spans="2:120" ht="23.25" hidden="1" customHeight="1" x14ac:dyDescent="0.15">
      <c r="B55" s="80"/>
      <c r="C55" s="80"/>
      <c r="D55" s="80"/>
      <c r="E55" s="80"/>
      <c r="F55" s="80"/>
      <c r="G55" s="80"/>
      <c r="H55" s="80"/>
      <c r="I55" s="80"/>
      <c r="J55" s="80"/>
      <c r="K55" s="35"/>
      <c r="L55" s="36"/>
      <c r="M55" s="36"/>
      <c r="N55" s="36"/>
      <c r="O55" s="37" t="s">
        <v>11</v>
      </c>
      <c r="P55" s="37"/>
      <c r="Q55" s="36"/>
      <c r="R55" s="36"/>
      <c r="S55" s="36"/>
      <c r="T55" s="36"/>
      <c r="U55" s="37" t="s">
        <v>25</v>
      </c>
      <c r="V55" s="37"/>
      <c r="W55" s="37"/>
      <c r="X55" s="37"/>
      <c r="Y55" s="36"/>
      <c r="Z55" s="36"/>
      <c r="AA55" s="36"/>
      <c r="AB55" s="38"/>
      <c r="AC55" s="37" t="s">
        <v>11</v>
      </c>
      <c r="AD55" s="37"/>
      <c r="AE55" s="36"/>
      <c r="AF55" s="36"/>
      <c r="AG55" s="36"/>
      <c r="AH55" s="36"/>
      <c r="AI55" s="37" t="s">
        <v>6</v>
      </c>
      <c r="AJ55" s="37"/>
      <c r="AK55" s="37" t="s">
        <v>26</v>
      </c>
      <c r="AL55" s="40"/>
      <c r="AM55" s="41"/>
      <c r="AN55" s="34"/>
      <c r="AO55" s="34"/>
      <c r="AP55" s="43" t="s">
        <v>11</v>
      </c>
      <c r="AQ55" s="43"/>
      <c r="AR55" s="33"/>
      <c r="AS55" s="33"/>
      <c r="AT55" s="33"/>
      <c r="AU55" s="43" t="s">
        <v>6</v>
      </c>
      <c r="AV55" s="43"/>
      <c r="AW55" s="77"/>
      <c r="AX55" s="35"/>
      <c r="AY55" s="36"/>
      <c r="AZ55" s="36"/>
      <c r="BA55" s="38"/>
      <c r="BB55" s="37" t="s">
        <v>11</v>
      </c>
      <c r="BC55" s="37"/>
      <c r="BD55" s="36"/>
      <c r="BE55" s="36"/>
      <c r="BF55" s="36"/>
      <c r="BG55" s="36"/>
      <c r="BH55" s="37" t="s">
        <v>25</v>
      </c>
      <c r="BI55" s="37"/>
      <c r="BJ55" s="37"/>
      <c r="BK55" s="37"/>
      <c r="BL55" s="36"/>
      <c r="BM55" s="36"/>
      <c r="BN55" s="36"/>
      <c r="BO55" s="36"/>
      <c r="BP55" s="37" t="s">
        <v>11</v>
      </c>
      <c r="BQ55" s="37"/>
      <c r="BR55" s="36"/>
      <c r="BS55" s="36"/>
      <c r="BT55" s="36"/>
      <c r="BU55" s="36"/>
      <c r="BV55" s="37" t="s">
        <v>6</v>
      </c>
      <c r="BW55" s="37"/>
      <c r="BX55" s="37" t="s">
        <v>26</v>
      </c>
      <c r="BY55" s="37"/>
      <c r="BZ55" s="40"/>
      <c r="CA55" s="75"/>
      <c r="CB55" s="76"/>
      <c r="CC55" s="76"/>
      <c r="CD55" s="76"/>
      <c r="CE55" s="76"/>
      <c r="CF55" s="37" t="s">
        <v>6</v>
      </c>
      <c r="CG55" s="37"/>
      <c r="CH55" s="37"/>
      <c r="CI55" s="40"/>
      <c r="CJ55" s="63">
        <f t="shared" ref="CJ55" si="54">IF(CJ53-CA56&lt;0,CJ52-CA55-1,CJ52-CA55)</f>
        <v>15</v>
      </c>
      <c r="CK55" s="64"/>
      <c r="CL55" s="64"/>
      <c r="CM55" s="64"/>
      <c r="CN55" s="37" t="s">
        <v>6</v>
      </c>
      <c r="CO55" s="37"/>
      <c r="CP55" s="40"/>
      <c r="CQ55" s="65"/>
      <c r="CR55" s="65"/>
      <c r="CS55" s="65"/>
      <c r="CT55" s="65"/>
      <c r="CU55" s="66" t="str">
        <f t="shared" ref="CU55" si="55">IF(CA56&gt;$CD$7,"時間単位年休１日の時間数よりも大きい時間数が入力されています。","")</f>
        <v/>
      </c>
      <c r="CV55" s="67"/>
      <c r="CW55" s="67"/>
      <c r="CX55" s="67"/>
      <c r="CY55" s="67"/>
      <c r="CZ55" s="67"/>
      <c r="DA55" s="67"/>
      <c r="DB55" s="67"/>
      <c r="DC55" s="67"/>
      <c r="DD55" s="67"/>
      <c r="DE55" s="67"/>
      <c r="DF55" s="67"/>
      <c r="DG55" s="68"/>
      <c r="DN55">
        <f>IF(B55="計画的付与",CA55,0)</f>
        <v>0</v>
      </c>
      <c r="DO55">
        <f t="shared" ref="DO55" si="56">CA55</f>
        <v>0</v>
      </c>
    </row>
    <row r="56" spans="2:120" ht="23.25" hidden="1" customHeight="1" x14ac:dyDescent="0.15">
      <c r="B56" s="80"/>
      <c r="C56" s="80"/>
      <c r="D56" s="80"/>
      <c r="E56" s="80"/>
      <c r="F56" s="80"/>
      <c r="G56" s="80"/>
      <c r="H56" s="80"/>
      <c r="I56" s="80"/>
      <c r="J56" s="80"/>
      <c r="K56" s="39"/>
      <c r="L56" s="25"/>
      <c r="M56" s="25"/>
      <c r="N56" s="25"/>
      <c r="O56" s="26" t="s">
        <v>11</v>
      </c>
      <c r="P56" s="26"/>
      <c r="Q56" s="25"/>
      <c r="R56" s="25"/>
      <c r="S56" s="25"/>
      <c r="T56" s="25"/>
      <c r="U56" s="26" t="s">
        <v>6</v>
      </c>
      <c r="V56" s="26"/>
      <c r="W56" s="26"/>
      <c r="X56" s="26"/>
      <c r="Y56" s="25"/>
      <c r="Z56" s="25"/>
      <c r="AA56" s="25"/>
      <c r="AB56" s="33"/>
      <c r="AC56" s="26" t="s">
        <v>20</v>
      </c>
      <c r="AD56" s="26"/>
      <c r="AE56" s="25"/>
      <c r="AF56" s="25"/>
      <c r="AG56" s="25"/>
      <c r="AH56" s="25"/>
      <c r="AI56" s="26" t="s">
        <v>8</v>
      </c>
      <c r="AJ56" s="26"/>
      <c r="AK56" s="26" t="s">
        <v>27</v>
      </c>
      <c r="AL56" s="27"/>
      <c r="AM56" s="41"/>
      <c r="AN56" s="34"/>
      <c r="AO56" s="34"/>
      <c r="AP56" s="44"/>
      <c r="AQ56" s="44"/>
      <c r="AR56" s="34"/>
      <c r="AS56" s="34"/>
      <c r="AT56" s="34"/>
      <c r="AU56" s="44"/>
      <c r="AV56" s="44"/>
      <c r="AW56" s="78"/>
      <c r="AX56" s="39"/>
      <c r="AY56" s="25"/>
      <c r="AZ56" s="25"/>
      <c r="BA56" s="33"/>
      <c r="BB56" s="26" t="s">
        <v>11</v>
      </c>
      <c r="BC56" s="26"/>
      <c r="BD56" s="25"/>
      <c r="BE56" s="25"/>
      <c r="BF56" s="25"/>
      <c r="BG56" s="25"/>
      <c r="BH56" s="26" t="s">
        <v>6</v>
      </c>
      <c r="BI56" s="26"/>
      <c r="BJ56" s="26"/>
      <c r="BK56" s="26"/>
      <c r="BL56" s="25"/>
      <c r="BM56" s="25"/>
      <c r="BN56" s="25"/>
      <c r="BO56" s="25"/>
      <c r="BP56" s="26" t="s">
        <v>20</v>
      </c>
      <c r="BQ56" s="26"/>
      <c r="BR56" s="25"/>
      <c r="BS56" s="25"/>
      <c r="BT56" s="25"/>
      <c r="BU56" s="25"/>
      <c r="BV56" s="26" t="s">
        <v>8</v>
      </c>
      <c r="BW56" s="26"/>
      <c r="BX56" s="26" t="s">
        <v>27</v>
      </c>
      <c r="BY56" s="26"/>
      <c r="BZ56" s="27"/>
      <c r="CA56" s="28"/>
      <c r="CB56" s="29"/>
      <c r="CC56" s="29"/>
      <c r="CD56" s="29"/>
      <c r="CE56" s="29"/>
      <c r="CF56" s="26" t="s">
        <v>12</v>
      </c>
      <c r="CG56" s="26"/>
      <c r="CH56" s="26"/>
      <c r="CI56" s="27"/>
      <c r="CJ56" s="53">
        <f t="shared" ref="CJ56" si="57">IF(CJ53-CA56&lt;0,CJ53+$CD$7-CA56,CJ53-CA56)</f>
        <v>2</v>
      </c>
      <c r="CK56" s="43"/>
      <c r="CL56" s="43"/>
      <c r="CM56" s="43"/>
      <c r="CN56" s="26" t="s">
        <v>12</v>
      </c>
      <c r="CO56" s="26"/>
      <c r="CP56" s="27"/>
      <c r="CQ56" s="65"/>
      <c r="CR56" s="65"/>
      <c r="CS56" s="65"/>
      <c r="CT56" s="65"/>
      <c r="CU56" s="69"/>
      <c r="CV56" s="70"/>
      <c r="CW56" s="70"/>
      <c r="CX56" s="70"/>
      <c r="CY56" s="70"/>
      <c r="CZ56" s="70"/>
      <c r="DA56" s="70"/>
      <c r="DB56" s="70"/>
      <c r="DC56" s="70"/>
      <c r="DD56" s="70"/>
      <c r="DE56" s="70"/>
      <c r="DF56" s="70"/>
      <c r="DG56" s="71"/>
      <c r="DP56">
        <f t="shared" ref="DP56" si="58">CA56</f>
        <v>0</v>
      </c>
    </row>
    <row r="57" spans="2:120" ht="23.25" hidden="1" customHeight="1" x14ac:dyDescent="0.15">
      <c r="B57" s="80"/>
      <c r="C57" s="80"/>
      <c r="D57" s="80"/>
      <c r="E57" s="80"/>
      <c r="F57" s="80"/>
      <c r="G57" s="80"/>
      <c r="H57" s="80"/>
      <c r="I57" s="80"/>
      <c r="J57" s="80"/>
      <c r="K57" s="21"/>
      <c r="L57" s="22"/>
      <c r="M57" s="22"/>
      <c r="N57" s="22"/>
      <c r="O57" s="23" t="s">
        <v>11</v>
      </c>
      <c r="P57" s="23"/>
      <c r="Q57" s="22"/>
      <c r="R57" s="22"/>
      <c r="S57" s="22"/>
      <c r="T57" s="22"/>
      <c r="U57" s="23" t="s">
        <v>6</v>
      </c>
      <c r="V57" s="23"/>
      <c r="W57" s="23"/>
      <c r="X57" s="23"/>
      <c r="Y57" s="22"/>
      <c r="Z57" s="22"/>
      <c r="AA57" s="22"/>
      <c r="AB57" s="24"/>
      <c r="AC57" s="23" t="s">
        <v>20</v>
      </c>
      <c r="AD57" s="23"/>
      <c r="AE57" s="22"/>
      <c r="AF57" s="22"/>
      <c r="AG57" s="22"/>
      <c r="AH57" s="22"/>
      <c r="AI57" s="23" t="s">
        <v>8</v>
      </c>
      <c r="AJ57" s="23"/>
      <c r="AK57" s="23" t="s">
        <v>26</v>
      </c>
      <c r="AL57" s="32"/>
      <c r="AM57" s="42"/>
      <c r="AN57" s="24"/>
      <c r="AO57" s="24"/>
      <c r="AP57" s="45"/>
      <c r="AQ57" s="45"/>
      <c r="AR57" s="24"/>
      <c r="AS57" s="24"/>
      <c r="AT57" s="24"/>
      <c r="AU57" s="45"/>
      <c r="AV57" s="45"/>
      <c r="AW57" s="79"/>
      <c r="AX57" s="21"/>
      <c r="AY57" s="22"/>
      <c r="AZ57" s="22"/>
      <c r="BA57" s="24"/>
      <c r="BB57" s="23" t="s">
        <v>11</v>
      </c>
      <c r="BC57" s="23"/>
      <c r="BD57" s="22"/>
      <c r="BE57" s="22"/>
      <c r="BF57" s="22"/>
      <c r="BG57" s="22"/>
      <c r="BH57" s="23" t="s">
        <v>6</v>
      </c>
      <c r="BI57" s="23"/>
      <c r="BJ57" s="23"/>
      <c r="BK57" s="23"/>
      <c r="BL57" s="22"/>
      <c r="BM57" s="22"/>
      <c r="BN57" s="22"/>
      <c r="BO57" s="22"/>
      <c r="BP57" s="23" t="s">
        <v>20</v>
      </c>
      <c r="BQ57" s="23"/>
      <c r="BR57" s="22"/>
      <c r="BS57" s="22"/>
      <c r="BT57" s="22"/>
      <c r="BU57" s="22"/>
      <c r="BV57" s="23" t="s">
        <v>8</v>
      </c>
      <c r="BW57" s="23"/>
      <c r="BX57" s="23" t="s">
        <v>26</v>
      </c>
      <c r="BY57" s="23"/>
      <c r="BZ57" s="32"/>
      <c r="CA57" s="30"/>
      <c r="CB57" s="31"/>
      <c r="CC57" s="31"/>
      <c r="CD57" s="31"/>
      <c r="CE57" s="31"/>
      <c r="CF57" s="23"/>
      <c r="CG57" s="23"/>
      <c r="CH57" s="23"/>
      <c r="CI57" s="32"/>
      <c r="CJ57" s="54"/>
      <c r="CK57" s="45"/>
      <c r="CL57" s="45"/>
      <c r="CM57" s="45"/>
      <c r="CN57" s="23"/>
      <c r="CO57" s="23"/>
      <c r="CP57" s="32"/>
      <c r="CQ57" s="65"/>
      <c r="CR57" s="65"/>
      <c r="CS57" s="65"/>
      <c r="CT57" s="65"/>
      <c r="CU57" s="72"/>
      <c r="CV57" s="73"/>
      <c r="CW57" s="73"/>
      <c r="CX57" s="73"/>
      <c r="CY57" s="73"/>
      <c r="CZ57" s="73"/>
      <c r="DA57" s="73"/>
      <c r="DB57" s="73"/>
      <c r="DC57" s="73"/>
      <c r="DD57" s="73"/>
      <c r="DE57" s="73"/>
      <c r="DF57" s="73"/>
      <c r="DG57" s="74"/>
    </row>
    <row r="58" spans="2:120" ht="23.25" hidden="1" customHeight="1" x14ac:dyDescent="0.15">
      <c r="B58" s="80"/>
      <c r="C58" s="80"/>
      <c r="D58" s="80"/>
      <c r="E58" s="80"/>
      <c r="F58" s="80"/>
      <c r="G58" s="80"/>
      <c r="H58" s="80"/>
      <c r="I58" s="80"/>
      <c r="J58" s="80"/>
      <c r="K58" s="35"/>
      <c r="L58" s="36"/>
      <c r="M58" s="36"/>
      <c r="N58" s="36"/>
      <c r="O58" s="37" t="s">
        <v>11</v>
      </c>
      <c r="P58" s="37"/>
      <c r="Q58" s="36"/>
      <c r="R58" s="36"/>
      <c r="S58" s="36"/>
      <c r="T58" s="36"/>
      <c r="U58" s="37" t="s">
        <v>25</v>
      </c>
      <c r="V58" s="37"/>
      <c r="W58" s="37"/>
      <c r="X58" s="37"/>
      <c r="Y58" s="36"/>
      <c r="Z58" s="36"/>
      <c r="AA58" s="36"/>
      <c r="AB58" s="38"/>
      <c r="AC58" s="37" t="s">
        <v>11</v>
      </c>
      <c r="AD58" s="37"/>
      <c r="AE58" s="36"/>
      <c r="AF58" s="36"/>
      <c r="AG58" s="36"/>
      <c r="AH58" s="36"/>
      <c r="AI58" s="37" t="s">
        <v>6</v>
      </c>
      <c r="AJ58" s="37"/>
      <c r="AK58" s="37" t="s">
        <v>26</v>
      </c>
      <c r="AL58" s="40"/>
      <c r="AM58" s="41"/>
      <c r="AN58" s="34"/>
      <c r="AO58" s="34"/>
      <c r="AP58" s="43" t="s">
        <v>11</v>
      </c>
      <c r="AQ58" s="43"/>
      <c r="AR58" s="33"/>
      <c r="AS58" s="33"/>
      <c r="AT58" s="33"/>
      <c r="AU58" s="43" t="s">
        <v>6</v>
      </c>
      <c r="AV58" s="43"/>
      <c r="AW58" s="77"/>
      <c r="AX58" s="35"/>
      <c r="AY58" s="36"/>
      <c r="AZ58" s="36"/>
      <c r="BA58" s="38"/>
      <c r="BB58" s="37" t="s">
        <v>11</v>
      </c>
      <c r="BC58" s="37"/>
      <c r="BD58" s="36"/>
      <c r="BE58" s="36"/>
      <c r="BF58" s="36"/>
      <c r="BG58" s="36"/>
      <c r="BH58" s="37" t="s">
        <v>25</v>
      </c>
      <c r="BI58" s="37"/>
      <c r="BJ58" s="37"/>
      <c r="BK58" s="37"/>
      <c r="BL58" s="36"/>
      <c r="BM58" s="36"/>
      <c r="BN58" s="36"/>
      <c r="BO58" s="36"/>
      <c r="BP58" s="37" t="s">
        <v>11</v>
      </c>
      <c r="BQ58" s="37"/>
      <c r="BR58" s="36"/>
      <c r="BS58" s="36"/>
      <c r="BT58" s="36"/>
      <c r="BU58" s="36"/>
      <c r="BV58" s="37" t="s">
        <v>6</v>
      </c>
      <c r="BW58" s="37"/>
      <c r="BX58" s="37" t="s">
        <v>26</v>
      </c>
      <c r="BY58" s="37"/>
      <c r="BZ58" s="40"/>
      <c r="CA58" s="75"/>
      <c r="CB58" s="76"/>
      <c r="CC58" s="76"/>
      <c r="CD58" s="76"/>
      <c r="CE58" s="76"/>
      <c r="CF58" s="37" t="s">
        <v>6</v>
      </c>
      <c r="CG58" s="37"/>
      <c r="CH58" s="37"/>
      <c r="CI58" s="40"/>
      <c r="CJ58" s="63">
        <f t="shared" ref="CJ58" si="59">IF(CJ56-CA59&lt;0,CJ55-CA58-1,CJ55-CA58)</f>
        <v>15</v>
      </c>
      <c r="CK58" s="64"/>
      <c r="CL58" s="64"/>
      <c r="CM58" s="64"/>
      <c r="CN58" s="37" t="s">
        <v>6</v>
      </c>
      <c r="CO58" s="37"/>
      <c r="CP58" s="40"/>
      <c r="CQ58" s="65"/>
      <c r="CR58" s="65"/>
      <c r="CS58" s="65"/>
      <c r="CT58" s="65"/>
      <c r="CU58" s="66" t="str">
        <f t="shared" ref="CU58" si="60">IF(CA59&gt;$CD$7,"時間単位年休１日の時間数よりも大きい時間数が入力されています。","")</f>
        <v/>
      </c>
      <c r="CV58" s="67"/>
      <c r="CW58" s="67"/>
      <c r="CX58" s="67"/>
      <c r="CY58" s="67"/>
      <c r="CZ58" s="67"/>
      <c r="DA58" s="67"/>
      <c r="DB58" s="67"/>
      <c r="DC58" s="67"/>
      <c r="DD58" s="67"/>
      <c r="DE58" s="67"/>
      <c r="DF58" s="67"/>
      <c r="DG58" s="68"/>
      <c r="DN58">
        <f>IF(B58="計画的付与",CA58,0)</f>
        <v>0</v>
      </c>
      <c r="DO58">
        <f t="shared" ref="DO58" si="61">CA58</f>
        <v>0</v>
      </c>
    </row>
    <row r="59" spans="2:120" ht="23.25" hidden="1" customHeight="1" x14ac:dyDescent="0.15">
      <c r="B59" s="80"/>
      <c r="C59" s="80"/>
      <c r="D59" s="80"/>
      <c r="E59" s="80"/>
      <c r="F59" s="80"/>
      <c r="G59" s="80"/>
      <c r="H59" s="80"/>
      <c r="I59" s="80"/>
      <c r="J59" s="80"/>
      <c r="K59" s="39"/>
      <c r="L59" s="25"/>
      <c r="M59" s="25"/>
      <c r="N59" s="25"/>
      <c r="O59" s="26" t="s">
        <v>11</v>
      </c>
      <c r="P59" s="26"/>
      <c r="Q59" s="25"/>
      <c r="R59" s="25"/>
      <c r="S59" s="25"/>
      <c r="T59" s="25"/>
      <c r="U59" s="26" t="s">
        <v>6</v>
      </c>
      <c r="V59" s="26"/>
      <c r="W59" s="26"/>
      <c r="X59" s="26"/>
      <c r="Y59" s="25"/>
      <c r="Z59" s="25"/>
      <c r="AA59" s="25"/>
      <c r="AB59" s="33"/>
      <c r="AC59" s="26" t="s">
        <v>20</v>
      </c>
      <c r="AD59" s="26"/>
      <c r="AE59" s="25"/>
      <c r="AF59" s="25"/>
      <c r="AG59" s="25"/>
      <c r="AH59" s="25"/>
      <c r="AI59" s="26" t="s">
        <v>8</v>
      </c>
      <c r="AJ59" s="26"/>
      <c r="AK59" s="26" t="s">
        <v>27</v>
      </c>
      <c r="AL59" s="27"/>
      <c r="AM59" s="41"/>
      <c r="AN59" s="34"/>
      <c r="AO59" s="34"/>
      <c r="AP59" s="44"/>
      <c r="AQ59" s="44"/>
      <c r="AR59" s="34"/>
      <c r="AS59" s="34"/>
      <c r="AT59" s="34"/>
      <c r="AU59" s="44"/>
      <c r="AV59" s="44"/>
      <c r="AW59" s="78"/>
      <c r="AX59" s="39"/>
      <c r="AY59" s="25"/>
      <c r="AZ59" s="25"/>
      <c r="BA59" s="33"/>
      <c r="BB59" s="26" t="s">
        <v>11</v>
      </c>
      <c r="BC59" s="26"/>
      <c r="BD59" s="25"/>
      <c r="BE59" s="25"/>
      <c r="BF59" s="25"/>
      <c r="BG59" s="25"/>
      <c r="BH59" s="26" t="s">
        <v>6</v>
      </c>
      <c r="BI59" s="26"/>
      <c r="BJ59" s="26"/>
      <c r="BK59" s="26"/>
      <c r="BL59" s="25"/>
      <c r="BM59" s="25"/>
      <c r="BN59" s="25"/>
      <c r="BO59" s="25"/>
      <c r="BP59" s="26" t="s">
        <v>20</v>
      </c>
      <c r="BQ59" s="26"/>
      <c r="BR59" s="25"/>
      <c r="BS59" s="25"/>
      <c r="BT59" s="25"/>
      <c r="BU59" s="25"/>
      <c r="BV59" s="26" t="s">
        <v>8</v>
      </c>
      <c r="BW59" s="26"/>
      <c r="BX59" s="26" t="s">
        <v>27</v>
      </c>
      <c r="BY59" s="26"/>
      <c r="BZ59" s="27"/>
      <c r="CA59" s="28"/>
      <c r="CB59" s="29"/>
      <c r="CC59" s="29"/>
      <c r="CD59" s="29"/>
      <c r="CE59" s="29"/>
      <c r="CF59" s="26" t="s">
        <v>12</v>
      </c>
      <c r="CG59" s="26"/>
      <c r="CH59" s="26"/>
      <c r="CI59" s="27"/>
      <c r="CJ59" s="53">
        <f t="shared" ref="CJ59" si="62">IF(CJ56-CA59&lt;0,CJ56+$CD$7-CA59,CJ56-CA59)</f>
        <v>2</v>
      </c>
      <c r="CK59" s="43"/>
      <c r="CL59" s="43"/>
      <c r="CM59" s="43"/>
      <c r="CN59" s="26" t="s">
        <v>12</v>
      </c>
      <c r="CO59" s="26"/>
      <c r="CP59" s="27"/>
      <c r="CQ59" s="65"/>
      <c r="CR59" s="65"/>
      <c r="CS59" s="65"/>
      <c r="CT59" s="65"/>
      <c r="CU59" s="69"/>
      <c r="CV59" s="70"/>
      <c r="CW59" s="70"/>
      <c r="CX59" s="70"/>
      <c r="CY59" s="70"/>
      <c r="CZ59" s="70"/>
      <c r="DA59" s="70"/>
      <c r="DB59" s="70"/>
      <c r="DC59" s="70"/>
      <c r="DD59" s="70"/>
      <c r="DE59" s="70"/>
      <c r="DF59" s="70"/>
      <c r="DG59" s="71"/>
      <c r="DP59">
        <f t="shared" ref="DP59" si="63">CA59</f>
        <v>0</v>
      </c>
    </row>
    <row r="60" spans="2:120" ht="23.25" hidden="1" customHeight="1" x14ac:dyDescent="0.15">
      <c r="B60" s="80"/>
      <c r="C60" s="80"/>
      <c r="D60" s="80"/>
      <c r="E60" s="80"/>
      <c r="F60" s="80"/>
      <c r="G60" s="80"/>
      <c r="H60" s="80"/>
      <c r="I60" s="80"/>
      <c r="J60" s="80"/>
      <c r="K60" s="21"/>
      <c r="L60" s="22"/>
      <c r="M60" s="22"/>
      <c r="N60" s="22"/>
      <c r="O60" s="23" t="s">
        <v>11</v>
      </c>
      <c r="P60" s="23"/>
      <c r="Q60" s="22"/>
      <c r="R60" s="22"/>
      <c r="S60" s="22"/>
      <c r="T60" s="22"/>
      <c r="U60" s="23" t="s">
        <v>6</v>
      </c>
      <c r="V60" s="23"/>
      <c r="W60" s="23"/>
      <c r="X60" s="23"/>
      <c r="Y60" s="22"/>
      <c r="Z60" s="22"/>
      <c r="AA60" s="22"/>
      <c r="AB60" s="24"/>
      <c r="AC60" s="23" t="s">
        <v>20</v>
      </c>
      <c r="AD60" s="23"/>
      <c r="AE60" s="22"/>
      <c r="AF60" s="22"/>
      <c r="AG60" s="22"/>
      <c r="AH60" s="22"/>
      <c r="AI60" s="23" t="s">
        <v>8</v>
      </c>
      <c r="AJ60" s="23"/>
      <c r="AK60" s="23" t="s">
        <v>26</v>
      </c>
      <c r="AL60" s="32"/>
      <c r="AM60" s="42"/>
      <c r="AN60" s="24"/>
      <c r="AO60" s="24"/>
      <c r="AP60" s="45"/>
      <c r="AQ60" s="45"/>
      <c r="AR60" s="24"/>
      <c r="AS60" s="24"/>
      <c r="AT60" s="24"/>
      <c r="AU60" s="45"/>
      <c r="AV60" s="45"/>
      <c r="AW60" s="79"/>
      <c r="AX60" s="21"/>
      <c r="AY60" s="22"/>
      <c r="AZ60" s="22"/>
      <c r="BA60" s="24"/>
      <c r="BB60" s="23" t="s">
        <v>11</v>
      </c>
      <c r="BC60" s="23"/>
      <c r="BD60" s="22"/>
      <c r="BE60" s="22"/>
      <c r="BF60" s="22"/>
      <c r="BG60" s="22"/>
      <c r="BH60" s="23" t="s">
        <v>6</v>
      </c>
      <c r="BI60" s="23"/>
      <c r="BJ60" s="23"/>
      <c r="BK60" s="23"/>
      <c r="BL60" s="22"/>
      <c r="BM60" s="22"/>
      <c r="BN60" s="22"/>
      <c r="BO60" s="22"/>
      <c r="BP60" s="23" t="s">
        <v>20</v>
      </c>
      <c r="BQ60" s="23"/>
      <c r="BR60" s="22"/>
      <c r="BS60" s="22"/>
      <c r="BT60" s="22"/>
      <c r="BU60" s="22"/>
      <c r="BV60" s="23" t="s">
        <v>8</v>
      </c>
      <c r="BW60" s="23"/>
      <c r="BX60" s="23" t="s">
        <v>26</v>
      </c>
      <c r="BY60" s="23"/>
      <c r="BZ60" s="32"/>
      <c r="CA60" s="30"/>
      <c r="CB60" s="31"/>
      <c r="CC60" s="31"/>
      <c r="CD60" s="31"/>
      <c r="CE60" s="31"/>
      <c r="CF60" s="23"/>
      <c r="CG60" s="23"/>
      <c r="CH60" s="23"/>
      <c r="CI60" s="32"/>
      <c r="CJ60" s="54"/>
      <c r="CK60" s="45"/>
      <c r="CL60" s="45"/>
      <c r="CM60" s="45"/>
      <c r="CN60" s="23"/>
      <c r="CO60" s="23"/>
      <c r="CP60" s="32"/>
      <c r="CQ60" s="65"/>
      <c r="CR60" s="65"/>
      <c r="CS60" s="65"/>
      <c r="CT60" s="65"/>
      <c r="CU60" s="72"/>
      <c r="CV60" s="73"/>
      <c r="CW60" s="73"/>
      <c r="CX60" s="73"/>
      <c r="CY60" s="73"/>
      <c r="CZ60" s="73"/>
      <c r="DA60" s="73"/>
      <c r="DB60" s="73"/>
      <c r="DC60" s="73"/>
      <c r="DD60" s="73"/>
      <c r="DE60" s="73"/>
      <c r="DF60" s="73"/>
      <c r="DG60" s="74"/>
    </row>
    <row r="61" spans="2:120" ht="23.25" hidden="1" customHeight="1" x14ac:dyDescent="0.15">
      <c r="B61" s="80"/>
      <c r="C61" s="80"/>
      <c r="D61" s="80"/>
      <c r="E61" s="80"/>
      <c r="F61" s="80"/>
      <c r="G61" s="80"/>
      <c r="H61" s="80"/>
      <c r="I61" s="80"/>
      <c r="J61" s="80"/>
      <c r="K61" s="35"/>
      <c r="L61" s="36"/>
      <c r="M61" s="36"/>
      <c r="N61" s="36"/>
      <c r="O61" s="37" t="s">
        <v>11</v>
      </c>
      <c r="P61" s="37"/>
      <c r="Q61" s="36"/>
      <c r="R61" s="36"/>
      <c r="S61" s="36"/>
      <c r="T61" s="36"/>
      <c r="U61" s="37" t="s">
        <v>25</v>
      </c>
      <c r="V61" s="37"/>
      <c r="W61" s="37"/>
      <c r="X61" s="37"/>
      <c r="Y61" s="36"/>
      <c r="Z61" s="36"/>
      <c r="AA61" s="36"/>
      <c r="AB61" s="38"/>
      <c r="AC61" s="37" t="s">
        <v>11</v>
      </c>
      <c r="AD61" s="37"/>
      <c r="AE61" s="36"/>
      <c r="AF61" s="36"/>
      <c r="AG61" s="36"/>
      <c r="AH61" s="36"/>
      <c r="AI61" s="37" t="s">
        <v>6</v>
      </c>
      <c r="AJ61" s="37"/>
      <c r="AK61" s="37" t="s">
        <v>26</v>
      </c>
      <c r="AL61" s="40"/>
      <c r="AM61" s="41"/>
      <c r="AN61" s="34"/>
      <c r="AO61" s="34"/>
      <c r="AP61" s="43" t="s">
        <v>11</v>
      </c>
      <c r="AQ61" s="43"/>
      <c r="AR61" s="33"/>
      <c r="AS61" s="33"/>
      <c r="AT61" s="33"/>
      <c r="AU61" s="43" t="s">
        <v>6</v>
      </c>
      <c r="AV61" s="43"/>
      <c r="AW61" s="77"/>
      <c r="AX61" s="35"/>
      <c r="AY61" s="36"/>
      <c r="AZ61" s="36"/>
      <c r="BA61" s="38"/>
      <c r="BB61" s="37" t="s">
        <v>11</v>
      </c>
      <c r="BC61" s="37"/>
      <c r="BD61" s="36"/>
      <c r="BE61" s="36"/>
      <c r="BF61" s="36"/>
      <c r="BG61" s="36"/>
      <c r="BH61" s="37" t="s">
        <v>25</v>
      </c>
      <c r="BI61" s="37"/>
      <c r="BJ61" s="37"/>
      <c r="BK61" s="37"/>
      <c r="BL61" s="36"/>
      <c r="BM61" s="36"/>
      <c r="BN61" s="36"/>
      <c r="BO61" s="36"/>
      <c r="BP61" s="37" t="s">
        <v>11</v>
      </c>
      <c r="BQ61" s="37"/>
      <c r="BR61" s="36"/>
      <c r="BS61" s="36"/>
      <c r="BT61" s="36"/>
      <c r="BU61" s="36"/>
      <c r="BV61" s="37" t="s">
        <v>6</v>
      </c>
      <c r="BW61" s="37"/>
      <c r="BX61" s="37" t="s">
        <v>26</v>
      </c>
      <c r="BY61" s="37"/>
      <c r="BZ61" s="40"/>
      <c r="CA61" s="75"/>
      <c r="CB61" s="76"/>
      <c r="CC61" s="76"/>
      <c r="CD61" s="76"/>
      <c r="CE61" s="76"/>
      <c r="CF61" s="37" t="s">
        <v>6</v>
      </c>
      <c r="CG61" s="37"/>
      <c r="CH61" s="37"/>
      <c r="CI61" s="40"/>
      <c r="CJ61" s="63">
        <f t="shared" ref="CJ61" si="64">IF(CJ59-CA62&lt;0,CJ58-CA61-1,CJ58-CA61)</f>
        <v>15</v>
      </c>
      <c r="CK61" s="64"/>
      <c r="CL61" s="64"/>
      <c r="CM61" s="64"/>
      <c r="CN61" s="37" t="s">
        <v>6</v>
      </c>
      <c r="CO61" s="37"/>
      <c r="CP61" s="40"/>
      <c r="CQ61" s="65"/>
      <c r="CR61" s="65"/>
      <c r="CS61" s="65"/>
      <c r="CT61" s="65"/>
      <c r="CU61" s="66" t="str">
        <f t="shared" ref="CU61" si="65">IF(CA62&gt;$CD$7,"時間単位年休１日の時間数よりも大きい時間数が入力されています。","")</f>
        <v/>
      </c>
      <c r="CV61" s="67"/>
      <c r="CW61" s="67"/>
      <c r="CX61" s="67"/>
      <c r="CY61" s="67"/>
      <c r="CZ61" s="67"/>
      <c r="DA61" s="67"/>
      <c r="DB61" s="67"/>
      <c r="DC61" s="67"/>
      <c r="DD61" s="67"/>
      <c r="DE61" s="67"/>
      <c r="DF61" s="67"/>
      <c r="DG61" s="68"/>
      <c r="DN61">
        <f>IF(B61="計画的付与",CA61,0)</f>
        <v>0</v>
      </c>
      <c r="DO61">
        <f t="shared" ref="DO61" si="66">CA61</f>
        <v>0</v>
      </c>
    </row>
    <row r="62" spans="2:120" ht="23.25" hidden="1" customHeight="1" x14ac:dyDescent="0.15">
      <c r="B62" s="80"/>
      <c r="C62" s="80"/>
      <c r="D62" s="80"/>
      <c r="E62" s="80"/>
      <c r="F62" s="80"/>
      <c r="G62" s="80"/>
      <c r="H62" s="80"/>
      <c r="I62" s="80"/>
      <c r="J62" s="80"/>
      <c r="K62" s="39"/>
      <c r="L62" s="25"/>
      <c r="M62" s="25"/>
      <c r="N62" s="25"/>
      <c r="O62" s="26" t="s">
        <v>11</v>
      </c>
      <c r="P62" s="26"/>
      <c r="Q62" s="25"/>
      <c r="R62" s="25"/>
      <c r="S62" s="25"/>
      <c r="T62" s="25"/>
      <c r="U62" s="26" t="s">
        <v>6</v>
      </c>
      <c r="V62" s="26"/>
      <c r="W62" s="26"/>
      <c r="X62" s="26"/>
      <c r="Y62" s="25"/>
      <c r="Z62" s="25"/>
      <c r="AA62" s="25"/>
      <c r="AB62" s="33"/>
      <c r="AC62" s="26" t="s">
        <v>20</v>
      </c>
      <c r="AD62" s="26"/>
      <c r="AE62" s="25"/>
      <c r="AF62" s="25"/>
      <c r="AG62" s="25"/>
      <c r="AH62" s="25"/>
      <c r="AI62" s="26" t="s">
        <v>8</v>
      </c>
      <c r="AJ62" s="26"/>
      <c r="AK62" s="26" t="s">
        <v>27</v>
      </c>
      <c r="AL62" s="27"/>
      <c r="AM62" s="41"/>
      <c r="AN62" s="34"/>
      <c r="AO62" s="34"/>
      <c r="AP62" s="44"/>
      <c r="AQ62" s="44"/>
      <c r="AR62" s="34"/>
      <c r="AS62" s="34"/>
      <c r="AT62" s="34"/>
      <c r="AU62" s="44"/>
      <c r="AV62" s="44"/>
      <c r="AW62" s="78"/>
      <c r="AX62" s="39"/>
      <c r="AY62" s="25"/>
      <c r="AZ62" s="25"/>
      <c r="BA62" s="33"/>
      <c r="BB62" s="26" t="s">
        <v>11</v>
      </c>
      <c r="BC62" s="26"/>
      <c r="BD62" s="25"/>
      <c r="BE62" s="25"/>
      <c r="BF62" s="25"/>
      <c r="BG62" s="25"/>
      <c r="BH62" s="26" t="s">
        <v>6</v>
      </c>
      <c r="BI62" s="26"/>
      <c r="BJ62" s="26"/>
      <c r="BK62" s="26"/>
      <c r="BL62" s="25"/>
      <c r="BM62" s="25"/>
      <c r="BN62" s="25"/>
      <c r="BO62" s="25"/>
      <c r="BP62" s="26" t="s">
        <v>20</v>
      </c>
      <c r="BQ62" s="26"/>
      <c r="BR62" s="25"/>
      <c r="BS62" s="25"/>
      <c r="BT62" s="25"/>
      <c r="BU62" s="25"/>
      <c r="BV62" s="26" t="s">
        <v>8</v>
      </c>
      <c r="BW62" s="26"/>
      <c r="BX62" s="26" t="s">
        <v>27</v>
      </c>
      <c r="BY62" s="26"/>
      <c r="BZ62" s="27"/>
      <c r="CA62" s="28"/>
      <c r="CB62" s="29"/>
      <c r="CC62" s="29"/>
      <c r="CD62" s="29"/>
      <c r="CE62" s="29"/>
      <c r="CF62" s="26" t="s">
        <v>12</v>
      </c>
      <c r="CG62" s="26"/>
      <c r="CH62" s="26"/>
      <c r="CI62" s="27"/>
      <c r="CJ62" s="53">
        <f t="shared" ref="CJ62" si="67">IF(CJ59-CA62&lt;0,CJ59+$CD$7-CA62,CJ59-CA62)</f>
        <v>2</v>
      </c>
      <c r="CK62" s="43"/>
      <c r="CL62" s="43"/>
      <c r="CM62" s="43"/>
      <c r="CN62" s="26" t="s">
        <v>12</v>
      </c>
      <c r="CO62" s="26"/>
      <c r="CP62" s="27"/>
      <c r="CQ62" s="65"/>
      <c r="CR62" s="65"/>
      <c r="CS62" s="65"/>
      <c r="CT62" s="65"/>
      <c r="CU62" s="69"/>
      <c r="CV62" s="70"/>
      <c r="CW62" s="70"/>
      <c r="CX62" s="70"/>
      <c r="CY62" s="70"/>
      <c r="CZ62" s="70"/>
      <c r="DA62" s="70"/>
      <c r="DB62" s="70"/>
      <c r="DC62" s="70"/>
      <c r="DD62" s="70"/>
      <c r="DE62" s="70"/>
      <c r="DF62" s="70"/>
      <c r="DG62" s="71"/>
      <c r="DP62">
        <f t="shared" ref="DP62" si="68">CA62</f>
        <v>0</v>
      </c>
    </row>
    <row r="63" spans="2:120" ht="23.25" hidden="1" customHeight="1" x14ac:dyDescent="0.15">
      <c r="B63" s="80"/>
      <c r="C63" s="80"/>
      <c r="D63" s="80"/>
      <c r="E63" s="80"/>
      <c r="F63" s="80"/>
      <c r="G63" s="80"/>
      <c r="H63" s="80"/>
      <c r="I63" s="80"/>
      <c r="J63" s="80"/>
      <c r="K63" s="21"/>
      <c r="L63" s="22"/>
      <c r="M63" s="22"/>
      <c r="N63" s="22"/>
      <c r="O63" s="23" t="s">
        <v>11</v>
      </c>
      <c r="P63" s="23"/>
      <c r="Q63" s="22"/>
      <c r="R63" s="22"/>
      <c r="S63" s="22"/>
      <c r="T63" s="22"/>
      <c r="U63" s="23" t="s">
        <v>6</v>
      </c>
      <c r="V63" s="23"/>
      <c r="W63" s="23"/>
      <c r="X63" s="23"/>
      <c r="Y63" s="22"/>
      <c r="Z63" s="22"/>
      <c r="AA63" s="22"/>
      <c r="AB63" s="24"/>
      <c r="AC63" s="23" t="s">
        <v>20</v>
      </c>
      <c r="AD63" s="23"/>
      <c r="AE63" s="22"/>
      <c r="AF63" s="22"/>
      <c r="AG63" s="22"/>
      <c r="AH63" s="22"/>
      <c r="AI63" s="23" t="s">
        <v>8</v>
      </c>
      <c r="AJ63" s="23"/>
      <c r="AK63" s="23" t="s">
        <v>26</v>
      </c>
      <c r="AL63" s="32"/>
      <c r="AM63" s="42"/>
      <c r="AN63" s="24"/>
      <c r="AO63" s="24"/>
      <c r="AP63" s="45"/>
      <c r="AQ63" s="45"/>
      <c r="AR63" s="24"/>
      <c r="AS63" s="24"/>
      <c r="AT63" s="24"/>
      <c r="AU63" s="45"/>
      <c r="AV63" s="45"/>
      <c r="AW63" s="79"/>
      <c r="AX63" s="21"/>
      <c r="AY63" s="22"/>
      <c r="AZ63" s="22"/>
      <c r="BA63" s="24"/>
      <c r="BB63" s="23" t="s">
        <v>11</v>
      </c>
      <c r="BC63" s="23"/>
      <c r="BD63" s="22"/>
      <c r="BE63" s="22"/>
      <c r="BF63" s="22"/>
      <c r="BG63" s="22"/>
      <c r="BH63" s="23" t="s">
        <v>6</v>
      </c>
      <c r="BI63" s="23"/>
      <c r="BJ63" s="23"/>
      <c r="BK63" s="23"/>
      <c r="BL63" s="22"/>
      <c r="BM63" s="22"/>
      <c r="BN63" s="22"/>
      <c r="BO63" s="22"/>
      <c r="BP63" s="23" t="s">
        <v>20</v>
      </c>
      <c r="BQ63" s="23"/>
      <c r="BR63" s="22"/>
      <c r="BS63" s="22"/>
      <c r="BT63" s="22"/>
      <c r="BU63" s="22"/>
      <c r="BV63" s="23" t="s">
        <v>8</v>
      </c>
      <c r="BW63" s="23"/>
      <c r="BX63" s="23" t="s">
        <v>26</v>
      </c>
      <c r="BY63" s="23"/>
      <c r="BZ63" s="32"/>
      <c r="CA63" s="30"/>
      <c r="CB63" s="31"/>
      <c r="CC63" s="31"/>
      <c r="CD63" s="31"/>
      <c r="CE63" s="31"/>
      <c r="CF63" s="23"/>
      <c r="CG63" s="23"/>
      <c r="CH63" s="23"/>
      <c r="CI63" s="32"/>
      <c r="CJ63" s="54"/>
      <c r="CK63" s="45"/>
      <c r="CL63" s="45"/>
      <c r="CM63" s="45"/>
      <c r="CN63" s="23"/>
      <c r="CO63" s="23"/>
      <c r="CP63" s="32"/>
      <c r="CQ63" s="65"/>
      <c r="CR63" s="65"/>
      <c r="CS63" s="65"/>
      <c r="CT63" s="65"/>
      <c r="CU63" s="72"/>
      <c r="CV63" s="73"/>
      <c r="CW63" s="73"/>
      <c r="CX63" s="73"/>
      <c r="CY63" s="73"/>
      <c r="CZ63" s="73"/>
      <c r="DA63" s="73"/>
      <c r="DB63" s="73"/>
      <c r="DC63" s="73"/>
      <c r="DD63" s="73"/>
      <c r="DE63" s="73"/>
      <c r="DF63" s="73"/>
      <c r="DG63" s="74"/>
    </row>
    <row r="64" spans="2:120" ht="23.25" hidden="1" customHeight="1" x14ac:dyDescent="0.15">
      <c r="B64" s="80"/>
      <c r="C64" s="80"/>
      <c r="D64" s="80"/>
      <c r="E64" s="80"/>
      <c r="F64" s="80"/>
      <c r="G64" s="80"/>
      <c r="H64" s="80"/>
      <c r="I64" s="80"/>
      <c r="J64" s="80"/>
      <c r="K64" s="35"/>
      <c r="L64" s="36"/>
      <c r="M64" s="36"/>
      <c r="N64" s="36"/>
      <c r="O64" s="37" t="s">
        <v>11</v>
      </c>
      <c r="P64" s="37"/>
      <c r="Q64" s="36"/>
      <c r="R64" s="36"/>
      <c r="S64" s="36"/>
      <c r="T64" s="36"/>
      <c r="U64" s="37" t="s">
        <v>25</v>
      </c>
      <c r="V64" s="37"/>
      <c r="W64" s="37"/>
      <c r="X64" s="37"/>
      <c r="Y64" s="36"/>
      <c r="Z64" s="36"/>
      <c r="AA64" s="36"/>
      <c r="AB64" s="38"/>
      <c r="AC64" s="37" t="s">
        <v>11</v>
      </c>
      <c r="AD64" s="37"/>
      <c r="AE64" s="36"/>
      <c r="AF64" s="36"/>
      <c r="AG64" s="36"/>
      <c r="AH64" s="36"/>
      <c r="AI64" s="37" t="s">
        <v>6</v>
      </c>
      <c r="AJ64" s="37"/>
      <c r="AK64" s="37" t="s">
        <v>26</v>
      </c>
      <c r="AL64" s="40"/>
      <c r="AM64" s="41"/>
      <c r="AN64" s="34"/>
      <c r="AO64" s="34"/>
      <c r="AP64" s="43" t="s">
        <v>11</v>
      </c>
      <c r="AQ64" s="43"/>
      <c r="AR64" s="33"/>
      <c r="AS64" s="33"/>
      <c r="AT64" s="33"/>
      <c r="AU64" s="43" t="s">
        <v>6</v>
      </c>
      <c r="AV64" s="43"/>
      <c r="AW64" s="77"/>
      <c r="AX64" s="35"/>
      <c r="AY64" s="36"/>
      <c r="AZ64" s="36"/>
      <c r="BA64" s="38"/>
      <c r="BB64" s="37" t="s">
        <v>11</v>
      </c>
      <c r="BC64" s="37"/>
      <c r="BD64" s="36"/>
      <c r="BE64" s="36"/>
      <c r="BF64" s="36"/>
      <c r="BG64" s="36"/>
      <c r="BH64" s="37" t="s">
        <v>25</v>
      </c>
      <c r="BI64" s="37"/>
      <c r="BJ64" s="37"/>
      <c r="BK64" s="37"/>
      <c r="BL64" s="36"/>
      <c r="BM64" s="36"/>
      <c r="BN64" s="36"/>
      <c r="BO64" s="36"/>
      <c r="BP64" s="37" t="s">
        <v>11</v>
      </c>
      <c r="BQ64" s="37"/>
      <c r="BR64" s="36"/>
      <c r="BS64" s="36"/>
      <c r="BT64" s="36"/>
      <c r="BU64" s="36"/>
      <c r="BV64" s="37" t="s">
        <v>6</v>
      </c>
      <c r="BW64" s="37"/>
      <c r="BX64" s="37" t="s">
        <v>26</v>
      </c>
      <c r="BY64" s="37"/>
      <c r="BZ64" s="40"/>
      <c r="CA64" s="75"/>
      <c r="CB64" s="76"/>
      <c r="CC64" s="76"/>
      <c r="CD64" s="76"/>
      <c r="CE64" s="76"/>
      <c r="CF64" s="37" t="s">
        <v>6</v>
      </c>
      <c r="CG64" s="37"/>
      <c r="CH64" s="37"/>
      <c r="CI64" s="40"/>
      <c r="CJ64" s="63">
        <f t="shared" ref="CJ64" si="69">IF(CJ62-CA65&lt;0,CJ61-CA64-1,CJ61-CA64)</f>
        <v>15</v>
      </c>
      <c r="CK64" s="64"/>
      <c r="CL64" s="64"/>
      <c r="CM64" s="64"/>
      <c r="CN64" s="37" t="s">
        <v>6</v>
      </c>
      <c r="CO64" s="37"/>
      <c r="CP64" s="40"/>
      <c r="CQ64" s="65"/>
      <c r="CR64" s="65"/>
      <c r="CS64" s="65"/>
      <c r="CT64" s="65"/>
      <c r="CU64" s="66" t="str">
        <f t="shared" ref="CU64" si="70">IF(CA65&gt;$CD$7,"時間単位年休１日の時間数よりも大きい時間数が入力されています。","")</f>
        <v/>
      </c>
      <c r="CV64" s="67"/>
      <c r="CW64" s="67"/>
      <c r="CX64" s="67"/>
      <c r="CY64" s="67"/>
      <c r="CZ64" s="67"/>
      <c r="DA64" s="67"/>
      <c r="DB64" s="67"/>
      <c r="DC64" s="67"/>
      <c r="DD64" s="67"/>
      <c r="DE64" s="67"/>
      <c r="DF64" s="67"/>
      <c r="DG64" s="68"/>
      <c r="DN64">
        <f>IF(B64="計画的付与",CA64,0)</f>
        <v>0</v>
      </c>
      <c r="DO64">
        <f t="shared" ref="DO64" si="71">CA64</f>
        <v>0</v>
      </c>
    </row>
    <row r="65" spans="2:120" ht="23.25" hidden="1" customHeight="1" x14ac:dyDescent="0.15">
      <c r="B65" s="80"/>
      <c r="C65" s="80"/>
      <c r="D65" s="80"/>
      <c r="E65" s="80"/>
      <c r="F65" s="80"/>
      <c r="G65" s="80"/>
      <c r="H65" s="80"/>
      <c r="I65" s="80"/>
      <c r="J65" s="80"/>
      <c r="K65" s="39"/>
      <c r="L65" s="25"/>
      <c r="M65" s="25"/>
      <c r="N65" s="25"/>
      <c r="O65" s="26" t="s">
        <v>11</v>
      </c>
      <c r="P65" s="26"/>
      <c r="Q65" s="25"/>
      <c r="R65" s="25"/>
      <c r="S65" s="25"/>
      <c r="T65" s="25"/>
      <c r="U65" s="26" t="s">
        <v>6</v>
      </c>
      <c r="V65" s="26"/>
      <c r="W65" s="26"/>
      <c r="X65" s="26"/>
      <c r="Y65" s="25"/>
      <c r="Z65" s="25"/>
      <c r="AA65" s="25"/>
      <c r="AB65" s="33"/>
      <c r="AC65" s="26" t="s">
        <v>20</v>
      </c>
      <c r="AD65" s="26"/>
      <c r="AE65" s="25"/>
      <c r="AF65" s="25"/>
      <c r="AG65" s="25"/>
      <c r="AH65" s="25"/>
      <c r="AI65" s="26" t="s">
        <v>8</v>
      </c>
      <c r="AJ65" s="26"/>
      <c r="AK65" s="26" t="s">
        <v>27</v>
      </c>
      <c r="AL65" s="27"/>
      <c r="AM65" s="41"/>
      <c r="AN65" s="34"/>
      <c r="AO65" s="34"/>
      <c r="AP65" s="44"/>
      <c r="AQ65" s="44"/>
      <c r="AR65" s="34"/>
      <c r="AS65" s="34"/>
      <c r="AT65" s="34"/>
      <c r="AU65" s="44"/>
      <c r="AV65" s="44"/>
      <c r="AW65" s="78"/>
      <c r="AX65" s="39"/>
      <c r="AY65" s="25"/>
      <c r="AZ65" s="25"/>
      <c r="BA65" s="33"/>
      <c r="BB65" s="26" t="s">
        <v>11</v>
      </c>
      <c r="BC65" s="26"/>
      <c r="BD65" s="25"/>
      <c r="BE65" s="25"/>
      <c r="BF65" s="25"/>
      <c r="BG65" s="25"/>
      <c r="BH65" s="26" t="s">
        <v>6</v>
      </c>
      <c r="BI65" s="26"/>
      <c r="BJ65" s="26"/>
      <c r="BK65" s="26"/>
      <c r="BL65" s="25"/>
      <c r="BM65" s="25"/>
      <c r="BN65" s="25"/>
      <c r="BO65" s="25"/>
      <c r="BP65" s="26" t="s">
        <v>20</v>
      </c>
      <c r="BQ65" s="26"/>
      <c r="BR65" s="25"/>
      <c r="BS65" s="25"/>
      <c r="BT65" s="25"/>
      <c r="BU65" s="25"/>
      <c r="BV65" s="26" t="s">
        <v>8</v>
      </c>
      <c r="BW65" s="26"/>
      <c r="BX65" s="26" t="s">
        <v>27</v>
      </c>
      <c r="BY65" s="26"/>
      <c r="BZ65" s="27"/>
      <c r="CA65" s="28"/>
      <c r="CB65" s="29"/>
      <c r="CC65" s="29"/>
      <c r="CD65" s="29"/>
      <c r="CE65" s="29"/>
      <c r="CF65" s="26" t="s">
        <v>12</v>
      </c>
      <c r="CG65" s="26"/>
      <c r="CH65" s="26"/>
      <c r="CI65" s="27"/>
      <c r="CJ65" s="53">
        <f t="shared" ref="CJ65" si="72">IF(CJ62-CA65&lt;0,CJ62+$CD$7-CA65,CJ62-CA65)</f>
        <v>2</v>
      </c>
      <c r="CK65" s="43"/>
      <c r="CL65" s="43"/>
      <c r="CM65" s="43"/>
      <c r="CN65" s="26" t="s">
        <v>12</v>
      </c>
      <c r="CO65" s="26"/>
      <c r="CP65" s="27"/>
      <c r="CQ65" s="65"/>
      <c r="CR65" s="65"/>
      <c r="CS65" s="65"/>
      <c r="CT65" s="65"/>
      <c r="CU65" s="69"/>
      <c r="CV65" s="70"/>
      <c r="CW65" s="70"/>
      <c r="CX65" s="70"/>
      <c r="CY65" s="70"/>
      <c r="CZ65" s="70"/>
      <c r="DA65" s="70"/>
      <c r="DB65" s="70"/>
      <c r="DC65" s="70"/>
      <c r="DD65" s="70"/>
      <c r="DE65" s="70"/>
      <c r="DF65" s="70"/>
      <c r="DG65" s="71"/>
      <c r="DP65">
        <f t="shared" ref="DP65" si="73">CA65</f>
        <v>0</v>
      </c>
    </row>
    <row r="66" spans="2:120" ht="23.25" hidden="1" customHeight="1" x14ac:dyDescent="0.15">
      <c r="B66" s="80"/>
      <c r="C66" s="80"/>
      <c r="D66" s="80"/>
      <c r="E66" s="80"/>
      <c r="F66" s="80"/>
      <c r="G66" s="80"/>
      <c r="H66" s="80"/>
      <c r="I66" s="80"/>
      <c r="J66" s="80"/>
      <c r="K66" s="21"/>
      <c r="L66" s="22"/>
      <c r="M66" s="22"/>
      <c r="N66" s="22"/>
      <c r="O66" s="23" t="s">
        <v>11</v>
      </c>
      <c r="P66" s="23"/>
      <c r="Q66" s="22"/>
      <c r="R66" s="22"/>
      <c r="S66" s="22"/>
      <c r="T66" s="22"/>
      <c r="U66" s="23" t="s">
        <v>6</v>
      </c>
      <c r="V66" s="23"/>
      <c r="W66" s="23"/>
      <c r="X66" s="23"/>
      <c r="Y66" s="22"/>
      <c r="Z66" s="22"/>
      <c r="AA66" s="22"/>
      <c r="AB66" s="24"/>
      <c r="AC66" s="23" t="s">
        <v>20</v>
      </c>
      <c r="AD66" s="23"/>
      <c r="AE66" s="22"/>
      <c r="AF66" s="22"/>
      <c r="AG66" s="22"/>
      <c r="AH66" s="22"/>
      <c r="AI66" s="23" t="s">
        <v>8</v>
      </c>
      <c r="AJ66" s="23"/>
      <c r="AK66" s="23" t="s">
        <v>26</v>
      </c>
      <c r="AL66" s="32"/>
      <c r="AM66" s="42"/>
      <c r="AN66" s="24"/>
      <c r="AO66" s="24"/>
      <c r="AP66" s="45"/>
      <c r="AQ66" s="45"/>
      <c r="AR66" s="24"/>
      <c r="AS66" s="24"/>
      <c r="AT66" s="24"/>
      <c r="AU66" s="45"/>
      <c r="AV66" s="45"/>
      <c r="AW66" s="79"/>
      <c r="AX66" s="21"/>
      <c r="AY66" s="22"/>
      <c r="AZ66" s="22"/>
      <c r="BA66" s="24"/>
      <c r="BB66" s="23" t="s">
        <v>11</v>
      </c>
      <c r="BC66" s="23"/>
      <c r="BD66" s="22"/>
      <c r="BE66" s="22"/>
      <c r="BF66" s="22"/>
      <c r="BG66" s="22"/>
      <c r="BH66" s="23" t="s">
        <v>6</v>
      </c>
      <c r="BI66" s="23"/>
      <c r="BJ66" s="23"/>
      <c r="BK66" s="23"/>
      <c r="BL66" s="22"/>
      <c r="BM66" s="22"/>
      <c r="BN66" s="22"/>
      <c r="BO66" s="22"/>
      <c r="BP66" s="23" t="s">
        <v>20</v>
      </c>
      <c r="BQ66" s="23"/>
      <c r="BR66" s="22"/>
      <c r="BS66" s="22"/>
      <c r="BT66" s="22"/>
      <c r="BU66" s="22"/>
      <c r="BV66" s="23" t="s">
        <v>8</v>
      </c>
      <c r="BW66" s="23"/>
      <c r="BX66" s="23" t="s">
        <v>26</v>
      </c>
      <c r="BY66" s="23"/>
      <c r="BZ66" s="32"/>
      <c r="CA66" s="30"/>
      <c r="CB66" s="31"/>
      <c r="CC66" s="31"/>
      <c r="CD66" s="31"/>
      <c r="CE66" s="31"/>
      <c r="CF66" s="23"/>
      <c r="CG66" s="23"/>
      <c r="CH66" s="23"/>
      <c r="CI66" s="32"/>
      <c r="CJ66" s="54"/>
      <c r="CK66" s="45"/>
      <c r="CL66" s="45"/>
      <c r="CM66" s="45"/>
      <c r="CN66" s="23"/>
      <c r="CO66" s="23"/>
      <c r="CP66" s="32"/>
      <c r="CQ66" s="65"/>
      <c r="CR66" s="65"/>
      <c r="CS66" s="65"/>
      <c r="CT66" s="65"/>
      <c r="CU66" s="72"/>
      <c r="CV66" s="73"/>
      <c r="CW66" s="73"/>
      <c r="CX66" s="73"/>
      <c r="CY66" s="73"/>
      <c r="CZ66" s="73"/>
      <c r="DA66" s="73"/>
      <c r="DB66" s="73"/>
      <c r="DC66" s="73"/>
      <c r="DD66" s="73"/>
      <c r="DE66" s="73"/>
      <c r="DF66" s="73"/>
      <c r="DG66" s="74"/>
    </row>
    <row r="67" spans="2:120" ht="23.25" hidden="1" customHeight="1" x14ac:dyDescent="0.15">
      <c r="B67" s="80"/>
      <c r="C67" s="80"/>
      <c r="D67" s="80"/>
      <c r="E67" s="80"/>
      <c r="F67" s="80"/>
      <c r="G67" s="80"/>
      <c r="H67" s="80"/>
      <c r="I67" s="80"/>
      <c r="J67" s="80"/>
      <c r="K67" s="35"/>
      <c r="L67" s="36"/>
      <c r="M67" s="36"/>
      <c r="N67" s="36"/>
      <c r="O67" s="37" t="s">
        <v>11</v>
      </c>
      <c r="P67" s="37"/>
      <c r="Q67" s="36"/>
      <c r="R67" s="36"/>
      <c r="S67" s="36"/>
      <c r="T67" s="36"/>
      <c r="U67" s="37" t="s">
        <v>25</v>
      </c>
      <c r="V67" s="37"/>
      <c r="W67" s="37"/>
      <c r="X67" s="37"/>
      <c r="Y67" s="36"/>
      <c r="Z67" s="36"/>
      <c r="AA67" s="36"/>
      <c r="AB67" s="38"/>
      <c r="AC67" s="37" t="s">
        <v>11</v>
      </c>
      <c r="AD67" s="37"/>
      <c r="AE67" s="36"/>
      <c r="AF67" s="36"/>
      <c r="AG67" s="36"/>
      <c r="AH67" s="36"/>
      <c r="AI67" s="37" t="s">
        <v>6</v>
      </c>
      <c r="AJ67" s="37"/>
      <c r="AK67" s="37" t="s">
        <v>26</v>
      </c>
      <c r="AL67" s="40"/>
      <c r="AM67" s="41"/>
      <c r="AN67" s="34"/>
      <c r="AO67" s="34"/>
      <c r="AP67" s="43" t="s">
        <v>11</v>
      </c>
      <c r="AQ67" s="43"/>
      <c r="AR67" s="33"/>
      <c r="AS67" s="33"/>
      <c r="AT67" s="33"/>
      <c r="AU67" s="43" t="s">
        <v>6</v>
      </c>
      <c r="AV67" s="43"/>
      <c r="AW67" s="77"/>
      <c r="AX67" s="35"/>
      <c r="AY67" s="36"/>
      <c r="AZ67" s="36"/>
      <c r="BA67" s="38"/>
      <c r="BB67" s="37" t="s">
        <v>11</v>
      </c>
      <c r="BC67" s="37"/>
      <c r="BD67" s="36"/>
      <c r="BE67" s="36"/>
      <c r="BF67" s="36"/>
      <c r="BG67" s="36"/>
      <c r="BH67" s="37" t="s">
        <v>25</v>
      </c>
      <c r="BI67" s="37"/>
      <c r="BJ67" s="37"/>
      <c r="BK67" s="37"/>
      <c r="BL67" s="36"/>
      <c r="BM67" s="36"/>
      <c r="BN67" s="36"/>
      <c r="BO67" s="36"/>
      <c r="BP67" s="37" t="s">
        <v>11</v>
      </c>
      <c r="BQ67" s="37"/>
      <c r="BR67" s="36"/>
      <c r="BS67" s="36"/>
      <c r="BT67" s="36"/>
      <c r="BU67" s="36"/>
      <c r="BV67" s="37" t="s">
        <v>6</v>
      </c>
      <c r="BW67" s="37"/>
      <c r="BX67" s="37" t="s">
        <v>26</v>
      </c>
      <c r="BY67" s="37"/>
      <c r="BZ67" s="40"/>
      <c r="CA67" s="75"/>
      <c r="CB67" s="76"/>
      <c r="CC67" s="76"/>
      <c r="CD67" s="76"/>
      <c r="CE67" s="76"/>
      <c r="CF67" s="37" t="s">
        <v>6</v>
      </c>
      <c r="CG67" s="37"/>
      <c r="CH67" s="37"/>
      <c r="CI67" s="40"/>
      <c r="CJ67" s="63">
        <f t="shared" ref="CJ67" si="74">IF(CJ65-CA68&lt;0,CJ64-CA67-1,CJ64-CA67)</f>
        <v>15</v>
      </c>
      <c r="CK67" s="64"/>
      <c r="CL67" s="64"/>
      <c r="CM67" s="64"/>
      <c r="CN67" s="37" t="s">
        <v>6</v>
      </c>
      <c r="CO67" s="37"/>
      <c r="CP67" s="40"/>
      <c r="CQ67" s="65"/>
      <c r="CR67" s="65"/>
      <c r="CS67" s="65"/>
      <c r="CT67" s="65"/>
      <c r="CU67" s="66" t="str">
        <f t="shared" ref="CU67" si="75">IF(CA68&gt;$CD$7,"時間単位年休１日の時間数よりも大きい時間数が入力されています。","")</f>
        <v/>
      </c>
      <c r="CV67" s="67"/>
      <c r="CW67" s="67"/>
      <c r="CX67" s="67"/>
      <c r="CY67" s="67"/>
      <c r="CZ67" s="67"/>
      <c r="DA67" s="67"/>
      <c r="DB67" s="67"/>
      <c r="DC67" s="67"/>
      <c r="DD67" s="67"/>
      <c r="DE67" s="67"/>
      <c r="DF67" s="67"/>
      <c r="DG67" s="68"/>
      <c r="DN67">
        <f>IF(B67="計画的付与",CA67,0)</f>
        <v>0</v>
      </c>
      <c r="DO67">
        <f t="shared" ref="DO67" si="76">CA67</f>
        <v>0</v>
      </c>
    </row>
    <row r="68" spans="2:120" ht="23.25" hidden="1" customHeight="1" x14ac:dyDescent="0.15">
      <c r="B68" s="80"/>
      <c r="C68" s="80"/>
      <c r="D68" s="80"/>
      <c r="E68" s="80"/>
      <c r="F68" s="80"/>
      <c r="G68" s="80"/>
      <c r="H68" s="80"/>
      <c r="I68" s="80"/>
      <c r="J68" s="80"/>
      <c r="K68" s="39"/>
      <c r="L68" s="25"/>
      <c r="M68" s="25"/>
      <c r="N68" s="25"/>
      <c r="O68" s="26" t="s">
        <v>11</v>
      </c>
      <c r="P68" s="26"/>
      <c r="Q68" s="25"/>
      <c r="R68" s="25"/>
      <c r="S68" s="25"/>
      <c r="T68" s="25"/>
      <c r="U68" s="26" t="s">
        <v>6</v>
      </c>
      <c r="V68" s="26"/>
      <c r="W68" s="26"/>
      <c r="X68" s="26"/>
      <c r="Y68" s="25"/>
      <c r="Z68" s="25"/>
      <c r="AA68" s="25"/>
      <c r="AB68" s="33"/>
      <c r="AC68" s="26" t="s">
        <v>20</v>
      </c>
      <c r="AD68" s="26"/>
      <c r="AE68" s="25"/>
      <c r="AF68" s="25"/>
      <c r="AG68" s="25"/>
      <c r="AH68" s="25"/>
      <c r="AI68" s="26" t="s">
        <v>8</v>
      </c>
      <c r="AJ68" s="26"/>
      <c r="AK68" s="26" t="s">
        <v>27</v>
      </c>
      <c r="AL68" s="27"/>
      <c r="AM68" s="41"/>
      <c r="AN68" s="34"/>
      <c r="AO68" s="34"/>
      <c r="AP68" s="44"/>
      <c r="AQ68" s="44"/>
      <c r="AR68" s="34"/>
      <c r="AS68" s="34"/>
      <c r="AT68" s="34"/>
      <c r="AU68" s="44"/>
      <c r="AV68" s="44"/>
      <c r="AW68" s="78"/>
      <c r="AX68" s="39"/>
      <c r="AY68" s="25"/>
      <c r="AZ68" s="25"/>
      <c r="BA68" s="33"/>
      <c r="BB68" s="26" t="s">
        <v>11</v>
      </c>
      <c r="BC68" s="26"/>
      <c r="BD68" s="25"/>
      <c r="BE68" s="25"/>
      <c r="BF68" s="25"/>
      <c r="BG68" s="25"/>
      <c r="BH68" s="26" t="s">
        <v>6</v>
      </c>
      <c r="BI68" s="26"/>
      <c r="BJ68" s="26"/>
      <c r="BK68" s="26"/>
      <c r="BL68" s="25"/>
      <c r="BM68" s="25"/>
      <c r="BN68" s="25"/>
      <c r="BO68" s="25"/>
      <c r="BP68" s="26" t="s">
        <v>20</v>
      </c>
      <c r="BQ68" s="26"/>
      <c r="BR68" s="25"/>
      <c r="BS68" s="25"/>
      <c r="BT68" s="25"/>
      <c r="BU68" s="25"/>
      <c r="BV68" s="26" t="s">
        <v>8</v>
      </c>
      <c r="BW68" s="26"/>
      <c r="BX68" s="26" t="s">
        <v>27</v>
      </c>
      <c r="BY68" s="26"/>
      <c r="BZ68" s="27"/>
      <c r="CA68" s="28"/>
      <c r="CB68" s="29"/>
      <c r="CC68" s="29"/>
      <c r="CD68" s="29"/>
      <c r="CE68" s="29"/>
      <c r="CF68" s="26" t="s">
        <v>12</v>
      </c>
      <c r="CG68" s="26"/>
      <c r="CH68" s="26"/>
      <c r="CI68" s="27"/>
      <c r="CJ68" s="53">
        <f t="shared" ref="CJ68" si="77">IF(CJ65-CA68&lt;0,CJ65+$CD$7-CA68,CJ65-CA68)</f>
        <v>2</v>
      </c>
      <c r="CK68" s="43"/>
      <c r="CL68" s="43"/>
      <c r="CM68" s="43"/>
      <c r="CN68" s="26" t="s">
        <v>12</v>
      </c>
      <c r="CO68" s="26"/>
      <c r="CP68" s="27"/>
      <c r="CQ68" s="65"/>
      <c r="CR68" s="65"/>
      <c r="CS68" s="65"/>
      <c r="CT68" s="65"/>
      <c r="CU68" s="69"/>
      <c r="CV68" s="70"/>
      <c r="CW68" s="70"/>
      <c r="CX68" s="70"/>
      <c r="CY68" s="70"/>
      <c r="CZ68" s="70"/>
      <c r="DA68" s="70"/>
      <c r="DB68" s="70"/>
      <c r="DC68" s="70"/>
      <c r="DD68" s="70"/>
      <c r="DE68" s="70"/>
      <c r="DF68" s="70"/>
      <c r="DG68" s="71"/>
      <c r="DP68">
        <f t="shared" ref="DP68" si="78">CA68</f>
        <v>0</v>
      </c>
    </row>
    <row r="69" spans="2:120" ht="23.25" hidden="1" customHeight="1" x14ac:dyDescent="0.15">
      <c r="B69" s="80"/>
      <c r="C69" s="80"/>
      <c r="D69" s="80"/>
      <c r="E69" s="80"/>
      <c r="F69" s="80"/>
      <c r="G69" s="80"/>
      <c r="H69" s="80"/>
      <c r="I69" s="80"/>
      <c r="J69" s="80"/>
      <c r="K69" s="21"/>
      <c r="L69" s="22"/>
      <c r="M69" s="22"/>
      <c r="N69" s="22"/>
      <c r="O69" s="23" t="s">
        <v>11</v>
      </c>
      <c r="P69" s="23"/>
      <c r="Q69" s="22"/>
      <c r="R69" s="22"/>
      <c r="S69" s="22"/>
      <c r="T69" s="22"/>
      <c r="U69" s="23" t="s">
        <v>6</v>
      </c>
      <c r="V69" s="23"/>
      <c r="W69" s="23"/>
      <c r="X69" s="23"/>
      <c r="Y69" s="22"/>
      <c r="Z69" s="22"/>
      <c r="AA69" s="22"/>
      <c r="AB69" s="24"/>
      <c r="AC69" s="23" t="s">
        <v>20</v>
      </c>
      <c r="AD69" s="23"/>
      <c r="AE69" s="22"/>
      <c r="AF69" s="22"/>
      <c r="AG69" s="22"/>
      <c r="AH69" s="22"/>
      <c r="AI69" s="23" t="s">
        <v>8</v>
      </c>
      <c r="AJ69" s="23"/>
      <c r="AK69" s="23" t="s">
        <v>26</v>
      </c>
      <c r="AL69" s="32"/>
      <c r="AM69" s="42"/>
      <c r="AN69" s="24"/>
      <c r="AO69" s="24"/>
      <c r="AP69" s="45"/>
      <c r="AQ69" s="45"/>
      <c r="AR69" s="24"/>
      <c r="AS69" s="24"/>
      <c r="AT69" s="24"/>
      <c r="AU69" s="45"/>
      <c r="AV69" s="45"/>
      <c r="AW69" s="79"/>
      <c r="AX69" s="21"/>
      <c r="AY69" s="22"/>
      <c r="AZ69" s="22"/>
      <c r="BA69" s="24"/>
      <c r="BB69" s="23" t="s">
        <v>11</v>
      </c>
      <c r="BC69" s="23"/>
      <c r="BD69" s="22"/>
      <c r="BE69" s="22"/>
      <c r="BF69" s="22"/>
      <c r="BG69" s="22"/>
      <c r="BH69" s="23" t="s">
        <v>6</v>
      </c>
      <c r="BI69" s="23"/>
      <c r="BJ69" s="23"/>
      <c r="BK69" s="23"/>
      <c r="BL69" s="22"/>
      <c r="BM69" s="22"/>
      <c r="BN69" s="22"/>
      <c r="BO69" s="22"/>
      <c r="BP69" s="23" t="s">
        <v>20</v>
      </c>
      <c r="BQ69" s="23"/>
      <c r="BR69" s="22"/>
      <c r="BS69" s="22"/>
      <c r="BT69" s="22"/>
      <c r="BU69" s="22"/>
      <c r="BV69" s="23" t="s">
        <v>8</v>
      </c>
      <c r="BW69" s="23"/>
      <c r="BX69" s="23" t="s">
        <v>26</v>
      </c>
      <c r="BY69" s="23"/>
      <c r="BZ69" s="32"/>
      <c r="CA69" s="30"/>
      <c r="CB69" s="31"/>
      <c r="CC69" s="31"/>
      <c r="CD69" s="31"/>
      <c r="CE69" s="31"/>
      <c r="CF69" s="23"/>
      <c r="CG69" s="23"/>
      <c r="CH69" s="23"/>
      <c r="CI69" s="32"/>
      <c r="CJ69" s="54"/>
      <c r="CK69" s="45"/>
      <c r="CL69" s="45"/>
      <c r="CM69" s="45"/>
      <c r="CN69" s="23"/>
      <c r="CO69" s="23"/>
      <c r="CP69" s="32"/>
      <c r="CQ69" s="65"/>
      <c r="CR69" s="65"/>
      <c r="CS69" s="65"/>
      <c r="CT69" s="65"/>
      <c r="CU69" s="72"/>
      <c r="CV69" s="73"/>
      <c r="CW69" s="73"/>
      <c r="CX69" s="73"/>
      <c r="CY69" s="73"/>
      <c r="CZ69" s="73"/>
      <c r="DA69" s="73"/>
      <c r="DB69" s="73"/>
      <c r="DC69" s="73"/>
      <c r="DD69" s="73"/>
      <c r="DE69" s="73"/>
      <c r="DF69" s="73"/>
      <c r="DG69" s="74"/>
    </row>
    <row r="70" spans="2:120" ht="23.25" hidden="1" customHeight="1" x14ac:dyDescent="0.15">
      <c r="B70" s="80"/>
      <c r="C70" s="80"/>
      <c r="D70" s="80"/>
      <c r="E70" s="80"/>
      <c r="F70" s="80"/>
      <c r="G70" s="80"/>
      <c r="H70" s="80"/>
      <c r="I70" s="80"/>
      <c r="J70" s="80"/>
      <c r="K70" s="35"/>
      <c r="L70" s="36"/>
      <c r="M70" s="36"/>
      <c r="N70" s="36"/>
      <c r="O70" s="37" t="s">
        <v>11</v>
      </c>
      <c r="P70" s="37"/>
      <c r="Q70" s="36"/>
      <c r="R70" s="36"/>
      <c r="S70" s="36"/>
      <c r="T70" s="36"/>
      <c r="U70" s="37" t="s">
        <v>25</v>
      </c>
      <c r="V70" s="37"/>
      <c r="W70" s="37"/>
      <c r="X70" s="37"/>
      <c r="Y70" s="36"/>
      <c r="Z70" s="36"/>
      <c r="AA70" s="36"/>
      <c r="AB70" s="38"/>
      <c r="AC70" s="37" t="s">
        <v>11</v>
      </c>
      <c r="AD70" s="37"/>
      <c r="AE70" s="36"/>
      <c r="AF70" s="36"/>
      <c r="AG70" s="36"/>
      <c r="AH70" s="36"/>
      <c r="AI70" s="37" t="s">
        <v>6</v>
      </c>
      <c r="AJ70" s="37"/>
      <c r="AK70" s="37" t="s">
        <v>26</v>
      </c>
      <c r="AL70" s="40"/>
      <c r="AM70" s="41"/>
      <c r="AN70" s="34"/>
      <c r="AO70" s="34"/>
      <c r="AP70" s="43" t="s">
        <v>11</v>
      </c>
      <c r="AQ70" s="43"/>
      <c r="AR70" s="33"/>
      <c r="AS70" s="33"/>
      <c r="AT70" s="33"/>
      <c r="AU70" s="43" t="s">
        <v>6</v>
      </c>
      <c r="AV70" s="43"/>
      <c r="AW70" s="77"/>
      <c r="AX70" s="35"/>
      <c r="AY70" s="36"/>
      <c r="AZ70" s="36"/>
      <c r="BA70" s="38"/>
      <c r="BB70" s="37" t="s">
        <v>11</v>
      </c>
      <c r="BC70" s="37"/>
      <c r="BD70" s="36"/>
      <c r="BE70" s="36"/>
      <c r="BF70" s="36"/>
      <c r="BG70" s="36"/>
      <c r="BH70" s="37" t="s">
        <v>25</v>
      </c>
      <c r="BI70" s="37"/>
      <c r="BJ70" s="37"/>
      <c r="BK70" s="37"/>
      <c r="BL70" s="36"/>
      <c r="BM70" s="36"/>
      <c r="BN70" s="36"/>
      <c r="BO70" s="36"/>
      <c r="BP70" s="37" t="s">
        <v>11</v>
      </c>
      <c r="BQ70" s="37"/>
      <c r="BR70" s="36"/>
      <c r="BS70" s="36"/>
      <c r="BT70" s="36"/>
      <c r="BU70" s="36"/>
      <c r="BV70" s="37" t="s">
        <v>6</v>
      </c>
      <c r="BW70" s="37"/>
      <c r="BX70" s="37" t="s">
        <v>26</v>
      </c>
      <c r="BY70" s="37"/>
      <c r="BZ70" s="40"/>
      <c r="CA70" s="75"/>
      <c r="CB70" s="76"/>
      <c r="CC70" s="76"/>
      <c r="CD70" s="76"/>
      <c r="CE70" s="76"/>
      <c r="CF70" s="37" t="s">
        <v>6</v>
      </c>
      <c r="CG70" s="37"/>
      <c r="CH70" s="37"/>
      <c r="CI70" s="40"/>
      <c r="CJ70" s="63">
        <f t="shared" ref="CJ70" si="79">IF(CJ68-CA71&lt;0,CJ67-CA70-1,CJ67-CA70)</f>
        <v>15</v>
      </c>
      <c r="CK70" s="64"/>
      <c r="CL70" s="64"/>
      <c r="CM70" s="64"/>
      <c r="CN70" s="37" t="s">
        <v>6</v>
      </c>
      <c r="CO70" s="37"/>
      <c r="CP70" s="40"/>
      <c r="CQ70" s="65"/>
      <c r="CR70" s="65"/>
      <c r="CS70" s="65"/>
      <c r="CT70" s="65"/>
      <c r="CU70" s="66" t="str">
        <f t="shared" ref="CU70" si="80">IF(CA71&gt;$CD$7,"時間単位年休１日の時間数よりも大きい時間数が入力されています。","")</f>
        <v/>
      </c>
      <c r="CV70" s="67"/>
      <c r="CW70" s="67"/>
      <c r="CX70" s="67"/>
      <c r="CY70" s="67"/>
      <c r="CZ70" s="67"/>
      <c r="DA70" s="67"/>
      <c r="DB70" s="67"/>
      <c r="DC70" s="67"/>
      <c r="DD70" s="67"/>
      <c r="DE70" s="67"/>
      <c r="DF70" s="67"/>
      <c r="DG70" s="68"/>
      <c r="DN70">
        <f>IF(B70="計画的付与",CA70,0)</f>
        <v>0</v>
      </c>
      <c r="DO70">
        <f t="shared" ref="DO70" si="81">CA70</f>
        <v>0</v>
      </c>
    </row>
    <row r="71" spans="2:120" ht="23.25" hidden="1" customHeight="1" x14ac:dyDescent="0.15">
      <c r="B71" s="80"/>
      <c r="C71" s="80"/>
      <c r="D71" s="80"/>
      <c r="E71" s="80"/>
      <c r="F71" s="80"/>
      <c r="G71" s="80"/>
      <c r="H71" s="80"/>
      <c r="I71" s="80"/>
      <c r="J71" s="80"/>
      <c r="K71" s="39"/>
      <c r="L71" s="25"/>
      <c r="M71" s="25"/>
      <c r="N71" s="25"/>
      <c r="O71" s="26" t="s">
        <v>11</v>
      </c>
      <c r="P71" s="26"/>
      <c r="Q71" s="25"/>
      <c r="R71" s="25"/>
      <c r="S71" s="25"/>
      <c r="T71" s="25"/>
      <c r="U71" s="26" t="s">
        <v>6</v>
      </c>
      <c r="V71" s="26"/>
      <c r="W71" s="26"/>
      <c r="X71" s="26"/>
      <c r="Y71" s="25"/>
      <c r="Z71" s="25"/>
      <c r="AA71" s="25"/>
      <c r="AB71" s="33"/>
      <c r="AC71" s="26" t="s">
        <v>20</v>
      </c>
      <c r="AD71" s="26"/>
      <c r="AE71" s="25"/>
      <c r="AF71" s="25"/>
      <c r="AG71" s="25"/>
      <c r="AH71" s="25"/>
      <c r="AI71" s="26" t="s">
        <v>8</v>
      </c>
      <c r="AJ71" s="26"/>
      <c r="AK71" s="26" t="s">
        <v>27</v>
      </c>
      <c r="AL71" s="27"/>
      <c r="AM71" s="41"/>
      <c r="AN71" s="34"/>
      <c r="AO71" s="34"/>
      <c r="AP71" s="44"/>
      <c r="AQ71" s="44"/>
      <c r="AR71" s="34"/>
      <c r="AS71" s="34"/>
      <c r="AT71" s="34"/>
      <c r="AU71" s="44"/>
      <c r="AV71" s="44"/>
      <c r="AW71" s="78"/>
      <c r="AX71" s="39"/>
      <c r="AY71" s="25"/>
      <c r="AZ71" s="25"/>
      <c r="BA71" s="33"/>
      <c r="BB71" s="26" t="s">
        <v>11</v>
      </c>
      <c r="BC71" s="26"/>
      <c r="BD71" s="25"/>
      <c r="BE71" s="25"/>
      <c r="BF71" s="25"/>
      <c r="BG71" s="25"/>
      <c r="BH71" s="26" t="s">
        <v>6</v>
      </c>
      <c r="BI71" s="26"/>
      <c r="BJ71" s="26"/>
      <c r="BK71" s="26"/>
      <c r="BL71" s="25"/>
      <c r="BM71" s="25"/>
      <c r="BN71" s="25"/>
      <c r="BO71" s="25"/>
      <c r="BP71" s="26" t="s">
        <v>20</v>
      </c>
      <c r="BQ71" s="26"/>
      <c r="BR71" s="25"/>
      <c r="BS71" s="25"/>
      <c r="BT71" s="25"/>
      <c r="BU71" s="25"/>
      <c r="BV71" s="26" t="s">
        <v>8</v>
      </c>
      <c r="BW71" s="26"/>
      <c r="BX71" s="26" t="s">
        <v>27</v>
      </c>
      <c r="BY71" s="26"/>
      <c r="BZ71" s="27"/>
      <c r="CA71" s="28"/>
      <c r="CB71" s="29"/>
      <c r="CC71" s="29"/>
      <c r="CD71" s="29"/>
      <c r="CE71" s="29"/>
      <c r="CF71" s="26" t="s">
        <v>12</v>
      </c>
      <c r="CG71" s="26"/>
      <c r="CH71" s="26"/>
      <c r="CI71" s="27"/>
      <c r="CJ71" s="53">
        <f t="shared" ref="CJ71" si="82">IF(CJ68-CA71&lt;0,CJ68+$CD$7-CA71,CJ68-CA71)</f>
        <v>2</v>
      </c>
      <c r="CK71" s="43"/>
      <c r="CL71" s="43"/>
      <c r="CM71" s="43"/>
      <c r="CN71" s="26" t="s">
        <v>12</v>
      </c>
      <c r="CO71" s="26"/>
      <c r="CP71" s="27"/>
      <c r="CQ71" s="65"/>
      <c r="CR71" s="65"/>
      <c r="CS71" s="65"/>
      <c r="CT71" s="65"/>
      <c r="CU71" s="69"/>
      <c r="CV71" s="70"/>
      <c r="CW71" s="70"/>
      <c r="CX71" s="70"/>
      <c r="CY71" s="70"/>
      <c r="CZ71" s="70"/>
      <c r="DA71" s="70"/>
      <c r="DB71" s="70"/>
      <c r="DC71" s="70"/>
      <c r="DD71" s="70"/>
      <c r="DE71" s="70"/>
      <c r="DF71" s="70"/>
      <c r="DG71" s="71"/>
      <c r="DP71">
        <f t="shared" ref="DP71" si="83">CA71</f>
        <v>0</v>
      </c>
    </row>
    <row r="72" spans="2:120" ht="23.25" hidden="1" customHeight="1" x14ac:dyDescent="0.15">
      <c r="B72" s="80"/>
      <c r="C72" s="80"/>
      <c r="D72" s="80"/>
      <c r="E72" s="80"/>
      <c r="F72" s="80"/>
      <c r="G72" s="80"/>
      <c r="H72" s="80"/>
      <c r="I72" s="80"/>
      <c r="J72" s="80"/>
      <c r="K72" s="21"/>
      <c r="L72" s="22"/>
      <c r="M72" s="22"/>
      <c r="N72" s="22"/>
      <c r="O72" s="23" t="s">
        <v>11</v>
      </c>
      <c r="P72" s="23"/>
      <c r="Q72" s="22"/>
      <c r="R72" s="22"/>
      <c r="S72" s="22"/>
      <c r="T72" s="22"/>
      <c r="U72" s="23" t="s">
        <v>6</v>
      </c>
      <c r="V72" s="23"/>
      <c r="W72" s="23"/>
      <c r="X72" s="23"/>
      <c r="Y72" s="22"/>
      <c r="Z72" s="22"/>
      <c r="AA72" s="22"/>
      <c r="AB72" s="24"/>
      <c r="AC72" s="23" t="s">
        <v>20</v>
      </c>
      <c r="AD72" s="23"/>
      <c r="AE72" s="22"/>
      <c r="AF72" s="22"/>
      <c r="AG72" s="22"/>
      <c r="AH72" s="22"/>
      <c r="AI72" s="23" t="s">
        <v>8</v>
      </c>
      <c r="AJ72" s="23"/>
      <c r="AK72" s="23" t="s">
        <v>26</v>
      </c>
      <c r="AL72" s="32"/>
      <c r="AM72" s="42"/>
      <c r="AN72" s="24"/>
      <c r="AO72" s="24"/>
      <c r="AP72" s="45"/>
      <c r="AQ72" s="45"/>
      <c r="AR72" s="24"/>
      <c r="AS72" s="24"/>
      <c r="AT72" s="24"/>
      <c r="AU72" s="45"/>
      <c r="AV72" s="45"/>
      <c r="AW72" s="79"/>
      <c r="AX72" s="21"/>
      <c r="AY72" s="22"/>
      <c r="AZ72" s="22"/>
      <c r="BA72" s="24"/>
      <c r="BB72" s="23" t="s">
        <v>11</v>
      </c>
      <c r="BC72" s="23"/>
      <c r="BD72" s="22"/>
      <c r="BE72" s="22"/>
      <c r="BF72" s="22"/>
      <c r="BG72" s="22"/>
      <c r="BH72" s="23" t="s">
        <v>6</v>
      </c>
      <c r="BI72" s="23"/>
      <c r="BJ72" s="23"/>
      <c r="BK72" s="23"/>
      <c r="BL72" s="22"/>
      <c r="BM72" s="22"/>
      <c r="BN72" s="22"/>
      <c r="BO72" s="22"/>
      <c r="BP72" s="23" t="s">
        <v>20</v>
      </c>
      <c r="BQ72" s="23"/>
      <c r="BR72" s="22"/>
      <c r="BS72" s="22"/>
      <c r="BT72" s="22"/>
      <c r="BU72" s="22"/>
      <c r="BV72" s="23" t="s">
        <v>8</v>
      </c>
      <c r="BW72" s="23"/>
      <c r="BX72" s="23" t="s">
        <v>26</v>
      </c>
      <c r="BY72" s="23"/>
      <c r="BZ72" s="32"/>
      <c r="CA72" s="30"/>
      <c r="CB72" s="31"/>
      <c r="CC72" s="31"/>
      <c r="CD72" s="31"/>
      <c r="CE72" s="31"/>
      <c r="CF72" s="23"/>
      <c r="CG72" s="23"/>
      <c r="CH72" s="23"/>
      <c r="CI72" s="32"/>
      <c r="CJ72" s="54"/>
      <c r="CK72" s="45"/>
      <c r="CL72" s="45"/>
      <c r="CM72" s="45"/>
      <c r="CN72" s="23"/>
      <c r="CO72" s="23"/>
      <c r="CP72" s="32"/>
      <c r="CQ72" s="65"/>
      <c r="CR72" s="65"/>
      <c r="CS72" s="65"/>
      <c r="CT72" s="65"/>
      <c r="CU72" s="72"/>
      <c r="CV72" s="73"/>
      <c r="CW72" s="73"/>
      <c r="CX72" s="73"/>
      <c r="CY72" s="73"/>
      <c r="CZ72" s="73"/>
      <c r="DA72" s="73"/>
      <c r="DB72" s="73"/>
      <c r="DC72" s="73"/>
      <c r="DD72" s="73"/>
      <c r="DE72" s="73"/>
      <c r="DF72" s="73"/>
      <c r="DG72" s="74"/>
    </row>
    <row r="73" spans="2:120" ht="23.25" hidden="1" customHeight="1" x14ac:dyDescent="0.15">
      <c r="B73" s="80"/>
      <c r="C73" s="80"/>
      <c r="D73" s="80"/>
      <c r="E73" s="80"/>
      <c r="F73" s="80"/>
      <c r="G73" s="80"/>
      <c r="H73" s="80"/>
      <c r="I73" s="80"/>
      <c r="J73" s="80"/>
      <c r="K73" s="35"/>
      <c r="L73" s="36"/>
      <c r="M73" s="36"/>
      <c r="N73" s="36"/>
      <c r="O73" s="37" t="s">
        <v>11</v>
      </c>
      <c r="P73" s="37"/>
      <c r="Q73" s="36"/>
      <c r="R73" s="36"/>
      <c r="S73" s="36"/>
      <c r="T73" s="36"/>
      <c r="U73" s="37" t="s">
        <v>25</v>
      </c>
      <c r="V73" s="37"/>
      <c r="W73" s="37"/>
      <c r="X73" s="37"/>
      <c r="Y73" s="36"/>
      <c r="Z73" s="36"/>
      <c r="AA73" s="36"/>
      <c r="AB73" s="38"/>
      <c r="AC73" s="37" t="s">
        <v>11</v>
      </c>
      <c r="AD73" s="37"/>
      <c r="AE73" s="36"/>
      <c r="AF73" s="36"/>
      <c r="AG73" s="36"/>
      <c r="AH73" s="36"/>
      <c r="AI73" s="37" t="s">
        <v>6</v>
      </c>
      <c r="AJ73" s="37"/>
      <c r="AK73" s="37" t="s">
        <v>26</v>
      </c>
      <c r="AL73" s="40"/>
      <c r="AM73" s="41"/>
      <c r="AN73" s="34"/>
      <c r="AO73" s="34"/>
      <c r="AP73" s="43" t="s">
        <v>11</v>
      </c>
      <c r="AQ73" s="43"/>
      <c r="AR73" s="33"/>
      <c r="AS73" s="33"/>
      <c r="AT73" s="33"/>
      <c r="AU73" s="43" t="s">
        <v>6</v>
      </c>
      <c r="AV73" s="43"/>
      <c r="AW73" s="77"/>
      <c r="AX73" s="35"/>
      <c r="AY73" s="36"/>
      <c r="AZ73" s="36"/>
      <c r="BA73" s="38"/>
      <c r="BB73" s="37" t="s">
        <v>11</v>
      </c>
      <c r="BC73" s="37"/>
      <c r="BD73" s="36"/>
      <c r="BE73" s="36"/>
      <c r="BF73" s="36"/>
      <c r="BG73" s="36"/>
      <c r="BH73" s="37" t="s">
        <v>25</v>
      </c>
      <c r="BI73" s="37"/>
      <c r="BJ73" s="37"/>
      <c r="BK73" s="37"/>
      <c r="BL73" s="36"/>
      <c r="BM73" s="36"/>
      <c r="BN73" s="36"/>
      <c r="BO73" s="36"/>
      <c r="BP73" s="37" t="s">
        <v>11</v>
      </c>
      <c r="BQ73" s="37"/>
      <c r="BR73" s="36"/>
      <c r="BS73" s="36"/>
      <c r="BT73" s="36"/>
      <c r="BU73" s="36"/>
      <c r="BV73" s="37" t="s">
        <v>6</v>
      </c>
      <c r="BW73" s="37"/>
      <c r="BX73" s="37" t="s">
        <v>26</v>
      </c>
      <c r="BY73" s="37"/>
      <c r="BZ73" s="40"/>
      <c r="CA73" s="75"/>
      <c r="CB73" s="76"/>
      <c r="CC73" s="76"/>
      <c r="CD73" s="76"/>
      <c r="CE73" s="76"/>
      <c r="CF73" s="37" t="s">
        <v>6</v>
      </c>
      <c r="CG73" s="37"/>
      <c r="CH73" s="37"/>
      <c r="CI73" s="40"/>
      <c r="CJ73" s="63">
        <f t="shared" ref="CJ73" si="84">IF(CJ71-CA74&lt;0,CJ70-CA73-1,CJ70-CA73)</f>
        <v>15</v>
      </c>
      <c r="CK73" s="64"/>
      <c r="CL73" s="64"/>
      <c r="CM73" s="64"/>
      <c r="CN73" s="37" t="s">
        <v>6</v>
      </c>
      <c r="CO73" s="37"/>
      <c r="CP73" s="40"/>
      <c r="CQ73" s="65"/>
      <c r="CR73" s="65"/>
      <c r="CS73" s="65"/>
      <c r="CT73" s="65"/>
      <c r="CU73" s="66" t="str">
        <f t="shared" ref="CU73" si="85">IF(CA74&gt;$CD$7,"時間単位年休１日の時間数よりも大きい時間数が入力されています。","")</f>
        <v/>
      </c>
      <c r="CV73" s="67"/>
      <c r="CW73" s="67"/>
      <c r="CX73" s="67"/>
      <c r="CY73" s="67"/>
      <c r="CZ73" s="67"/>
      <c r="DA73" s="67"/>
      <c r="DB73" s="67"/>
      <c r="DC73" s="67"/>
      <c r="DD73" s="67"/>
      <c r="DE73" s="67"/>
      <c r="DF73" s="67"/>
      <c r="DG73" s="68"/>
      <c r="DN73">
        <f>IF(B73="計画的付与",CA73,0)</f>
        <v>0</v>
      </c>
      <c r="DO73">
        <f t="shared" ref="DO73" si="86">CA73</f>
        <v>0</v>
      </c>
    </row>
    <row r="74" spans="2:120" ht="23.25" hidden="1" customHeight="1" x14ac:dyDescent="0.15">
      <c r="B74" s="80"/>
      <c r="C74" s="80"/>
      <c r="D74" s="80"/>
      <c r="E74" s="80"/>
      <c r="F74" s="80"/>
      <c r="G74" s="80"/>
      <c r="H74" s="80"/>
      <c r="I74" s="80"/>
      <c r="J74" s="80"/>
      <c r="K74" s="39"/>
      <c r="L74" s="25"/>
      <c r="M74" s="25"/>
      <c r="N74" s="25"/>
      <c r="O74" s="26" t="s">
        <v>11</v>
      </c>
      <c r="P74" s="26"/>
      <c r="Q74" s="25"/>
      <c r="R74" s="25"/>
      <c r="S74" s="25"/>
      <c r="T74" s="25"/>
      <c r="U74" s="26" t="s">
        <v>6</v>
      </c>
      <c r="V74" s="26"/>
      <c r="W74" s="26"/>
      <c r="X74" s="26"/>
      <c r="Y74" s="25"/>
      <c r="Z74" s="25"/>
      <c r="AA74" s="25"/>
      <c r="AB74" s="33"/>
      <c r="AC74" s="26" t="s">
        <v>20</v>
      </c>
      <c r="AD74" s="26"/>
      <c r="AE74" s="25"/>
      <c r="AF74" s="25"/>
      <c r="AG74" s="25"/>
      <c r="AH74" s="25"/>
      <c r="AI74" s="26" t="s">
        <v>8</v>
      </c>
      <c r="AJ74" s="26"/>
      <c r="AK74" s="26" t="s">
        <v>27</v>
      </c>
      <c r="AL74" s="27"/>
      <c r="AM74" s="41"/>
      <c r="AN74" s="34"/>
      <c r="AO74" s="34"/>
      <c r="AP74" s="44"/>
      <c r="AQ74" s="44"/>
      <c r="AR74" s="34"/>
      <c r="AS74" s="34"/>
      <c r="AT74" s="34"/>
      <c r="AU74" s="44"/>
      <c r="AV74" s="44"/>
      <c r="AW74" s="78"/>
      <c r="AX74" s="39"/>
      <c r="AY74" s="25"/>
      <c r="AZ74" s="25"/>
      <c r="BA74" s="33"/>
      <c r="BB74" s="26" t="s">
        <v>11</v>
      </c>
      <c r="BC74" s="26"/>
      <c r="BD74" s="25"/>
      <c r="BE74" s="25"/>
      <c r="BF74" s="25"/>
      <c r="BG74" s="25"/>
      <c r="BH74" s="26" t="s">
        <v>6</v>
      </c>
      <c r="BI74" s="26"/>
      <c r="BJ74" s="26"/>
      <c r="BK74" s="26"/>
      <c r="BL74" s="25"/>
      <c r="BM74" s="25"/>
      <c r="BN74" s="25"/>
      <c r="BO74" s="25"/>
      <c r="BP74" s="26" t="s">
        <v>20</v>
      </c>
      <c r="BQ74" s="26"/>
      <c r="BR74" s="25"/>
      <c r="BS74" s="25"/>
      <c r="BT74" s="25"/>
      <c r="BU74" s="25"/>
      <c r="BV74" s="26" t="s">
        <v>8</v>
      </c>
      <c r="BW74" s="26"/>
      <c r="BX74" s="26" t="s">
        <v>27</v>
      </c>
      <c r="BY74" s="26"/>
      <c r="BZ74" s="27"/>
      <c r="CA74" s="28"/>
      <c r="CB74" s="29"/>
      <c r="CC74" s="29"/>
      <c r="CD74" s="29"/>
      <c r="CE74" s="29"/>
      <c r="CF74" s="26" t="s">
        <v>12</v>
      </c>
      <c r="CG74" s="26"/>
      <c r="CH74" s="26"/>
      <c r="CI74" s="27"/>
      <c r="CJ74" s="53">
        <f t="shared" ref="CJ74" si="87">IF(CJ71-CA74&lt;0,CJ71+$CD$7-CA74,CJ71-CA74)</f>
        <v>2</v>
      </c>
      <c r="CK74" s="43"/>
      <c r="CL74" s="43"/>
      <c r="CM74" s="43"/>
      <c r="CN74" s="26" t="s">
        <v>12</v>
      </c>
      <c r="CO74" s="26"/>
      <c r="CP74" s="27"/>
      <c r="CQ74" s="65"/>
      <c r="CR74" s="65"/>
      <c r="CS74" s="65"/>
      <c r="CT74" s="65"/>
      <c r="CU74" s="69"/>
      <c r="CV74" s="70"/>
      <c r="CW74" s="70"/>
      <c r="CX74" s="70"/>
      <c r="CY74" s="70"/>
      <c r="CZ74" s="70"/>
      <c r="DA74" s="70"/>
      <c r="DB74" s="70"/>
      <c r="DC74" s="70"/>
      <c r="DD74" s="70"/>
      <c r="DE74" s="70"/>
      <c r="DF74" s="70"/>
      <c r="DG74" s="71"/>
      <c r="DP74">
        <f t="shared" ref="DP74" si="88">CA74</f>
        <v>0</v>
      </c>
    </row>
    <row r="75" spans="2:120" ht="23.25" hidden="1" customHeight="1" x14ac:dyDescent="0.15">
      <c r="B75" s="80"/>
      <c r="C75" s="80"/>
      <c r="D75" s="80"/>
      <c r="E75" s="80"/>
      <c r="F75" s="80"/>
      <c r="G75" s="80"/>
      <c r="H75" s="80"/>
      <c r="I75" s="80"/>
      <c r="J75" s="80"/>
      <c r="K75" s="21"/>
      <c r="L75" s="22"/>
      <c r="M75" s="22"/>
      <c r="N75" s="22"/>
      <c r="O75" s="23" t="s">
        <v>11</v>
      </c>
      <c r="P75" s="23"/>
      <c r="Q75" s="22"/>
      <c r="R75" s="22"/>
      <c r="S75" s="22"/>
      <c r="T75" s="22"/>
      <c r="U75" s="23" t="s">
        <v>6</v>
      </c>
      <c r="V75" s="23"/>
      <c r="W75" s="23"/>
      <c r="X75" s="23"/>
      <c r="Y75" s="22"/>
      <c r="Z75" s="22"/>
      <c r="AA75" s="22"/>
      <c r="AB75" s="24"/>
      <c r="AC75" s="23" t="s">
        <v>20</v>
      </c>
      <c r="AD75" s="23"/>
      <c r="AE75" s="22"/>
      <c r="AF75" s="22"/>
      <c r="AG75" s="22"/>
      <c r="AH75" s="22"/>
      <c r="AI75" s="23" t="s">
        <v>8</v>
      </c>
      <c r="AJ75" s="23"/>
      <c r="AK75" s="23" t="s">
        <v>26</v>
      </c>
      <c r="AL75" s="32"/>
      <c r="AM75" s="42"/>
      <c r="AN75" s="24"/>
      <c r="AO75" s="24"/>
      <c r="AP75" s="45"/>
      <c r="AQ75" s="45"/>
      <c r="AR75" s="24"/>
      <c r="AS75" s="24"/>
      <c r="AT75" s="24"/>
      <c r="AU75" s="45"/>
      <c r="AV75" s="45"/>
      <c r="AW75" s="79"/>
      <c r="AX75" s="21"/>
      <c r="AY75" s="22"/>
      <c r="AZ75" s="22"/>
      <c r="BA75" s="24"/>
      <c r="BB75" s="23" t="s">
        <v>11</v>
      </c>
      <c r="BC75" s="23"/>
      <c r="BD75" s="22"/>
      <c r="BE75" s="22"/>
      <c r="BF75" s="22"/>
      <c r="BG75" s="22"/>
      <c r="BH75" s="23" t="s">
        <v>6</v>
      </c>
      <c r="BI75" s="23"/>
      <c r="BJ75" s="23"/>
      <c r="BK75" s="23"/>
      <c r="BL75" s="22"/>
      <c r="BM75" s="22"/>
      <c r="BN75" s="22"/>
      <c r="BO75" s="22"/>
      <c r="BP75" s="23" t="s">
        <v>20</v>
      </c>
      <c r="BQ75" s="23"/>
      <c r="BR75" s="22"/>
      <c r="BS75" s="22"/>
      <c r="BT75" s="22"/>
      <c r="BU75" s="22"/>
      <c r="BV75" s="23" t="s">
        <v>8</v>
      </c>
      <c r="BW75" s="23"/>
      <c r="BX75" s="23" t="s">
        <v>26</v>
      </c>
      <c r="BY75" s="23"/>
      <c r="BZ75" s="32"/>
      <c r="CA75" s="30"/>
      <c r="CB75" s="31"/>
      <c r="CC75" s="31"/>
      <c r="CD75" s="31"/>
      <c r="CE75" s="31"/>
      <c r="CF75" s="23"/>
      <c r="CG75" s="23"/>
      <c r="CH75" s="23"/>
      <c r="CI75" s="32"/>
      <c r="CJ75" s="54"/>
      <c r="CK75" s="45"/>
      <c r="CL75" s="45"/>
      <c r="CM75" s="45"/>
      <c r="CN75" s="23"/>
      <c r="CO75" s="23"/>
      <c r="CP75" s="32"/>
      <c r="CQ75" s="65"/>
      <c r="CR75" s="65"/>
      <c r="CS75" s="65"/>
      <c r="CT75" s="65"/>
      <c r="CU75" s="72"/>
      <c r="CV75" s="73"/>
      <c r="CW75" s="73"/>
      <c r="CX75" s="73"/>
      <c r="CY75" s="73"/>
      <c r="CZ75" s="73"/>
      <c r="DA75" s="73"/>
      <c r="DB75" s="73"/>
      <c r="DC75" s="73"/>
      <c r="DD75" s="73"/>
      <c r="DE75" s="73"/>
      <c r="DF75" s="73"/>
      <c r="DG75" s="74"/>
    </row>
    <row r="76" spans="2:120" ht="23.25" hidden="1" customHeight="1" x14ac:dyDescent="0.15">
      <c r="B76" s="80"/>
      <c r="C76" s="80"/>
      <c r="D76" s="80"/>
      <c r="E76" s="80"/>
      <c r="F76" s="80"/>
      <c r="G76" s="80"/>
      <c r="H76" s="80"/>
      <c r="I76" s="80"/>
      <c r="J76" s="80"/>
      <c r="K76" s="35"/>
      <c r="L76" s="36"/>
      <c r="M76" s="36"/>
      <c r="N76" s="36"/>
      <c r="O76" s="37" t="s">
        <v>11</v>
      </c>
      <c r="P76" s="37"/>
      <c r="Q76" s="36"/>
      <c r="R76" s="36"/>
      <c r="S76" s="36"/>
      <c r="T76" s="36"/>
      <c r="U76" s="37" t="s">
        <v>25</v>
      </c>
      <c r="V76" s="37"/>
      <c r="W76" s="37"/>
      <c r="X76" s="37"/>
      <c r="Y76" s="36"/>
      <c r="Z76" s="36"/>
      <c r="AA76" s="36"/>
      <c r="AB76" s="38"/>
      <c r="AC76" s="37" t="s">
        <v>11</v>
      </c>
      <c r="AD76" s="37"/>
      <c r="AE76" s="36"/>
      <c r="AF76" s="36"/>
      <c r="AG76" s="36"/>
      <c r="AH76" s="36"/>
      <c r="AI76" s="37" t="s">
        <v>6</v>
      </c>
      <c r="AJ76" s="37"/>
      <c r="AK76" s="37" t="s">
        <v>26</v>
      </c>
      <c r="AL76" s="40"/>
      <c r="AM76" s="41"/>
      <c r="AN76" s="34"/>
      <c r="AO76" s="34"/>
      <c r="AP76" s="43" t="s">
        <v>11</v>
      </c>
      <c r="AQ76" s="43"/>
      <c r="AR76" s="33"/>
      <c r="AS76" s="33"/>
      <c r="AT76" s="33"/>
      <c r="AU76" s="43" t="s">
        <v>6</v>
      </c>
      <c r="AV76" s="43"/>
      <c r="AW76" s="77"/>
      <c r="AX76" s="35"/>
      <c r="AY76" s="36"/>
      <c r="AZ76" s="36"/>
      <c r="BA76" s="38"/>
      <c r="BB76" s="37" t="s">
        <v>11</v>
      </c>
      <c r="BC76" s="37"/>
      <c r="BD76" s="36"/>
      <c r="BE76" s="36"/>
      <c r="BF76" s="36"/>
      <c r="BG76" s="36"/>
      <c r="BH76" s="37" t="s">
        <v>25</v>
      </c>
      <c r="BI76" s="37"/>
      <c r="BJ76" s="37"/>
      <c r="BK76" s="37"/>
      <c r="BL76" s="36"/>
      <c r="BM76" s="36"/>
      <c r="BN76" s="36"/>
      <c r="BO76" s="36"/>
      <c r="BP76" s="37" t="s">
        <v>11</v>
      </c>
      <c r="BQ76" s="37"/>
      <c r="BR76" s="36"/>
      <c r="BS76" s="36"/>
      <c r="BT76" s="36"/>
      <c r="BU76" s="36"/>
      <c r="BV76" s="37" t="s">
        <v>6</v>
      </c>
      <c r="BW76" s="37"/>
      <c r="BX76" s="37" t="s">
        <v>26</v>
      </c>
      <c r="BY76" s="37"/>
      <c r="BZ76" s="40"/>
      <c r="CA76" s="75"/>
      <c r="CB76" s="76"/>
      <c r="CC76" s="76"/>
      <c r="CD76" s="76"/>
      <c r="CE76" s="76"/>
      <c r="CF76" s="37" t="s">
        <v>6</v>
      </c>
      <c r="CG76" s="37"/>
      <c r="CH76" s="37"/>
      <c r="CI76" s="40"/>
      <c r="CJ76" s="63">
        <f t="shared" ref="CJ76" si="89">IF(CJ74-CA77&lt;0,CJ73-CA76-1,CJ73-CA76)</f>
        <v>15</v>
      </c>
      <c r="CK76" s="64"/>
      <c r="CL76" s="64"/>
      <c r="CM76" s="64"/>
      <c r="CN76" s="37" t="s">
        <v>6</v>
      </c>
      <c r="CO76" s="37"/>
      <c r="CP76" s="40"/>
      <c r="CQ76" s="65"/>
      <c r="CR76" s="65"/>
      <c r="CS76" s="65"/>
      <c r="CT76" s="65"/>
      <c r="CU76" s="66" t="str">
        <f t="shared" ref="CU76" si="90">IF(CA77&gt;$CD$7,"時間単位年休１日の時間数よりも大きい時間数が入力されています。","")</f>
        <v/>
      </c>
      <c r="CV76" s="67"/>
      <c r="CW76" s="67"/>
      <c r="CX76" s="67"/>
      <c r="CY76" s="67"/>
      <c r="CZ76" s="67"/>
      <c r="DA76" s="67"/>
      <c r="DB76" s="67"/>
      <c r="DC76" s="67"/>
      <c r="DD76" s="67"/>
      <c r="DE76" s="67"/>
      <c r="DF76" s="67"/>
      <c r="DG76" s="68"/>
      <c r="DN76">
        <f>IF(B76="計画的付与",CA76,0)</f>
        <v>0</v>
      </c>
      <c r="DO76">
        <f t="shared" ref="DO76" si="91">CA76</f>
        <v>0</v>
      </c>
    </row>
    <row r="77" spans="2:120" ht="23.25" hidden="1" customHeight="1" x14ac:dyDescent="0.15">
      <c r="B77" s="80"/>
      <c r="C77" s="80"/>
      <c r="D77" s="80"/>
      <c r="E77" s="80"/>
      <c r="F77" s="80"/>
      <c r="G77" s="80"/>
      <c r="H77" s="80"/>
      <c r="I77" s="80"/>
      <c r="J77" s="80"/>
      <c r="K77" s="39"/>
      <c r="L77" s="25"/>
      <c r="M77" s="25"/>
      <c r="N77" s="25"/>
      <c r="O77" s="26" t="s">
        <v>11</v>
      </c>
      <c r="P77" s="26"/>
      <c r="Q77" s="25"/>
      <c r="R77" s="25"/>
      <c r="S77" s="25"/>
      <c r="T77" s="25"/>
      <c r="U77" s="26" t="s">
        <v>6</v>
      </c>
      <c r="V77" s="26"/>
      <c r="W77" s="26"/>
      <c r="X77" s="26"/>
      <c r="Y77" s="25"/>
      <c r="Z77" s="25"/>
      <c r="AA77" s="25"/>
      <c r="AB77" s="33"/>
      <c r="AC77" s="26" t="s">
        <v>20</v>
      </c>
      <c r="AD77" s="26"/>
      <c r="AE77" s="25"/>
      <c r="AF77" s="25"/>
      <c r="AG77" s="25"/>
      <c r="AH77" s="25"/>
      <c r="AI77" s="26" t="s">
        <v>8</v>
      </c>
      <c r="AJ77" s="26"/>
      <c r="AK77" s="26" t="s">
        <v>27</v>
      </c>
      <c r="AL77" s="27"/>
      <c r="AM77" s="41"/>
      <c r="AN77" s="34"/>
      <c r="AO77" s="34"/>
      <c r="AP77" s="44"/>
      <c r="AQ77" s="44"/>
      <c r="AR77" s="34"/>
      <c r="AS77" s="34"/>
      <c r="AT77" s="34"/>
      <c r="AU77" s="44"/>
      <c r="AV77" s="44"/>
      <c r="AW77" s="78"/>
      <c r="AX77" s="39"/>
      <c r="AY77" s="25"/>
      <c r="AZ77" s="25"/>
      <c r="BA77" s="33"/>
      <c r="BB77" s="26" t="s">
        <v>11</v>
      </c>
      <c r="BC77" s="26"/>
      <c r="BD77" s="25"/>
      <c r="BE77" s="25"/>
      <c r="BF77" s="25"/>
      <c r="BG77" s="25"/>
      <c r="BH77" s="26" t="s">
        <v>6</v>
      </c>
      <c r="BI77" s="26"/>
      <c r="BJ77" s="26"/>
      <c r="BK77" s="26"/>
      <c r="BL77" s="25"/>
      <c r="BM77" s="25"/>
      <c r="BN77" s="25"/>
      <c r="BO77" s="25"/>
      <c r="BP77" s="26" t="s">
        <v>20</v>
      </c>
      <c r="BQ77" s="26"/>
      <c r="BR77" s="25"/>
      <c r="BS77" s="25"/>
      <c r="BT77" s="25"/>
      <c r="BU77" s="25"/>
      <c r="BV77" s="26" t="s">
        <v>8</v>
      </c>
      <c r="BW77" s="26"/>
      <c r="BX77" s="26" t="s">
        <v>27</v>
      </c>
      <c r="BY77" s="26"/>
      <c r="BZ77" s="27"/>
      <c r="CA77" s="28"/>
      <c r="CB77" s="29"/>
      <c r="CC77" s="29"/>
      <c r="CD77" s="29"/>
      <c r="CE77" s="29"/>
      <c r="CF77" s="26" t="s">
        <v>12</v>
      </c>
      <c r="CG77" s="26"/>
      <c r="CH77" s="26"/>
      <c r="CI77" s="27"/>
      <c r="CJ77" s="53">
        <f t="shared" ref="CJ77" si="92">IF(CJ74-CA77&lt;0,CJ74+$CD$7-CA77,CJ74-CA77)</f>
        <v>2</v>
      </c>
      <c r="CK77" s="43"/>
      <c r="CL77" s="43"/>
      <c r="CM77" s="43"/>
      <c r="CN77" s="26" t="s">
        <v>12</v>
      </c>
      <c r="CO77" s="26"/>
      <c r="CP77" s="27"/>
      <c r="CQ77" s="65"/>
      <c r="CR77" s="65"/>
      <c r="CS77" s="65"/>
      <c r="CT77" s="65"/>
      <c r="CU77" s="69"/>
      <c r="CV77" s="70"/>
      <c r="CW77" s="70"/>
      <c r="CX77" s="70"/>
      <c r="CY77" s="70"/>
      <c r="CZ77" s="70"/>
      <c r="DA77" s="70"/>
      <c r="DB77" s="70"/>
      <c r="DC77" s="70"/>
      <c r="DD77" s="70"/>
      <c r="DE77" s="70"/>
      <c r="DF77" s="70"/>
      <c r="DG77" s="71"/>
      <c r="DP77">
        <f t="shared" ref="DP77" si="93">CA77</f>
        <v>0</v>
      </c>
    </row>
    <row r="78" spans="2:120" ht="23.25" hidden="1" customHeight="1" x14ac:dyDescent="0.15">
      <c r="B78" s="80"/>
      <c r="C78" s="80"/>
      <c r="D78" s="80"/>
      <c r="E78" s="80"/>
      <c r="F78" s="80"/>
      <c r="G78" s="80"/>
      <c r="H78" s="80"/>
      <c r="I78" s="80"/>
      <c r="J78" s="80"/>
      <c r="K78" s="21"/>
      <c r="L78" s="22"/>
      <c r="M78" s="22"/>
      <c r="N78" s="22"/>
      <c r="O78" s="23" t="s">
        <v>11</v>
      </c>
      <c r="P78" s="23"/>
      <c r="Q78" s="22"/>
      <c r="R78" s="22"/>
      <c r="S78" s="22"/>
      <c r="T78" s="22"/>
      <c r="U78" s="23" t="s">
        <v>6</v>
      </c>
      <c r="V78" s="23"/>
      <c r="W78" s="23"/>
      <c r="X78" s="23"/>
      <c r="Y78" s="22"/>
      <c r="Z78" s="22"/>
      <c r="AA78" s="22"/>
      <c r="AB78" s="24"/>
      <c r="AC78" s="23" t="s">
        <v>20</v>
      </c>
      <c r="AD78" s="23"/>
      <c r="AE78" s="22"/>
      <c r="AF78" s="22"/>
      <c r="AG78" s="22"/>
      <c r="AH78" s="22"/>
      <c r="AI78" s="23" t="s">
        <v>8</v>
      </c>
      <c r="AJ78" s="23"/>
      <c r="AK78" s="23" t="s">
        <v>26</v>
      </c>
      <c r="AL78" s="32"/>
      <c r="AM78" s="42"/>
      <c r="AN78" s="24"/>
      <c r="AO78" s="24"/>
      <c r="AP78" s="45"/>
      <c r="AQ78" s="45"/>
      <c r="AR78" s="24"/>
      <c r="AS78" s="24"/>
      <c r="AT78" s="24"/>
      <c r="AU78" s="45"/>
      <c r="AV78" s="45"/>
      <c r="AW78" s="79"/>
      <c r="AX78" s="21"/>
      <c r="AY78" s="22"/>
      <c r="AZ78" s="22"/>
      <c r="BA78" s="24"/>
      <c r="BB78" s="23" t="s">
        <v>11</v>
      </c>
      <c r="BC78" s="23"/>
      <c r="BD78" s="22"/>
      <c r="BE78" s="22"/>
      <c r="BF78" s="22"/>
      <c r="BG78" s="22"/>
      <c r="BH78" s="23" t="s">
        <v>6</v>
      </c>
      <c r="BI78" s="23"/>
      <c r="BJ78" s="23"/>
      <c r="BK78" s="23"/>
      <c r="BL78" s="22"/>
      <c r="BM78" s="22"/>
      <c r="BN78" s="22"/>
      <c r="BO78" s="22"/>
      <c r="BP78" s="23" t="s">
        <v>20</v>
      </c>
      <c r="BQ78" s="23"/>
      <c r="BR78" s="22"/>
      <c r="BS78" s="22"/>
      <c r="BT78" s="22"/>
      <c r="BU78" s="22"/>
      <c r="BV78" s="23" t="s">
        <v>8</v>
      </c>
      <c r="BW78" s="23"/>
      <c r="BX78" s="23" t="s">
        <v>26</v>
      </c>
      <c r="BY78" s="23"/>
      <c r="BZ78" s="32"/>
      <c r="CA78" s="30"/>
      <c r="CB78" s="31"/>
      <c r="CC78" s="31"/>
      <c r="CD78" s="31"/>
      <c r="CE78" s="31"/>
      <c r="CF78" s="23"/>
      <c r="CG78" s="23"/>
      <c r="CH78" s="23"/>
      <c r="CI78" s="32"/>
      <c r="CJ78" s="54"/>
      <c r="CK78" s="45"/>
      <c r="CL78" s="45"/>
      <c r="CM78" s="45"/>
      <c r="CN78" s="23"/>
      <c r="CO78" s="23"/>
      <c r="CP78" s="32"/>
      <c r="CQ78" s="65"/>
      <c r="CR78" s="65"/>
      <c r="CS78" s="65"/>
      <c r="CT78" s="65"/>
      <c r="CU78" s="72"/>
      <c r="CV78" s="73"/>
      <c r="CW78" s="73"/>
      <c r="CX78" s="73"/>
      <c r="CY78" s="73"/>
      <c r="CZ78" s="73"/>
      <c r="DA78" s="73"/>
      <c r="DB78" s="73"/>
      <c r="DC78" s="73"/>
      <c r="DD78" s="73"/>
      <c r="DE78" s="73"/>
      <c r="DF78" s="73"/>
      <c r="DG78" s="74"/>
    </row>
    <row r="79" spans="2:120" ht="23.25" hidden="1" customHeight="1" x14ac:dyDescent="0.15">
      <c r="B79" s="80"/>
      <c r="C79" s="80"/>
      <c r="D79" s="80"/>
      <c r="E79" s="80"/>
      <c r="F79" s="80"/>
      <c r="G79" s="80"/>
      <c r="H79" s="80"/>
      <c r="I79" s="80"/>
      <c r="J79" s="80"/>
      <c r="K79" s="35"/>
      <c r="L79" s="36"/>
      <c r="M79" s="36"/>
      <c r="N79" s="36"/>
      <c r="O79" s="37" t="s">
        <v>11</v>
      </c>
      <c r="P79" s="37"/>
      <c r="Q79" s="36"/>
      <c r="R79" s="36"/>
      <c r="S79" s="36"/>
      <c r="T79" s="36"/>
      <c r="U79" s="37" t="s">
        <v>25</v>
      </c>
      <c r="V79" s="37"/>
      <c r="W79" s="37"/>
      <c r="X79" s="37"/>
      <c r="Y79" s="36"/>
      <c r="Z79" s="36"/>
      <c r="AA79" s="36"/>
      <c r="AB79" s="38"/>
      <c r="AC79" s="37" t="s">
        <v>11</v>
      </c>
      <c r="AD79" s="37"/>
      <c r="AE79" s="36"/>
      <c r="AF79" s="36"/>
      <c r="AG79" s="36"/>
      <c r="AH79" s="36"/>
      <c r="AI79" s="37" t="s">
        <v>6</v>
      </c>
      <c r="AJ79" s="37"/>
      <c r="AK79" s="37" t="s">
        <v>26</v>
      </c>
      <c r="AL79" s="40"/>
      <c r="AM79" s="41"/>
      <c r="AN79" s="34"/>
      <c r="AO79" s="34"/>
      <c r="AP79" s="43" t="s">
        <v>11</v>
      </c>
      <c r="AQ79" s="43"/>
      <c r="AR79" s="33"/>
      <c r="AS79" s="33"/>
      <c r="AT79" s="33"/>
      <c r="AU79" s="43" t="s">
        <v>6</v>
      </c>
      <c r="AV79" s="43"/>
      <c r="AW79" s="77"/>
      <c r="AX79" s="35"/>
      <c r="AY79" s="36"/>
      <c r="AZ79" s="36"/>
      <c r="BA79" s="38"/>
      <c r="BB79" s="37" t="s">
        <v>11</v>
      </c>
      <c r="BC79" s="37"/>
      <c r="BD79" s="36"/>
      <c r="BE79" s="36"/>
      <c r="BF79" s="36"/>
      <c r="BG79" s="36"/>
      <c r="BH79" s="37" t="s">
        <v>25</v>
      </c>
      <c r="BI79" s="37"/>
      <c r="BJ79" s="37"/>
      <c r="BK79" s="37"/>
      <c r="BL79" s="36"/>
      <c r="BM79" s="36"/>
      <c r="BN79" s="36"/>
      <c r="BO79" s="36"/>
      <c r="BP79" s="37" t="s">
        <v>11</v>
      </c>
      <c r="BQ79" s="37"/>
      <c r="BR79" s="36"/>
      <c r="BS79" s="36"/>
      <c r="BT79" s="36"/>
      <c r="BU79" s="36"/>
      <c r="BV79" s="37" t="s">
        <v>6</v>
      </c>
      <c r="BW79" s="37"/>
      <c r="BX79" s="37" t="s">
        <v>26</v>
      </c>
      <c r="BY79" s="37"/>
      <c r="BZ79" s="40"/>
      <c r="CA79" s="75"/>
      <c r="CB79" s="76"/>
      <c r="CC79" s="76"/>
      <c r="CD79" s="76"/>
      <c r="CE79" s="76"/>
      <c r="CF79" s="37" t="s">
        <v>6</v>
      </c>
      <c r="CG79" s="37"/>
      <c r="CH79" s="37"/>
      <c r="CI79" s="40"/>
      <c r="CJ79" s="63">
        <f t="shared" ref="CJ79" si="94">IF(CJ77-CA80&lt;0,CJ76-CA79-1,CJ76-CA79)</f>
        <v>15</v>
      </c>
      <c r="CK79" s="64"/>
      <c r="CL79" s="64"/>
      <c r="CM79" s="64"/>
      <c r="CN79" s="37" t="s">
        <v>6</v>
      </c>
      <c r="CO79" s="37"/>
      <c r="CP79" s="40"/>
      <c r="CQ79" s="65"/>
      <c r="CR79" s="65"/>
      <c r="CS79" s="65"/>
      <c r="CT79" s="65"/>
      <c r="CU79" s="66" t="str">
        <f t="shared" ref="CU79" si="95">IF(CA80&gt;$CD$7,"時間単位年休１日の時間数よりも大きい時間数が入力されています。","")</f>
        <v/>
      </c>
      <c r="CV79" s="67"/>
      <c r="CW79" s="67"/>
      <c r="CX79" s="67"/>
      <c r="CY79" s="67"/>
      <c r="CZ79" s="67"/>
      <c r="DA79" s="67"/>
      <c r="DB79" s="67"/>
      <c r="DC79" s="67"/>
      <c r="DD79" s="67"/>
      <c r="DE79" s="67"/>
      <c r="DF79" s="67"/>
      <c r="DG79" s="68"/>
      <c r="DN79">
        <f>IF(B79="計画的付与",CA79,0)</f>
        <v>0</v>
      </c>
      <c r="DO79">
        <f t="shared" ref="DO79" si="96">CA79</f>
        <v>0</v>
      </c>
    </row>
    <row r="80" spans="2:120" ht="23.25" hidden="1" customHeight="1" x14ac:dyDescent="0.15">
      <c r="B80" s="80"/>
      <c r="C80" s="80"/>
      <c r="D80" s="80"/>
      <c r="E80" s="80"/>
      <c r="F80" s="80"/>
      <c r="G80" s="80"/>
      <c r="H80" s="80"/>
      <c r="I80" s="80"/>
      <c r="J80" s="80"/>
      <c r="K80" s="39"/>
      <c r="L80" s="25"/>
      <c r="M80" s="25"/>
      <c r="N80" s="25"/>
      <c r="O80" s="26" t="s">
        <v>11</v>
      </c>
      <c r="P80" s="26"/>
      <c r="Q80" s="25"/>
      <c r="R80" s="25"/>
      <c r="S80" s="25"/>
      <c r="T80" s="25"/>
      <c r="U80" s="26" t="s">
        <v>6</v>
      </c>
      <c r="V80" s="26"/>
      <c r="W80" s="26"/>
      <c r="X80" s="26"/>
      <c r="Y80" s="25"/>
      <c r="Z80" s="25"/>
      <c r="AA80" s="25"/>
      <c r="AB80" s="33"/>
      <c r="AC80" s="26" t="s">
        <v>20</v>
      </c>
      <c r="AD80" s="26"/>
      <c r="AE80" s="25"/>
      <c r="AF80" s="25"/>
      <c r="AG80" s="25"/>
      <c r="AH80" s="25"/>
      <c r="AI80" s="26" t="s">
        <v>8</v>
      </c>
      <c r="AJ80" s="26"/>
      <c r="AK80" s="26" t="s">
        <v>27</v>
      </c>
      <c r="AL80" s="27"/>
      <c r="AM80" s="41"/>
      <c r="AN80" s="34"/>
      <c r="AO80" s="34"/>
      <c r="AP80" s="44"/>
      <c r="AQ80" s="44"/>
      <c r="AR80" s="34"/>
      <c r="AS80" s="34"/>
      <c r="AT80" s="34"/>
      <c r="AU80" s="44"/>
      <c r="AV80" s="44"/>
      <c r="AW80" s="78"/>
      <c r="AX80" s="39"/>
      <c r="AY80" s="25"/>
      <c r="AZ80" s="25"/>
      <c r="BA80" s="33"/>
      <c r="BB80" s="26" t="s">
        <v>11</v>
      </c>
      <c r="BC80" s="26"/>
      <c r="BD80" s="25"/>
      <c r="BE80" s="25"/>
      <c r="BF80" s="25"/>
      <c r="BG80" s="25"/>
      <c r="BH80" s="26" t="s">
        <v>6</v>
      </c>
      <c r="BI80" s="26"/>
      <c r="BJ80" s="26"/>
      <c r="BK80" s="26"/>
      <c r="BL80" s="25"/>
      <c r="BM80" s="25"/>
      <c r="BN80" s="25"/>
      <c r="BO80" s="25"/>
      <c r="BP80" s="26" t="s">
        <v>20</v>
      </c>
      <c r="BQ80" s="26"/>
      <c r="BR80" s="25"/>
      <c r="BS80" s="25"/>
      <c r="BT80" s="25"/>
      <c r="BU80" s="25"/>
      <c r="BV80" s="26" t="s">
        <v>8</v>
      </c>
      <c r="BW80" s="26"/>
      <c r="BX80" s="26" t="s">
        <v>27</v>
      </c>
      <c r="BY80" s="26"/>
      <c r="BZ80" s="27"/>
      <c r="CA80" s="28"/>
      <c r="CB80" s="29"/>
      <c r="CC80" s="29"/>
      <c r="CD80" s="29"/>
      <c r="CE80" s="29"/>
      <c r="CF80" s="26" t="s">
        <v>12</v>
      </c>
      <c r="CG80" s="26"/>
      <c r="CH80" s="26"/>
      <c r="CI80" s="27"/>
      <c r="CJ80" s="53">
        <f t="shared" ref="CJ80" si="97">IF(CJ77-CA80&lt;0,CJ77+$CD$7-CA80,CJ77-CA80)</f>
        <v>2</v>
      </c>
      <c r="CK80" s="43"/>
      <c r="CL80" s="43"/>
      <c r="CM80" s="43"/>
      <c r="CN80" s="26" t="s">
        <v>12</v>
      </c>
      <c r="CO80" s="26"/>
      <c r="CP80" s="27"/>
      <c r="CQ80" s="65"/>
      <c r="CR80" s="65"/>
      <c r="CS80" s="65"/>
      <c r="CT80" s="65"/>
      <c r="CU80" s="69"/>
      <c r="CV80" s="70"/>
      <c r="CW80" s="70"/>
      <c r="CX80" s="70"/>
      <c r="CY80" s="70"/>
      <c r="CZ80" s="70"/>
      <c r="DA80" s="70"/>
      <c r="DB80" s="70"/>
      <c r="DC80" s="70"/>
      <c r="DD80" s="70"/>
      <c r="DE80" s="70"/>
      <c r="DF80" s="70"/>
      <c r="DG80" s="71"/>
      <c r="DP80">
        <f t="shared" ref="DP80" si="98">CA80</f>
        <v>0</v>
      </c>
    </row>
    <row r="81" spans="2:120" ht="23.25" hidden="1" customHeight="1" x14ac:dyDescent="0.15">
      <c r="B81" s="80"/>
      <c r="C81" s="80"/>
      <c r="D81" s="80"/>
      <c r="E81" s="80"/>
      <c r="F81" s="80"/>
      <c r="G81" s="80"/>
      <c r="H81" s="80"/>
      <c r="I81" s="80"/>
      <c r="J81" s="80"/>
      <c r="K81" s="21"/>
      <c r="L81" s="22"/>
      <c r="M81" s="22"/>
      <c r="N81" s="22"/>
      <c r="O81" s="23" t="s">
        <v>11</v>
      </c>
      <c r="P81" s="23"/>
      <c r="Q81" s="22"/>
      <c r="R81" s="22"/>
      <c r="S81" s="22"/>
      <c r="T81" s="22"/>
      <c r="U81" s="23" t="s">
        <v>6</v>
      </c>
      <c r="V81" s="23"/>
      <c r="W81" s="23"/>
      <c r="X81" s="23"/>
      <c r="Y81" s="22"/>
      <c r="Z81" s="22"/>
      <c r="AA81" s="22"/>
      <c r="AB81" s="24"/>
      <c r="AC81" s="23" t="s">
        <v>20</v>
      </c>
      <c r="AD81" s="23"/>
      <c r="AE81" s="22"/>
      <c r="AF81" s="22"/>
      <c r="AG81" s="22"/>
      <c r="AH81" s="22"/>
      <c r="AI81" s="23" t="s">
        <v>8</v>
      </c>
      <c r="AJ81" s="23"/>
      <c r="AK81" s="23" t="s">
        <v>26</v>
      </c>
      <c r="AL81" s="32"/>
      <c r="AM81" s="42"/>
      <c r="AN81" s="24"/>
      <c r="AO81" s="24"/>
      <c r="AP81" s="45"/>
      <c r="AQ81" s="45"/>
      <c r="AR81" s="24"/>
      <c r="AS81" s="24"/>
      <c r="AT81" s="24"/>
      <c r="AU81" s="45"/>
      <c r="AV81" s="45"/>
      <c r="AW81" s="79"/>
      <c r="AX81" s="21"/>
      <c r="AY81" s="22"/>
      <c r="AZ81" s="22"/>
      <c r="BA81" s="24"/>
      <c r="BB81" s="23" t="s">
        <v>11</v>
      </c>
      <c r="BC81" s="23"/>
      <c r="BD81" s="22"/>
      <c r="BE81" s="22"/>
      <c r="BF81" s="22"/>
      <c r="BG81" s="22"/>
      <c r="BH81" s="23" t="s">
        <v>6</v>
      </c>
      <c r="BI81" s="23"/>
      <c r="BJ81" s="23"/>
      <c r="BK81" s="23"/>
      <c r="BL81" s="22"/>
      <c r="BM81" s="22"/>
      <c r="BN81" s="22"/>
      <c r="BO81" s="22"/>
      <c r="BP81" s="23" t="s">
        <v>20</v>
      </c>
      <c r="BQ81" s="23"/>
      <c r="BR81" s="22"/>
      <c r="BS81" s="22"/>
      <c r="BT81" s="22"/>
      <c r="BU81" s="22"/>
      <c r="BV81" s="23" t="s">
        <v>8</v>
      </c>
      <c r="BW81" s="23"/>
      <c r="BX81" s="23" t="s">
        <v>26</v>
      </c>
      <c r="BY81" s="23"/>
      <c r="BZ81" s="32"/>
      <c r="CA81" s="30"/>
      <c r="CB81" s="31"/>
      <c r="CC81" s="31"/>
      <c r="CD81" s="31"/>
      <c r="CE81" s="31"/>
      <c r="CF81" s="23"/>
      <c r="CG81" s="23"/>
      <c r="CH81" s="23"/>
      <c r="CI81" s="32"/>
      <c r="CJ81" s="54"/>
      <c r="CK81" s="45"/>
      <c r="CL81" s="45"/>
      <c r="CM81" s="45"/>
      <c r="CN81" s="23"/>
      <c r="CO81" s="23"/>
      <c r="CP81" s="32"/>
      <c r="CQ81" s="65"/>
      <c r="CR81" s="65"/>
      <c r="CS81" s="65"/>
      <c r="CT81" s="65"/>
      <c r="CU81" s="72"/>
      <c r="CV81" s="73"/>
      <c r="CW81" s="73"/>
      <c r="CX81" s="73"/>
      <c r="CY81" s="73"/>
      <c r="CZ81" s="73"/>
      <c r="DA81" s="73"/>
      <c r="DB81" s="73"/>
      <c r="DC81" s="73"/>
      <c r="DD81" s="73"/>
      <c r="DE81" s="73"/>
      <c r="DF81" s="73"/>
      <c r="DG81" s="74"/>
    </row>
    <row r="82" spans="2:120" ht="23.25" hidden="1" customHeight="1" x14ac:dyDescent="0.15">
      <c r="B82" s="80"/>
      <c r="C82" s="80"/>
      <c r="D82" s="80"/>
      <c r="E82" s="80"/>
      <c r="F82" s="80"/>
      <c r="G82" s="80"/>
      <c r="H82" s="80"/>
      <c r="I82" s="80"/>
      <c r="J82" s="80"/>
      <c r="K82" s="35"/>
      <c r="L82" s="36"/>
      <c r="M82" s="36"/>
      <c r="N82" s="36"/>
      <c r="O82" s="37" t="s">
        <v>11</v>
      </c>
      <c r="P82" s="37"/>
      <c r="Q82" s="36"/>
      <c r="R82" s="36"/>
      <c r="S82" s="36"/>
      <c r="T82" s="36"/>
      <c r="U82" s="37" t="s">
        <v>25</v>
      </c>
      <c r="V82" s="37"/>
      <c r="W82" s="37"/>
      <c r="X82" s="37"/>
      <c r="Y82" s="36"/>
      <c r="Z82" s="36"/>
      <c r="AA82" s="36"/>
      <c r="AB82" s="38"/>
      <c r="AC82" s="37" t="s">
        <v>11</v>
      </c>
      <c r="AD82" s="37"/>
      <c r="AE82" s="36"/>
      <c r="AF82" s="36"/>
      <c r="AG82" s="36"/>
      <c r="AH82" s="36"/>
      <c r="AI82" s="37" t="s">
        <v>6</v>
      </c>
      <c r="AJ82" s="37"/>
      <c r="AK82" s="37" t="s">
        <v>26</v>
      </c>
      <c r="AL82" s="40"/>
      <c r="AM82" s="41"/>
      <c r="AN82" s="34"/>
      <c r="AO82" s="34"/>
      <c r="AP82" s="43" t="s">
        <v>11</v>
      </c>
      <c r="AQ82" s="43"/>
      <c r="AR82" s="33"/>
      <c r="AS82" s="33"/>
      <c r="AT82" s="33"/>
      <c r="AU82" s="43" t="s">
        <v>6</v>
      </c>
      <c r="AV82" s="43"/>
      <c r="AW82" s="77"/>
      <c r="AX82" s="35"/>
      <c r="AY82" s="36"/>
      <c r="AZ82" s="36"/>
      <c r="BA82" s="38"/>
      <c r="BB82" s="37" t="s">
        <v>11</v>
      </c>
      <c r="BC82" s="37"/>
      <c r="BD82" s="36"/>
      <c r="BE82" s="36"/>
      <c r="BF82" s="36"/>
      <c r="BG82" s="36"/>
      <c r="BH82" s="37" t="s">
        <v>25</v>
      </c>
      <c r="BI82" s="37"/>
      <c r="BJ82" s="37"/>
      <c r="BK82" s="37"/>
      <c r="BL82" s="36"/>
      <c r="BM82" s="36"/>
      <c r="BN82" s="36"/>
      <c r="BO82" s="36"/>
      <c r="BP82" s="37" t="s">
        <v>11</v>
      </c>
      <c r="BQ82" s="37"/>
      <c r="BR82" s="36"/>
      <c r="BS82" s="36"/>
      <c r="BT82" s="36"/>
      <c r="BU82" s="36"/>
      <c r="BV82" s="37" t="s">
        <v>6</v>
      </c>
      <c r="BW82" s="37"/>
      <c r="BX82" s="37" t="s">
        <v>26</v>
      </c>
      <c r="BY82" s="37"/>
      <c r="BZ82" s="40"/>
      <c r="CA82" s="75"/>
      <c r="CB82" s="76"/>
      <c r="CC82" s="76"/>
      <c r="CD82" s="76"/>
      <c r="CE82" s="76"/>
      <c r="CF82" s="37" t="s">
        <v>6</v>
      </c>
      <c r="CG82" s="37"/>
      <c r="CH82" s="37"/>
      <c r="CI82" s="40"/>
      <c r="CJ82" s="63">
        <f t="shared" ref="CJ82" si="99">IF(CJ80-CA83&lt;0,CJ79-CA82-1,CJ79-CA82)</f>
        <v>15</v>
      </c>
      <c r="CK82" s="64"/>
      <c r="CL82" s="64"/>
      <c r="CM82" s="64"/>
      <c r="CN82" s="37" t="s">
        <v>6</v>
      </c>
      <c r="CO82" s="37"/>
      <c r="CP82" s="40"/>
      <c r="CQ82" s="65"/>
      <c r="CR82" s="65"/>
      <c r="CS82" s="65"/>
      <c r="CT82" s="65"/>
      <c r="CU82" s="66" t="str">
        <f t="shared" ref="CU82" si="100">IF(CA83&gt;$CD$7,"時間単位年休１日の時間数よりも大きい時間数が入力されています。","")</f>
        <v/>
      </c>
      <c r="CV82" s="67"/>
      <c r="CW82" s="67"/>
      <c r="CX82" s="67"/>
      <c r="CY82" s="67"/>
      <c r="CZ82" s="67"/>
      <c r="DA82" s="67"/>
      <c r="DB82" s="67"/>
      <c r="DC82" s="67"/>
      <c r="DD82" s="67"/>
      <c r="DE82" s="67"/>
      <c r="DF82" s="67"/>
      <c r="DG82" s="68"/>
      <c r="DN82">
        <f>IF(B82="計画的付与",CA82,0)</f>
        <v>0</v>
      </c>
      <c r="DO82">
        <f t="shared" ref="DO82" si="101">CA82</f>
        <v>0</v>
      </c>
    </row>
    <row r="83" spans="2:120" ht="23.25" hidden="1" customHeight="1" x14ac:dyDescent="0.15">
      <c r="B83" s="80"/>
      <c r="C83" s="80"/>
      <c r="D83" s="80"/>
      <c r="E83" s="80"/>
      <c r="F83" s="80"/>
      <c r="G83" s="80"/>
      <c r="H83" s="80"/>
      <c r="I83" s="80"/>
      <c r="J83" s="80"/>
      <c r="K83" s="39"/>
      <c r="L83" s="25"/>
      <c r="M83" s="25"/>
      <c r="N83" s="25"/>
      <c r="O83" s="26" t="s">
        <v>11</v>
      </c>
      <c r="P83" s="26"/>
      <c r="Q83" s="25"/>
      <c r="R83" s="25"/>
      <c r="S83" s="25"/>
      <c r="T83" s="25"/>
      <c r="U83" s="26" t="s">
        <v>6</v>
      </c>
      <c r="V83" s="26"/>
      <c r="W83" s="26"/>
      <c r="X83" s="26"/>
      <c r="Y83" s="25"/>
      <c r="Z83" s="25"/>
      <c r="AA83" s="25"/>
      <c r="AB83" s="33"/>
      <c r="AC83" s="26" t="s">
        <v>20</v>
      </c>
      <c r="AD83" s="26"/>
      <c r="AE83" s="25"/>
      <c r="AF83" s="25"/>
      <c r="AG83" s="25"/>
      <c r="AH83" s="25"/>
      <c r="AI83" s="26" t="s">
        <v>8</v>
      </c>
      <c r="AJ83" s="26"/>
      <c r="AK83" s="26" t="s">
        <v>27</v>
      </c>
      <c r="AL83" s="27"/>
      <c r="AM83" s="41"/>
      <c r="AN83" s="34"/>
      <c r="AO83" s="34"/>
      <c r="AP83" s="44"/>
      <c r="AQ83" s="44"/>
      <c r="AR83" s="34"/>
      <c r="AS83" s="34"/>
      <c r="AT83" s="34"/>
      <c r="AU83" s="44"/>
      <c r="AV83" s="44"/>
      <c r="AW83" s="78"/>
      <c r="AX83" s="39"/>
      <c r="AY83" s="25"/>
      <c r="AZ83" s="25"/>
      <c r="BA83" s="33"/>
      <c r="BB83" s="26" t="s">
        <v>11</v>
      </c>
      <c r="BC83" s="26"/>
      <c r="BD83" s="25"/>
      <c r="BE83" s="25"/>
      <c r="BF83" s="25"/>
      <c r="BG83" s="25"/>
      <c r="BH83" s="26" t="s">
        <v>6</v>
      </c>
      <c r="BI83" s="26"/>
      <c r="BJ83" s="26"/>
      <c r="BK83" s="26"/>
      <c r="BL83" s="25"/>
      <c r="BM83" s="25"/>
      <c r="BN83" s="25"/>
      <c r="BO83" s="25"/>
      <c r="BP83" s="26" t="s">
        <v>20</v>
      </c>
      <c r="BQ83" s="26"/>
      <c r="BR83" s="25"/>
      <c r="BS83" s="25"/>
      <c r="BT83" s="25"/>
      <c r="BU83" s="25"/>
      <c r="BV83" s="26" t="s">
        <v>8</v>
      </c>
      <c r="BW83" s="26"/>
      <c r="BX83" s="26" t="s">
        <v>27</v>
      </c>
      <c r="BY83" s="26"/>
      <c r="BZ83" s="27"/>
      <c r="CA83" s="28"/>
      <c r="CB83" s="29"/>
      <c r="CC83" s="29"/>
      <c r="CD83" s="29"/>
      <c r="CE83" s="29"/>
      <c r="CF83" s="26" t="s">
        <v>12</v>
      </c>
      <c r="CG83" s="26"/>
      <c r="CH83" s="26"/>
      <c r="CI83" s="27"/>
      <c r="CJ83" s="53">
        <f t="shared" ref="CJ83" si="102">IF(CJ80-CA83&lt;0,CJ80+$CD$7-CA83,CJ80-CA83)</f>
        <v>2</v>
      </c>
      <c r="CK83" s="43"/>
      <c r="CL83" s="43"/>
      <c r="CM83" s="43"/>
      <c r="CN83" s="26" t="s">
        <v>12</v>
      </c>
      <c r="CO83" s="26"/>
      <c r="CP83" s="27"/>
      <c r="CQ83" s="65"/>
      <c r="CR83" s="65"/>
      <c r="CS83" s="65"/>
      <c r="CT83" s="65"/>
      <c r="CU83" s="69"/>
      <c r="CV83" s="70"/>
      <c r="CW83" s="70"/>
      <c r="CX83" s="70"/>
      <c r="CY83" s="70"/>
      <c r="CZ83" s="70"/>
      <c r="DA83" s="70"/>
      <c r="DB83" s="70"/>
      <c r="DC83" s="70"/>
      <c r="DD83" s="70"/>
      <c r="DE83" s="70"/>
      <c r="DF83" s="70"/>
      <c r="DG83" s="71"/>
      <c r="DP83">
        <f t="shared" ref="DP83" si="103">CA83</f>
        <v>0</v>
      </c>
    </row>
    <row r="84" spans="2:120" ht="23.25" hidden="1" customHeight="1" x14ac:dyDescent="0.15">
      <c r="B84" s="80"/>
      <c r="C84" s="80"/>
      <c r="D84" s="80"/>
      <c r="E84" s="80"/>
      <c r="F84" s="80"/>
      <c r="G84" s="80"/>
      <c r="H84" s="80"/>
      <c r="I84" s="80"/>
      <c r="J84" s="80"/>
      <c r="K84" s="21"/>
      <c r="L84" s="22"/>
      <c r="M84" s="22"/>
      <c r="N84" s="22"/>
      <c r="O84" s="23" t="s">
        <v>11</v>
      </c>
      <c r="P84" s="23"/>
      <c r="Q84" s="22"/>
      <c r="R84" s="22"/>
      <c r="S84" s="22"/>
      <c r="T84" s="22"/>
      <c r="U84" s="23" t="s">
        <v>6</v>
      </c>
      <c r="V84" s="23"/>
      <c r="W84" s="23"/>
      <c r="X84" s="23"/>
      <c r="Y84" s="22"/>
      <c r="Z84" s="22"/>
      <c r="AA84" s="22"/>
      <c r="AB84" s="24"/>
      <c r="AC84" s="23" t="s">
        <v>20</v>
      </c>
      <c r="AD84" s="23"/>
      <c r="AE84" s="22"/>
      <c r="AF84" s="22"/>
      <c r="AG84" s="22"/>
      <c r="AH84" s="22"/>
      <c r="AI84" s="23" t="s">
        <v>8</v>
      </c>
      <c r="AJ84" s="23"/>
      <c r="AK84" s="23" t="s">
        <v>26</v>
      </c>
      <c r="AL84" s="32"/>
      <c r="AM84" s="42"/>
      <c r="AN84" s="24"/>
      <c r="AO84" s="24"/>
      <c r="AP84" s="45"/>
      <c r="AQ84" s="45"/>
      <c r="AR84" s="24"/>
      <c r="AS84" s="24"/>
      <c r="AT84" s="24"/>
      <c r="AU84" s="45"/>
      <c r="AV84" s="45"/>
      <c r="AW84" s="79"/>
      <c r="AX84" s="21"/>
      <c r="AY84" s="22"/>
      <c r="AZ84" s="22"/>
      <c r="BA84" s="24"/>
      <c r="BB84" s="23" t="s">
        <v>11</v>
      </c>
      <c r="BC84" s="23"/>
      <c r="BD84" s="22"/>
      <c r="BE84" s="22"/>
      <c r="BF84" s="22"/>
      <c r="BG84" s="22"/>
      <c r="BH84" s="23" t="s">
        <v>6</v>
      </c>
      <c r="BI84" s="23"/>
      <c r="BJ84" s="23"/>
      <c r="BK84" s="23"/>
      <c r="BL84" s="22"/>
      <c r="BM84" s="22"/>
      <c r="BN84" s="22"/>
      <c r="BO84" s="22"/>
      <c r="BP84" s="23" t="s">
        <v>20</v>
      </c>
      <c r="BQ84" s="23"/>
      <c r="BR84" s="22"/>
      <c r="BS84" s="22"/>
      <c r="BT84" s="22"/>
      <c r="BU84" s="22"/>
      <c r="BV84" s="23" t="s">
        <v>8</v>
      </c>
      <c r="BW84" s="23"/>
      <c r="BX84" s="23" t="s">
        <v>26</v>
      </c>
      <c r="BY84" s="23"/>
      <c r="BZ84" s="32"/>
      <c r="CA84" s="30"/>
      <c r="CB84" s="31"/>
      <c r="CC84" s="31"/>
      <c r="CD84" s="31"/>
      <c r="CE84" s="31"/>
      <c r="CF84" s="23"/>
      <c r="CG84" s="23"/>
      <c r="CH84" s="23"/>
      <c r="CI84" s="32"/>
      <c r="CJ84" s="54"/>
      <c r="CK84" s="45"/>
      <c r="CL84" s="45"/>
      <c r="CM84" s="45"/>
      <c r="CN84" s="23"/>
      <c r="CO84" s="23"/>
      <c r="CP84" s="32"/>
      <c r="CQ84" s="65"/>
      <c r="CR84" s="65"/>
      <c r="CS84" s="65"/>
      <c r="CT84" s="65"/>
      <c r="CU84" s="72"/>
      <c r="CV84" s="73"/>
      <c r="CW84" s="73"/>
      <c r="CX84" s="73"/>
      <c r="CY84" s="73"/>
      <c r="CZ84" s="73"/>
      <c r="DA84" s="73"/>
      <c r="DB84" s="73"/>
      <c r="DC84" s="73"/>
      <c r="DD84" s="73"/>
      <c r="DE84" s="73"/>
      <c r="DF84" s="73"/>
      <c r="DG84" s="74"/>
    </row>
    <row r="85" spans="2:120" ht="23.25" hidden="1" customHeight="1" x14ac:dyDescent="0.15">
      <c r="B85" s="80"/>
      <c r="C85" s="80"/>
      <c r="D85" s="80"/>
      <c r="E85" s="80"/>
      <c r="F85" s="80"/>
      <c r="G85" s="80"/>
      <c r="H85" s="80"/>
      <c r="I85" s="80"/>
      <c r="J85" s="80"/>
      <c r="K85" s="35"/>
      <c r="L85" s="36"/>
      <c r="M85" s="36"/>
      <c r="N85" s="36"/>
      <c r="O85" s="37" t="s">
        <v>11</v>
      </c>
      <c r="P85" s="37"/>
      <c r="Q85" s="36"/>
      <c r="R85" s="36"/>
      <c r="S85" s="36"/>
      <c r="T85" s="36"/>
      <c r="U85" s="37" t="s">
        <v>25</v>
      </c>
      <c r="V85" s="37"/>
      <c r="W85" s="37"/>
      <c r="X85" s="37"/>
      <c r="Y85" s="36"/>
      <c r="Z85" s="36"/>
      <c r="AA85" s="36"/>
      <c r="AB85" s="38"/>
      <c r="AC85" s="37" t="s">
        <v>11</v>
      </c>
      <c r="AD85" s="37"/>
      <c r="AE85" s="36"/>
      <c r="AF85" s="36"/>
      <c r="AG85" s="36"/>
      <c r="AH85" s="36"/>
      <c r="AI85" s="37" t="s">
        <v>6</v>
      </c>
      <c r="AJ85" s="37"/>
      <c r="AK85" s="37" t="s">
        <v>26</v>
      </c>
      <c r="AL85" s="40"/>
      <c r="AM85" s="41"/>
      <c r="AN85" s="34"/>
      <c r="AO85" s="34"/>
      <c r="AP85" s="43" t="s">
        <v>11</v>
      </c>
      <c r="AQ85" s="43"/>
      <c r="AR85" s="33"/>
      <c r="AS85" s="33"/>
      <c r="AT85" s="33"/>
      <c r="AU85" s="43" t="s">
        <v>6</v>
      </c>
      <c r="AV85" s="43"/>
      <c r="AW85" s="77"/>
      <c r="AX85" s="35"/>
      <c r="AY85" s="36"/>
      <c r="AZ85" s="36"/>
      <c r="BA85" s="38"/>
      <c r="BB85" s="37" t="s">
        <v>11</v>
      </c>
      <c r="BC85" s="37"/>
      <c r="BD85" s="36"/>
      <c r="BE85" s="36"/>
      <c r="BF85" s="36"/>
      <c r="BG85" s="36"/>
      <c r="BH85" s="37" t="s">
        <v>25</v>
      </c>
      <c r="BI85" s="37"/>
      <c r="BJ85" s="37"/>
      <c r="BK85" s="37"/>
      <c r="BL85" s="36"/>
      <c r="BM85" s="36"/>
      <c r="BN85" s="36"/>
      <c r="BO85" s="36"/>
      <c r="BP85" s="37" t="s">
        <v>11</v>
      </c>
      <c r="BQ85" s="37"/>
      <c r="BR85" s="36"/>
      <c r="BS85" s="36"/>
      <c r="BT85" s="36"/>
      <c r="BU85" s="36"/>
      <c r="BV85" s="37" t="s">
        <v>6</v>
      </c>
      <c r="BW85" s="37"/>
      <c r="BX85" s="37" t="s">
        <v>26</v>
      </c>
      <c r="BY85" s="37"/>
      <c r="BZ85" s="40"/>
      <c r="CA85" s="75"/>
      <c r="CB85" s="76"/>
      <c r="CC85" s="76"/>
      <c r="CD85" s="76"/>
      <c r="CE85" s="76"/>
      <c r="CF85" s="37" t="s">
        <v>6</v>
      </c>
      <c r="CG85" s="37"/>
      <c r="CH85" s="37"/>
      <c r="CI85" s="40"/>
      <c r="CJ85" s="63">
        <f t="shared" ref="CJ85" si="104">IF(CJ83-CA86&lt;0,CJ82-CA85-1,CJ82-CA85)</f>
        <v>15</v>
      </c>
      <c r="CK85" s="64"/>
      <c r="CL85" s="64"/>
      <c r="CM85" s="64"/>
      <c r="CN85" s="37" t="s">
        <v>6</v>
      </c>
      <c r="CO85" s="37"/>
      <c r="CP85" s="40"/>
      <c r="CQ85" s="65"/>
      <c r="CR85" s="65"/>
      <c r="CS85" s="65"/>
      <c r="CT85" s="65"/>
      <c r="CU85" s="66" t="str">
        <f t="shared" ref="CU85" si="105">IF(CA86&gt;$CD$7,"時間単位年休１日の時間数よりも大きい時間数が入力されています。","")</f>
        <v/>
      </c>
      <c r="CV85" s="67"/>
      <c r="CW85" s="67"/>
      <c r="CX85" s="67"/>
      <c r="CY85" s="67"/>
      <c r="CZ85" s="67"/>
      <c r="DA85" s="67"/>
      <c r="DB85" s="67"/>
      <c r="DC85" s="67"/>
      <c r="DD85" s="67"/>
      <c r="DE85" s="67"/>
      <c r="DF85" s="67"/>
      <c r="DG85" s="68"/>
      <c r="DN85">
        <f>IF(B85="計画的付与",CA85,0)</f>
        <v>0</v>
      </c>
      <c r="DO85">
        <f t="shared" ref="DO85" si="106">CA85</f>
        <v>0</v>
      </c>
    </row>
    <row r="86" spans="2:120" ht="23.25" hidden="1" customHeight="1" x14ac:dyDescent="0.15">
      <c r="B86" s="80"/>
      <c r="C86" s="80"/>
      <c r="D86" s="80"/>
      <c r="E86" s="80"/>
      <c r="F86" s="80"/>
      <c r="G86" s="80"/>
      <c r="H86" s="80"/>
      <c r="I86" s="80"/>
      <c r="J86" s="80"/>
      <c r="K86" s="39"/>
      <c r="L86" s="25"/>
      <c r="M86" s="25"/>
      <c r="N86" s="25"/>
      <c r="O86" s="26" t="s">
        <v>11</v>
      </c>
      <c r="P86" s="26"/>
      <c r="Q86" s="25"/>
      <c r="R86" s="25"/>
      <c r="S86" s="25"/>
      <c r="T86" s="25"/>
      <c r="U86" s="26" t="s">
        <v>6</v>
      </c>
      <c r="V86" s="26"/>
      <c r="W86" s="26"/>
      <c r="X86" s="26"/>
      <c r="Y86" s="25"/>
      <c r="Z86" s="25"/>
      <c r="AA86" s="25"/>
      <c r="AB86" s="33"/>
      <c r="AC86" s="26" t="s">
        <v>20</v>
      </c>
      <c r="AD86" s="26"/>
      <c r="AE86" s="25"/>
      <c r="AF86" s="25"/>
      <c r="AG86" s="25"/>
      <c r="AH86" s="25"/>
      <c r="AI86" s="26" t="s">
        <v>8</v>
      </c>
      <c r="AJ86" s="26"/>
      <c r="AK86" s="26" t="s">
        <v>27</v>
      </c>
      <c r="AL86" s="27"/>
      <c r="AM86" s="41"/>
      <c r="AN86" s="34"/>
      <c r="AO86" s="34"/>
      <c r="AP86" s="44"/>
      <c r="AQ86" s="44"/>
      <c r="AR86" s="34"/>
      <c r="AS86" s="34"/>
      <c r="AT86" s="34"/>
      <c r="AU86" s="44"/>
      <c r="AV86" s="44"/>
      <c r="AW86" s="78"/>
      <c r="AX86" s="39"/>
      <c r="AY86" s="25"/>
      <c r="AZ86" s="25"/>
      <c r="BA86" s="33"/>
      <c r="BB86" s="26" t="s">
        <v>11</v>
      </c>
      <c r="BC86" s="26"/>
      <c r="BD86" s="25"/>
      <c r="BE86" s="25"/>
      <c r="BF86" s="25"/>
      <c r="BG86" s="25"/>
      <c r="BH86" s="26" t="s">
        <v>6</v>
      </c>
      <c r="BI86" s="26"/>
      <c r="BJ86" s="26"/>
      <c r="BK86" s="26"/>
      <c r="BL86" s="25"/>
      <c r="BM86" s="25"/>
      <c r="BN86" s="25"/>
      <c r="BO86" s="25"/>
      <c r="BP86" s="26" t="s">
        <v>20</v>
      </c>
      <c r="BQ86" s="26"/>
      <c r="BR86" s="25"/>
      <c r="BS86" s="25"/>
      <c r="BT86" s="25"/>
      <c r="BU86" s="25"/>
      <c r="BV86" s="26" t="s">
        <v>8</v>
      </c>
      <c r="BW86" s="26"/>
      <c r="BX86" s="26" t="s">
        <v>27</v>
      </c>
      <c r="BY86" s="26"/>
      <c r="BZ86" s="27"/>
      <c r="CA86" s="28"/>
      <c r="CB86" s="29"/>
      <c r="CC86" s="29"/>
      <c r="CD86" s="29"/>
      <c r="CE86" s="29"/>
      <c r="CF86" s="26" t="s">
        <v>12</v>
      </c>
      <c r="CG86" s="26"/>
      <c r="CH86" s="26"/>
      <c r="CI86" s="27"/>
      <c r="CJ86" s="53">
        <f t="shared" ref="CJ86" si="107">IF(CJ83-CA86&lt;0,CJ83+$CD$7-CA86,CJ83-CA86)</f>
        <v>2</v>
      </c>
      <c r="CK86" s="43"/>
      <c r="CL86" s="43"/>
      <c r="CM86" s="43"/>
      <c r="CN86" s="26" t="s">
        <v>12</v>
      </c>
      <c r="CO86" s="26"/>
      <c r="CP86" s="27"/>
      <c r="CQ86" s="65"/>
      <c r="CR86" s="65"/>
      <c r="CS86" s="65"/>
      <c r="CT86" s="65"/>
      <c r="CU86" s="69"/>
      <c r="CV86" s="70"/>
      <c r="CW86" s="70"/>
      <c r="CX86" s="70"/>
      <c r="CY86" s="70"/>
      <c r="CZ86" s="70"/>
      <c r="DA86" s="70"/>
      <c r="DB86" s="70"/>
      <c r="DC86" s="70"/>
      <c r="DD86" s="70"/>
      <c r="DE86" s="70"/>
      <c r="DF86" s="70"/>
      <c r="DG86" s="71"/>
      <c r="DP86">
        <f t="shared" ref="DP86" si="108">CA86</f>
        <v>0</v>
      </c>
    </row>
    <row r="87" spans="2:120" ht="23.25" hidden="1" customHeight="1" x14ac:dyDescent="0.15">
      <c r="B87" s="80"/>
      <c r="C87" s="80"/>
      <c r="D87" s="80"/>
      <c r="E87" s="80"/>
      <c r="F87" s="80"/>
      <c r="G87" s="80"/>
      <c r="H87" s="80"/>
      <c r="I87" s="80"/>
      <c r="J87" s="80"/>
      <c r="K87" s="21"/>
      <c r="L87" s="22"/>
      <c r="M87" s="22"/>
      <c r="N87" s="22"/>
      <c r="O87" s="23" t="s">
        <v>11</v>
      </c>
      <c r="P87" s="23"/>
      <c r="Q87" s="22"/>
      <c r="R87" s="22"/>
      <c r="S87" s="22"/>
      <c r="T87" s="22"/>
      <c r="U87" s="23" t="s">
        <v>6</v>
      </c>
      <c r="V87" s="23"/>
      <c r="W87" s="23"/>
      <c r="X87" s="23"/>
      <c r="Y87" s="22"/>
      <c r="Z87" s="22"/>
      <c r="AA87" s="22"/>
      <c r="AB87" s="24"/>
      <c r="AC87" s="23" t="s">
        <v>20</v>
      </c>
      <c r="AD87" s="23"/>
      <c r="AE87" s="22"/>
      <c r="AF87" s="22"/>
      <c r="AG87" s="22"/>
      <c r="AH87" s="22"/>
      <c r="AI87" s="23" t="s">
        <v>8</v>
      </c>
      <c r="AJ87" s="23"/>
      <c r="AK87" s="23" t="s">
        <v>26</v>
      </c>
      <c r="AL87" s="32"/>
      <c r="AM87" s="42"/>
      <c r="AN87" s="24"/>
      <c r="AO87" s="24"/>
      <c r="AP87" s="45"/>
      <c r="AQ87" s="45"/>
      <c r="AR87" s="24"/>
      <c r="AS87" s="24"/>
      <c r="AT87" s="24"/>
      <c r="AU87" s="45"/>
      <c r="AV87" s="45"/>
      <c r="AW87" s="79"/>
      <c r="AX87" s="21"/>
      <c r="AY87" s="22"/>
      <c r="AZ87" s="22"/>
      <c r="BA87" s="24"/>
      <c r="BB87" s="23" t="s">
        <v>11</v>
      </c>
      <c r="BC87" s="23"/>
      <c r="BD87" s="22"/>
      <c r="BE87" s="22"/>
      <c r="BF87" s="22"/>
      <c r="BG87" s="22"/>
      <c r="BH87" s="23" t="s">
        <v>6</v>
      </c>
      <c r="BI87" s="23"/>
      <c r="BJ87" s="23"/>
      <c r="BK87" s="23"/>
      <c r="BL87" s="22"/>
      <c r="BM87" s="22"/>
      <c r="BN87" s="22"/>
      <c r="BO87" s="22"/>
      <c r="BP87" s="23" t="s">
        <v>20</v>
      </c>
      <c r="BQ87" s="23"/>
      <c r="BR87" s="22"/>
      <c r="BS87" s="22"/>
      <c r="BT87" s="22"/>
      <c r="BU87" s="22"/>
      <c r="BV87" s="23" t="s">
        <v>8</v>
      </c>
      <c r="BW87" s="23"/>
      <c r="BX87" s="23" t="s">
        <v>26</v>
      </c>
      <c r="BY87" s="23"/>
      <c r="BZ87" s="32"/>
      <c r="CA87" s="30"/>
      <c r="CB87" s="31"/>
      <c r="CC87" s="31"/>
      <c r="CD87" s="31"/>
      <c r="CE87" s="31"/>
      <c r="CF87" s="23"/>
      <c r="CG87" s="23"/>
      <c r="CH87" s="23"/>
      <c r="CI87" s="32"/>
      <c r="CJ87" s="54"/>
      <c r="CK87" s="45"/>
      <c r="CL87" s="45"/>
      <c r="CM87" s="45"/>
      <c r="CN87" s="23"/>
      <c r="CO87" s="23"/>
      <c r="CP87" s="32"/>
      <c r="CQ87" s="65"/>
      <c r="CR87" s="65"/>
      <c r="CS87" s="65"/>
      <c r="CT87" s="65"/>
      <c r="CU87" s="72"/>
      <c r="CV87" s="73"/>
      <c r="CW87" s="73"/>
      <c r="CX87" s="73"/>
      <c r="CY87" s="73"/>
      <c r="CZ87" s="73"/>
      <c r="DA87" s="73"/>
      <c r="DB87" s="73"/>
      <c r="DC87" s="73"/>
      <c r="DD87" s="73"/>
      <c r="DE87" s="73"/>
      <c r="DF87" s="73"/>
      <c r="DG87" s="74"/>
    </row>
    <row r="88" spans="2:120" ht="23.25" hidden="1" customHeight="1" x14ac:dyDescent="0.15">
      <c r="B88" s="80"/>
      <c r="C88" s="80"/>
      <c r="D88" s="80"/>
      <c r="E88" s="80"/>
      <c r="F88" s="80"/>
      <c r="G88" s="80"/>
      <c r="H88" s="80"/>
      <c r="I88" s="80"/>
      <c r="J88" s="80"/>
      <c r="K88" s="35"/>
      <c r="L88" s="36"/>
      <c r="M88" s="36"/>
      <c r="N88" s="36"/>
      <c r="O88" s="37" t="s">
        <v>11</v>
      </c>
      <c r="P88" s="37"/>
      <c r="Q88" s="36"/>
      <c r="R88" s="36"/>
      <c r="S88" s="36"/>
      <c r="T88" s="36"/>
      <c r="U88" s="37" t="s">
        <v>25</v>
      </c>
      <c r="V88" s="37"/>
      <c r="W88" s="37"/>
      <c r="X88" s="37"/>
      <c r="Y88" s="36"/>
      <c r="Z88" s="36"/>
      <c r="AA88" s="36"/>
      <c r="AB88" s="38"/>
      <c r="AC88" s="37" t="s">
        <v>11</v>
      </c>
      <c r="AD88" s="37"/>
      <c r="AE88" s="36"/>
      <c r="AF88" s="36"/>
      <c r="AG88" s="36"/>
      <c r="AH88" s="36"/>
      <c r="AI88" s="37" t="s">
        <v>6</v>
      </c>
      <c r="AJ88" s="37"/>
      <c r="AK88" s="37" t="s">
        <v>26</v>
      </c>
      <c r="AL88" s="40"/>
      <c r="AM88" s="41"/>
      <c r="AN88" s="34"/>
      <c r="AO88" s="34"/>
      <c r="AP88" s="43" t="s">
        <v>11</v>
      </c>
      <c r="AQ88" s="43"/>
      <c r="AR88" s="33"/>
      <c r="AS88" s="33"/>
      <c r="AT88" s="33"/>
      <c r="AU88" s="43" t="s">
        <v>6</v>
      </c>
      <c r="AV88" s="43"/>
      <c r="AW88" s="77"/>
      <c r="AX88" s="35"/>
      <c r="AY88" s="36"/>
      <c r="AZ88" s="36"/>
      <c r="BA88" s="38"/>
      <c r="BB88" s="37" t="s">
        <v>11</v>
      </c>
      <c r="BC88" s="37"/>
      <c r="BD88" s="36"/>
      <c r="BE88" s="36"/>
      <c r="BF88" s="36"/>
      <c r="BG88" s="36"/>
      <c r="BH88" s="37" t="s">
        <v>25</v>
      </c>
      <c r="BI88" s="37"/>
      <c r="BJ88" s="37"/>
      <c r="BK88" s="37"/>
      <c r="BL88" s="36"/>
      <c r="BM88" s="36"/>
      <c r="BN88" s="36"/>
      <c r="BO88" s="36"/>
      <c r="BP88" s="37" t="s">
        <v>11</v>
      </c>
      <c r="BQ88" s="37"/>
      <c r="BR88" s="36"/>
      <c r="BS88" s="36"/>
      <c r="BT88" s="36"/>
      <c r="BU88" s="36"/>
      <c r="BV88" s="37" t="s">
        <v>6</v>
      </c>
      <c r="BW88" s="37"/>
      <c r="BX88" s="37" t="s">
        <v>26</v>
      </c>
      <c r="BY88" s="37"/>
      <c r="BZ88" s="40"/>
      <c r="CA88" s="75"/>
      <c r="CB88" s="76"/>
      <c r="CC88" s="76"/>
      <c r="CD88" s="76"/>
      <c r="CE88" s="76"/>
      <c r="CF88" s="37" t="s">
        <v>6</v>
      </c>
      <c r="CG88" s="37"/>
      <c r="CH88" s="37"/>
      <c r="CI88" s="40"/>
      <c r="CJ88" s="63">
        <f t="shared" ref="CJ88" si="109">IF(CJ86-CA89&lt;0,CJ85-CA88-1,CJ85-CA88)</f>
        <v>15</v>
      </c>
      <c r="CK88" s="64"/>
      <c r="CL88" s="64"/>
      <c r="CM88" s="64"/>
      <c r="CN88" s="37" t="s">
        <v>6</v>
      </c>
      <c r="CO88" s="37"/>
      <c r="CP88" s="40"/>
      <c r="CQ88" s="65"/>
      <c r="CR88" s="65"/>
      <c r="CS88" s="65"/>
      <c r="CT88" s="65"/>
      <c r="CU88" s="66" t="str">
        <f t="shared" ref="CU88" si="110">IF(CA89&gt;$CD$7,"時間単位年休１日の時間数よりも大きい時間数が入力されています。","")</f>
        <v/>
      </c>
      <c r="CV88" s="67"/>
      <c r="CW88" s="67"/>
      <c r="CX88" s="67"/>
      <c r="CY88" s="67"/>
      <c r="CZ88" s="67"/>
      <c r="DA88" s="67"/>
      <c r="DB88" s="67"/>
      <c r="DC88" s="67"/>
      <c r="DD88" s="67"/>
      <c r="DE88" s="67"/>
      <c r="DF88" s="67"/>
      <c r="DG88" s="68"/>
      <c r="DN88">
        <f>IF(B88="計画的付与",CA88,0)</f>
        <v>0</v>
      </c>
      <c r="DO88">
        <f t="shared" ref="DO88" si="111">CA88</f>
        <v>0</v>
      </c>
    </row>
    <row r="89" spans="2:120" ht="23.25" hidden="1" customHeight="1" x14ac:dyDescent="0.15">
      <c r="B89" s="80"/>
      <c r="C89" s="80"/>
      <c r="D89" s="80"/>
      <c r="E89" s="80"/>
      <c r="F89" s="80"/>
      <c r="G89" s="80"/>
      <c r="H89" s="80"/>
      <c r="I89" s="80"/>
      <c r="J89" s="80"/>
      <c r="K89" s="39"/>
      <c r="L89" s="25"/>
      <c r="M89" s="25"/>
      <c r="N89" s="25"/>
      <c r="O89" s="26" t="s">
        <v>11</v>
      </c>
      <c r="P89" s="26"/>
      <c r="Q89" s="25"/>
      <c r="R89" s="25"/>
      <c r="S89" s="25"/>
      <c r="T89" s="25"/>
      <c r="U89" s="26" t="s">
        <v>6</v>
      </c>
      <c r="V89" s="26"/>
      <c r="W89" s="26"/>
      <c r="X89" s="26"/>
      <c r="Y89" s="25"/>
      <c r="Z89" s="25"/>
      <c r="AA89" s="25"/>
      <c r="AB89" s="33"/>
      <c r="AC89" s="26" t="s">
        <v>20</v>
      </c>
      <c r="AD89" s="26"/>
      <c r="AE89" s="25"/>
      <c r="AF89" s="25"/>
      <c r="AG89" s="25"/>
      <c r="AH89" s="25"/>
      <c r="AI89" s="26" t="s">
        <v>8</v>
      </c>
      <c r="AJ89" s="26"/>
      <c r="AK89" s="26" t="s">
        <v>27</v>
      </c>
      <c r="AL89" s="27"/>
      <c r="AM89" s="41"/>
      <c r="AN89" s="34"/>
      <c r="AO89" s="34"/>
      <c r="AP89" s="44"/>
      <c r="AQ89" s="44"/>
      <c r="AR89" s="34"/>
      <c r="AS89" s="34"/>
      <c r="AT89" s="34"/>
      <c r="AU89" s="44"/>
      <c r="AV89" s="44"/>
      <c r="AW89" s="78"/>
      <c r="AX89" s="39"/>
      <c r="AY89" s="25"/>
      <c r="AZ89" s="25"/>
      <c r="BA89" s="33"/>
      <c r="BB89" s="26" t="s">
        <v>11</v>
      </c>
      <c r="BC89" s="26"/>
      <c r="BD89" s="25"/>
      <c r="BE89" s="25"/>
      <c r="BF89" s="25"/>
      <c r="BG89" s="25"/>
      <c r="BH89" s="26" t="s">
        <v>6</v>
      </c>
      <c r="BI89" s="26"/>
      <c r="BJ89" s="26"/>
      <c r="BK89" s="26"/>
      <c r="BL89" s="25"/>
      <c r="BM89" s="25"/>
      <c r="BN89" s="25"/>
      <c r="BO89" s="25"/>
      <c r="BP89" s="26" t="s">
        <v>20</v>
      </c>
      <c r="BQ89" s="26"/>
      <c r="BR89" s="25"/>
      <c r="BS89" s="25"/>
      <c r="BT89" s="25"/>
      <c r="BU89" s="25"/>
      <c r="BV89" s="26" t="s">
        <v>8</v>
      </c>
      <c r="BW89" s="26"/>
      <c r="BX89" s="26" t="s">
        <v>27</v>
      </c>
      <c r="BY89" s="26"/>
      <c r="BZ89" s="27"/>
      <c r="CA89" s="28"/>
      <c r="CB89" s="29"/>
      <c r="CC89" s="29"/>
      <c r="CD89" s="29"/>
      <c r="CE89" s="29"/>
      <c r="CF89" s="26" t="s">
        <v>12</v>
      </c>
      <c r="CG89" s="26"/>
      <c r="CH89" s="26"/>
      <c r="CI89" s="27"/>
      <c r="CJ89" s="53">
        <f t="shared" ref="CJ89" si="112">IF(CJ86-CA89&lt;0,CJ86+$CD$7-CA89,CJ86-CA89)</f>
        <v>2</v>
      </c>
      <c r="CK89" s="43"/>
      <c r="CL89" s="43"/>
      <c r="CM89" s="43"/>
      <c r="CN89" s="26" t="s">
        <v>12</v>
      </c>
      <c r="CO89" s="26"/>
      <c r="CP89" s="27"/>
      <c r="CQ89" s="65"/>
      <c r="CR89" s="65"/>
      <c r="CS89" s="65"/>
      <c r="CT89" s="65"/>
      <c r="CU89" s="69"/>
      <c r="CV89" s="70"/>
      <c r="CW89" s="70"/>
      <c r="CX89" s="70"/>
      <c r="CY89" s="70"/>
      <c r="CZ89" s="70"/>
      <c r="DA89" s="70"/>
      <c r="DB89" s="70"/>
      <c r="DC89" s="70"/>
      <c r="DD89" s="70"/>
      <c r="DE89" s="70"/>
      <c r="DF89" s="70"/>
      <c r="DG89" s="71"/>
      <c r="DP89">
        <f t="shared" ref="DP89" si="113">CA89</f>
        <v>0</v>
      </c>
    </row>
    <row r="90" spans="2:120" ht="23.25" hidden="1" customHeight="1" x14ac:dyDescent="0.15">
      <c r="B90" s="80"/>
      <c r="C90" s="80"/>
      <c r="D90" s="80"/>
      <c r="E90" s="80"/>
      <c r="F90" s="80"/>
      <c r="G90" s="80"/>
      <c r="H90" s="80"/>
      <c r="I90" s="80"/>
      <c r="J90" s="80"/>
      <c r="K90" s="21"/>
      <c r="L90" s="22"/>
      <c r="M90" s="22"/>
      <c r="N90" s="22"/>
      <c r="O90" s="23" t="s">
        <v>11</v>
      </c>
      <c r="P90" s="23"/>
      <c r="Q90" s="22"/>
      <c r="R90" s="22"/>
      <c r="S90" s="22"/>
      <c r="T90" s="22"/>
      <c r="U90" s="23" t="s">
        <v>6</v>
      </c>
      <c r="V90" s="23"/>
      <c r="W90" s="23"/>
      <c r="X90" s="23"/>
      <c r="Y90" s="22"/>
      <c r="Z90" s="22"/>
      <c r="AA90" s="22"/>
      <c r="AB90" s="24"/>
      <c r="AC90" s="23" t="s">
        <v>20</v>
      </c>
      <c r="AD90" s="23"/>
      <c r="AE90" s="22"/>
      <c r="AF90" s="22"/>
      <c r="AG90" s="22"/>
      <c r="AH90" s="22"/>
      <c r="AI90" s="23" t="s">
        <v>8</v>
      </c>
      <c r="AJ90" s="23"/>
      <c r="AK90" s="23" t="s">
        <v>26</v>
      </c>
      <c r="AL90" s="32"/>
      <c r="AM90" s="42"/>
      <c r="AN90" s="24"/>
      <c r="AO90" s="24"/>
      <c r="AP90" s="45"/>
      <c r="AQ90" s="45"/>
      <c r="AR90" s="24"/>
      <c r="AS90" s="24"/>
      <c r="AT90" s="24"/>
      <c r="AU90" s="45"/>
      <c r="AV90" s="45"/>
      <c r="AW90" s="79"/>
      <c r="AX90" s="21"/>
      <c r="AY90" s="22"/>
      <c r="AZ90" s="22"/>
      <c r="BA90" s="24"/>
      <c r="BB90" s="23" t="s">
        <v>11</v>
      </c>
      <c r="BC90" s="23"/>
      <c r="BD90" s="22"/>
      <c r="BE90" s="22"/>
      <c r="BF90" s="22"/>
      <c r="BG90" s="22"/>
      <c r="BH90" s="23" t="s">
        <v>6</v>
      </c>
      <c r="BI90" s="23"/>
      <c r="BJ90" s="23"/>
      <c r="BK90" s="23"/>
      <c r="BL90" s="22"/>
      <c r="BM90" s="22"/>
      <c r="BN90" s="22"/>
      <c r="BO90" s="22"/>
      <c r="BP90" s="23" t="s">
        <v>20</v>
      </c>
      <c r="BQ90" s="23"/>
      <c r="BR90" s="22"/>
      <c r="BS90" s="22"/>
      <c r="BT90" s="22"/>
      <c r="BU90" s="22"/>
      <c r="BV90" s="23" t="s">
        <v>8</v>
      </c>
      <c r="BW90" s="23"/>
      <c r="BX90" s="23" t="s">
        <v>26</v>
      </c>
      <c r="BY90" s="23"/>
      <c r="BZ90" s="32"/>
      <c r="CA90" s="30"/>
      <c r="CB90" s="31"/>
      <c r="CC90" s="31"/>
      <c r="CD90" s="31"/>
      <c r="CE90" s="31"/>
      <c r="CF90" s="23"/>
      <c r="CG90" s="23"/>
      <c r="CH90" s="23"/>
      <c r="CI90" s="32"/>
      <c r="CJ90" s="54"/>
      <c r="CK90" s="45"/>
      <c r="CL90" s="45"/>
      <c r="CM90" s="45"/>
      <c r="CN90" s="23"/>
      <c r="CO90" s="23"/>
      <c r="CP90" s="32"/>
      <c r="CQ90" s="65"/>
      <c r="CR90" s="65"/>
      <c r="CS90" s="65"/>
      <c r="CT90" s="65"/>
      <c r="CU90" s="72"/>
      <c r="CV90" s="73"/>
      <c r="CW90" s="73"/>
      <c r="CX90" s="73"/>
      <c r="CY90" s="73"/>
      <c r="CZ90" s="73"/>
      <c r="DA90" s="73"/>
      <c r="DB90" s="73"/>
      <c r="DC90" s="73"/>
      <c r="DD90" s="73"/>
      <c r="DE90" s="73"/>
      <c r="DF90" s="73"/>
      <c r="DG90" s="74"/>
    </row>
    <row r="91" spans="2:120" ht="23.25" hidden="1" customHeight="1" x14ac:dyDescent="0.15">
      <c r="B91" s="80"/>
      <c r="C91" s="80"/>
      <c r="D91" s="80"/>
      <c r="E91" s="80"/>
      <c r="F91" s="80"/>
      <c r="G91" s="80"/>
      <c r="H91" s="80"/>
      <c r="I91" s="80"/>
      <c r="J91" s="80"/>
      <c r="K91" s="35"/>
      <c r="L91" s="36"/>
      <c r="M91" s="36"/>
      <c r="N91" s="36"/>
      <c r="O91" s="37" t="s">
        <v>11</v>
      </c>
      <c r="P91" s="37"/>
      <c r="Q91" s="36"/>
      <c r="R91" s="36"/>
      <c r="S91" s="36"/>
      <c r="T91" s="36"/>
      <c r="U91" s="37" t="s">
        <v>25</v>
      </c>
      <c r="V91" s="37"/>
      <c r="W91" s="37"/>
      <c r="X91" s="37"/>
      <c r="Y91" s="36"/>
      <c r="Z91" s="36"/>
      <c r="AA91" s="36"/>
      <c r="AB91" s="38"/>
      <c r="AC91" s="37" t="s">
        <v>11</v>
      </c>
      <c r="AD91" s="37"/>
      <c r="AE91" s="36"/>
      <c r="AF91" s="36"/>
      <c r="AG91" s="36"/>
      <c r="AH91" s="36"/>
      <c r="AI91" s="37" t="s">
        <v>6</v>
      </c>
      <c r="AJ91" s="37"/>
      <c r="AK91" s="37" t="s">
        <v>26</v>
      </c>
      <c r="AL91" s="40"/>
      <c r="AM91" s="41"/>
      <c r="AN91" s="34"/>
      <c r="AO91" s="34"/>
      <c r="AP91" s="43" t="s">
        <v>11</v>
      </c>
      <c r="AQ91" s="43"/>
      <c r="AR91" s="33"/>
      <c r="AS91" s="33"/>
      <c r="AT91" s="33"/>
      <c r="AU91" s="43" t="s">
        <v>6</v>
      </c>
      <c r="AV91" s="43"/>
      <c r="AW91" s="77"/>
      <c r="AX91" s="35"/>
      <c r="AY91" s="36"/>
      <c r="AZ91" s="36"/>
      <c r="BA91" s="38"/>
      <c r="BB91" s="37" t="s">
        <v>11</v>
      </c>
      <c r="BC91" s="37"/>
      <c r="BD91" s="36"/>
      <c r="BE91" s="36"/>
      <c r="BF91" s="36"/>
      <c r="BG91" s="36"/>
      <c r="BH91" s="37" t="s">
        <v>25</v>
      </c>
      <c r="BI91" s="37"/>
      <c r="BJ91" s="37"/>
      <c r="BK91" s="37"/>
      <c r="BL91" s="36"/>
      <c r="BM91" s="36"/>
      <c r="BN91" s="36"/>
      <c r="BO91" s="36"/>
      <c r="BP91" s="37" t="s">
        <v>11</v>
      </c>
      <c r="BQ91" s="37"/>
      <c r="BR91" s="36"/>
      <c r="BS91" s="36"/>
      <c r="BT91" s="36"/>
      <c r="BU91" s="36"/>
      <c r="BV91" s="37" t="s">
        <v>6</v>
      </c>
      <c r="BW91" s="37"/>
      <c r="BX91" s="37" t="s">
        <v>26</v>
      </c>
      <c r="BY91" s="37"/>
      <c r="BZ91" s="40"/>
      <c r="CA91" s="75"/>
      <c r="CB91" s="76"/>
      <c r="CC91" s="76"/>
      <c r="CD91" s="76"/>
      <c r="CE91" s="76"/>
      <c r="CF91" s="37" t="s">
        <v>6</v>
      </c>
      <c r="CG91" s="37"/>
      <c r="CH91" s="37"/>
      <c r="CI91" s="40"/>
      <c r="CJ91" s="63">
        <f t="shared" ref="CJ91" si="114">IF(CJ89-CA92&lt;0,CJ88-CA91-1,CJ88-CA91)</f>
        <v>15</v>
      </c>
      <c r="CK91" s="64"/>
      <c r="CL91" s="64"/>
      <c r="CM91" s="64"/>
      <c r="CN91" s="37" t="s">
        <v>6</v>
      </c>
      <c r="CO91" s="37"/>
      <c r="CP91" s="40"/>
      <c r="CQ91" s="65"/>
      <c r="CR91" s="65"/>
      <c r="CS91" s="65"/>
      <c r="CT91" s="65"/>
      <c r="CU91" s="66" t="str">
        <f t="shared" ref="CU91" si="115">IF(CA92&gt;$CD$7,"時間単位年休１日の時間数よりも大きい時間数が入力されています。","")</f>
        <v/>
      </c>
      <c r="CV91" s="67"/>
      <c r="CW91" s="67"/>
      <c r="CX91" s="67"/>
      <c r="CY91" s="67"/>
      <c r="CZ91" s="67"/>
      <c r="DA91" s="67"/>
      <c r="DB91" s="67"/>
      <c r="DC91" s="67"/>
      <c r="DD91" s="67"/>
      <c r="DE91" s="67"/>
      <c r="DF91" s="67"/>
      <c r="DG91" s="68"/>
      <c r="DN91">
        <f>IF(B91="計画的付与",CA91,0)</f>
        <v>0</v>
      </c>
      <c r="DO91">
        <f t="shared" ref="DO91" si="116">CA91</f>
        <v>0</v>
      </c>
    </row>
    <row r="92" spans="2:120" ht="23.25" hidden="1" customHeight="1" x14ac:dyDescent="0.15">
      <c r="B92" s="80"/>
      <c r="C92" s="80"/>
      <c r="D92" s="80"/>
      <c r="E92" s="80"/>
      <c r="F92" s="80"/>
      <c r="G92" s="80"/>
      <c r="H92" s="80"/>
      <c r="I92" s="80"/>
      <c r="J92" s="80"/>
      <c r="K92" s="39"/>
      <c r="L92" s="25"/>
      <c r="M92" s="25"/>
      <c r="N92" s="25"/>
      <c r="O92" s="26" t="s">
        <v>11</v>
      </c>
      <c r="P92" s="26"/>
      <c r="Q92" s="25"/>
      <c r="R92" s="25"/>
      <c r="S92" s="25"/>
      <c r="T92" s="25"/>
      <c r="U92" s="26" t="s">
        <v>6</v>
      </c>
      <c r="V92" s="26"/>
      <c r="W92" s="26"/>
      <c r="X92" s="26"/>
      <c r="Y92" s="25"/>
      <c r="Z92" s="25"/>
      <c r="AA92" s="25"/>
      <c r="AB92" s="33"/>
      <c r="AC92" s="26" t="s">
        <v>20</v>
      </c>
      <c r="AD92" s="26"/>
      <c r="AE92" s="25"/>
      <c r="AF92" s="25"/>
      <c r="AG92" s="25"/>
      <c r="AH92" s="25"/>
      <c r="AI92" s="26" t="s">
        <v>8</v>
      </c>
      <c r="AJ92" s="26"/>
      <c r="AK92" s="26" t="s">
        <v>27</v>
      </c>
      <c r="AL92" s="27"/>
      <c r="AM92" s="41"/>
      <c r="AN92" s="34"/>
      <c r="AO92" s="34"/>
      <c r="AP92" s="44"/>
      <c r="AQ92" s="44"/>
      <c r="AR92" s="34"/>
      <c r="AS92" s="34"/>
      <c r="AT92" s="34"/>
      <c r="AU92" s="44"/>
      <c r="AV92" s="44"/>
      <c r="AW92" s="78"/>
      <c r="AX92" s="39"/>
      <c r="AY92" s="25"/>
      <c r="AZ92" s="25"/>
      <c r="BA92" s="33"/>
      <c r="BB92" s="26" t="s">
        <v>11</v>
      </c>
      <c r="BC92" s="26"/>
      <c r="BD92" s="25"/>
      <c r="BE92" s="25"/>
      <c r="BF92" s="25"/>
      <c r="BG92" s="25"/>
      <c r="BH92" s="26" t="s">
        <v>6</v>
      </c>
      <c r="BI92" s="26"/>
      <c r="BJ92" s="26"/>
      <c r="BK92" s="26"/>
      <c r="BL92" s="25"/>
      <c r="BM92" s="25"/>
      <c r="BN92" s="25"/>
      <c r="BO92" s="25"/>
      <c r="BP92" s="26" t="s">
        <v>20</v>
      </c>
      <c r="BQ92" s="26"/>
      <c r="BR92" s="25"/>
      <c r="BS92" s="25"/>
      <c r="BT92" s="25"/>
      <c r="BU92" s="25"/>
      <c r="BV92" s="26" t="s">
        <v>8</v>
      </c>
      <c r="BW92" s="26"/>
      <c r="BX92" s="26" t="s">
        <v>27</v>
      </c>
      <c r="BY92" s="26"/>
      <c r="BZ92" s="27"/>
      <c r="CA92" s="28"/>
      <c r="CB92" s="29"/>
      <c r="CC92" s="29"/>
      <c r="CD92" s="29"/>
      <c r="CE92" s="29"/>
      <c r="CF92" s="26" t="s">
        <v>12</v>
      </c>
      <c r="CG92" s="26"/>
      <c r="CH92" s="26"/>
      <c r="CI92" s="27"/>
      <c r="CJ92" s="53">
        <f t="shared" ref="CJ92" si="117">IF(CJ89-CA92&lt;0,CJ89+$CD$7-CA92,CJ89-CA92)</f>
        <v>2</v>
      </c>
      <c r="CK92" s="43"/>
      <c r="CL92" s="43"/>
      <c r="CM92" s="43"/>
      <c r="CN92" s="26" t="s">
        <v>12</v>
      </c>
      <c r="CO92" s="26"/>
      <c r="CP92" s="27"/>
      <c r="CQ92" s="65"/>
      <c r="CR92" s="65"/>
      <c r="CS92" s="65"/>
      <c r="CT92" s="65"/>
      <c r="CU92" s="69"/>
      <c r="CV92" s="70"/>
      <c r="CW92" s="70"/>
      <c r="CX92" s="70"/>
      <c r="CY92" s="70"/>
      <c r="CZ92" s="70"/>
      <c r="DA92" s="70"/>
      <c r="DB92" s="70"/>
      <c r="DC92" s="70"/>
      <c r="DD92" s="70"/>
      <c r="DE92" s="70"/>
      <c r="DF92" s="70"/>
      <c r="DG92" s="71"/>
      <c r="DP92">
        <f t="shared" ref="DP92" si="118">CA92</f>
        <v>0</v>
      </c>
    </row>
    <row r="93" spans="2:120" ht="23.25" hidden="1" customHeight="1" x14ac:dyDescent="0.15">
      <c r="B93" s="80"/>
      <c r="C93" s="80"/>
      <c r="D93" s="80"/>
      <c r="E93" s="80"/>
      <c r="F93" s="80"/>
      <c r="G93" s="80"/>
      <c r="H93" s="80"/>
      <c r="I93" s="80"/>
      <c r="J93" s="80"/>
      <c r="K93" s="21"/>
      <c r="L93" s="22"/>
      <c r="M93" s="22"/>
      <c r="N93" s="22"/>
      <c r="O93" s="23" t="s">
        <v>11</v>
      </c>
      <c r="P93" s="23"/>
      <c r="Q93" s="22"/>
      <c r="R93" s="22"/>
      <c r="S93" s="22"/>
      <c r="T93" s="22"/>
      <c r="U93" s="23" t="s">
        <v>6</v>
      </c>
      <c r="V93" s="23"/>
      <c r="W93" s="23"/>
      <c r="X93" s="23"/>
      <c r="Y93" s="22"/>
      <c r="Z93" s="22"/>
      <c r="AA93" s="22"/>
      <c r="AB93" s="24"/>
      <c r="AC93" s="23" t="s">
        <v>20</v>
      </c>
      <c r="AD93" s="23"/>
      <c r="AE93" s="22"/>
      <c r="AF93" s="22"/>
      <c r="AG93" s="22"/>
      <c r="AH93" s="22"/>
      <c r="AI93" s="23" t="s">
        <v>8</v>
      </c>
      <c r="AJ93" s="23"/>
      <c r="AK93" s="23" t="s">
        <v>26</v>
      </c>
      <c r="AL93" s="32"/>
      <c r="AM93" s="42"/>
      <c r="AN93" s="24"/>
      <c r="AO93" s="24"/>
      <c r="AP93" s="45"/>
      <c r="AQ93" s="45"/>
      <c r="AR93" s="24"/>
      <c r="AS93" s="24"/>
      <c r="AT93" s="24"/>
      <c r="AU93" s="45"/>
      <c r="AV93" s="45"/>
      <c r="AW93" s="79"/>
      <c r="AX93" s="21"/>
      <c r="AY93" s="22"/>
      <c r="AZ93" s="22"/>
      <c r="BA93" s="24"/>
      <c r="BB93" s="23" t="s">
        <v>11</v>
      </c>
      <c r="BC93" s="23"/>
      <c r="BD93" s="22"/>
      <c r="BE93" s="22"/>
      <c r="BF93" s="22"/>
      <c r="BG93" s="22"/>
      <c r="BH93" s="23" t="s">
        <v>6</v>
      </c>
      <c r="BI93" s="23"/>
      <c r="BJ93" s="23"/>
      <c r="BK93" s="23"/>
      <c r="BL93" s="22"/>
      <c r="BM93" s="22"/>
      <c r="BN93" s="22"/>
      <c r="BO93" s="22"/>
      <c r="BP93" s="23" t="s">
        <v>20</v>
      </c>
      <c r="BQ93" s="23"/>
      <c r="BR93" s="22"/>
      <c r="BS93" s="22"/>
      <c r="BT93" s="22"/>
      <c r="BU93" s="22"/>
      <c r="BV93" s="23" t="s">
        <v>8</v>
      </c>
      <c r="BW93" s="23"/>
      <c r="BX93" s="23" t="s">
        <v>26</v>
      </c>
      <c r="BY93" s="23"/>
      <c r="BZ93" s="32"/>
      <c r="CA93" s="30"/>
      <c r="CB93" s="31"/>
      <c r="CC93" s="31"/>
      <c r="CD93" s="31"/>
      <c r="CE93" s="31"/>
      <c r="CF93" s="23"/>
      <c r="CG93" s="23"/>
      <c r="CH93" s="23"/>
      <c r="CI93" s="32"/>
      <c r="CJ93" s="54"/>
      <c r="CK93" s="45"/>
      <c r="CL93" s="45"/>
      <c r="CM93" s="45"/>
      <c r="CN93" s="23"/>
      <c r="CO93" s="23"/>
      <c r="CP93" s="32"/>
      <c r="CQ93" s="65"/>
      <c r="CR93" s="65"/>
      <c r="CS93" s="65"/>
      <c r="CT93" s="65"/>
      <c r="CU93" s="72"/>
      <c r="CV93" s="73"/>
      <c r="CW93" s="73"/>
      <c r="CX93" s="73"/>
      <c r="CY93" s="73"/>
      <c r="CZ93" s="73"/>
      <c r="DA93" s="73"/>
      <c r="DB93" s="73"/>
      <c r="DC93" s="73"/>
      <c r="DD93" s="73"/>
      <c r="DE93" s="73"/>
      <c r="DF93" s="73"/>
      <c r="DG93" s="74"/>
    </row>
    <row r="94" spans="2:120" ht="23.25" hidden="1" customHeight="1" x14ac:dyDescent="0.15">
      <c r="B94" s="80"/>
      <c r="C94" s="80"/>
      <c r="D94" s="80"/>
      <c r="E94" s="80"/>
      <c r="F94" s="80"/>
      <c r="G94" s="80"/>
      <c r="H94" s="80"/>
      <c r="I94" s="80"/>
      <c r="J94" s="80"/>
      <c r="K94" s="35"/>
      <c r="L94" s="36"/>
      <c r="M94" s="36"/>
      <c r="N94" s="36"/>
      <c r="O94" s="37" t="s">
        <v>11</v>
      </c>
      <c r="P94" s="37"/>
      <c r="Q94" s="36"/>
      <c r="R94" s="36"/>
      <c r="S94" s="36"/>
      <c r="T94" s="36"/>
      <c r="U94" s="37" t="s">
        <v>25</v>
      </c>
      <c r="V94" s="37"/>
      <c r="W94" s="37"/>
      <c r="X94" s="37"/>
      <c r="Y94" s="36"/>
      <c r="Z94" s="36"/>
      <c r="AA94" s="36"/>
      <c r="AB94" s="38"/>
      <c r="AC94" s="37" t="s">
        <v>11</v>
      </c>
      <c r="AD94" s="37"/>
      <c r="AE94" s="36"/>
      <c r="AF94" s="36"/>
      <c r="AG94" s="36"/>
      <c r="AH94" s="36"/>
      <c r="AI94" s="37" t="s">
        <v>6</v>
      </c>
      <c r="AJ94" s="37"/>
      <c r="AK94" s="37" t="s">
        <v>26</v>
      </c>
      <c r="AL94" s="40"/>
      <c r="AM94" s="41"/>
      <c r="AN94" s="34"/>
      <c r="AO94" s="34"/>
      <c r="AP94" s="43" t="s">
        <v>11</v>
      </c>
      <c r="AQ94" s="43"/>
      <c r="AR94" s="33"/>
      <c r="AS94" s="33"/>
      <c r="AT94" s="33"/>
      <c r="AU94" s="43" t="s">
        <v>6</v>
      </c>
      <c r="AV94" s="43"/>
      <c r="AW94" s="77"/>
      <c r="AX94" s="35"/>
      <c r="AY94" s="36"/>
      <c r="AZ94" s="36"/>
      <c r="BA94" s="38"/>
      <c r="BB94" s="37" t="s">
        <v>11</v>
      </c>
      <c r="BC94" s="37"/>
      <c r="BD94" s="36"/>
      <c r="BE94" s="36"/>
      <c r="BF94" s="36"/>
      <c r="BG94" s="36"/>
      <c r="BH94" s="37" t="s">
        <v>25</v>
      </c>
      <c r="BI94" s="37"/>
      <c r="BJ94" s="37"/>
      <c r="BK94" s="37"/>
      <c r="BL94" s="36"/>
      <c r="BM94" s="36"/>
      <c r="BN94" s="36"/>
      <c r="BO94" s="36"/>
      <c r="BP94" s="37" t="s">
        <v>11</v>
      </c>
      <c r="BQ94" s="37"/>
      <c r="BR94" s="36"/>
      <c r="BS94" s="36"/>
      <c r="BT94" s="36"/>
      <c r="BU94" s="36"/>
      <c r="BV94" s="37" t="s">
        <v>6</v>
      </c>
      <c r="BW94" s="37"/>
      <c r="BX94" s="37" t="s">
        <v>26</v>
      </c>
      <c r="BY94" s="37"/>
      <c r="BZ94" s="40"/>
      <c r="CA94" s="75"/>
      <c r="CB94" s="76"/>
      <c r="CC94" s="76"/>
      <c r="CD94" s="76"/>
      <c r="CE94" s="76"/>
      <c r="CF94" s="37" t="s">
        <v>6</v>
      </c>
      <c r="CG94" s="37"/>
      <c r="CH94" s="37"/>
      <c r="CI94" s="40"/>
      <c r="CJ94" s="63">
        <f t="shared" ref="CJ94" si="119">IF(CJ92-CA95&lt;0,CJ91-CA94-1,CJ91-CA94)</f>
        <v>15</v>
      </c>
      <c r="CK94" s="64"/>
      <c r="CL94" s="64"/>
      <c r="CM94" s="64"/>
      <c r="CN94" s="37" t="s">
        <v>6</v>
      </c>
      <c r="CO94" s="37"/>
      <c r="CP94" s="40"/>
      <c r="CQ94" s="65"/>
      <c r="CR94" s="65"/>
      <c r="CS94" s="65"/>
      <c r="CT94" s="65"/>
      <c r="CU94" s="66" t="str">
        <f t="shared" ref="CU94" si="120">IF(CA95&gt;$CD$7,"時間単位年休１日の時間数よりも大きい時間数が入力されています。","")</f>
        <v/>
      </c>
      <c r="CV94" s="67"/>
      <c r="CW94" s="67"/>
      <c r="CX94" s="67"/>
      <c r="CY94" s="67"/>
      <c r="CZ94" s="67"/>
      <c r="DA94" s="67"/>
      <c r="DB94" s="67"/>
      <c r="DC94" s="67"/>
      <c r="DD94" s="67"/>
      <c r="DE94" s="67"/>
      <c r="DF94" s="67"/>
      <c r="DG94" s="68"/>
      <c r="DN94">
        <f>IF(B94="計画的付与",CA94,0)</f>
        <v>0</v>
      </c>
      <c r="DO94">
        <f t="shared" ref="DO94" si="121">CA94</f>
        <v>0</v>
      </c>
    </row>
    <row r="95" spans="2:120" ht="23.25" hidden="1" customHeight="1" x14ac:dyDescent="0.15">
      <c r="B95" s="80"/>
      <c r="C95" s="80"/>
      <c r="D95" s="80"/>
      <c r="E95" s="80"/>
      <c r="F95" s="80"/>
      <c r="G95" s="80"/>
      <c r="H95" s="80"/>
      <c r="I95" s="80"/>
      <c r="J95" s="80"/>
      <c r="K95" s="39"/>
      <c r="L95" s="25"/>
      <c r="M95" s="25"/>
      <c r="N95" s="25"/>
      <c r="O95" s="26" t="s">
        <v>11</v>
      </c>
      <c r="P95" s="26"/>
      <c r="Q95" s="25"/>
      <c r="R95" s="25"/>
      <c r="S95" s="25"/>
      <c r="T95" s="25"/>
      <c r="U95" s="26" t="s">
        <v>6</v>
      </c>
      <c r="V95" s="26"/>
      <c r="W95" s="26"/>
      <c r="X95" s="26"/>
      <c r="Y95" s="25"/>
      <c r="Z95" s="25"/>
      <c r="AA95" s="25"/>
      <c r="AB95" s="33"/>
      <c r="AC95" s="26" t="s">
        <v>20</v>
      </c>
      <c r="AD95" s="26"/>
      <c r="AE95" s="25"/>
      <c r="AF95" s="25"/>
      <c r="AG95" s="25"/>
      <c r="AH95" s="25"/>
      <c r="AI95" s="26" t="s">
        <v>8</v>
      </c>
      <c r="AJ95" s="26"/>
      <c r="AK95" s="26" t="s">
        <v>27</v>
      </c>
      <c r="AL95" s="27"/>
      <c r="AM95" s="41"/>
      <c r="AN95" s="34"/>
      <c r="AO95" s="34"/>
      <c r="AP95" s="44"/>
      <c r="AQ95" s="44"/>
      <c r="AR95" s="34"/>
      <c r="AS95" s="34"/>
      <c r="AT95" s="34"/>
      <c r="AU95" s="44"/>
      <c r="AV95" s="44"/>
      <c r="AW95" s="78"/>
      <c r="AX95" s="39"/>
      <c r="AY95" s="25"/>
      <c r="AZ95" s="25"/>
      <c r="BA95" s="33"/>
      <c r="BB95" s="26" t="s">
        <v>11</v>
      </c>
      <c r="BC95" s="26"/>
      <c r="BD95" s="25"/>
      <c r="BE95" s="25"/>
      <c r="BF95" s="25"/>
      <c r="BG95" s="25"/>
      <c r="BH95" s="26" t="s">
        <v>6</v>
      </c>
      <c r="BI95" s="26"/>
      <c r="BJ95" s="26"/>
      <c r="BK95" s="26"/>
      <c r="BL95" s="25"/>
      <c r="BM95" s="25"/>
      <c r="BN95" s="25"/>
      <c r="BO95" s="25"/>
      <c r="BP95" s="26" t="s">
        <v>20</v>
      </c>
      <c r="BQ95" s="26"/>
      <c r="BR95" s="25"/>
      <c r="BS95" s="25"/>
      <c r="BT95" s="25"/>
      <c r="BU95" s="25"/>
      <c r="BV95" s="26" t="s">
        <v>8</v>
      </c>
      <c r="BW95" s="26"/>
      <c r="BX95" s="26" t="s">
        <v>27</v>
      </c>
      <c r="BY95" s="26"/>
      <c r="BZ95" s="27"/>
      <c r="CA95" s="28"/>
      <c r="CB95" s="29"/>
      <c r="CC95" s="29"/>
      <c r="CD95" s="29"/>
      <c r="CE95" s="29"/>
      <c r="CF95" s="26" t="s">
        <v>12</v>
      </c>
      <c r="CG95" s="26"/>
      <c r="CH95" s="26"/>
      <c r="CI95" s="27"/>
      <c r="CJ95" s="53">
        <f t="shared" ref="CJ95" si="122">IF(CJ92-CA95&lt;0,CJ92+$CD$7-CA95,CJ92-CA95)</f>
        <v>2</v>
      </c>
      <c r="CK95" s="43"/>
      <c r="CL95" s="43"/>
      <c r="CM95" s="43"/>
      <c r="CN95" s="26" t="s">
        <v>12</v>
      </c>
      <c r="CO95" s="26"/>
      <c r="CP95" s="27"/>
      <c r="CQ95" s="65"/>
      <c r="CR95" s="65"/>
      <c r="CS95" s="65"/>
      <c r="CT95" s="65"/>
      <c r="CU95" s="69"/>
      <c r="CV95" s="70"/>
      <c r="CW95" s="70"/>
      <c r="CX95" s="70"/>
      <c r="CY95" s="70"/>
      <c r="CZ95" s="70"/>
      <c r="DA95" s="70"/>
      <c r="DB95" s="70"/>
      <c r="DC95" s="70"/>
      <c r="DD95" s="70"/>
      <c r="DE95" s="70"/>
      <c r="DF95" s="70"/>
      <c r="DG95" s="71"/>
      <c r="DP95">
        <f t="shared" ref="DP95" si="123">CA95</f>
        <v>0</v>
      </c>
    </row>
    <row r="96" spans="2:120" ht="23.25" hidden="1" customHeight="1" x14ac:dyDescent="0.15">
      <c r="B96" s="80"/>
      <c r="C96" s="80"/>
      <c r="D96" s="80"/>
      <c r="E96" s="80"/>
      <c r="F96" s="80"/>
      <c r="G96" s="80"/>
      <c r="H96" s="80"/>
      <c r="I96" s="80"/>
      <c r="J96" s="80"/>
      <c r="K96" s="21"/>
      <c r="L96" s="22"/>
      <c r="M96" s="22"/>
      <c r="N96" s="22"/>
      <c r="O96" s="23" t="s">
        <v>11</v>
      </c>
      <c r="P96" s="23"/>
      <c r="Q96" s="22"/>
      <c r="R96" s="22"/>
      <c r="S96" s="22"/>
      <c r="T96" s="22"/>
      <c r="U96" s="23" t="s">
        <v>6</v>
      </c>
      <c r="V96" s="23"/>
      <c r="W96" s="23"/>
      <c r="X96" s="23"/>
      <c r="Y96" s="22"/>
      <c r="Z96" s="22"/>
      <c r="AA96" s="22"/>
      <c r="AB96" s="24"/>
      <c r="AC96" s="23" t="s">
        <v>20</v>
      </c>
      <c r="AD96" s="23"/>
      <c r="AE96" s="22"/>
      <c r="AF96" s="22"/>
      <c r="AG96" s="22"/>
      <c r="AH96" s="22"/>
      <c r="AI96" s="23" t="s">
        <v>8</v>
      </c>
      <c r="AJ96" s="23"/>
      <c r="AK96" s="23" t="s">
        <v>26</v>
      </c>
      <c r="AL96" s="32"/>
      <c r="AM96" s="42"/>
      <c r="AN96" s="24"/>
      <c r="AO96" s="24"/>
      <c r="AP96" s="45"/>
      <c r="AQ96" s="45"/>
      <c r="AR96" s="24"/>
      <c r="AS96" s="24"/>
      <c r="AT96" s="24"/>
      <c r="AU96" s="45"/>
      <c r="AV96" s="45"/>
      <c r="AW96" s="79"/>
      <c r="AX96" s="21"/>
      <c r="AY96" s="22"/>
      <c r="AZ96" s="22"/>
      <c r="BA96" s="24"/>
      <c r="BB96" s="23" t="s">
        <v>11</v>
      </c>
      <c r="BC96" s="23"/>
      <c r="BD96" s="22"/>
      <c r="BE96" s="22"/>
      <c r="BF96" s="22"/>
      <c r="BG96" s="22"/>
      <c r="BH96" s="23" t="s">
        <v>6</v>
      </c>
      <c r="BI96" s="23"/>
      <c r="BJ96" s="23"/>
      <c r="BK96" s="23"/>
      <c r="BL96" s="22"/>
      <c r="BM96" s="22"/>
      <c r="BN96" s="22"/>
      <c r="BO96" s="22"/>
      <c r="BP96" s="23" t="s">
        <v>20</v>
      </c>
      <c r="BQ96" s="23"/>
      <c r="BR96" s="22"/>
      <c r="BS96" s="22"/>
      <c r="BT96" s="22"/>
      <c r="BU96" s="22"/>
      <c r="BV96" s="23" t="s">
        <v>8</v>
      </c>
      <c r="BW96" s="23"/>
      <c r="BX96" s="23" t="s">
        <v>26</v>
      </c>
      <c r="BY96" s="23"/>
      <c r="BZ96" s="32"/>
      <c r="CA96" s="30"/>
      <c r="CB96" s="31"/>
      <c r="CC96" s="31"/>
      <c r="CD96" s="31"/>
      <c r="CE96" s="31"/>
      <c r="CF96" s="23"/>
      <c r="CG96" s="23"/>
      <c r="CH96" s="23"/>
      <c r="CI96" s="32"/>
      <c r="CJ96" s="54"/>
      <c r="CK96" s="45"/>
      <c r="CL96" s="45"/>
      <c r="CM96" s="45"/>
      <c r="CN96" s="23"/>
      <c r="CO96" s="23"/>
      <c r="CP96" s="32"/>
      <c r="CQ96" s="65"/>
      <c r="CR96" s="65"/>
      <c r="CS96" s="65"/>
      <c r="CT96" s="65"/>
      <c r="CU96" s="72"/>
      <c r="CV96" s="73"/>
      <c r="CW96" s="73"/>
      <c r="CX96" s="73"/>
      <c r="CY96" s="73"/>
      <c r="CZ96" s="73"/>
      <c r="DA96" s="73"/>
      <c r="DB96" s="73"/>
      <c r="DC96" s="73"/>
      <c r="DD96" s="73"/>
      <c r="DE96" s="73"/>
      <c r="DF96" s="73"/>
      <c r="DG96" s="74"/>
    </row>
    <row r="97" spans="2:120" ht="23.25" hidden="1" customHeight="1" x14ac:dyDescent="0.15">
      <c r="B97" s="80"/>
      <c r="C97" s="80"/>
      <c r="D97" s="80"/>
      <c r="E97" s="80"/>
      <c r="F97" s="80"/>
      <c r="G97" s="80"/>
      <c r="H97" s="80"/>
      <c r="I97" s="80"/>
      <c r="J97" s="80"/>
      <c r="K97" s="35"/>
      <c r="L97" s="36"/>
      <c r="M97" s="36"/>
      <c r="N97" s="36"/>
      <c r="O97" s="37" t="s">
        <v>11</v>
      </c>
      <c r="P97" s="37"/>
      <c r="Q97" s="36"/>
      <c r="R97" s="36"/>
      <c r="S97" s="36"/>
      <c r="T97" s="36"/>
      <c r="U97" s="37" t="s">
        <v>25</v>
      </c>
      <c r="V97" s="37"/>
      <c r="W97" s="37"/>
      <c r="X97" s="37"/>
      <c r="Y97" s="36"/>
      <c r="Z97" s="36"/>
      <c r="AA97" s="36"/>
      <c r="AB97" s="38"/>
      <c r="AC97" s="37" t="s">
        <v>11</v>
      </c>
      <c r="AD97" s="37"/>
      <c r="AE97" s="36"/>
      <c r="AF97" s="36"/>
      <c r="AG97" s="36"/>
      <c r="AH97" s="36"/>
      <c r="AI97" s="37" t="s">
        <v>6</v>
      </c>
      <c r="AJ97" s="37"/>
      <c r="AK97" s="37" t="s">
        <v>26</v>
      </c>
      <c r="AL97" s="40"/>
      <c r="AM97" s="41"/>
      <c r="AN97" s="34"/>
      <c r="AO97" s="34"/>
      <c r="AP97" s="43" t="s">
        <v>11</v>
      </c>
      <c r="AQ97" s="43"/>
      <c r="AR97" s="33"/>
      <c r="AS97" s="33"/>
      <c r="AT97" s="33"/>
      <c r="AU97" s="43" t="s">
        <v>6</v>
      </c>
      <c r="AV97" s="43"/>
      <c r="AW97" s="77"/>
      <c r="AX97" s="35"/>
      <c r="AY97" s="36"/>
      <c r="AZ97" s="36"/>
      <c r="BA97" s="38"/>
      <c r="BB97" s="37" t="s">
        <v>11</v>
      </c>
      <c r="BC97" s="37"/>
      <c r="BD97" s="36"/>
      <c r="BE97" s="36"/>
      <c r="BF97" s="36"/>
      <c r="BG97" s="36"/>
      <c r="BH97" s="37" t="s">
        <v>25</v>
      </c>
      <c r="BI97" s="37"/>
      <c r="BJ97" s="37"/>
      <c r="BK97" s="37"/>
      <c r="BL97" s="36"/>
      <c r="BM97" s="36"/>
      <c r="BN97" s="36"/>
      <c r="BO97" s="36"/>
      <c r="BP97" s="37" t="s">
        <v>11</v>
      </c>
      <c r="BQ97" s="37"/>
      <c r="BR97" s="36"/>
      <c r="BS97" s="36"/>
      <c r="BT97" s="36"/>
      <c r="BU97" s="36"/>
      <c r="BV97" s="37" t="s">
        <v>6</v>
      </c>
      <c r="BW97" s="37"/>
      <c r="BX97" s="37" t="s">
        <v>26</v>
      </c>
      <c r="BY97" s="37"/>
      <c r="BZ97" s="40"/>
      <c r="CA97" s="75"/>
      <c r="CB97" s="76"/>
      <c r="CC97" s="76"/>
      <c r="CD97" s="76"/>
      <c r="CE97" s="76"/>
      <c r="CF97" s="37" t="s">
        <v>6</v>
      </c>
      <c r="CG97" s="37"/>
      <c r="CH97" s="37"/>
      <c r="CI97" s="40"/>
      <c r="CJ97" s="63">
        <f t="shared" ref="CJ97" si="124">IF(CJ95-CA98&lt;0,CJ94-CA97-1,CJ94-CA97)</f>
        <v>15</v>
      </c>
      <c r="CK97" s="64"/>
      <c r="CL97" s="64"/>
      <c r="CM97" s="64"/>
      <c r="CN97" s="37" t="s">
        <v>6</v>
      </c>
      <c r="CO97" s="37"/>
      <c r="CP97" s="40"/>
      <c r="CQ97" s="65"/>
      <c r="CR97" s="65"/>
      <c r="CS97" s="65"/>
      <c r="CT97" s="65"/>
      <c r="CU97" s="66" t="str">
        <f t="shared" ref="CU97" si="125">IF(CA98&gt;$CD$7,"時間単位年休１日の時間数よりも大きい時間数が入力されています。","")</f>
        <v/>
      </c>
      <c r="CV97" s="67"/>
      <c r="CW97" s="67"/>
      <c r="CX97" s="67"/>
      <c r="CY97" s="67"/>
      <c r="CZ97" s="67"/>
      <c r="DA97" s="67"/>
      <c r="DB97" s="67"/>
      <c r="DC97" s="67"/>
      <c r="DD97" s="67"/>
      <c r="DE97" s="67"/>
      <c r="DF97" s="67"/>
      <c r="DG97" s="68"/>
      <c r="DN97">
        <f>IF(B97="計画的付与",CA97,0)</f>
        <v>0</v>
      </c>
      <c r="DO97">
        <f t="shared" ref="DO97" si="126">CA97</f>
        <v>0</v>
      </c>
    </row>
    <row r="98" spans="2:120" ht="23.25" hidden="1" customHeight="1" x14ac:dyDescent="0.15">
      <c r="B98" s="80"/>
      <c r="C98" s="80"/>
      <c r="D98" s="80"/>
      <c r="E98" s="80"/>
      <c r="F98" s="80"/>
      <c r="G98" s="80"/>
      <c r="H98" s="80"/>
      <c r="I98" s="80"/>
      <c r="J98" s="80"/>
      <c r="K98" s="39"/>
      <c r="L98" s="25"/>
      <c r="M98" s="25"/>
      <c r="N98" s="25"/>
      <c r="O98" s="26" t="s">
        <v>11</v>
      </c>
      <c r="P98" s="26"/>
      <c r="Q98" s="25"/>
      <c r="R98" s="25"/>
      <c r="S98" s="25"/>
      <c r="T98" s="25"/>
      <c r="U98" s="26" t="s">
        <v>6</v>
      </c>
      <c r="V98" s="26"/>
      <c r="W98" s="26"/>
      <c r="X98" s="26"/>
      <c r="Y98" s="25"/>
      <c r="Z98" s="25"/>
      <c r="AA98" s="25"/>
      <c r="AB98" s="33"/>
      <c r="AC98" s="26" t="s">
        <v>20</v>
      </c>
      <c r="AD98" s="26"/>
      <c r="AE98" s="25"/>
      <c r="AF98" s="25"/>
      <c r="AG98" s="25"/>
      <c r="AH98" s="25"/>
      <c r="AI98" s="26" t="s">
        <v>8</v>
      </c>
      <c r="AJ98" s="26"/>
      <c r="AK98" s="26" t="s">
        <v>27</v>
      </c>
      <c r="AL98" s="27"/>
      <c r="AM98" s="41"/>
      <c r="AN98" s="34"/>
      <c r="AO98" s="34"/>
      <c r="AP98" s="44"/>
      <c r="AQ98" s="44"/>
      <c r="AR98" s="34"/>
      <c r="AS98" s="34"/>
      <c r="AT98" s="34"/>
      <c r="AU98" s="44"/>
      <c r="AV98" s="44"/>
      <c r="AW98" s="78"/>
      <c r="AX98" s="39"/>
      <c r="AY98" s="25"/>
      <c r="AZ98" s="25"/>
      <c r="BA98" s="33"/>
      <c r="BB98" s="26" t="s">
        <v>11</v>
      </c>
      <c r="BC98" s="26"/>
      <c r="BD98" s="25"/>
      <c r="BE98" s="25"/>
      <c r="BF98" s="25"/>
      <c r="BG98" s="25"/>
      <c r="BH98" s="26" t="s">
        <v>6</v>
      </c>
      <c r="BI98" s="26"/>
      <c r="BJ98" s="26"/>
      <c r="BK98" s="26"/>
      <c r="BL98" s="25"/>
      <c r="BM98" s="25"/>
      <c r="BN98" s="25"/>
      <c r="BO98" s="25"/>
      <c r="BP98" s="26" t="s">
        <v>20</v>
      </c>
      <c r="BQ98" s="26"/>
      <c r="BR98" s="25"/>
      <c r="BS98" s="25"/>
      <c r="BT98" s="25"/>
      <c r="BU98" s="25"/>
      <c r="BV98" s="26" t="s">
        <v>8</v>
      </c>
      <c r="BW98" s="26"/>
      <c r="BX98" s="26" t="s">
        <v>27</v>
      </c>
      <c r="BY98" s="26"/>
      <c r="BZ98" s="27"/>
      <c r="CA98" s="28"/>
      <c r="CB98" s="29"/>
      <c r="CC98" s="29"/>
      <c r="CD98" s="29"/>
      <c r="CE98" s="29"/>
      <c r="CF98" s="26" t="s">
        <v>12</v>
      </c>
      <c r="CG98" s="26"/>
      <c r="CH98" s="26"/>
      <c r="CI98" s="27"/>
      <c r="CJ98" s="53">
        <f t="shared" ref="CJ98" si="127">IF(CJ95-CA98&lt;0,CJ95+$CD$7-CA98,CJ95-CA98)</f>
        <v>2</v>
      </c>
      <c r="CK98" s="43"/>
      <c r="CL98" s="43"/>
      <c r="CM98" s="43"/>
      <c r="CN98" s="26" t="s">
        <v>12</v>
      </c>
      <c r="CO98" s="26"/>
      <c r="CP98" s="27"/>
      <c r="CQ98" s="65"/>
      <c r="CR98" s="65"/>
      <c r="CS98" s="65"/>
      <c r="CT98" s="65"/>
      <c r="CU98" s="69"/>
      <c r="CV98" s="70"/>
      <c r="CW98" s="70"/>
      <c r="CX98" s="70"/>
      <c r="CY98" s="70"/>
      <c r="CZ98" s="70"/>
      <c r="DA98" s="70"/>
      <c r="DB98" s="70"/>
      <c r="DC98" s="70"/>
      <c r="DD98" s="70"/>
      <c r="DE98" s="70"/>
      <c r="DF98" s="70"/>
      <c r="DG98" s="71"/>
      <c r="DP98">
        <f t="shared" ref="DP98" si="128">CA98</f>
        <v>0</v>
      </c>
    </row>
    <row r="99" spans="2:120" ht="23.25" hidden="1" customHeight="1" x14ac:dyDescent="0.15">
      <c r="B99" s="80"/>
      <c r="C99" s="80"/>
      <c r="D99" s="80"/>
      <c r="E99" s="80"/>
      <c r="F99" s="80"/>
      <c r="G99" s="80"/>
      <c r="H99" s="80"/>
      <c r="I99" s="80"/>
      <c r="J99" s="80"/>
      <c r="K99" s="21"/>
      <c r="L99" s="22"/>
      <c r="M99" s="22"/>
      <c r="N99" s="22"/>
      <c r="O99" s="23" t="s">
        <v>11</v>
      </c>
      <c r="P99" s="23"/>
      <c r="Q99" s="22"/>
      <c r="R99" s="22"/>
      <c r="S99" s="22"/>
      <c r="T99" s="22"/>
      <c r="U99" s="23" t="s">
        <v>6</v>
      </c>
      <c r="V99" s="23"/>
      <c r="W99" s="23"/>
      <c r="X99" s="23"/>
      <c r="Y99" s="22"/>
      <c r="Z99" s="22"/>
      <c r="AA99" s="22"/>
      <c r="AB99" s="24"/>
      <c r="AC99" s="23" t="s">
        <v>20</v>
      </c>
      <c r="AD99" s="23"/>
      <c r="AE99" s="22"/>
      <c r="AF99" s="22"/>
      <c r="AG99" s="22"/>
      <c r="AH99" s="22"/>
      <c r="AI99" s="23" t="s">
        <v>8</v>
      </c>
      <c r="AJ99" s="23"/>
      <c r="AK99" s="23" t="s">
        <v>26</v>
      </c>
      <c r="AL99" s="32"/>
      <c r="AM99" s="42"/>
      <c r="AN99" s="24"/>
      <c r="AO99" s="24"/>
      <c r="AP99" s="45"/>
      <c r="AQ99" s="45"/>
      <c r="AR99" s="24"/>
      <c r="AS99" s="24"/>
      <c r="AT99" s="24"/>
      <c r="AU99" s="45"/>
      <c r="AV99" s="45"/>
      <c r="AW99" s="79"/>
      <c r="AX99" s="21"/>
      <c r="AY99" s="22"/>
      <c r="AZ99" s="22"/>
      <c r="BA99" s="24"/>
      <c r="BB99" s="23" t="s">
        <v>11</v>
      </c>
      <c r="BC99" s="23"/>
      <c r="BD99" s="22"/>
      <c r="BE99" s="22"/>
      <c r="BF99" s="22"/>
      <c r="BG99" s="22"/>
      <c r="BH99" s="23" t="s">
        <v>6</v>
      </c>
      <c r="BI99" s="23"/>
      <c r="BJ99" s="23"/>
      <c r="BK99" s="23"/>
      <c r="BL99" s="22"/>
      <c r="BM99" s="22"/>
      <c r="BN99" s="22"/>
      <c r="BO99" s="22"/>
      <c r="BP99" s="23" t="s">
        <v>20</v>
      </c>
      <c r="BQ99" s="23"/>
      <c r="BR99" s="22"/>
      <c r="BS99" s="22"/>
      <c r="BT99" s="22"/>
      <c r="BU99" s="22"/>
      <c r="BV99" s="23" t="s">
        <v>8</v>
      </c>
      <c r="BW99" s="23"/>
      <c r="BX99" s="23" t="s">
        <v>26</v>
      </c>
      <c r="BY99" s="23"/>
      <c r="BZ99" s="32"/>
      <c r="CA99" s="30"/>
      <c r="CB99" s="31"/>
      <c r="CC99" s="31"/>
      <c r="CD99" s="31"/>
      <c r="CE99" s="31"/>
      <c r="CF99" s="23"/>
      <c r="CG99" s="23"/>
      <c r="CH99" s="23"/>
      <c r="CI99" s="32"/>
      <c r="CJ99" s="54"/>
      <c r="CK99" s="45"/>
      <c r="CL99" s="45"/>
      <c r="CM99" s="45"/>
      <c r="CN99" s="23"/>
      <c r="CO99" s="23"/>
      <c r="CP99" s="32"/>
      <c r="CQ99" s="65"/>
      <c r="CR99" s="65"/>
      <c r="CS99" s="65"/>
      <c r="CT99" s="65"/>
      <c r="CU99" s="72"/>
      <c r="CV99" s="73"/>
      <c r="CW99" s="73"/>
      <c r="CX99" s="73"/>
      <c r="CY99" s="73"/>
      <c r="CZ99" s="73"/>
      <c r="DA99" s="73"/>
      <c r="DB99" s="73"/>
      <c r="DC99" s="73"/>
      <c r="DD99" s="73"/>
      <c r="DE99" s="73"/>
      <c r="DF99" s="73"/>
      <c r="DG99" s="74"/>
    </row>
    <row r="100" spans="2:120" ht="23.25" hidden="1" customHeight="1" x14ac:dyDescent="0.15">
      <c r="B100" s="80"/>
      <c r="C100" s="80"/>
      <c r="D100" s="80"/>
      <c r="E100" s="80"/>
      <c r="F100" s="80"/>
      <c r="G100" s="80"/>
      <c r="H100" s="80"/>
      <c r="I100" s="80"/>
      <c r="J100" s="80"/>
      <c r="K100" s="35"/>
      <c r="L100" s="36"/>
      <c r="M100" s="36"/>
      <c r="N100" s="36"/>
      <c r="O100" s="37" t="s">
        <v>11</v>
      </c>
      <c r="P100" s="37"/>
      <c r="Q100" s="36"/>
      <c r="R100" s="36"/>
      <c r="S100" s="36"/>
      <c r="T100" s="36"/>
      <c r="U100" s="37" t="s">
        <v>25</v>
      </c>
      <c r="V100" s="37"/>
      <c r="W100" s="37"/>
      <c r="X100" s="37"/>
      <c r="Y100" s="36"/>
      <c r="Z100" s="36"/>
      <c r="AA100" s="36"/>
      <c r="AB100" s="38"/>
      <c r="AC100" s="37" t="s">
        <v>11</v>
      </c>
      <c r="AD100" s="37"/>
      <c r="AE100" s="36"/>
      <c r="AF100" s="36"/>
      <c r="AG100" s="36"/>
      <c r="AH100" s="36"/>
      <c r="AI100" s="37" t="s">
        <v>6</v>
      </c>
      <c r="AJ100" s="37"/>
      <c r="AK100" s="37" t="s">
        <v>26</v>
      </c>
      <c r="AL100" s="40"/>
      <c r="AM100" s="41"/>
      <c r="AN100" s="34"/>
      <c r="AO100" s="34"/>
      <c r="AP100" s="43" t="s">
        <v>11</v>
      </c>
      <c r="AQ100" s="43"/>
      <c r="AR100" s="33"/>
      <c r="AS100" s="33"/>
      <c r="AT100" s="33"/>
      <c r="AU100" s="43" t="s">
        <v>6</v>
      </c>
      <c r="AV100" s="43"/>
      <c r="AW100" s="77"/>
      <c r="AX100" s="35"/>
      <c r="AY100" s="36"/>
      <c r="AZ100" s="36"/>
      <c r="BA100" s="38"/>
      <c r="BB100" s="37" t="s">
        <v>11</v>
      </c>
      <c r="BC100" s="37"/>
      <c r="BD100" s="36"/>
      <c r="BE100" s="36"/>
      <c r="BF100" s="36"/>
      <c r="BG100" s="36"/>
      <c r="BH100" s="37" t="s">
        <v>25</v>
      </c>
      <c r="BI100" s="37"/>
      <c r="BJ100" s="37"/>
      <c r="BK100" s="37"/>
      <c r="BL100" s="36"/>
      <c r="BM100" s="36"/>
      <c r="BN100" s="36"/>
      <c r="BO100" s="36"/>
      <c r="BP100" s="37" t="s">
        <v>11</v>
      </c>
      <c r="BQ100" s="37"/>
      <c r="BR100" s="36"/>
      <c r="BS100" s="36"/>
      <c r="BT100" s="36"/>
      <c r="BU100" s="36"/>
      <c r="BV100" s="37" t="s">
        <v>6</v>
      </c>
      <c r="BW100" s="37"/>
      <c r="BX100" s="37" t="s">
        <v>26</v>
      </c>
      <c r="BY100" s="37"/>
      <c r="BZ100" s="40"/>
      <c r="CA100" s="75"/>
      <c r="CB100" s="76"/>
      <c r="CC100" s="76"/>
      <c r="CD100" s="76"/>
      <c r="CE100" s="76"/>
      <c r="CF100" s="37" t="s">
        <v>6</v>
      </c>
      <c r="CG100" s="37"/>
      <c r="CH100" s="37"/>
      <c r="CI100" s="40"/>
      <c r="CJ100" s="63">
        <f t="shared" ref="CJ100" si="129">IF(CJ98-CA101&lt;0,CJ97-CA100-1,CJ97-CA100)</f>
        <v>15</v>
      </c>
      <c r="CK100" s="64"/>
      <c r="CL100" s="64"/>
      <c r="CM100" s="64"/>
      <c r="CN100" s="37" t="s">
        <v>6</v>
      </c>
      <c r="CO100" s="37"/>
      <c r="CP100" s="40"/>
      <c r="CQ100" s="65"/>
      <c r="CR100" s="65"/>
      <c r="CS100" s="65"/>
      <c r="CT100" s="65"/>
      <c r="CU100" s="66" t="str">
        <f t="shared" ref="CU100" si="130">IF(CA101&gt;$CD$7,"時間単位年休１日の時間数よりも大きい時間数が入力されています。","")</f>
        <v/>
      </c>
      <c r="CV100" s="67"/>
      <c r="CW100" s="67"/>
      <c r="CX100" s="67"/>
      <c r="CY100" s="67"/>
      <c r="CZ100" s="67"/>
      <c r="DA100" s="67"/>
      <c r="DB100" s="67"/>
      <c r="DC100" s="67"/>
      <c r="DD100" s="67"/>
      <c r="DE100" s="67"/>
      <c r="DF100" s="67"/>
      <c r="DG100" s="68"/>
      <c r="DN100">
        <f>IF(B100="計画的付与",CA100,0)</f>
        <v>0</v>
      </c>
      <c r="DO100">
        <f t="shared" ref="DO100" si="131">CA100</f>
        <v>0</v>
      </c>
    </row>
    <row r="101" spans="2:120" ht="23.25" hidden="1" customHeight="1" x14ac:dyDescent="0.15">
      <c r="B101" s="80"/>
      <c r="C101" s="80"/>
      <c r="D101" s="80"/>
      <c r="E101" s="80"/>
      <c r="F101" s="80"/>
      <c r="G101" s="80"/>
      <c r="H101" s="80"/>
      <c r="I101" s="80"/>
      <c r="J101" s="80"/>
      <c r="K101" s="39"/>
      <c r="L101" s="25"/>
      <c r="M101" s="25"/>
      <c r="N101" s="25"/>
      <c r="O101" s="26" t="s">
        <v>11</v>
      </c>
      <c r="P101" s="26"/>
      <c r="Q101" s="25"/>
      <c r="R101" s="25"/>
      <c r="S101" s="25"/>
      <c r="T101" s="25"/>
      <c r="U101" s="26" t="s">
        <v>6</v>
      </c>
      <c r="V101" s="26"/>
      <c r="W101" s="26"/>
      <c r="X101" s="26"/>
      <c r="Y101" s="25"/>
      <c r="Z101" s="25"/>
      <c r="AA101" s="25"/>
      <c r="AB101" s="33"/>
      <c r="AC101" s="26" t="s">
        <v>20</v>
      </c>
      <c r="AD101" s="26"/>
      <c r="AE101" s="25"/>
      <c r="AF101" s="25"/>
      <c r="AG101" s="25"/>
      <c r="AH101" s="25"/>
      <c r="AI101" s="26" t="s">
        <v>8</v>
      </c>
      <c r="AJ101" s="26"/>
      <c r="AK101" s="26" t="s">
        <v>27</v>
      </c>
      <c r="AL101" s="27"/>
      <c r="AM101" s="41"/>
      <c r="AN101" s="34"/>
      <c r="AO101" s="34"/>
      <c r="AP101" s="44"/>
      <c r="AQ101" s="44"/>
      <c r="AR101" s="34"/>
      <c r="AS101" s="34"/>
      <c r="AT101" s="34"/>
      <c r="AU101" s="44"/>
      <c r="AV101" s="44"/>
      <c r="AW101" s="78"/>
      <c r="AX101" s="39"/>
      <c r="AY101" s="25"/>
      <c r="AZ101" s="25"/>
      <c r="BA101" s="33"/>
      <c r="BB101" s="26" t="s">
        <v>11</v>
      </c>
      <c r="BC101" s="26"/>
      <c r="BD101" s="25"/>
      <c r="BE101" s="25"/>
      <c r="BF101" s="25"/>
      <c r="BG101" s="25"/>
      <c r="BH101" s="26" t="s">
        <v>6</v>
      </c>
      <c r="BI101" s="26"/>
      <c r="BJ101" s="26"/>
      <c r="BK101" s="26"/>
      <c r="BL101" s="25"/>
      <c r="BM101" s="25"/>
      <c r="BN101" s="25"/>
      <c r="BO101" s="25"/>
      <c r="BP101" s="26" t="s">
        <v>20</v>
      </c>
      <c r="BQ101" s="26"/>
      <c r="BR101" s="25"/>
      <c r="BS101" s="25"/>
      <c r="BT101" s="25"/>
      <c r="BU101" s="25"/>
      <c r="BV101" s="26" t="s">
        <v>8</v>
      </c>
      <c r="BW101" s="26"/>
      <c r="BX101" s="26" t="s">
        <v>27</v>
      </c>
      <c r="BY101" s="26"/>
      <c r="BZ101" s="27"/>
      <c r="CA101" s="28"/>
      <c r="CB101" s="29"/>
      <c r="CC101" s="29"/>
      <c r="CD101" s="29"/>
      <c r="CE101" s="29"/>
      <c r="CF101" s="26" t="s">
        <v>12</v>
      </c>
      <c r="CG101" s="26"/>
      <c r="CH101" s="26"/>
      <c r="CI101" s="27"/>
      <c r="CJ101" s="53">
        <f t="shared" ref="CJ101" si="132">IF(CJ98-CA101&lt;0,CJ98+$CD$7-CA101,CJ98-CA101)</f>
        <v>2</v>
      </c>
      <c r="CK101" s="43"/>
      <c r="CL101" s="43"/>
      <c r="CM101" s="43"/>
      <c r="CN101" s="26" t="s">
        <v>12</v>
      </c>
      <c r="CO101" s="26"/>
      <c r="CP101" s="27"/>
      <c r="CQ101" s="65"/>
      <c r="CR101" s="65"/>
      <c r="CS101" s="65"/>
      <c r="CT101" s="65"/>
      <c r="CU101" s="69"/>
      <c r="CV101" s="70"/>
      <c r="CW101" s="70"/>
      <c r="CX101" s="70"/>
      <c r="CY101" s="70"/>
      <c r="CZ101" s="70"/>
      <c r="DA101" s="70"/>
      <c r="DB101" s="70"/>
      <c r="DC101" s="70"/>
      <c r="DD101" s="70"/>
      <c r="DE101" s="70"/>
      <c r="DF101" s="70"/>
      <c r="DG101" s="71"/>
      <c r="DP101">
        <f t="shared" ref="DP101" si="133">CA101</f>
        <v>0</v>
      </c>
    </row>
    <row r="102" spans="2:120" ht="23.25" hidden="1" customHeight="1" x14ac:dyDescent="0.15">
      <c r="B102" s="80"/>
      <c r="C102" s="80"/>
      <c r="D102" s="80"/>
      <c r="E102" s="80"/>
      <c r="F102" s="80"/>
      <c r="G102" s="80"/>
      <c r="H102" s="80"/>
      <c r="I102" s="80"/>
      <c r="J102" s="80"/>
      <c r="K102" s="21"/>
      <c r="L102" s="22"/>
      <c r="M102" s="22"/>
      <c r="N102" s="22"/>
      <c r="O102" s="23" t="s">
        <v>11</v>
      </c>
      <c r="P102" s="23"/>
      <c r="Q102" s="22"/>
      <c r="R102" s="22"/>
      <c r="S102" s="22"/>
      <c r="T102" s="22"/>
      <c r="U102" s="23" t="s">
        <v>6</v>
      </c>
      <c r="V102" s="23"/>
      <c r="W102" s="23"/>
      <c r="X102" s="23"/>
      <c r="Y102" s="22"/>
      <c r="Z102" s="22"/>
      <c r="AA102" s="22"/>
      <c r="AB102" s="24"/>
      <c r="AC102" s="23" t="s">
        <v>20</v>
      </c>
      <c r="AD102" s="23"/>
      <c r="AE102" s="22"/>
      <c r="AF102" s="22"/>
      <c r="AG102" s="22"/>
      <c r="AH102" s="22"/>
      <c r="AI102" s="23" t="s">
        <v>8</v>
      </c>
      <c r="AJ102" s="23"/>
      <c r="AK102" s="23" t="s">
        <v>26</v>
      </c>
      <c r="AL102" s="32"/>
      <c r="AM102" s="42"/>
      <c r="AN102" s="24"/>
      <c r="AO102" s="24"/>
      <c r="AP102" s="45"/>
      <c r="AQ102" s="45"/>
      <c r="AR102" s="24"/>
      <c r="AS102" s="24"/>
      <c r="AT102" s="24"/>
      <c r="AU102" s="45"/>
      <c r="AV102" s="45"/>
      <c r="AW102" s="79"/>
      <c r="AX102" s="21"/>
      <c r="AY102" s="22"/>
      <c r="AZ102" s="22"/>
      <c r="BA102" s="24"/>
      <c r="BB102" s="23" t="s">
        <v>11</v>
      </c>
      <c r="BC102" s="23"/>
      <c r="BD102" s="22"/>
      <c r="BE102" s="22"/>
      <c r="BF102" s="22"/>
      <c r="BG102" s="22"/>
      <c r="BH102" s="23" t="s">
        <v>6</v>
      </c>
      <c r="BI102" s="23"/>
      <c r="BJ102" s="23"/>
      <c r="BK102" s="23"/>
      <c r="BL102" s="22"/>
      <c r="BM102" s="22"/>
      <c r="BN102" s="22"/>
      <c r="BO102" s="22"/>
      <c r="BP102" s="23" t="s">
        <v>20</v>
      </c>
      <c r="BQ102" s="23"/>
      <c r="BR102" s="22"/>
      <c r="BS102" s="22"/>
      <c r="BT102" s="22"/>
      <c r="BU102" s="22"/>
      <c r="BV102" s="23" t="s">
        <v>8</v>
      </c>
      <c r="BW102" s="23"/>
      <c r="BX102" s="23" t="s">
        <v>26</v>
      </c>
      <c r="BY102" s="23"/>
      <c r="BZ102" s="32"/>
      <c r="CA102" s="30"/>
      <c r="CB102" s="31"/>
      <c r="CC102" s="31"/>
      <c r="CD102" s="31"/>
      <c r="CE102" s="31"/>
      <c r="CF102" s="23"/>
      <c r="CG102" s="23"/>
      <c r="CH102" s="23"/>
      <c r="CI102" s="32"/>
      <c r="CJ102" s="54"/>
      <c r="CK102" s="45"/>
      <c r="CL102" s="45"/>
      <c r="CM102" s="45"/>
      <c r="CN102" s="23"/>
      <c r="CO102" s="23"/>
      <c r="CP102" s="32"/>
      <c r="CQ102" s="65"/>
      <c r="CR102" s="65"/>
      <c r="CS102" s="65"/>
      <c r="CT102" s="65"/>
      <c r="CU102" s="72"/>
      <c r="CV102" s="73"/>
      <c r="CW102" s="73"/>
      <c r="CX102" s="73"/>
      <c r="CY102" s="73"/>
      <c r="CZ102" s="73"/>
      <c r="DA102" s="73"/>
      <c r="DB102" s="73"/>
      <c r="DC102" s="73"/>
      <c r="DD102" s="73"/>
      <c r="DE102" s="73"/>
      <c r="DF102" s="73"/>
      <c r="DG102" s="74"/>
    </row>
    <row r="103" spans="2:120" ht="23.25" hidden="1" customHeight="1" x14ac:dyDescent="0.15">
      <c r="B103" s="80"/>
      <c r="C103" s="80"/>
      <c r="D103" s="80"/>
      <c r="E103" s="80"/>
      <c r="F103" s="80"/>
      <c r="G103" s="80"/>
      <c r="H103" s="80"/>
      <c r="I103" s="80"/>
      <c r="J103" s="80"/>
      <c r="K103" s="35"/>
      <c r="L103" s="36"/>
      <c r="M103" s="36"/>
      <c r="N103" s="36"/>
      <c r="O103" s="37" t="s">
        <v>11</v>
      </c>
      <c r="P103" s="37"/>
      <c r="Q103" s="36"/>
      <c r="R103" s="36"/>
      <c r="S103" s="36"/>
      <c r="T103" s="36"/>
      <c r="U103" s="37" t="s">
        <v>25</v>
      </c>
      <c r="V103" s="37"/>
      <c r="W103" s="37"/>
      <c r="X103" s="37"/>
      <c r="Y103" s="36"/>
      <c r="Z103" s="36"/>
      <c r="AA103" s="36"/>
      <c r="AB103" s="38"/>
      <c r="AC103" s="37" t="s">
        <v>11</v>
      </c>
      <c r="AD103" s="37"/>
      <c r="AE103" s="36"/>
      <c r="AF103" s="36"/>
      <c r="AG103" s="36"/>
      <c r="AH103" s="36"/>
      <c r="AI103" s="37" t="s">
        <v>6</v>
      </c>
      <c r="AJ103" s="37"/>
      <c r="AK103" s="37" t="s">
        <v>26</v>
      </c>
      <c r="AL103" s="40"/>
      <c r="AM103" s="41"/>
      <c r="AN103" s="34"/>
      <c r="AO103" s="34"/>
      <c r="AP103" s="43" t="s">
        <v>11</v>
      </c>
      <c r="AQ103" s="43"/>
      <c r="AR103" s="33"/>
      <c r="AS103" s="33"/>
      <c r="AT103" s="33"/>
      <c r="AU103" s="43" t="s">
        <v>6</v>
      </c>
      <c r="AV103" s="43"/>
      <c r="AW103" s="77"/>
      <c r="AX103" s="35"/>
      <c r="AY103" s="36"/>
      <c r="AZ103" s="36"/>
      <c r="BA103" s="38"/>
      <c r="BB103" s="37" t="s">
        <v>11</v>
      </c>
      <c r="BC103" s="37"/>
      <c r="BD103" s="36"/>
      <c r="BE103" s="36"/>
      <c r="BF103" s="36"/>
      <c r="BG103" s="36"/>
      <c r="BH103" s="37" t="s">
        <v>25</v>
      </c>
      <c r="BI103" s="37"/>
      <c r="BJ103" s="37"/>
      <c r="BK103" s="37"/>
      <c r="BL103" s="36"/>
      <c r="BM103" s="36"/>
      <c r="BN103" s="36"/>
      <c r="BO103" s="36"/>
      <c r="BP103" s="37" t="s">
        <v>11</v>
      </c>
      <c r="BQ103" s="37"/>
      <c r="BR103" s="36"/>
      <c r="BS103" s="36"/>
      <c r="BT103" s="36"/>
      <c r="BU103" s="36"/>
      <c r="BV103" s="37" t="s">
        <v>6</v>
      </c>
      <c r="BW103" s="37"/>
      <c r="BX103" s="37" t="s">
        <v>26</v>
      </c>
      <c r="BY103" s="37"/>
      <c r="BZ103" s="40"/>
      <c r="CA103" s="75"/>
      <c r="CB103" s="76"/>
      <c r="CC103" s="76"/>
      <c r="CD103" s="76"/>
      <c r="CE103" s="76"/>
      <c r="CF103" s="37" t="s">
        <v>6</v>
      </c>
      <c r="CG103" s="37"/>
      <c r="CH103" s="37"/>
      <c r="CI103" s="40"/>
      <c r="CJ103" s="63">
        <f t="shared" ref="CJ103" si="134">IF(CJ101-CA104&lt;0,CJ100-CA103-1,CJ100-CA103)</f>
        <v>15</v>
      </c>
      <c r="CK103" s="64"/>
      <c r="CL103" s="64"/>
      <c r="CM103" s="64"/>
      <c r="CN103" s="37" t="s">
        <v>6</v>
      </c>
      <c r="CO103" s="37"/>
      <c r="CP103" s="40"/>
      <c r="CQ103" s="65"/>
      <c r="CR103" s="65"/>
      <c r="CS103" s="65"/>
      <c r="CT103" s="65"/>
      <c r="CU103" s="66" t="str">
        <f t="shared" ref="CU103" si="135">IF(CA104&gt;$CD$7,"時間単位年休１日の時間数よりも大きい時間数が入力されています。","")</f>
        <v/>
      </c>
      <c r="CV103" s="67"/>
      <c r="CW103" s="67"/>
      <c r="CX103" s="67"/>
      <c r="CY103" s="67"/>
      <c r="CZ103" s="67"/>
      <c r="DA103" s="67"/>
      <c r="DB103" s="67"/>
      <c r="DC103" s="67"/>
      <c r="DD103" s="67"/>
      <c r="DE103" s="67"/>
      <c r="DF103" s="67"/>
      <c r="DG103" s="68"/>
      <c r="DN103">
        <f>IF(B103="計画的付与",CA103,0)</f>
        <v>0</v>
      </c>
      <c r="DO103">
        <f t="shared" ref="DO103" si="136">CA103</f>
        <v>0</v>
      </c>
    </row>
    <row r="104" spans="2:120" ht="23.25" hidden="1" customHeight="1" x14ac:dyDescent="0.15">
      <c r="B104" s="80"/>
      <c r="C104" s="80"/>
      <c r="D104" s="80"/>
      <c r="E104" s="80"/>
      <c r="F104" s="80"/>
      <c r="G104" s="80"/>
      <c r="H104" s="80"/>
      <c r="I104" s="80"/>
      <c r="J104" s="80"/>
      <c r="K104" s="39"/>
      <c r="L104" s="25"/>
      <c r="M104" s="25"/>
      <c r="N104" s="25"/>
      <c r="O104" s="26" t="s">
        <v>11</v>
      </c>
      <c r="P104" s="26"/>
      <c r="Q104" s="25"/>
      <c r="R104" s="25"/>
      <c r="S104" s="25"/>
      <c r="T104" s="25"/>
      <c r="U104" s="26" t="s">
        <v>6</v>
      </c>
      <c r="V104" s="26"/>
      <c r="W104" s="26"/>
      <c r="X104" s="26"/>
      <c r="Y104" s="25"/>
      <c r="Z104" s="25"/>
      <c r="AA104" s="25"/>
      <c r="AB104" s="33"/>
      <c r="AC104" s="26" t="s">
        <v>20</v>
      </c>
      <c r="AD104" s="26"/>
      <c r="AE104" s="25"/>
      <c r="AF104" s="25"/>
      <c r="AG104" s="25"/>
      <c r="AH104" s="25"/>
      <c r="AI104" s="26" t="s">
        <v>8</v>
      </c>
      <c r="AJ104" s="26"/>
      <c r="AK104" s="26" t="s">
        <v>27</v>
      </c>
      <c r="AL104" s="27"/>
      <c r="AM104" s="41"/>
      <c r="AN104" s="34"/>
      <c r="AO104" s="34"/>
      <c r="AP104" s="44"/>
      <c r="AQ104" s="44"/>
      <c r="AR104" s="34"/>
      <c r="AS104" s="34"/>
      <c r="AT104" s="34"/>
      <c r="AU104" s="44"/>
      <c r="AV104" s="44"/>
      <c r="AW104" s="78"/>
      <c r="AX104" s="39"/>
      <c r="AY104" s="25"/>
      <c r="AZ104" s="25"/>
      <c r="BA104" s="33"/>
      <c r="BB104" s="26" t="s">
        <v>11</v>
      </c>
      <c r="BC104" s="26"/>
      <c r="BD104" s="25"/>
      <c r="BE104" s="25"/>
      <c r="BF104" s="25"/>
      <c r="BG104" s="25"/>
      <c r="BH104" s="26" t="s">
        <v>6</v>
      </c>
      <c r="BI104" s="26"/>
      <c r="BJ104" s="26"/>
      <c r="BK104" s="26"/>
      <c r="BL104" s="25"/>
      <c r="BM104" s="25"/>
      <c r="BN104" s="25"/>
      <c r="BO104" s="25"/>
      <c r="BP104" s="26" t="s">
        <v>20</v>
      </c>
      <c r="BQ104" s="26"/>
      <c r="BR104" s="25"/>
      <c r="BS104" s="25"/>
      <c r="BT104" s="25"/>
      <c r="BU104" s="25"/>
      <c r="BV104" s="26" t="s">
        <v>8</v>
      </c>
      <c r="BW104" s="26"/>
      <c r="BX104" s="26" t="s">
        <v>27</v>
      </c>
      <c r="BY104" s="26"/>
      <c r="BZ104" s="27"/>
      <c r="CA104" s="28"/>
      <c r="CB104" s="29"/>
      <c r="CC104" s="29"/>
      <c r="CD104" s="29"/>
      <c r="CE104" s="29"/>
      <c r="CF104" s="26" t="s">
        <v>12</v>
      </c>
      <c r="CG104" s="26"/>
      <c r="CH104" s="26"/>
      <c r="CI104" s="27"/>
      <c r="CJ104" s="53">
        <f t="shared" ref="CJ104" si="137">IF(CJ101-CA104&lt;0,CJ101+$CD$7-CA104,CJ101-CA104)</f>
        <v>2</v>
      </c>
      <c r="CK104" s="43"/>
      <c r="CL104" s="43"/>
      <c r="CM104" s="43"/>
      <c r="CN104" s="26" t="s">
        <v>12</v>
      </c>
      <c r="CO104" s="26"/>
      <c r="CP104" s="27"/>
      <c r="CQ104" s="65"/>
      <c r="CR104" s="65"/>
      <c r="CS104" s="65"/>
      <c r="CT104" s="65"/>
      <c r="CU104" s="69"/>
      <c r="CV104" s="70"/>
      <c r="CW104" s="70"/>
      <c r="CX104" s="70"/>
      <c r="CY104" s="70"/>
      <c r="CZ104" s="70"/>
      <c r="DA104" s="70"/>
      <c r="DB104" s="70"/>
      <c r="DC104" s="70"/>
      <c r="DD104" s="70"/>
      <c r="DE104" s="70"/>
      <c r="DF104" s="70"/>
      <c r="DG104" s="71"/>
      <c r="DP104">
        <f t="shared" ref="DP104" si="138">CA104</f>
        <v>0</v>
      </c>
    </row>
    <row r="105" spans="2:120" ht="23.25" hidden="1" customHeight="1" x14ac:dyDescent="0.15">
      <c r="B105" s="80"/>
      <c r="C105" s="80"/>
      <c r="D105" s="80"/>
      <c r="E105" s="80"/>
      <c r="F105" s="80"/>
      <c r="G105" s="80"/>
      <c r="H105" s="80"/>
      <c r="I105" s="80"/>
      <c r="J105" s="80"/>
      <c r="K105" s="21"/>
      <c r="L105" s="22"/>
      <c r="M105" s="22"/>
      <c r="N105" s="22"/>
      <c r="O105" s="23" t="s">
        <v>11</v>
      </c>
      <c r="P105" s="23"/>
      <c r="Q105" s="22"/>
      <c r="R105" s="22"/>
      <c r="S105" s="22"/>
      <c r="T105" s="22"/>
      <c r="U105" s="23" t="s">
        <v>6</v>
      </c>
      <c r="V105" s="23"/>
      <c r="W105" s="23"/>
      <c r="X105" s="23"/>
      <c r="Y105" s="22"/>
      <c r="Z105" s="22"/>
      <c r="AA105" s="22"/>
      <c r="AB105" s="24"/>
      <c r="AC105" s="23" t="s">
        <v>20</v>
      </c>
      <c r="AD105" s="23"/>
      <c r="AE105" s="22"/>
      <c r="AF105" s="22"/>
      <c r="AG105" s="22"/>
      <c r="AH105" s="22"/>
      <c r="AI105" s="23" t="s">
        <v>8</v>
      </c>
      <c r="AJ105" s="23"/>
      <c r="AK105" s="23" t="s">
        <v>26</v>
      </c>
      <c r="AL105" s="32"/>
      <c r="AM105" s="42"/>
      <c r="AN105" s="24"/>
      <c r="AO105" s="24"/>
      <c r="AP105" s="45"/>
      <c r="AQ105" s="45"/>
      <c r="AR105" s="24"/>
      <c r="AS105" s="24"/>
      <c r="AT105" s="24"/>
      <c r="AU105" s="45"/>
      <c r="AV105" s="45"/>
      <c r="AW105" s="79"/>
      <c r="AX105" s="21"/>
      <c r="AY105" s="22"/>
      <c r="AZ105" s="22"/>
      <c r="BA105" s="24"/>
      <c r="BB105" s="23" t="s">
        <v>11</v>
      </c>
      <c r="BC105" s="23"/>
      <c r="BD105" s="22"/>
      <c r="BE105" s="22"/>
      <c r="BF105" s="22"/>
      <c r="BG105" s="22"/>
      <c r="BH105" s="23" t="s">
        <v>6</v>
      </c>
      <c r="BI105" s="23"/>
      <c r="BJ105" s="23"/>
      <c r="BK105" s="23"/>
      <c r="BL105" s="22"/>
      <c r="BM105" s="22"/>
      <c r="BN105" s="22"/>
      <c r="BO105" s="22"/>
      <c r="BP105" s="23" t="s">
        <v>20</v>
      </c>
      <c r="BQ105" s="23"/>
      <c r="BR105" s="22"/>
      <c r="BS105" s="22"/>
      <c r="BT105" s="22"/>
      <c r="BU105" s="22"/>
      <c r="BV105" s="23" t="s">
        <v>8</v>
      </c>
      <c r="BW105" s="23"/>
      <c r="BX105" s="23" t="s">
        <v>26</v>
      </c>
      <c r="BY105" s="23"/>
      <c r="BZ105" s="32"/>
      <c r="CA105" s="30"/>
      <c r="CB105" s="31"/>
      <c r="CC105" s="31"/>
      <c r="CD105" s="31"/>
      <c r="CE105" s="31"/>
      <c r="CF105" s="23"/>
      <c r="CG105" s="23"/>
      <c r="CH105" s="23"/>
      <c r="CI105" s="32"/>
      <c r="CJ105" s="54"/>
      <c r="CK105" s="45"/>
      <c r="CL105" s="45"/>
      <c r="CM105" s="45"/>
      <c r="CN105" s="23"/>
      <c r="CO105" s="23"/>
      <c r="CP105" s="32"/>
      <c r="CQ105" s="65"/>
      <c r="CR105" s="65"/>
      <c r="CS105" s="65"/>
      <c r="CT105" s="65"/>
      <c r="CU105" s="72"/>
      <c r="CV105" s="73"/>
      <c r="CW105" s="73"/>
      <c r="CX105" s="73"/>
      <c r="CY105" s="73"/>
      <c r="CZ105" s="73"/>
      <c r="DA105" s="73"/>
      <c r="DB105" s="73"/>
      <c r="DC105" s="73"/>
      <c r="DD105" s="73"/>
      <c r="DE105" s="73"/>
      <c r="DF105" s="73"/>
      <c r="DG105" s="74"/>
    </row>
    <row r="106" spans="2:120" ht="23.25" hidden="1" customHeight="1" x14ac:dyDescent="0.15">
      <c r="B106" s="80"/>
      <c r="C106" s="80"/>
      <c r="D106" s="80"/>
      <c r="E106" s="80"/>
      <c r="F106" s="80"/>
      <c r="G106" s="80"/>
      <c r="H106" s="80"/>
      <c r="I106" s="80"/>
      <c r="J106" s="80"/>
      <c r="K106" s="35"/>
      <c r="L106" s="36"/>
      <c r="M106" s="36"/>
      <c r="N106" s="36"/>
      <c r="O106" s="37" t="s">
        <v>11</v>
      </c>
      <c r="P106" s="37"/>
      <c r="Q106" s="36"/>
      <c r="R106" s="36"/>
      <c r="S106" s="36"/>
      <c r="T106" s="36"/>
      <c r="U106" s="37" t="s">
        <v>25</v>
      </c>
      <c r="V106" s="37"/>
      <c r="W106" s="37"/>
      <c r="X106" s="37"/>
      <c r="Y106" s="36"/>
      <c r="Z106" s="36"/>
      <c r="AA106" s="36"/>
      <c r="AB106" s="38"/>
      <c r="AC106" s="37" t="s">
        <v>11</v>
      </c>
      <c r="AD106" s="37"/>
      <c r="AE106" s="36"/>
      <c r="AF106" s="36"/>
      <c r="AG106" s="36"/>
      <c r="AH106" s="36"/>
      <c r="AI106" s="37" t="s">
        <v>6</v>
      </c>
      <c r="AJ106" s="37"/>
      <c r="AK106" s="37" t="s">
        <v>26</v>
      </c>
      <c r="AL106" s="40"/>
      <c r="AM106" s="41"/>
      <c r="AN106" s="34"/>
      <c r="AO106" s="34"/>
      <c r="AP106" s="43" t="s">
        <v>11</v>
      </c>
      <c r="AQ106" s="43"/>
      <c r="AR106" s="33"/>
      <c r="AS106" s="33"/>
      <c r="AT106" s="33"/>
      <c r="AU106" s="43" t="s">
        <v>6</v>
      </c>
      <c r="AV106" s="43"/>
      <c r="AW106" s="77"/>
      <c r="AX106" s="35"/>
      <c r="AY106" s="36"/>
      <c r="AZ106" s="36"/>
      <c r="BA106" s="38"/>
      <c r="BB106" s="37" t="s">
        <v>11</v>
      </c>
      <c r="BC106" s="37"/>
      <c r="BD106" s="36"/>
      <c r="BE106" s="36"/>
      <c r="BF106" s="36"/>
      <c r="BG106" s="36"/>
      <c r="BH106" s="37" t="s">
        <v>25</v>
      </c>
      <c r="BI106" s="37"/>
      <c r="BJ106" s="37"/>
      <c r="BK106" s="37"/>
      <c r="BL106" s="36"/>
      <c r="BM106" s="36"/>
      <c r="BN106" s="36"/>
      <c r="BO106" s="36"/>
      <c r="BP106" s="37" t="s">
        <v>11</v>
      </c>
      <c r="BQ106" s="37"/>
      <c r="BR106" s="36"/>
      <c r="BS106" s="36"/>
      <c r="BT106" s="36"/>
      <c r="BU106" s="36"/>
      <c r="BV106" s="37" t="s">
        <v>6</v>
      </c>
      <c r="BW106" s="37"/>
      <c r="BX106" s="37" t="s">
        <v>26</v>
      </c>
      <c r="BY106" s="37"/>
      <c r="BZ106" s="40"/>
      <c r="CA106" s="75"/>
      <c r="CB106" s="76"/>
      <c r="CC106" s="76"/>
      <c r="CD106" s="76"/>
      <c r="CE106" s="76"/>
      <c r="CF106" s="37" t="s">
        <v>6</v>
      </c>
      <c r="CG106" s="37"/>
      <c r="CH106" s="37"/>
      <c r="CI106" s="40"/>
      <c r="CJ106" s="63">
        <f t="shared" ref="CJ106" si="139">IF(CJ104-CA107&lt;0,CJ103-CA106-1,CJ103-CA106)</f>
        <v>15</v>
      </c>
      <c r="CK106" s="64"/>
      <c r="CL106" s="64"/>
      <c r="CM106" s="64"/>
      <c r="CN106" s="37" t="s">
        <v>6</v>
      </c>
      <c r="CO106" s="37"/>
      <c r="CP106" s="40"/>
      <c r="CQ106" s="65"/>
      <c r="CR106" s="65"/>
      <c r="CS106" s="65"/>
      <c r="CT106" s="65"/>
      <c r="CU106" s="66" t="str">
        <f t="shared" ref="CU106" si="140">IF(CA107&gt;$CD$7,"時間単位年休１日の時間数よりも大きい時間数が入力されています。","")</f>
        <v/>
      </c>
      <c r="CV106" s="67"/>
      <c r="CW106" s="67"/>
      <c r="CX106" s="67"/>
      <c r="CY106" s="67"/>
      <c r="CZ106" s="67"/>
      <c r="DA106" s="67"/>
      <c r="DB106" s="67"/>
      <c r="DC106" s="67"/>
      <c r="DD106" s="67"/>
      <c r="DE106" s="67"/>
      <c r="DF106" s="67"/>
      <c r="DG106" s="68"/>
      <c r="DN106">
        <f>IF(B106="計画的付与",CA106,0)</f>
        <v>0</v>
      </c>
      <c r="DO106">
        <f t="shared" ref="DO106" si="141">CA106</f>
        <v>0</v>
      </c>
    </row>
    <row r="107" spans="2:120" ht="23.25" hidden="1" customHeight="1" x14ac:dyDescent="0.15">
      <c r="B107" s="80"/>
      <c r="C107" s="80"/>
      <c r="D107" s="80"/>
      <c r="E107" s="80"/>
      <c r="F107" s="80"/>
      <c r="G107" s="80"/>
      <c r="H107" s="80"/>
      <c r="I107" s="80"/>
      <c r="J107" s="80"/>
      <c r="K107" s="39"/>
      <c r="L107" s="25"/>
      <c r="M107" s="25"/>
      <c r="N107" s="25"/>
      <c r="O107" s="26" t="s">
        <v>11</v>
      </c>
      <c r="P107" s="26"/>
      <c r="Q107" s="25"/>
      <c r="R107" s="25"/>
      <c r="S107" s="25"/>
      <c r="T107" s="25"/>
      <c r="U107" s="26" t="s">
        <v>6</v>
      </c>
      <c r="V107" s="26"/>
      <c r="W107" s="26"/>
      <c r="X107" s="26"/>
      <c r="Y107" s="25"/>
      <c r="Z107" s="25"/>
      <c r="AA107" s="25"/>
      <c r="AB107" s="33"/>
      <c r="AC107" s="26" t="s">
        <v>20</v>
      </c>
      <c r="AD107" s="26"/>
      <c r="AE107" s="25"/>
      <c r="AF107" s="25"/>
      <c r="AG107" s="25"/>
      <c r="AH107" s="25"/>
      <c r="AI107" s="26" t="s">
        <v>8</v>
      </c>
      <c r="AJ107" s="26"/>
      <c r="AK107" s="26" t="s">
        <v>27</v>
      </c>
      <c r="AL107" s="27"/>
      <c r="AM107" s="41"/>
      <c r="AN107" s="34"/>
      <c r="AO107" s="34"/>
      <c r="AP107" s="44"/>
      <c r="AQ107" s="44"/>
      <c r="AR107" s="34"/>
      <c r="AS107" s="34"/>
      <c r="AT107" s="34"/>
      <c r="AU107" s="44"/>
      <c r="AV107" s="44"/>
      <c r="AW107" s="78"/>
      <c r="AX107" s="39"/>
      <c r="AY107" s="25"/>
      <c r="AZ107" s="25"/>
      <c r="BA107" s="33"/>
      <c r="BB107" s="26" t="s">
        <v>11</v>
      </c>
      <c r="BC107" s="26"/>
      <c r="BD107" s="25"/>
      <c r="BE107" s="25"/>
      <c r="BF107" s="25"/>
      <c r="BG107" s="25"/>
      <c r="BH107" s="26" t="s">
        <v>6</v>
      </c>
      <c r="BI107" s="26"/>
      <c r="BJ107" s="26"/>
      <c r="BK107" s="26"/>
      <c r="BL107" s="25"/>
      <c r="BM107" s="25"/>
      <c r="BN107" s="25"/>
      <c r="BO107" s="25"/>
      <c r="BP107" s="26" t="s">
        <v>20</v>
      </c>
      <c r="BQ107" s="26"/>
      <c r="BR107" s="25"/>
      <c r="BS107" s="25"/>
      <c r="BT107" s="25"/>
      <c r="BU107" s="25"/>
      <c r="BV107" s="26" t="s">
        <v>8</v>
      </c>
      <c r="BW107" s="26"/>
      <c r="BX107" s="26" t="s">
        <v>27</v>
      </c>
      <c r="BY107" s="26"/>
      <c r="BZ107" s="27"/>
      <c r="CA107" s="28"/>
      <c r="CB107" s="29"/>
      <c r="CC107" s="29"/>
      <c r="CD107" s="29"/>
      <c r="CE107" s="29"/>
      <c r="CF107" s="26" t="s">
        <v>12</v>
      </c>
      <c r="CG107" s="26"/>
      <c r="CH107" s="26"/>
      <c r="CI107" s="27"/>
      <c r="CJ107" s="53">
        <f t="shared" ref="CJ107" si="142">IF(CJ104-CA107&lt;0,CJ104+$CD$7-CA107,CJ104-CA107)</f>
        <v>2</v>
      </c>
      <c r="CK107" s="43"/>
      <c r="CL107" s="43"/>
      <c r="CM107" s="43"/>
      <c r="CN107" s="26" t="s">
        <v>12</v>
      </c>
      <c r="CO107" s="26"/>
      <c r="CP107" s="27"/>
      <c r="CQ107" s="65"/>
      <c r="CR107" s="65"/>
      <c r="CS107" s="65"/>
      <c r="CT107" s="65"/>
      <c r="CU107" s="69"/>
      <c r="CV107" s="70"/>
      <c r="CW107" s="70"/>
      <c r="CX107" s="70"/>
      <c r="CY107" s="70"/>
      <c r="CZ107" s="70"/>
      <c r="DA107" s="70"/>
      <c r="DB107" s="70"/>
      <c r="DC107" s="70"/>
      <c r="DD107" s="70"/>
      <c r="DE107" s="70"/>
      <c r="DF107" s="70"/>
      <c r="DG107" s="71"/>
      <c r="DP107">
        <f t="shared" ref="DP107" si="143">CA107</f>
        <v>0</v>
      </c>
    </row>
    <row r="108" spans="2:120" ht="23.25" hidden="1" customHeight="1" x14ac:dyDescent="0.15">
      <c r="B108" s="80"/>
      <c r="C108" s="80"/>
      <c r="D108" s="80"/>
      <c r="E108" s="80"/>
      <c r="F108" s="80"/>
      <c r="G108" s="80"/>
      <c r="H108" s="80"/>
      <c r="I108" s="80"/>
      <c r="J108" s="80"/>
      <c r="K108" s="21"/>
      <c r="L108" s="22"/>
      <c r="M108" s="22"/>
      <c r="N108" s="22"/>
      <c r="O108" s="23" t="s">
        <v>11</v>
      </c>
      <c r="P108" s="23"/>
      <c r="Q108" s="22"/>
      <c r="R108" s="22"/>
      <c r="S108" s="22"/>
      <c r="T108" s="22"/>
      <c r="U108" s="23" t="s">
        <v>6</v>
      </c>
      <c r="V108" s="23"/>
      <c r="W108" s="23"/>
      <c r="X108" s="23"/>
      <c r="Y108" s="22"/>
      <c r="Z108" s="22"/>
      <c r="AA108" s="22"/>
      <c r="AB108" s="24"/>
      <c r="AC108" s="23" t="s">
        <v>20</v>
      </c>
      <c r="AD108" s="23"/>
      <c r="AE108" s="22"/>
      <c r="AF108" s="22"/>
      <c r="AG108" s="22"/>
      <c r="AH108" s="22"/>
      <c r="AI108" s="23" t="s">
        <v>8</v>
      </c>
      <c r="AJ108" s="23"/>
      <c r="AK108" s="23" t="s">
        <v>26</v>
      </c>
      <c r="AL108" s="32"/>
      <c r="AM108" s="42"/>
      <c r="AN108" s="24"/>
      <c r="AO108" s="24"/>
      <c r="AP108" s="45"/>
      <c r="AQ108" s="45"/>
      <c r="AR108" s="24"/>
      <c r="AS108" s="24"/>
      <c r="AT108" s="24"/>
      <c r="AU108" s="45"/>
      <c r="AV108" s="45"/>
      <c r="AW108" s="79"/>
      <c r="AX108" s="21"/>
      <c r="AY108" s="22"/>
      <c r="AZ108" s="22"/>
      <c r="BA108" s="24"/>
      <c r="BB108" s="23" t="s">
        <v>11</v>
      </c>
      <c r="BC108" s="23"/>
      <c r="BD108" s="22"/>
      <c r="BE108" s="22"/>
      <c r="BF108" s="22"/>
      <c r="BG108" s="22"/>
      <c r="BH108" s="23" t="s">
        <v>6</v>
      </c>
      <c r="BI108" s="23"/>
      <c r="BJ108" s="23"/>
      <c r="BK108" s="23"/>
      <c r="BL108" s="22"/>
      <c r="BM108" s="22"/>
      <c r="BN108" s="22"/>
      <c r="BO108" s="22"/>
      <c r="BP108" s="23" t="s">
        <v>20</v>
      </c>
      <c r="BQ108" s="23"/>
      <c r="BR108" s="22"/>
      <c r="BS108" s="22"/>
      <c r="BT108" s="22"/>
      <c r="BU108" s="22"/>
      <c r="BV108" s="23" t="s">
        <v>8</v>
      </c>
      <c r="BW108" s="23"/>
      <c r="BX108" s="23" t="s">
        <v>26</v>
      </c>
      <c r="BY108" s="23"/>
      <c r="BZ108" s="32"/>
      <c r="CA108" s="30"/>
      <c r="CB108" s="31"/>
      <c r="CC108" s="31"/>
      <c r="CD108" s="31"/>
      <c r="CE108" s="31"/>
      <c r="CF108" s="23"/>
      <c r="CG108" s="23"/>
      <c r="CH108" s="23"/>
      <c r="CI108" s="32"/>
      <c r="CJ108" s="54"/>
      <c r="CK108" s="45"/>
      <c r="CL108" s="45"/>
      <c r="CM108" s="45"/>
      <c r="CN108" s="23"/>
      <c r="CO108" s="23"/>
      <c r="CP108" s="32"/>
      <c r="CQ108" s="65"/>
      <c r="CR108" s="65"/>
      <c r="CS108" s="65"/>
      <c r="CT108" s="65"/>
      <c r="CU108" s="72"/>
      <c r="CV108" s="73"/>
      <c r="CW108" s="73"/>
      <c r="CX108" s="73"/>
      <c r="CY108" s="73"/>
      <c r="CZ108" s="73"/>
      <c r="DA108" s="73"/>
      <c r="DB108" s="73"/>
      <c r="DC108" s="73"/>
      <c r="DD108" s="73"/>
      <c r="DE108" s="73"/>
      <c r="DF108" s="73"/>
      <c r="DG108" s="74"/>
    </row>
    <row r="109" spans="2:120" ht="23.25" hidden="1" customHeight="1" x14ac:dyDescent="0.15">
      <c r="B109" s="80"/>
      <c r="C109" s="80"/>
      <c r="D109" s="80"/>
      <c r="E109" s="80"/>
      <c r="F109" s="80"/>
      <c r="G109" s="80"/>
      <c r="H109" s="80"/>
      <c r="I109" s="80"/>
      <c r="J109" s="80"/>
      <c r="K109" s="35"/>
      <c r="L109" s="36"/>
      <c r="M109" s="36"/>
      <c r="N109" s="36"/>
      <c r="O109" s="37" t="s">
        <v>11</v>
      </c>
      <c r="P109" s="37"/>
      <c r="Q109" s="36"/>
      <c r="R109" s="36"/>
      <c r="S109" s="36"/>
      <c r="T109" s="36"/>
      <c r="U109" s="37" t="s">
        <v>25</v>
      </c>
      <c r="V109" s="37"/>
      <c r="W109" s="37"/>
      <c r="X109" s="37"/>
      <c r="Y109" s="36"/>
      <c r="Z109" s="36"/>
      <c r="AA109" s="36"/>
      <c r="AB109" s="38"/>
      <c r="AC109" s="37" t="s">
        <v>11</v>
      </c>
      <c r="AD109" s="37"/>
      <c r="AE109" s="36"/>
      <c r="AF109" s="36"/>
      <c r="AG109" s="36"/>
      <c r="AH109" s="36"/>
      <c r="AI109" s="37" t="s">
        <v>6</v>
      </c>
      <c r="AJ109" s="37"/>
      <c r="AK109" s="37" t="s">
        <v>26</v>
      </c>
      <c r="AL109" s="40"/>
      <c r="AM109" s="41"/>
      <c r="AN109" s="34"/>
      <c r="AO109" s="34"/>
      <c r="AP109" s="43" t="s">
        <v>11</v>
      </c>
      <c r="AQ109" s="43"/>
      <c r="AR109" s="33"/>
      <c r="AS109" s="33"/>
      <c r="AT109" s="33"/>
      <c r="AU109" s="43" t="s">
        <v>6</v>
      </c>
      <c r="AV109" s="43"/>
      <c r="AW109" s="77"/>
      <c r="AX109" s="35"/>
      <c r="AY109" s="36"/>
      <c r="AZ109" s="36"/>
      <c r="BA109" s="38"/>
      <c r="BB109" s="37" t="s">
        <v>11</v>
      </c>
      <c r="BC109" s="37"/>
      <c r="BD109" s="36"/>
      <c r="BE109" s="36"/>
      <c r="BF109" s="36"/>
      <c r="BG109" s="36"/>
      <c r="BH109" s="37" t="s">
        <v>25</v>
      </c>
      <c r="BI109" s="37"/>
      <c r="BJ109" s="37"/>
      <c r="BK109" s="37"/>
      <c r="BL109" s="36"/>
      <c r="BM109" s="36"/>
      <c r="BN109" s="36"/>
      <c r="BO109" s="36"/>
      <c r="BP109" s="37" t="s">
        <v>11</v>
      </c>
      <c r="BQ109" s="37"/>
      <c r="BR109" s="36"/>
      <c r="BS109" s="36"/>
      <c r="BT109" s="36"/>
      <c r="BU109" s="36"/>
      <c r="BV109" s="37" t="s">
        <v>6</v>
      </c>
      <c r="BW109" s="37"/>
      <c r="BX109" s="37" t="s">
        <v>26</v>
      </c>
      <c r="BY109" s="37"/>
      <c r="BZ109" s="40"/>
      <c r="CA109" s="75"/>
      <c r="CB109" s="76"/>
      <c r="CC109" s="76"/>
      <c r="CD109" s="76"/>
      <c r="CE109" s="76"/>
      <c r="CF109" s="37" t="s">
        <v>6</v>
      </c>
      <c r="CG109" s="37"/>
      <c r="CH109" s="37"/>
      <c r="CI109" s="40"/>
      <c r="CJ109" s="63">
        <f t="shared" ref="CJ109" si="144">IF(CJ107-CA110&lt;0,CJ106-CA109-1,CJ106-CA109)</f>
        <v>15</v>
      </c>
      <c r="CK109" s="64"/>
      <c r="CL109" s="64"/>
      <c r="CM109" s="64"/>
      <c r="CN109" s="37" t="s">
        <v>6</v>
      </c>
      <c r="CO109" s="37"/>
      <c r="CP109" s="40"/>
      <c r="CQ109" s="65"/>
      <c r="CR109" s="65"/>
      <c r="CS109" s="65"/>
      <c r="CT109" s="65"/>
      <c r="CU109" s="66" t="str">
        <f t="shared" ref="CU109" si="145">IF(CA110&gt;$CD$7,"時間単位年休１日の時間数よりも大きい時間数が入力されています。","")</f>
        <v/>
      </c>
      <c r="CV109" s="67"/>
      <c r="CW109" s="67"/>
      <c r="CX109" s="67"/>
      <c r="CY109" s="67"/>
      <c r="CZ109" s="67"/>
      <c r="DA109" s="67"/>
      <c r="DB109" s="67"/>
      <c r="DC109" s="67"/>
      <c r="DD109" s="67"/>
      <c r="DE109" s="67"/>
      <c r="DF109" s="67"/>
      <c r="DG109" s="68"/>
      <c r="DN109">
        <f>IF(B109="計画的付与",CA109,0)</f>
        <v>0</v>
      </c>
      <c r="DO109">
        <f t="shared" ref="DO109" si="146">CA109</f>
        <v>0</v>
      </c>
    </row>
    <row r="110" spans="2:120" ht="23.25" hidden="1" customHeight="1" x14ac:dyDescent="0.15">
      <c r="B110" s="80"/>
      <c r="C110" s="80"/>
      <c r="D110" s="80"/>
      <c r="E110" s="80"/>
      <c r="F110" s="80"/>
      <c r="G110" s="80"/>
      <c r="H110" s="80"/>
      <c r="I110" s="80"/>
      <c r="J110" s="80"/>
      <c r="K110" s="39"/>
      <c r="L110" s="25"/>
      <c r="M110" s="25"/>
      <c r="N110" s="25"/>
      <c r="O110" s="26" t="s">
        <v>11</v>
      </c>
      <c r="P110" s="26"/>
      <c r="Q110" s="25"/>
      <c r="R110" s="25"/>
      <c r="S110" s="25"/>
      <c r="T110" s="25"/>
      <c r="U110" s="26" t="s">
        <v>6</v>
      </c>
      <c r="V110" s="26"/>
      <c r="W110" s="26"/>
      <c r="X110" s="26"/>
      <c r="Y110" s="25"/>
      <c r="Z110" s="25"/>
      <c r="AA110" s="25"/>
      <c r="AB110" s="33"/>
      <c r="AC110" s="26" t="s">
        <v>20</v>
      </c>
      <c r="AD110" s="26"/>
      <c r="AE110" s="25"/>
      <c r="AF110" s="25"/>
      <c r="AG110" s="25"/>
      <c r="AH110" s="25"/>
      <c r="AI110" s="26" t="s">
        <v>8</v>
      </c>
      <c r="AJ110" s="26"/>
      <c r="AK110" s="26" t="s">
        <v>27</v>
      </c>
      <c r="AL110" s="27"/>
      <c r="AM110" s="41"/>
      <c r="AN110" s="34"/>
      <c r="AO110" s="34"/>
      <c r="AP110" s="44"/>
      <c r="AQ110" s="44"/>
      <c r="AR110" s="34"/>
      <c r="AS110" s="34"/>
      <c r="AT110" s="34"/>
      <c r="AU110" s="44"/>
      <c r="AV110" s="44"/>
      <c r="AW110" s="78"/>
      <c r="AX110" s="39"/>
      <c r="AY110" s="25"/>
      <c r="AZ110" s="25"/>
      <c r="BA110" s="33"/>
      <c r="BB110" s="26" t="s">
        <v>11</v>
      </c>
      <c r="BC110" s="26"/>
      <c r="BD110" s="25"/>
      <c r="BE110" s="25"/>
      <c r="BF110" s="25"/>
      <c r="BG110" s="25"/>
      <c r="BH110" s="26" t="s">
        <v>6</v>
      </c>
      <c r="BI110" s="26"/>
      <c r="BJ110" s="26"/>
      <c r="BK110" s="26"/>
      <c r="BL110" s="25"/>
      <c r="BM110" s="25"/>
      <c r="BN110" s="25"/>
      <c r="BO110" s="25"/>
      <c r="BP110" s="26" t="s">
        <v>20</v>
      </c>
      <c r="BQ110" s="26"/>
      <c r="BR110" s="25"/>
      <c r="BS110" s="25"/>
      <c r="BT110" s="25"/>
      <c r="BU110" s="25"/>
      <c r="BV110" s="26" t="s">
        <v>8</v>
      </c>
      <c r="BW110" s="26"/>
      <c r="BX110" s="26" t="s">
        <v>27</v>
      </c>
      <c r="BY110" s="26"/>
      <c r="BZ110" s="27"/>
      <c r="CA110" s="28"/>
      <c r="CB110" s="29"/>
      <c r="CC110" s="29"/>
      <c r="CD110" s="29"/>
      <c r="CE110" s="29"/>
      <c r="CF110" s="26" t="s">
        <v>12</v>
      </c>
      <c r="CG110" s="26"/>
      <c r="CH110" s="26"/>
      <c r="CI110" s="27"/>
      <c r="CJ110" s="53">
        <f t="shared" ref="CJ110" si="147">IF(CJ107-CA110&lt;0,CJ107+$CD$7-CA110,CJ107-CA110)</f>
        <v>2</v>
      </c>
      <c r="CK110" s="43"/>
      <c r="CL110" s="43"/>
      <c r="CM110" s="43"/>
      <c r="CN110" s="26" t="s">
        <v>12</v>
      </c>
      <c r="CO110" s="26"/>
      <c r="CP110" s="27"/>
      <c r="CQ110" s="65"/>
      <c r="CR110" s="65"/>
      <c r="CS110" s="65"/>
      <c r="CT110" s="65"/>
      <c r="CU110" s="69"/>
      <c r="CV110" s="70"/>
      <c r="CW110" s="70"/>
      <c r="CX110" s="70"/>
      <c r="CY110" s="70"/>
      <c r="CZ110" s="70"/>
      <c r="DA110" s="70"/>
      <c r="DB110" s="70"/>
      <c r="DC110" s="70"/>
      <c r="DD110" s="70"/>
      <c r="DE110" s="70"/>
      <c r="DF110" s="70"/>
      <c r="DG110" s="71"/>
      <c r="DP110">
        <f t="shared" ref="DP110" si="148">CA110</f>
        <v>0</v>
      </c>
    </row>
    <row r="111" spans="2:120" ht="23.25" hidden="1" customHeight="1" x14ac:dyDescent="0.15">
      <c r="B111" s="80"/>
      <c r="C111" s="80"/>
      <c r="D111" s="80"/>
      <c r="E111" s="80"/>
      <c r="F111" s="80"/>
      <c r="G111" s="80"/>
      <c r="H111" s="80"/>
      <c r="I111" s="80"/>
      <c r="J111" s="80"/>
      <c r="K111" s="21"/>
      <c r="L111" s="22"/>
      <c r="M111" s="22"/>
      <c r="N111" s="22"/>
      <c r="O111" s="23" t="s">
        <v>11</v>
      </c>
      <c r="P111" s="23"/>
      <c r="Q111" s="22"/>
      <c r="R111" s="22"/>
      <c r="S111" s="22"/>
      <c r="T111" s="22"/>
      <c r="U111" s="23" t="s">
        <v>6</v>
      </c>
      <c r="V111" s="23"/>
      <c r="W111" s="23"/>
      <c r="X111" s="23"/>
      <c r="Y111" s="22"/>
      <c r="Z111" s="22"/>
      <c r="AA111" s="22"/>
      <c r="AB111" s="24"/>
      <c r="AC111" s="23" t="s">
        <v>20</v>
      </c>
      <c r="AD111" s="23"/>
      <c r="AE111" s="22"/>
      <c r="AF111" s="22"/>
      <c r="AG111" s="22"/>
      <c r="AH111" s="22"/>
      <c r="AI111" s="23" t="s">
        <v>8</v>
      </c>
      <c r="AJ111" s="23"/>
      <c r="AK111" s="23" t="s">
        <v>26</v>
      </c>
      <c r="AL111" s="32"/>
      <c r="AM111" s="42"/>
      <c r="AN111" s="24"/>
      <c r="AO111" s="24"/>
      <c r="AP111" s="45"/>
      <c r="AQ111" s="45"/>
      <c r="AR111" s="24"/>
      <c r="AS111" s="24"/>
      <c r="AT111" s="24"/>
      <c r="AU111" s="45"/>
      <c r="AV111" s="45"/>
      <c r="AW111" s="79"/>
      <c r="AX111" s="21"/>
      <c r="AY111" s="22"/>
      <c r="AZ111" s="22"/>
      <c r="BA111" s="24"/>
      <c r="BB111" s="23" t="s">
        <v>11</v>
      </c>
      <c r="BC111" s="23"/>
      <c r="BD111" s="22"/>
      <c r="BE111" s="22"/>
      <c r="BF111" s="22"/>
      <c r="BG111" s="22"/>
      <c r="BH111" s="23" t="s">
        <v>6</v>
      </c>
      <c r="BI111" s="23"/>
      <c r="BJ111" s="23"/>
      <c r="BK111" s="23"/>
      <c r="BL111" s="22"/>
      <c r="BM111" s="22"/>
      <c r="BN111" s="22"/>
      <c r="BO111" s="22"/>
      <c r="BP111" s="23" t="s">
        <v>20</v>
      </c>
      <c r="BQ111" s="23"/>
      <c r="BR111" s="22"/>
      <c r="BS111" s="22"/>
      <c r="BT111" s="22"/>
      <c r="BU111" s="22"/>
      <c r="BV111" s="23" t="s">
        <v>8</v>
      </c>
      <c r="BW111" s="23"/>
      <c r="BX111" s="23" t="s">
        <v>26</v>
      </c>
      <c r="BY111" s="23"/>
      <c r="BZ111" s="32"/>
      <c r="CA111" s="30"/>
      <c r="CB111" s="31"/>
      <c r="CC111" s="31"/>
      <c r="CD111" s="31"/>
      <c r="CE111" s="31"/>
      <c r="CF111" s="23"/>
      <c r="CG111" s="23"/>
      <c r="CH111" s="23"/>
      <c r="CI111" s="32"/>
      <c r="CJ111" s="54"/>
      <c r="CK111" s="45"/>
      <c r="CL111" s="45"/>
      <c r="CM111" s="45"/>
      <c r="CN111" s="23"/>
      <c r="CO111" s="23"/>
      <c r="CP111" s="32"/>
      <c r="CQ111" s="65"/>
      <c r="CR111" s="65"/>
      <c r="CS111" s="65"/>
      <c r="CT111" s="65"/>
      <c r="CU111" s="72"/>
      <c r="CV111" s="73"/>
      <c r="CW111" s="73"/>
      <c r="CX111" s="73"/>
      <c r="CY111" s="73"/>
      <c r="CZ111" s="73"/>
      <c r="DA111" s="73"/>
      <c r="DB111" s="73"/>
      <c r="DC111" s="73"/>
      <c r="DD111" s="73"/>
      <c r="DE111" s="73"/>
      <c r="DF111" s="73"/>
      <c r="DG111" s="74"/>
    </row>
    <row r="112" spans="2:120" ht="23.25" hidden="1" customHeight="1" x14ac:dyDescent="0.15">
      <c r="B112" s="80"/>
      <c r="C112" s="80"/>
      <c r="D112" s="80"/>
      <c r="E112" s="80"/>
      <c r="F112" s="80"/>
      <c r="G112" s="80"/>
      <c r="H112" s="80"/>
      <c r="I112" s="80"/>
      <c r="J112" s="80"/>
      <c r="K112" s="35"/>
      <c r="L112" s="36"/>
      <c r="M112" s="36"/>
      <c r="N112" s="36"/>
      <c r="O112" s="37" t="s">
        <v>11</v>
      </c>
      <c r="P112" s="37"/>
      <c r="Q112" s="36"/>
      <c r="R112" s="36"/>
      <c r="S112" s="36"/>
      <c r="T112" s="36"/>
      <c r="U112" s="37" t="s">
        <v>25</v>
      </c>
      <c r="V112" s="37"/>
      <c r="W112" s="37"/>
      <c r="X112" s="37"/>
      <c r="Y112" s="36"/>
      <c r="Z112" s="36"/>
      <c r="AA112" s="36"/>
      <c r="AB112" s="38"/>
      <c r="AC112" s="37" t="s">
        <v>11</v>
      </c>
      <c r="AD112" s="37"/>
      <c r="AE112" s="36"/>
      <c r="AF112" s="36"/>
      <c r="AG112" s="36"/>
      <c r="AH112" s="36"/>
      <c r="AI112" s="37" t="s">
        <v>6</v>
      </c>
      <c r="AJ112" s="37"/>
      <c r="AK112" s="37" t="s">
        <v>26</v>
      </c>
      <c r="AL112" s="40"/>
      <c r="AM112" s="41"/>
      <c r="AN112" s="34"/>
      <c r="AO112" s="34"/>
      <c r="AP112" s="43" t="s">
        <v>11</v>
      </c>
      <c r="AQ112" s="43"/>
      <c r="AR112" s="33"/>
      <c r="AS112" s="33"/>
      <c r="AT112" s="33"/>
      <c r="AU112" s="43" t="s">
        <v>6</v>
      </c>
      <c r="AV112" s="43"/>
      <c r="AW112" s="77"/>
      <c r="AX112" s="35"/>
      <c r="AY112" s="36"/>
      <c r="AZ112" s="36"/>
      <c r="BA112" s="38"/>
      <c r="BB112" s="37" t="s">
        <v>11</v>
      </c>
      <c r="BC112" s="37"/>
      <c r="BD112" s="36"/>
      <c r="BE112" s="36"/>
      <c r="BF112" s="36"/>
      <c r="BG112" s="36"/>
      <c r="BH112" s="37" t="s">
        <v>25</v>
      </c>
      <c r="BI112" s="37"/>
      <c r="BJ112" s="37"/>
      <c r="BK112" s="37"/>
      <c r="BL112" s="36"/>
      <c r="BM112" s="36"/>
      <c r="BN112" s="36"/>
      <c r="BO112" s="36"/>
      <c r="BP112" s="37" t="s">
        <v>11</v>
      </c>
      <c r="BQ112" s="37"/>
      <c r="BR112" s="36"/>
      <c r="BS112" s="36"/>
      <c r="BT112" s="36"/>
      <c r="BU112" s="36"/>
      <c r="BV112" s="37" t="s">
        <v>6</v>
      </c>
      <c r="BW112" s="37"/>
      <c r="BX112" s="37" t="s">
        <v>26</v>
      </c>
      <c r="BY112" s="37"/>
      <c r="BZ112" s="40"/>
      <c r="CA112" s="75"/>
      <c r="CB112" s="76"/>
      <c r="CC112" s="76"/>
      <c r="CD112" s="76"/>
      <c r="CE112" s="76"/>
      <c r="CF112" s="37" t="s">
        <v>6</v>
      </c>
      <c r="CG112" s="37"/>
      <c r="CH112" s="37"/>
      <c r="CI112" s="40"/>
      <c r="CJ112" s="63">
        <f t="shared" ref="CJ112" si="149">IF(CJ110-CA113&lt;0,CJ109-CA112-1,CJ109-CA112)</f>
        <v>15</v>
      </c>
      <c r="CK112" s="64"/>
      <c r="CL112" s="64"/>
      <c r="CM112" s="64"/>
      <c r="CN112" s="37" t="s">
        <v>6</v>
      </c>
      <c r="CO112" s="37"/>
      <c r="CP112" s="40"/>
      <c r="CQ112" s="65"/>
      <c r="CR112" s="65"/>
      <c r="CS112" s="65"/>
      <c r="CT112" s="65"/>
      <c r="CU112" s="66" t="str">
        <f t="shared" ref="CU112" si="150">IF(CA113&gt;$CD$7,"時間単位年休１日の時間数よりも大きい時間数が入力されています。","")</f>
        <v/>
      </c>
      <c r="CV112" s="67"/>
      <c r="CW112" s="67"/>
      <c r="CX112" s="67"/>
      <c r="CY112" s="67"/>
      <c r="CZ112" s="67"/>
      <c r="DA112" s="67"/>
      <c r="DB112" s="67"/>
      <c r="DC112" s="67"/>
      <c r="DD112" s="67"/>
      <c r="DE112" s="67"/>
      <c r="DF112" s="67"/>
      <c r="DG112" s="68"/>
      <c r="DN112">
        <f>IF(B112="計画的付与",CA112,0)</f>
        <v>0</v>
      </c>
      <c r="DO112">
        <f t="shared" ref="DO112" si="151">CA112</f>
        <v>0</v>
      </c>
    </row>
    <row r="113" spans="2:120" ht="23.25" hidden="1" customHeight="1" x14ac:dyDescent="0.15">
      <c r="B113" s="80"/>
      <c r="C113" s="80"/>
      <c r="D113" s="80"/>
      <c r="E113" s="80"/>
      <c r="F113" s="80"/>
      <c r="G113" s="80"/>
      <c r="H113" s="80"/>
      <c r="I113" s="80"/>
      <c r="J113" s="80"/>
      <c r="K113" s="39"/>
      <c r="L113" s="25"/>
      <c r="M113" s="25"/>
      <c r="N113" s="25"/>
      <c r="O113" s="26" t="s">
        <v>11</v>
      </c>
      <c r="P113" s="26"/>
      <c r="Q113" s="25"/>
      <c r="R113" s="25"/>
      <c r="S113" s="25"/>
      <c r="T113" s="25"/>
      <c r="U113" s="26" t="s">
        <v>6</v>
      </c>
      <c r="V113" s="26"/>
      <c r="W113" s="26"/>
      <c r="X113" s="26"/>
      <c r="Y113" s="25"/>
      <c r="Z113" s="25"/>
      <c r="AA113" s="25"/>
      <c r="AB113" s="33"/>
      <c r="AC113" s="26" t="s">
        <v>20</v>
      </c>
      <c r="AD113" s="26"/>
      <c r="AE113" s="25"/>
      <c r="AF113" s="25"/>
      <c r="AG113" s="25"/>
      <c r="AH113" s="25"/>
      <c r="AI113" s="26" t="s">
        <v>8</v>
      </c>
      <c r="AJ113" s="26"/>
      <c r="AK113" s="26" t="s">
        <v>27</v>
      </c>
      <c r="AL113" s="27"/>
      <c r="AM113" s="41"/>
      <c r="AN113" s="34"/>
      <c r="AO113" s="34"/>
      <c r="AP113" s="44"/>
      <c r="AQ113" s="44"/>
      <c r="AR113" s="34"/>
      <c r="AS113" s="34"/>
      <c r="AT113" s="34"/>
      <c r="AU113" s="44"/>
      <c r="AV113" s="44"/>
      <c r="AW113" s="78"/>
      <c r="AX113" s="39"/>
      <c r="AY113" s="25"/>
      <c r="AZ113" s="25"/>
      <c r="BA113" s="33"/>
      <c r="BB113" s="26" t="s">
        <v>11</v>
      </c>
      <c r="BC113" s="26"/>
      <c r="BD113" s="25"/>
      <c r="BE113" s="25"/>
      <c r="BF113" s="25"/>
      <c r="BG113" s="25"/>
      <c r="BH113" s="26" t="s">
        <v>6</v>
      </c>
      <c r="BI113" s="26"/>
      <c r="BJ113" s="26"/>
      <c r="BK113" s="26"/>
      <c r="BL113" s="25"/>
      <c r="BM113" s="25"/>
      <c r="BN113" s="25"/>
      <c r="BO113" s="25"/>
      <c r="BP113" s="26" t="s">
        <v>20</v>
      </c>
      <c r="BQ113" s="26"/>
      <c r="BR113" s="25"/>
      <c r="BS113" s="25"/>
      <c r="BT113" s="25"/>
      <c r="BU113" s="25"/>
      <c r="BV113" s="26" t="s">
        <v>8</v>
      </c>
      <c r="BW113" s="26"/>
      <c r="BX113" s="26" t="s">
        <v>27</v>
      </c>
      <c r="BY113" s="26"/>
      <c r="BZ113" s="27"/>
      <c r="CA113" s="28"/>
      <c r="CB113" s="29"/>
      <c r="CC113" s="29"/>
      <c r="CD113" s="29"/>
      <c r="CE113" s="29"/>
      <c r="CF113" s="26" t="s">
        <v>12</v>
      </c>
      <c r="CG113" s="26"/>
      <c r="CH113" s="26"/>
      <c r="CI113" s="27"/>
      <c r="CJ113" s="53">
        <f t="shared" ref="CJ113" si="152">IF(CJ110-CA113&lt;0,CJ110+$CD$7-CA113,CJ110-CA113)</f>
        <v>2</v>
      </c>
      <c r="CK113" s="43"/>
      <c r="CL113" s="43"/>
      <c r="CM113" s="43"/>
      <c r="CN113" s="26" t="s">
        <v>12</v>
      </c>
      <c r="CO113" s="26"/>
      <c r="CP113" s="27"/>
      <c r="CQ113" s="65"/>
      <c r="CR113" s="65"/>
      <c r="CS113" s="65"/>
      <c r="CT113" s="65"/>
      <c r="CU113" s="69"/>
      <c r="CV113" s="70"/>
      <c r="CW113" s="70"/>
      <c r="CX113" s="70"/>
      <c r="CY113" s="70"/>
      <c r="CZ113" s="70"/>
      <c r="DA113" s="70"/>
      <c r="DB113" s="70"/>
      <c r="DC113" s="70"/>
      <c r="DD113" s="70"/>
      <c r="DE113" s="70"/>
      <c r="DF113" s="70"/>
      <c r="DG113" s="71"/>
      <c r="DP113">
        <f t="shared" ref="DP113" si="153">CA113</f>
        <v>0</v>
      </c>
    </row>
    <row r="114" spans="2:120" ht="23.25" hidden="1" customHeight="1" x14ac:dyDescent="0.15">
      <c r="B114" s="80"/>
      <c r="C114" s="80"/>
      <c r="D114" s="80"/>
      <c r="E114" s="80"/>
      <c r="F114" s="80"/>
      <c r="G114" s="80"/>
      <c r="H114" s="80"/>
      <c r="I114" s="80"/>
      <c r="J114" s="80"/>
      <c r="K114" s="21"/>
      <c r="L114" s="22"/>
      <c r="M114" s="22"/>
      <c r="N114" s="22"/>
      <c r="O114" s="23" t="s">
        <v>11</v>
      </c>
      <c r="P114" s="23"/>
      <c r="Q114" s="22"/>
      <c r="R114" s="22"/>
      <c r="S114" s="22"/>
      <c r="T114" s="22"/>
      <c r="U114" s="23" t="s">
        <v>6</v>
      </c>
      <c r="V114" s="23"/>
      <c r="W114" s="23"/>
      <c r="X114" s="23"/>
      <c r="Y114" s="22"/>
      <c r="Z114" s="22"/>
      <c r="AA114" s="22"/>
      <c r="AB114" s="24"/>
      <c r="AC114" s="23" t="s">
        <v>20</v>
      </c>
      <c r="AD114" s="23"/>
      <c r="AE114" s="22"/>
      <c r="AF114" s="22"/>
      <c r="AG114" s="22"/>
      <c r="AH114" s="22"/>
      <c r="AI114" s="23" t="s">
        <v>8</v>
      </c>
      <c r="AJ114" s="23"/>
      <c r="AK114" s="23" t="s">
        <v>26</v>
      </c>
      <c r="AL114" s="32"/>
      <c r="AM114" s="42"/>
      <c r="AN114" s="24"/>
      <c r="AO114" s="24"/>
      <c r="AP114" s="45"/>
      <c r="AQ114" s="45"/>
      <c r="AR114" s="24"/>
      <c r="AS114" s="24"/>
      <c r="AT114" s="24"/>
      <c r="AU114" s="45"/>
      <c r="AV114" s="45"/>
      <c r="AW114" s="79"/>
      <c r="AX114" s="21"/>
      <c r="AY114" s="22"/>
      <c r="AZ114" s="22"/>
      <c r="BA114" s="24"/>
      <c r="BB114" s="23" t="s">
        <v>11</v>
      </c>
      <c r="BC114" s="23"/>
      <c r="BD114" s="22"/>
      <c r="BE114" s="22"/>
      <c r="BF114" s="22"/>
      <c r="BG114" s="22"/>
      <c r="BH114" s="23" t="s">
        <v>6</v>
      </c>
      <c r="BI114" s="23"/>
      <c r="BJ114" s="23"/>
      <c r="BK114" s="23"/>
      <c r="BL114" s="22"/>
      <c r="BM114" s="22"/>
      <c r="BN114" s="22"/>
      <c r="BO114" s="22"/>
      <c r="BP114" s="23" t="s">
        <v>20</v>
      </c>
      <c r="BQ114" s="23"/>
      <c r="BR114" s="22"/>
      <c r="BS114" s="22"/>
      <c r="BT114" s="22"/>
      <c r="BU114" s="22"/>
      <c r="BV114" s="23" t="s">
        <v>8</v>
      </c>
      <c r="BW114" s="23"/>
      <c r="BX114" s="23" t="s">
        <v>26</v>
      </c>
      <c r="BY114" s="23"/>
      <c r="BZ114" s="32"/>
      <c r="CA114" s="30"/>
      <c r="CB114" s="31"/>
      <c r="CC114" s="31"/>
      <c r="CD114" s="31"/>
      <c r="CE114" s="31"/>
      <c r="CF114" s="23"/>
      <c r="CG114" s="23"/>
      <c r="CH114" s="23"/>
      <c r="CI114" s="32"/>
      <c r="CJ114" s="54"/>
      <c r="CK114" s="45"/>
      <c r="CL114" s="45"/>
      <c r="CM114" s="45"/>
      <c r="CN114" s="23"/>
      <c r="CO114" s="23"/>
      <c r="CP114" s="32"/>
      <c r="CQ114" s="65"/>
      <c r="CR114" s="65"/>
      <c r="CS114" s="65"/>
      <c r="CT114" s="65"/>
      <c r="CU114" s="72"/>
      <c r="CV114" s="73"/>
      <c r="CW114" s="73"/>
      <c r="CX114" s="73"/>
      <c r="CY114" s="73"/>
      <c r="CZ114" s="73"/>
      <c r="DA114" s="73"/>
      <c r="DB114" s="73"/>
      <c r="DC114" s="73"/>
      <c r="DD114" s="73"/>
      <c r="DE114" s="73"/>
      <c r="DF114" s="73"/>
      <c r="DG114" s="74"/>
    </row>
    <row r="115" spans="2:120" ht="23.25" hidden="1" customHeight="1" x14ac:dyDescent="0.15">
      <c r="B115" s="80"/>
      <c r="C115" s="80"/>
      <c r="D115" s="80"/>
      <c r="E115" s="80"/>
      <c r="F115" s="80"/>
      <c r="G115" s="80"/>
      <c r="H115" s="80"/>
      <c r="I115" s="80"/>
      <c r="J115" s="80"/>
      <c r="K115" s="35"/>
      <c r="L115" s="36"/>
      <c r="M115" s="36"/>
      <c r="N115" s="36"/>
      <c r="O115" s="37" t="s">
        <v>11</v>
      </c>
      <c r="P115" s="37"/>
      <c r="Q115" s="36"/>
      <c r="R115" s="36"/>
      <c r="S115" s="36"/>
      <c r="T115" s="36"/>
      <c r="U115" s="37" t="s">
        <v>25</v>
      </c>
      <c r="V115" s="37"/>
      <c r="W115" s="37"/>
      <c r="X115" s="37"/>
      <c r="Y115" s="36"/>
      <c r="Z115" s="36"/>
      <c r="AA115" s="36"/>
      <c r="AB115" s="38"/>
      <c r="AC115" s="37" t="s">
        <v>11</v>
      </c>
      <c r="AD115" s="37"/>
      <c r="AE115" s="36"/>
      <c r="AF115" s="36"/>
      <c r="AG115" s="36"/>
      <c r="AH115" s="36"/>
      <c r="AI115" s="37" t="s">
        <v>6</v>
      </c>
      <c r="AJ115" s="37"/>
      <c r="AK115" s="37" t="s">
        <v>26</v>
      </c>
      <c r="AL115" s="40"/>
      <c r="AM115" s="41"/>
      <c r="AN115" s="34"/>
      <c r="AO115" s="34"/>
      <c r="AP115" s="43" t="s">
        <v>11</v>
      </c>
      <c r="AQ115" s="43"/>
      <c r="AR115" s="33"/>
      <c r="AS115" s="33"/>
      <c r="AT115" s="33"/>
      <c r="AU115" s="43" t="s">
        <v>6</v>
      </c>
      <c r="AV115" s="43"/>
      <c r="AW115" s="77"/>
      <c r="AX115" s="35"/>
      <c r="AY115" s="36"/>
      <c r="AZ115" s="36"/>
      <c r="BA115" s="38"/>
      <c r="BB115" s="37" t="s">
        <v>11</v>
      </c>
      <c r="BC115" s="37"/>
      <c r="BD115" s="36"/>
      <c r="BE115" s="36"/>
      <c r="BF115" s="36"/>
      <c r="BG115" s="36"/>
      <c r="BH115" s="37" t="s">
        <v>25</v>
      </c>
      <c r="BI115" s="37"/>
      <c r="BJ115" s="37"/>
      <c r="BK115" s="37"/>
      <c r="BL115" s="36"/>
      <c r="BM115" s="36"/>
      <c r="BN115" s="36"/>
      <c r="BO115" s="36"/>
      <c r="BP115" s="37" t="s">
        <v>11</v>
      </c>
      <c r="BQ115" s="37"/>
      <c r="BR115" s="36"/>
      <c r="BS115" s="36"/>
      <c r="BT115" s="36"/>
      <c r="BU115" s="36"/>
      <c r="BV115" s="37" t="s">
        <v>6</v>
      </c>
      <c r="BW115" s="37"/>
      <c r="BX115" s="37" t="s">
        <v>26</v>
      </c>
      <c r="BY115" s="37"/>
      <c r="BZ115" s="40"/>
      <c r="CA115" s="75"/>
      <c r="CB115" s="76"/>
      <c r="CC115" s="76"/>
      <c r="CD115" s="76"/>
      <c r="CE115" s="76"/>
      <c r="CF115" s="37" t="s">
        <v>6</v>
      </c>
      <c r="CG115" s="37"/>
      <c r="CH115" s="37"/>
      <c r="CI115" s="40"/>
      <c r="CJ115" s="63">
        <f t="shared" ref="CJ115" si="154">IF(CJ113-CA116&lt;0,CJ112-CA115-1,CJ112-CA115)</f>
        <v>15</v>
      </c>
      <c r="CK115" s="64"/>
      <c r="CL115" s="64"/>
      <c r="CM115" s="64"/>
      <c r="CN115" s="37" t="s">
        <v>6</v>
      </c>
      <c r="CO115" s="37"/>
      <c r="CP115" s="40"/>
      <c r="CQ115" s="65"/>
      <c r="CR115" s="65"/>
      <c r="CS115" s="65"/>
      <c r="CT115" s="65"/>
      <c r="CU115" s="66" t="str">
        <f t="shared" ref="CU115" si="155">IF(CA116&gt;$CD$7,"時間単位年休１日の時間数よりも大きい時間数が入力されています。","")</f>
        <v/>
      </c>
      <c r="CV115" s="67"/>
      <c r="CW115" s="67"/>
      <c r="CX115" s="67"/>
      <c r="CY115" s="67"/>
      <c r="CZ115" s="67"/>
      <c r="DA115" s="67"/>
      <c r="DB115" s="67"/>
      <c r="DC115" s="67"/>
      <c r="DD115" s="67"/>
      <c r="DE115" s="67"/>
      <c r="DF115" s="67"/>
      <c r="DG115" s="68"/>
      <c r="DN115">
        <f>IF(B115="計画的付与",CA115,0)</f>
        <v>0</v>
      </c>
      <c r="DO115">
        <f t="shared" ref="DO115" si="156">CA115</f>
        <v>0</v>
      </c>
    </row>
    <row r="116" spans="2:120" ht="23.25" hidden="1" customHeight="1" x14ac:dyDescent="0.15">
      <c r="B116" s="80"/>
      <c r="C116" s="80"/>
      <c r="D116" s="80"/>
      <c r="E116" s="80"/>
      <c r="F116" s="80"/>
      <c r="G116" s="80"/>
      <c r="H116" s="80"/>
      <c r="I116" s="80"/>
      <c r="J116" s="80"/>
      <c r="K116" s="39"/>
      <c r="L116" s="25"/>
      <c r="M116" s="25"/>
      <c r="N116" s="25"/>
      <c r="O116" s="26" t="s">
        <v>11</v>
      </c>
      <c r="P116" s="26"/>
      <c r="Q116" s="25"/>
      <c r="R116" s="25"/>
      <c r="S116" s="25"/>
      <c r="T116" s="25"/>
      <c r="U116" s="26" t="s">
        <v>6</v>
      </c>
      <c r="V116" s="26"/>
      <c r="W116" s="26"/>
      <c r="X116" s="26"/>
      <c r="Y116" s="25"/>
      <c r="Z116" s="25"/>
      <c r="AA116" s="25"/>
      <c r="AB116" s="33"/>
      <c r="AC116" s="26" t="s">
        <v>20</v>
      </c>
      <c r="AD116" s="26"/>
      <c r="AE116" s="25"/>
      <c r="AF116" s="25"/>
      <c r="AG116" s="25"/>
      <c r="AH116" s="25"/>
      <c r="AI116" s="26" t="s">
        <v>8</v>
      </c>
      <c r="AJ116" s="26"/>
      <c r="AK116" s="26" t="s">
        <v>27</v>
      </c>
      <c r="AL116" s="27"/>
      <c r="AM116" s="41"/>
      <c r="AN116" s="34"/>
      <c r="AO116" s="34"/>
      <c r="AP116" s="44"/>
      <c r="AQ116" s="44"/>
      <c r="AR116" s="34"/>
      <c r="AS116" s="34"/>
      <c r="AT116" s="34"/>
      <c r="AU116" s="44"/>
      <c r="AV116" s="44"/>
      <c r="AW116" s="78"/>
      <c r="AX116" s="39"/>
      <c r="AY116" s="25"/>
      <c r="AZ116" s="25"/>
      <c r="BA116" s="33"/>
      <c r="BB116" s="26" t="s">
        <v>11</v>
      </c>
      <c r="BC116" s="26"/>
      <c r="BD116" s="25"/>
      <c r="BE116" s="25"/>
      <c r="BF116" s="25"/>
      <c r="BG116" s="25"/>
      <c r="BH116" s="26" t="s">
        <v>6</v>
      </c>
      <c r="BI116" s="26"/>
      <c r="BJ116" s="26"/>
      <c r="BK116" s="26"/>
      <c r="BL116" s="25"/>
      <c r="BM116" s="25"/>
      <c r="BN116" s="25"/>
      <c r="BO116" s="25"/>
      <c r="BP116" s="26" t="s">
        <v>20</v>
      </c>
      <c r="BQ116" s="26"/>
      <c r="BR116" s="25"/>
      <c r="BS116" s="25"/>
      <c r="BT116" s="25"/>
      <c r="BU116" s="25"/>
      <c r="BV116" s="26" t="s">
        <v>8</v>
      </c>
      <c r="BW116" s="26"/>
      <c r="BX116" s="26" t="s">
        <v>27</v>
      </c>
      <c r="BY116" s="26"/>
      <c r="BZ116" s="27"/>
      <c r="CA116" s="28"/>
      <c r="CB116" s="29"/>
      <c r="CC116" s="29"/>
      <c r="CD116" s="29"/>
      <c r="CE116" s="29"/>
      <c r="CF116" s="26" t="s">
        <v>12</v>
      </c>
      <c r="CG116" s="26"/>
      <c r="CH116" s="26"/>
      <c r="CI116" s="27"/>
      <c r="CJ116" s="53">
        <f t="shared" ref="CJ116" si="157">IF(CJ113-CA116&lt;0,CJ113+$CD$7-CA116,CJ113-CA116)</f>
        <v>2</v>
      </c>
      <c r="CK116" s="43"/>
      <c r="CL116" s="43"/>
      <c r="CM116" s="43"/>
      <c r="CN116" s="26" t="s">
        <v>12</v>
      </c>
      <c r="CO116" s="26"/>
      <c r="CP116" s="27"/>
      <c r="CQ116" s="65"/>
      <c r="CR116" s="65"/>
      <c r="CS116" s="65"/>
      <c r="CT116" s="65"/>
      <c r="CU116" s="69"/>
      <c r="CV116" s="70"/>
      <c r="CW116" s="70"/>
      <c r="CX116" s="70"/>
      <c r="CY116" s="70"/>
      <c r="CZ116" s="70"/>
      <c r="DA116" s="70"/>
      <c r="DB116" s="70"/>
      <c r="DC116" s="70"/>
      <c r="DD116" s="70"/>
      <c r="DE116" s="70"/>
      <c r="DF116" s="70"/>
      <c r="DG116" s="71"/>
      <c r="DP116">
        <f t="shared" ref="DP116" si="158">CA116</f>
        <v>0</v>
      </c>
    </row>
    <row r="117" spans="2:120" ht="23.25" hidden="1" customHeight="1" x14ac:dyDescent="0.15">
      <c r="B117" s="80"/>
      <c r="C117" s="80"/>
      <c r="D117" s="80"/>
      <c r="E117" s="80"/>
      <c r="F117" s="80"/>
      <c r="G117" s="80"/>
      <c r="H117" s="80"/>
      <c r="I117" s="80"/>
      <c r="J117" s="80"/>
      <c r="K117" s="21"/>
      <c r="L117" s="22"/>
      <c r="M117" s="22"/>
      <c r="N117" s="22"/>
      <c r="O117" s="23" t="s">
        <v>11</v>
      </c>
      <c r="P117" s="23"/>
      <c r="Q117" s="22"/>
      <c r="R117" s="22"/>
      <c r="S117" s="22"/>
      <c r="T117" s="22"/>
      <c r="U117" s="23" t="s">
        <v>6</v>
      </c>
      <c r="V117" s="23"/>
      <c r="W117" s="23"/>
      <c r="X117" s="23"/>
      <c r="Y117" s="22"/>
      <c r="Z117" s="22"/>
      <c r="AA117" s="22"/>
      <c r="AB117" s="24"/>
      <c r="AC117" s="23" t="s">
        <v>20</v>
      </c>
      <c r="AD117" s="23"/>
      <c r="AE117" s="22"/>
      <c r="AF117" s="22"/>
      <c r="AG117" s="22"/>
      <c r="AH117" s="22"/>
      <c r="AI117" s="23" t="s">
        <v>8</v>
      </c>
      <c r="AJ117" s="23"/>
      <c r="AK117" s="23" t="s">
        <v>26</v>
      </c>
      <c r="AL117" s="32"/>
      <c r="AM117" s="42"/>
      <c r="AN117" s="24"/>
      <c r="AO117" s="24"/>
      <c r="AP117" s="45"/>
      <c r="AQ117" s="45"/>
      <c r="AR117" s="24"/>
      <c r="AS117" s="24"/>
      <c r="AT117" s="24"/>
      <c r="AU117" s="45"/>
      <c r="AV117" s="45"/>
      <c r="AW117" s="79"/>
      <c r="AX117" s="21"/>
      <c r="AY117" s="22"/>
      <c r="AZ117" s="22"/>
      <c r="BA117" s="24"/>
      <c r="BB117" s="23" t="s">
        <v>11</v>
      </c>
      <c r="BC117" s="23"/>
      <c r="BD117" s="22"/>
      <c r="BE117" s="22"/>
      <c r="BF117" s="22"/>
      <c r="BG117" s="22"/>
      <c r="BH117" s="23" t="s">
        <v>6</v>
      </c>
      <c r="BI117" s="23"/>
      <c r="BJ117" s="23"/>
      <c r="BK117" s="23"/>
      <c r="BL117" s="22"/>
      <c r="BM117" s="22"/>
      <c r="BN117" s="22"/>
      <c r="BO117" s="22"/>
      <c r="BP117" s="23" t="s">
        <v>20</v>
      </c>
      <c r="BQ117" s="23"/>
      <c r="BR117" s="22"/>
      <c r="BS117" s="22"/>
      <c r="BT117" s="22"/>
      <c r="BU117" s="22"/>
      <c r="BV117" s="23" t="s">
        <v>8</v>
      </c>
      <c r="BW117" s="23"/>
      <c r="BX117" s="23" t="s">
        <v>26</v>
      </c>
      <c r="BY117" s="23"/>
      <c r="BZ117" s="32"/>
      <c r="CA117" s="30"/>
      <c r="CB117" s="31"/>
      <c r="CC117" s="31"/>
      <c r="CD117" s="31"/>
      <c r="CE117" s="31"/>
      <c r="CF117" s="23"/>
      <c r="CG117" s="23"/>
      <c r="CH117" s="23"/>
      <c r="CI117" s="32"/>
      <c r="CJ117" s="54"/>
      <c r="CK117" s="45"/>
      <c r="CL117" s="45"/>
      <c r="CM117" s="45"/>
      <c r="CN117" s="23"/>
      <c r="CO117" s="23"/>
      <c r="CP117" s="32"/>
      <c r="CQ117" s="65"/>
      <c r="CR117" s="65"/>
      <c r="CS117" s="65"/>
      <c r="CT117" s="65"/>
      <c r="CU117" s="72"/>
      <c r="CV117" s="73"/>
      <c r="CW117" s="73"/>
      <c r="CX117" s="73"/>
      <c r="CY117" s="73"/>
      <c r="CZ117" s="73"/>
      <c r="DA117" s="73"/>
      <c r="DB117" s="73"/>
      <c r="DC117" s="73"/>
      <c r="DD117" s="73"/>
      <c r="DE117" s="73"/>
      <c r="DF117" s="73"/>
      <c r="DG117" s="74"/>
    </row>
    <row r="118" spans="2:120" ht="23.25" hidden="1" customHeight="1" x14ac:dyDescent="0.15">
      <c r="B118" s="80"/>
      <c r="C118" s="80"/>
      <c r="D118" s="80"/>
      <c r="E118" s="80"/>
      <c r="F118" s="80"/>
      <c r="G118" s="80"/>
      <c r="H118" s="80"/>
      <c r="I118" s="80"/>
      <c r="J118" s="80"/>
      <c r="K118" s="35"/>
      <c r="L118" s="36"/>
      <c r="M118" s="36"/>
      <c r="N118" s="36"/>
      <c r="O118" s="37" t="s">
        <v>11</v>
      </c>
      <c r="P118" s="37"/>
      <c r="Q118" s="36"/>
      <c r="R118" s="36"/>
      <c r="S118" s="36"/>
      <c r="T118" s="36"/>
      <c r="U118" s="37" t="s">
        <v>25</v>
      </c>
      <c r="V118" s="37"/>
      <c r="W118" s="37"/>
      <c r="X118" s="37"/>
      <c r="Y118" s="36"/>
      <c r="Z118" s="36"/>
      <c r="AA118" s="36"/>
      <c r="AB118" s="38"/>
      <c r="AC118" s="37" t="s">
        <v>11</v>
      </c>
      <c r="AD118" s="37"/>
      <c r="AE118" s="36"/>
      <c r="AF118" s="36"/>
      <c r="AG118" s="36"/>
      <c r="AH118" s="36"/>
      <c r="AI118" s="37" t="s">
        <v>6</v>
      </c>
      <c r="AJ118" s="37"/>
      <c r="AK118" s="37" t="s">
        <v>26</v>
      </c>
      <c r="AL118" s="40"/>
      <c r="AM118" s="41"/>
      <c r="AN118" s="34"/>
      <c r="AO118" s="34"/>
      <c r="AP118" s="43" t="s">
        <v>11</v>
      </c>
      <c r="AQ118" s="43"/>
      <c r="AR118" s="33"/>
      <c r="AS118" s="33"/>
      <c r="AT118" s="33"/>
      <c r="AU118" s="43" t="s">
        <v>6</v>
      </c>
      <c r="AV118" s="43"/>
      <c r="AW118" s="77"/>
      <c r="AX118" s="35"/>
      <c r="AY118" s="36"/>
      <c r="AZ118" s="36"/>
      <c r="BA118" s="38"/>
      <c r="BB118" s="37" t="s">
        <v>11</v>
      </c>
      <c r="BC118" s="37"/>
      <c r="BD118" s="36"/>
      <c r="BE118" s="36"/>
      <c r="BF118" s="36"/>
      <c r="BG118" s="36"/>
      <c r="BH118" s="37" t="s">
        <v>25</v>
      </c>
      <c r="BI118" s="37"/>
      <c r="BJ118" s="37"/>
      <c r="BK118" s="37"/>
      <c r="BL118" s="36"/>
      <c r="BM118" s="36"/>
      <c r="BN118" s="36"/>
      <c r="BO118" s="36"/>
      <c r="BP118" s="37" t="s">
        <v>11</v>
      </c>
      <c r="BQ118" s="37"/>
      <c r="BR118" s="36"/>
      <c r="BS118" s="36"/>
      <c r="BT118" s="36"/>
      <c r="BU118" s="36"/>
      <c r="BV118" s="37" t="s">
        <v>6</v>
      </c>
      <c r="BW118" s="37"/>
      <c r="BX118" s="37" t="s">
        <v>26</v>
      </c>
      <c r="BY118" s="37"/>
      <c r="BZ118" s="40"/>
      <c r="CA118" s="75"/>
      <c r="CB118" s="76"/>
      <c r="CC118" s="76"/>
      <c r="CD118" s="76"/>
      <c r="CE118" s="76"/>
      <c r="CF118" s="37" t="s">
        <v>6</v>
      </c>
      <c r="CG118" s="37"/>
      <c r="CH118" s="37"/>
      <c r="CI118" s="40"/>
      <c r="CJ118" s="63">
        <f t="shared" ref="CJ118" si="159">IF(CJ116-CA119&lt;0,CJ115-CA118-1,CJ115-CA118)</f>
        <v>15</v>
      </c>
      <c r="CK118" s="64"/>
      <c r="CL118" s="64"/>
      <c r="CM118" s="64"/>
      <c r="CN118" s="37" t="s">
        <v>6</v>
      </c>
      <c r="CO118" s="37"/>
      <c r="CP118" s="40"/>
      <c r="CQ118" s="65"/>
      <c r="CR118" s="65"/>
      <c r="CS118" s="65"/>
      <c r="CT118" s="65"/>
      <c r="CU118" s="66" t="str">
        <f t="shared" ref="CU118" si="160">IF(CA119&gt;$CD$7,"時間単位年休１日の時間数よりも大きい時間数が入力されています。","")</f>
        <v/>
      </c>
      <c r="CV118" s="67"/>
      <c r="CW118" s="67"/>
      <c r="CX118" s="67"/>
      <c r="CY118" s="67"/>
      <c r="CZ118" s="67"/>
      <c r="DA118" s="67"/>
      <c r="DB118" s="67"/>
      <c r="DC118" s="67"/>
      <c r="DD118" s="67"/>
      <c r="DE118" s="67"/>
      <c r="DF118" s="67"/>
      <c r="DG118" s="68"/>
      <c r="DN118">
        <f>IF(B118="計画的付与",CA118,0)</f>
        <v>0</v>
      </c>
      <c r="DO118">
        <f t="shared" ref="DO118" si="161">CA118</f>
        <v>0</v>
      </c>
    </row>
    <row r="119" spans="2:120" ht="23.25" hidden="1" customHeight="1" x14ac:dyDescent="0.15">
      <c r="B119" s="80"/>
      <c r="C119" s="80"/>
      <c r="D119" s="80"/>
      <c r="E119" s="80"/>
      <c r="F119" s="80"/>
      <c r="G119" s="80"/>
      <c r="H119" s="80"/>
      <c r="I119" s="80"/>
      <c r="J119" s="80"/>
      <c r="K119" s="39"/>
      <c r="L119" s="25"/>
      <c r="M119" s="25"/>
      <c r="N119" s="25"/>
      <c r="O119" s="26" t="s">
        <v>11</v>
      </c>
      <c r="P119" s="26"/>
      <c r="Q119" s="25"/>
      <c r="R119" s="25"/>
      <c r="S119" s="25"/>
      <c r="T119" s="25"/>
      <c r="U119" s="26" t="s">
        <v>6</v>
      </c>
      <c r="V119" s="26"/>
      <c r="W119" s="26"/>
      <c r="X119" s="26"/>
      <c r="Y119" s="25"/>
      <c r="Z119" s="25"/>
      <c r="AA119" s="25"/>
      <c r="AB119" s="33"/>
      <c r="AC119" s="26" t="s">
        <v>20</v>
      </c>
      <c r="AD119" s="26"/>
      <c r="AE119" s="25"/>
      <c r="AF119" s="25"/>
      <c r="AG119" s="25"/>
      <c r="AH119" s="25"/>
      <c r="AI119" s="26" t="s">
        <v>8</v>
      </c>
      <c r="AJ119" s="26"/>
      <c r="AK119" s="26" t="s">
        <v>27</v>
      </c>
      <c r="AL119" s="27"/>
      <c r="AM119" s="41"/>
      <c r="AN119" s="34"/>
      <c r="AO119" s="34"/>
      <c r="AP119" s="44"/>
      <c r="AQ119" s="44"/>
      <c r="AR119" s="34"/>
      <c r="AS119" s="34"/>
      <c r="AT119" s="34"/>
      <c r="AU119" s="44"/>
      <c r="AV119" s="44"/>
      <c r="AW119" s="78"/>
      <c r="AX119" s="39"/>
      <c r="AY119" s="25"/>
      <c r="AZ119" s="25"/>
      <c r="BA119" s="33"/>
      <c r="BB119" s="26" t="s">
        <v>11</v>
      </c>
      <c r="BC119" s="26"/>
      <c r="BD119" s="25"/>
      <c r="BE119" s="25"/>
      <c r="BF119" s="25"/>
      <c r="BG119" s="25"/>
      <c r="BH119" s="26" t="s">
        <v>6</v>
      </c>
      <c r="BI119" s="26"/>
      <c r="BJ119" s="26"/>
      <c r="BK119" s="26"/>
      <c r="BL119" s="25"/>
      <c r="BM119" s="25"/>
      <c r="BN119" s="25"/>
      <c r="BO119" s="25"/>
      <c r="BP119" s="26" t="s">
        <v>20</v>
      </c>
      <c r="BQ119" s="26"/>
      <c r="BR119" s="25"/>
      <c r="BS119" s="25"/>
      <c r="BT119" s="25"/>
      <c r="BU119" s="25"/>
      <c r="BV119" s="26" t="s">
        <v>8</v>
      </c>
      <c r="BW119" s="26"/>
      <c r="BX119" s="26" t="s">
        <v>27</v>
      </c>
      <c r="BY119" s="26"/>
      <c r="BZ119" s="27"/>
      <c r="CA119" s="28"/>
      <c r="CB119" s="29"/>
      <c r="CC119" s="29"/>
      <c r="CD119" s="29"/>
      <c r="CE119" s="29"/>
      <c r="CF119" s="26" t="s">
        <v>12</v>
      </c>
      <c r="CG119" s="26"/>
      <c r="CH119" s="26"/>
      <c r="CI119" s="27"/>
      <c r="CJ119" s="53">
        <f t="shared" ref="CJ119" si="162">IF(CJ116-CA119&lt;0,CJ116+$CD$7-CA119,CJ116-CA119)</f>
        <v>2</v>
      </c>
      <c r="CK119" s="43"/>
      <c r="CL119" s="43"/>
      <c r="CM119" s="43"/>
      <c r="CN119" s="26" t="s">
        <v>12</v>
      </c>
      <c r="CO119" s="26"/>
      <c r="CP119" s="27"/>
      <c r="CQ119" s="65"/>
      <c r="CR119" s="65"/>
      <c r="CS119" s="65"/>
      <c r="CT119" s="65"/>
      <c r="CU119" s="69"/>
      <c r="CV119" s="70"/>
      <c r="CW119" s="70"/>
      <c r="CX119" s="70"/>
      <c r="CY119" s="70"/>
      <c r="CZ119" s="70"/>
      <c r="DA119" s="70"/>
      <c r="DB119" s="70"/>
      <c r="DC119" s="70"/>
      <c r="DD119" s="70"/>
      <c r="DE119" s="70"/>
      <c r="DF119" s="70"/>
      <c r="DG119" s="71"/>
      <c r="DP119">
        <f t="shared" ref="DP119" si="163">CA119</f>
        <v>0</v>
      </c>
    </row>
    <row r="120" spans="2:120" ht="23.25" hidden="1" customHeight="1" x14ac:dyDescent="0.15">
      <c r="B120" s="80"/>
      <c r="C120" s="80"/>
      <c r="D120" s="80"/>
      <c r="E120" s="80"/>
      <c r="F120" s="80"/>
      <c r="G120" s="80"/>
      <c r="H120" s="80"/>
      <c r="I120" s="80"/>
      <c r="J120" s="80"/>
      <c r="K120" s="21"/>
      <c r="L120" s="22"/>
      <c r="M120" s="22"/>
      <c r="N120" s="22"/>
      <c r="O120" s="23" t="s">
        <v>11</v>
      </c>
      <c r="P120" s="23"/>
      <c r="Q120" s="22"/>
      <c r="R120" s="22"/>
      <c r="S120" s="22"/>
      <c r="T120" s="22"/>
      <c r="U120" s="23" t="s">
        <v>6</v>
      </c>
      <c r="V120" s="23"/>
      <c r="W120" s="23"/>
      <c r="X120" s="23"/>
      <c r="Y120" s="22"/>
      <c r="Z120" s="22"/>
      <c r="AA120" s="22"/>
      <c r="AB120" s="24"/>
      <c r="AC120" s="23" t="s">
        <v>20</v>
      </c>
      <c r="AD120" s="23"/>
      <c r="AE120" s="22"/>
      <c r="AF120" s="22"/>
      <c r="AG120" s="22"/>
      <c r="AH120" s="22"/>
      <c r="AI120" s="23" t="s">
        <v>8</v>
      </c>
      <c r="AJ120" s="23"/>
      <c r="AK120" s="23" t="s">
        <v>26</v>
      </c>
      <c r="AL120" s="32"/>
      <c r="AM120" s="42"/>
      <c r="AN120" s="24"/>
      <c r="AO120" s="24"/>
      <c r="AP120" s="45"/>
      <c r="AQ120" s="45"/>
      <c r="AR120" s="24"/>
      <c r="AS120" s="24"/>
      <c r="AT120" s="24"/>
      <c r="AU120" s="45"/>
      <c r="AV120" s="45"/>
      <c r="AW120" s="79"/>
      <c r="AX120" s="21"/>
      <c r="AY120" s="22"/>
      <c r="AZ120" s="22"/>
      <c r="BA120" s="24"/>
      <c r="BB120" s="23" t="s">
        <v>11</v>
      </c>
      <c r="BC120" s="23"/>
      <c r="BD120" s="22"/>
      <c r="BE120" s="22"/>
      <c r="BF120" s="22"/>
      <c r="BG120" s="22"/>
      <c r="BH120" s="23" t="s">
        <v>6</v>
      </c>
      <c r="BI120" s="23"/>
      <c r="BJ120" s="23"/>
      <c r="BK120" s="23"/>
      <c r="BL120" s="22"/>
      <c r="BM120" s="22"/>
      <c r="BN120" s="22"/>
      <c r="BO120" s="22"/>
      <c r="BP120" s="23" t="s">
        <v>20</v>
      </c>
      <c r="BQ120" s="23"/>
      <c r="BR120" s="22"/>
      <c r="BS120" s="22"/>
      <c r="BT120" s="22"/>
      <c r="BU120" s="22"/>
      <c r="BV120" s="23" t="s">
        <v>8</v>
      </c>
      <c r="BW120" s="23"/>
      <c r="BX120" s="23" t="s">
        <v>26</v>
      </c>
      <c r="BY120" s="23"/>
      <c r="BZ120" s="32"/>
      <c r="CA120" s="30"/>
      <c r="CB120" s="31"/>
      <c r="CC120" s="31"/>
      <c r="CD120" s="31"/>
      <c r="CE120" s="31"/>
      <c r="CF120" s="23"/>
      <c r="CG120" s="23"/>
      <c r="CH120" s="23"/>
      <c r="CI120" s="32"/>
      <c r="CJ120" s="54"/>
      <c r="CK120" s="45"/>
      <c r="CL120" s="45"/>
      <c r="CM120" s="45"/>
      <c r="CN120" s="23"/>
      <c r="CO120" s="23"/>
      <c r="CP120" s="32"/>
      <c r="CQ120" s="65"/>
      <c r="CR120" s="65"/>
      <c r="CS120" s="65"/>
      <c r="CT120" s="65"/>
      <c r="CU120" s="72"/>
      <c r="CV120" s="73"/>
      <c r="CW120" s="73"/>
      <c r="CX120" s="73"/>
      <c r="CY120" s="73"/>
      <c r="CZ120" s="73"/>
      <c r="DA120" s="73"/>
      <c r="DB120" s="73"/>
      <c r="DC120" s="73"/>
      <c r="DD120" s="73"/>
      <c r="DE120" s="73"/>
      <c r="DF120" s="73"/>
      <c r="DG120" s="74"/>
    </row>
    <row r="121" spans="2:120" ht="23.25" hidden="1" customHeight="1" x14ac:dyDescent="0.15">
      <c r="B121" s="80"/>
      <c r="C121" s="80"/>
      <c r="D121" s="80"/>
      <c r="E121" s="80"/>
      <c r="F121" s="80"/>
      <c r="G121" s="80"/>
      <c r="H121" s="80"/>
      <c r="I121" s="80"/>
      <c r="J121" s="80"/>
      <c r="K121" s="35"/>
      <c r="L121" s="36"/>
      <c r="M121" s="36"/>
      <c r="N121" s="36"/>
      <c r="O121" s="37" t="s">
        <v>11</v>
      </c>
      <c r="P121" s="37"/>
      <c r="Q121" s="36"/>
      <c r="R121" s="36"/>
      <c r="S121" s="36"/>
      <c r="T121" s="36"/>
      <c r="U121" s="37" t="s">
        <v>25</v>
      </c>
      <c r="V121" s="37"/>
      <c r="W121" s="37"/>
      <c r="X121" s="37"/>
      <c r="Y121" s="36"/>
      <c r="Z121" s="36"/>
      <c r="AA121" s="36"/>
      <c r="AB121" s="38"/>
      <c r="AC121" s="37" t="s">
        <v>11</v>
      </c>
      <c r="AD121" s="37"/>
      <c r="AE121" s="36"/>
      <c r="AF121" s="36"/>
      <c r="AG121" s="36"/>
      <c r="AH121" s="36"/>
      <c r="AI121" s="37" t="s">
        <v>6</v>
      </c>
      <c r="AJ121" s="37"/>
      <c r="AK121" s="37" t="s">
        <v>26</v>
      </c>
      <c r="AL121" s="40"/>
      <c r="AM121" s="41"/>
      <c r="AN121" s="34"/>
      <c r="AO121" s="34"/>
      <c r="AP121" s="43" t="s">
        <v>11</v>
      </c>
      <c r="AQ121" s="43"/>
      <c r="AR121" s="33"/>
      <c r="AS121" s="33"/>
      <c r="AT121" s="33"/>
      <c r="AU121" s="43" t="s">
        <v>6</v>
      </c>
      <c r="AV121" s="43"/>
      <c r="AW121" s="77"/>
      <c r="AX121" s="35"/>
      <c r="AY121" s="36"/>
      <c r="AZ121" s="36"/>
      <c r="BA121" s="38"/>
      <c r="BB121" s="37" t="s">
        <v>11</v>
      </c>
      <c r="BC121" s="37"/>
      <c r="BD121" s="36"/>
      <c r="BE121" s="36"/>
      <c r="BF121" s="36"/>
      <c r="BG121" s="36"/>
      <c r="BH121" s="37" t="s">
        <v>25</v>
      </c>
      <c r="BI121" s="37"/>
      <c r="BJ121" s="37"/>
      <c r="BK121" s="37"/>
      <c r="BL121" s="36"/>
      <c r="BM121" s="36"/>
      <c r="BN121" s="36"/>
      <c r="BO121" s="36"/>
      <c r="BP121" s="37" t="s">
        <v>11</v>
      </c>
      <c r="BQ121" s="37"/>
      <c r="BR121" s="36"/>
      <c r="BS121" s="36"/>
      <c r="BT121" s="36"/>
      <c r="BU121" s="36"/>
      <c r="BV121" s="37" t="s">
        <v>6</v>
      </c>
      <c r="BW121" s="37"/>
      <c r="BX121" s="37" t="s">
        <v>26</v>
      </c>
      <c r="BY121" s="37"/>
      <c r="BZ121" s="40"/>
      <c r="CA121" s="75"/>
      <c r="CB121" s="76"/>
      <c r="CC121" s="76"/>
      <c r="CD121" s="76"/>
      <c r="CE121" s="76"/>
      <c r="CF121" s="37" t="s">
        <v>6</v>
      </c>
      <c r="CG121" s="37"/>
      <c r="CH121" s="37"/>
      <c r="CI121" s="40"/>
      <c r="CJ121" s="63">
        <f t="shared" ref="CJ121" si="164">IF(CJ119-CA122&lt;0,CJ118-CA121-1,CJ118-CA121)</f>
        <v>15</v>
      </c>
      <c r="CK121" s="64"/>
      <c r="CL121" s="64"/>
      <c r="CM121" s="64"/>
      <c r="CN121" s="37" t="s">
        <v>6</v>
      </c>
      <c r="CO121" s="37"/>
      <c r="CP121" s="40"/>
      <c r="CQ121" s="65"/>
      <c r="CR121" s="65"/>
      <c r="CS121" s="65"/>
      <c r="CT121" s="65"/>
      <c r="CU121" s="66" t="str">
        <f t="shared" ref="CU121" si="165">IF(CA122&gt;$CD$7,"時間単位年休１日の時間数よりも大きい時間数が入力されています。","")</f>
        <v/>
      </c>
      <c r="CV121" s="67"/>
      <c r="CW121" s="67"/>
      <c r="CX121" s="67"/>
      <c r="CY121" s="67"/>
      <c r="CZ121" s="67"/>
      <c r="DA121" s="67"/>
      <c r="DB121" s="67"/>
      <c r="DC121" s="67"/>
      <c r="DD121" s="67"/>
      <c r="DE121" s="67"/>
      <c r="DF121" s="67"/>
      <c r="DG121" s="68"/>
      <c r="DN121">
        <f>IF(B121="計画的付与",CA121,0)</f>
        <v>0</v>
      </c>
      <c r="DO121">
        <f t="shared" ref="DO121" si="166">CA121</f>
        <v>0</v>
      </c>
    </row>
    <row r="122" spans="2:120" ht="23.25" hidden="1" customHeight="1" x14ac:dyDescent="0.15">
      <c r="B122" s="80"/>
      <c r="C122" s="80"/>
      <c r="D122" s="80"/>
      <c r="E122" s="80"/>
      <c r="F122" s="80"/>
      <c r="G122" s="80"/>
      <c r="H122" s="80"/>
      <c r="I122" s="80"/>
      <c r="J122" s="80"/>
      <c r="K122" s="39"/>
      <c r="L122" s="25"/>
      <c r="M122" s="25"/>
      <c r="N122" s="25"/>
      <c r="O122" s="26" t="s">
        <v>11</v>
      </c>
      <c r="P122" s="26"/>
      <c r="Q122" s="25"/>
      <c r="R122" s="25"/>
      <c r="S122" s="25"/>
      <c r="T122" s="25"/>
      <c r="U122" s="26" t="s">
        <v>6</v>
      </c>
      <c r="V122" s="26"/>
      <c r="W122" s="26"/>
      <c r="X122" s="26"/>
      <c r="Y122" s="25"/>
      <c r="Z122" s="25"/>
      <c r="AA122" s="25"/>
      <c r="AB122" s="33"/>
      <c r="AC122" s="26" t="s">
        <v>20</v>
      </c>
      <c r="AD122" s="26"/>
      <c r="AE122" s="25"/>
      <c r="AF122" s="25"/>
      <c r="AG122" s="25"/>
      <c r="AH122" s="25"/>
      <c r="AI122" s="26" t="s">
        <v>8</v>
      </c>
      <c r="AJ122" s="26"/>
      <c r="AK122" s="26" t="s">
        <v>27</v>
      </c>
      <c r="AL122" s="27"/>
      <c r="AM122" s="41"/>
      <c r="AN122" s="34"/>
      <c r="AO122" s="34"/>
      <c r="AP122" s="44"/>
      <c r="AQ122" s="44"/>
      <c r="AR122" s="34"/>
      <c r="AS122" s="34"/>
      <c r="AT122" s="34"/>
      <c r="AU122" s="44"/>
      <c r="AV122" s="44"/>
      <c r="AW122" s="78"/>
      <c r="AX122" s="39"/>
      <c r="AY122" s="25"/>
      <c r="AZ122" s="25"/>
      <c r="BA122" s="33"/>
      <c r="BB122" s="26" t="s">
        <v>11</v>
      </c>
      <c r="BC122" s="26"/>
      <c r="BD122" s="25"/>
      <c r="BE122" s="25"/>
      <c r="BF122" s="25"/>
      <c r="BG122" s="25"/>
      <c r="BH122" s="26" t="s">
        <v>6</v>
      </c>
      <c r="BI122" s="26"/>
      <c r="BJ122" s="26"/>
      <c r="BK122" s="26"/>
      <c r="BL122" s="25"/>
      <c r="BM122" s="25"/>
      <c r="BN122" s="25"/>
      <c r="BO122" s="25"/>
      <c r="BP122" s="26" t="s">
        <v>20</v>
      </c>
      <c r="BQ122" s="26"/>
      <c r="BR122" s="25"/>
      <c r="BS122" s="25"/>
      <c r="BT122" s="25"/>
      <c r="BU122" s="25"/>
      <c r="BV122" s="26" t="s">
        <v>8</v>
      </c>
      <c r="BW122" s="26"/>
      <c r="BX122" s="26" t="s">
        <v>27</v>
      </c>
      <c r="BY122" s="26"/>
      <c r="BZ122" s="27"/>
      <c r="CA122" s="28"/>
      <c r="CB122" s="29"/>
      <c r="CC122" s="29"/>
      <c r="CD122" s="29"/>
      <c r="CE122" s="29"/>
      <c r="CF122" s="26" t="s">
        <v>12</v>
      </c>
      <c r="CG122" s="26"/>
      <c r="CH122" s="26"/>
      <c r="CI122" s="27"/>
      <c r="CJ122" s="53">
        <f t="shared" ref="CJ122" si="167">IF(CJ119-CA122&lt;0,CJ119+$CD$7-CA122,CJ119-CA122)</f>
        <v>2</v>
      </c>
      <c r="CK122" s="43"/>
      <c r="CL122" s="43"/>
      <c r="CM122" s="43"/>
      <c r="CN122" s="26" t="s">
        <v>12</v>
      </c>
      <c r="CO122" s="26"/>
      <c r="CP122" s="27"/>
      <c r="CQ122" s="65"/>
      <c r="CR122" s="65"/>
      <c r="CS122" s="65"/>
      <c r="CT122" s="65"/>
      <c r="CU122" s="69"/>
      <c r="CV122" s="70"/>
      <c r="CW122" s="70"/>
      <c r="CX122" s="70"/>
      <c r="CY122" s="70"/>
      <c r="CZ122" s="70"/>
      <c r="DA122" s="70"/>
      <c r="DB122" s="70"/>
      <c r="DC122" s="70"/>
      <c r="DD122" s="70"/>
      <c r="DE122" s="70"/>
      <c r="DF122" s="70"/>
      <c r="DG122" s="71"/>
      <c r="DP122">
        <f t="shared" ref="DP122" si="168">CA122</f>
        <v>0</v>
      </c>
    </row>
    <row r="123" spans="2:120" ht="23.25" hidden="1" customHeight="1" x14ac:dyDescent="0.15">
      <c r="B123" s="80"/>
      <c r="C123" s="80"/>
      <c r="D123" s="80"/>
      <c r="E123" s="80"/>
      <c r="F123" s="80"/>
      <c r="G123" s="80"/>
      <c r="H123" s="80"/>
      <c r="I123" s="80"/>
      <c r="J123" s="80"/>
      <c r="K123" s="21"/>
      <c r="L123" s="22"/>
      <c r="M123" s="22"/>
      <c r="N123" s="22"/>
      <c r="O123" s="23" t="s">
        <v>11</v>
      </c>
      <c r="P123" s="23"/>
      <c r="Q123" s="22"/>
      <c r="R123" s="22"/>
      <c r="S123" s="22"/>
      <c r="T123" s="22"/>
      <c r="U123" s="23" t="s">
        <v>6</v>
      </c>
      <c r="V123" s="23"/>
      <c r="W123" s="23"/>
      <c r="X123" s="23"/>
      <c r="Y123" s="22"/>
      <c r="Z123" s="22"/>
      <c r="AA123" s="22"/>
      <c r="AB123" s="24"/>
      <c r="AC123" s="23" t="s">
        <v>20</v>
      </c>
      <c r="AD123" s="23"/>
      <c r="AE123" s="22"/>
      <c r="AF123" s="22"/>
      <c r="AG123" s="22"/>
      <c r="AH123" s="22"/>
      <c r="AI123" s="23" t="s">
        <v>8</v>
      </c>
      <c r="AJ123" s="23"/>
      <c r="AK123" s="23" t="s">
        <v>26</v>
      </c>
      <c r="AL123" s="32"/>
      <c r="AM123" s="42"/>
      <c r="AN123" s="24"/>
      <c r="AO123" s="24"/>
      <c r="AP123" s="45"/>
      <c r="AQ123" s="45"/>
      <c r="AR123" s="24"/>
      <c r="AS123" s="24"/>
      <c r="AT123" s="24"/>
      <c r="AU123" s="45"/>
      <c r="AV123" s="45"/>
      <c r="AW123" s="79"/>
      <c r="AX123" s="21"/>
      <c r="AY123" s="22"/>
      <c r="AZ123" s="22"/>
      <c r="BA123" s="24"/>
      <c r="BB123" s="23" t="s">
        <v>11</v>
      </c>
      <c r="BC123" s="23"/>
      <c r="BD123" s="22"/>
      <c r="BE123" s="22"/>
      <c r="BF123" s="22"/>
      <c r="BG123" s="22"/>
      <c r="BH123" s="23" t="s">
        <v>6</v>
      </c>
      <c r="BI123" s="23"/>
      <c r="BJ123" s="23"/>
      <c r="BK123" s="23"/>
      <c r="BL123" s="22"/>
      <c r="BM123" s="22"/>
      <c r="BN123" s="22"/>
      <c r="BO123" s="22"/>
      <c r="BP123" s="23" t="s">
        <v>20</v>
      </c>
      <c r="BQ123" s="23"/>
      <c r="BR123" s="22"/>
      <c r="BS123" s="22"/>
      <c r="BT123" s="22"/>
      <c r="BU123" s="22"/>
      <c r="BV123" s="23" t="s">
        <v>8</v>
      </c>
      <c r="BW123" s="23"/>
      <c r="BX123" s="23" t="s">
        <v>26</v>
      </c>
      <c r="BY123" s="23"/>
      <c r="BZ123" s="32"/>
      <c r="CA123" s="30"/>
      <c r="CB123" s="31"/>
      <c r="CC123" s="31"/>
      <c r="CD123" s="31"/>
      <c r="CE123" s="31"/>
      <c r="CF123" s="23"/>
      <c r="CG123" s="23"/>
      <c r="CH123" s="23"/>
      <c r="CI123" s="32"/>
      <c r="CJ123" s="54"/>
      <c r="CK123" s="45"/>
      <c r="CL123" s="45"/>
      <c r="CM123" s="45"/>
      <c r="CN123" s="23"/>
      <c r="CO123" s="23"/>
      <c r="CP123" s="32"/>
      <c r="CQ123" s="65"/>
      <c r="CR123" s="65"/>
      <c r="CS123" s="65"/>
      <c r="CT123" s="65"/>
      <c r="CU123" s="72"/>
      <c r="CV123" s="73"/>
      <c r="CW123" s="73"/>
      <c r="CX123" s="73"/>
      <c r="CY123" s="73"/>
      <c r="CZ123" s="73"/>
      <c r="DA123" s="73"/>
      <c r="DB123" s="73"/>
      <c r="DC123" s="73"/>
      <c r="DD123" s="73"/>
      <c r="DE123" s="73"/>
      <c r="DF123" s="73"/>
      <c r="DG123" s="74"/>
    </row>
    <row r="124" spans="2:120" ht="23.25" hidden="1" customHeight="1" x14ac:dyDescent="0.15">
      <c r="B124" s="80"/>
      <c r="C124" s="80"/>
      <c r="D124" s="80"/>
      <c r="E124" s="80"/>
      <c r="F124" s="80"/>
      <c r="G124" s="80"/>
      <c r="H124" s="80"/>
      <c r="I124" s="80"/>
      <c r="J124" s="80"/>
      <c r="K124" s="35"/>
      <c r="L124" s="36"/>
      <c r="M124" s="36"/>
      <c r="N124" s="36"/>
      <c r="O124" s="37" t="s">
        <v>11</v>
      </c>
      <c r="P124" s="37"/>
      <c r="Q124" s="36"/>
      <c r="R124" s="36"/>
      <c r="S124" s="36"/>
      <c r="T124" s="36"/>
      <c r="U124" s="37" t="s">
        <v>25</v>
      </c>
      <c r="V124" s="37"/>
      <c r="W124" s="37"/>
      <c r="X124" s="37"/>
      <c r="Y124" s="36"/>
      <c r="Z124" s="36"/>
      <c r="AA124" s="36"/>
      <c r="AB124" s="38"/>
      <c r="AC124" s="37" t="s">
        <v>11</v>
      </c>
      <c r="AD124" s="37"/>
      <c r="AE124" s="36"/>
      <c r="AF124" s="36"/>
      <c r="AG124" s="36"/>
      <c r="AH124" s="36"/>
      <c r="AI124" s="37" t="s">
        <v>6</v>
      </c>
      <c r="AJ124" s="37"/>
      <c r="AK124" s="37" t="s">
        <v>26</v>
      </c>
      <c r="AL124" s="40"/>
      <c r="AM124" s="41"/>
      <c r="AN124" s="34"/>
      <c r="AO124" s="34"/>
      <c r="AP124" s="43" t="s">
        <v>11</v>
      </c>
      <c r="AQ124" s="43"/>
      <c r="AR124" s="33"/>
      <c r="AS124" s="33"/>
      <c r="AT124" s="33"/>
      <c r="AU124" s="43" t="s">
        <v>6</v>
      </c>
      <c r="AV124" s="43"/>
      <c r="AW124" s="77"/>
      <c r="AX124" s="35"/>
      <c r="AY124" s="36"/>
      <c r="AZ124" s="36"/>
      <c r="BA124" s="38"/>
      <c r="BB124" s="37" t="s">
        <v>11</v>
      </c>
      <c r="BC124" s="37"/>
      <c r="BD124" s="36"/>
      <c r="BE124" s="36"/>
      <c r="BF124" s="36"/>
      <c r="BG124" s="36"/>
      <c r="BH124" s="37" t="s">
        <v>25</v>
      </c>
      <c r="BI124" s="37"/>
      <c r="BJ124" s="37"/>
      <c r="BK124" s="37"/>
      <c r="BL124" s="36"/>
      <c r="BM124" s="36"/>
      <c r="BN124" s="36"/>
      <c r="BO124" s="36"/>
      <c r="BP124" s="37" t="s">
        <v>11</v>
      </c>
      <c r="BQ124" s="37"/>
      <c r="BR124" s="36"/>
      <c r="BS124" s="36"/>
      <c r="BT124" s="36"/>
      <c r="BU124" s="36"/>
      <c r="BV124" s="37" t="s">
        <v>6</v>
      </c>
      <c r="BW124" s="37"/>
      <c r="BX124" s="37" t="s">
        <v>26</v>
      </c>
      <c r="BY124" s="37"/>
      <c r="BZ124" s="40"/>
      <c r="CA124" s="75"/>
      <c r="CB124" s="76"/>
      <c r="CC124" s="76"/>
      <c r="CD124" s="76"/>
      <c r="CE124" s="76"/>
      <c r="CF124" s="37" t="s">
        <v>6</v>
      </c>
      <c r="CG124" s="37"/>
      <c r="CH124" s="37"/>
      <c r="CI124" s="40"/>
      <c r="CJ124" s="63">
        <f t="shared" ref="CJ124" si="169">IF(CJ122-CA125&lt;0,CJ121-CA124-1,CJ121-CA124)</f>
        <v>15</v>
      </c>
      <c r="CK124" s="64"/>
      <c r="CL124" s="64"/>
      <c r="CM124" s="64"/>
      <c r="CN124" s="37" t="s">
        <v>6</v>
      </c>
      <c r="CO124" s="37"/>
      <c r="CP124" s="40"/>
      <c r="CQ124" s="65"/>
      <c r="CR124" s="65"/>
      <c r="CS124" s="65"/>
      <c r="CT124" s="65"/>
      <c r="CU124" s="66" t="str">
        <f t="shared" ref="CU124" si="170">IF(CA125&gt;$CD$7,"時間単位年休１日の時間数よりも大きい時間数が入力されています。","")</f>
        <v/>
      </c>
      <c r="CV124" s="67"/>
      <c r="CW124" s="67"/>
      <c r="CX124" s="67"/>
      <c r="CY124" s="67"/>
      <c r="CZ124" s="67"/>
      <c r="DA124" s="67"/>
      <c r="DB124" s="67"/>
      <c r="DC124" s="67"/>
      <c r="DD124" s="67"/>
      <c r="DE124" s="67"/>
      <c r="DF124" s="67"/>
      <c r="DG124" s="68"/>
      <c r="DN124">
        <f>IF(B124="計画的付与",CA124,0)</f>
        <v>0</v>
      </c>
      <c r="DO124">
        <f t="shared" ref="DO124" si="171">CA124</f>
        <v>0</v>
      </c>
    </row>
    <row r="125" spans="2:120" ht="23.25" hidden="1" customHeight="1" x14ac:dyDescent="0.15">
      <c r="B125" s="80"/>
      <c r="C125" s="80"/>
      <c r="D125" s="80"/>
      <c r="E125" s="80"/>
      <c r="F125" s="80"/>
      <c r="G125" s="80"/>
      <c r="H125" s="80"/>
      <c r="I125" s="80"/>
      <c r="J125" s="80"/>
      <c r="K125" s="39"/>
      <c r="L125" s="25"/>
      <c r="M125" s="25"/>
      <c r="N125" s="25"/>
      <c r="O125" s="26" t="s">
        <v>11</v>
      </c>
      <c r="P125" s="26"/>
      <c r="Q125" s="25"/>
      <c r="R125" s="25"/>
      <c r="S125" s="25"/>
      <c r="T125" s="25"/>
      <c r="U125" s="26" t="s">
        <v>6</v>
      </c>
      <c r="V125" s="26"/>
      <c r="W125" s="26"/>
      <c r="X125" s="26"/>
      <c r="Y125" s="25"/>
      <c r="Z125" s="25"/>
      <c r="AA125" s="25"/>
      <c r="AB125" s="33"/>
      <c r="AC125" s="26" t="s">
        <v>20</v>
      </c>
      <c r="AD125" s="26"/>
      <c r="AE125" s="25"/>
      <c r="AF125" s="25"/>
      <c r="AG125" s="25"/>
      <c r="AH125" s="25"/>
      <c r="AI125" s="26" t="s">
        <v>8</v>
      </c>
      <c r="AJ125" s="26"/>
      <c r="AK125" s="26" t="s">
        <v>27</v>
      </c>
      <c r="AL125" s="27"/>
      <c r="AM125" s="41"/>
      <c r="AN125" s="34"/>
      <c r="AO125" s="34"/>
      <c r="AP125" s="44"/>
      <c r="AQ125" s="44"/>
      <c r="AR125" s="34"/>
      <c r="AS125" s="34"/>
      <c r="AT125" s="34"/>
      <c r="AU125" s="44"/>
      <c r="AV125" s="44"/>
      <c r="AW125" s="78"/>
      <c r="AX125" s="39"/>
      <c r="AY125" s="25"/>
      <c r="AZ125" s="25"/>
      <c r="BA125" s="33"/>
      <c r="BB125" s="26" t="s">
        <v>11</v>
      </c>
      <c r="BC125" s="26"/>
      <c r="BD125" s="25"/>
      <c r="BE125" s="25"/>
      <c r="BF125" s="25"/>
      <c r="BG125" s="25"/>
      <c r="BH125" s="26" t="s">
        <v>6</v>
      </c>
      <c r="BI125" s="26"/>
      <c r="BJ125" s="26"/>
      <c r="BK125" s="26"/>
      <c r="BL125" s="25"/>
      <c r="BM125" s="25"/>
      <c r="BN125" s="25"/>
      <c r="BO125" s="25"/>
      <c r="BP125" s="26" t="s">
        <v>20</v>
      </c>
      <c r="BQ125" s="26"/>
      <c r="BR125" s="25"/>
      <c r="BS125" s="25"/>
      <c r="BT125" s="25"/>
      <c r="BU125" s="25"/>
      <c r="BV125" s="26" t="s">
        <v>8</v>
      </c>
      <c r="BW125" s="26"/>
      <c r="BX125" s="26" t="s">
        <v>27</v>
      </c>
      <c r="BY125" s="26"/>
      <c r="BZ125" s="27"/>
      <c r="CA125" s="28"/>
      <c r="CB125" s="29"/>
      <c r="CC125" s="29"/>
      <c r="CD125" s="29"/>
      <c r="CE125" s="29"/>
      <c r="CF125" s="26" t="s">
        <v>12</v>
      </c>
      <c r="CG125" s="26"/>
      <c r="CH125" s="26"/>
      <c r="CI125" s="27"/>
      <c r="CJ125" s="53">
        <f t="shared" ref="CJ125" si="172">IF(CJ122-CA125&lt;0,CJ122+$CD$7-CA125,CJ122-CA125)</f>
        <v>2</v>
      </c>
      <c r="CK125" s="43"/>
      <c r="CL125" s="43"/>
      <c r="CM125" s="43"/>
      <c r="CN125" s="26" t="s">
        <v>12</v>
      </c>
      <c r="CO125" s="26"/>
      <c r="CP125" s="27"/>
      <c r="CQ125" s="65"/>
      <c r="CR125" s="65"/>
      <c r="CS125" s="65"/>
      <c r="CT125" s="65"/>
      <c r="CU125" s="69"/>
      <c r="CV125" s="70"/>
      <c r="CW125" s="70"/>
      <c r="CX125" s="70"/>
      <c r="CY125" s="70"/>
      <c r="CZ125" s="70"/>
      <c r="DA125" s="70"/>
      <c r="DB125" s="70"/>
      <c r="DC125" s="70"/>
      <c r="DD125" s="70"/>
      <c r="DE125" s="70"/>
      <c r="DF125" s="70"/>
      <c r="DG125" s="71"/>
      <c r="DP125">
        <f t="shared" ref="DP125" si="173">CA125</f>
        <v>0</v>
      </c>
    </row>
    <row r="126" spans="2:120" ht="23.25" hidden="1" customHeight="1" x14ac:dyDescent="0.15">
      <c r="B126" s="80"/>
      <c r="C126" s="80"/>
      <c r="D126" s="80"/>
      <c r="E126" s="80"/>
      <c r="F126" s="80"/>
      <c r="G126" s="80"/>
      <c r="H126" s="80"/>
      <c r="I126" s="80"/>
      <c r="J126" s="80"/>
      <c r="K126" s="21"/>
      <c r="L126" s="22"/>
      <c r="M126" s="22"/>
      <c r="N126" s="22"/>
      <c r="O126" s="23" t="s">
        <v>11</v>
      </c>
      <c r="P126" s="23"/>
      <c r="Q126" s="22"/>
      <c r="R126" s="22"/>
      <c r="S126" s="22"/>
      <c r="T126" s="22"/>
      <c r="U126" s="23" t="s">
        <v>6</v>
      </c>
      <c r="V126" s="23"/>
      <c r="W126" s="23"/>
      <c r="X126" s="23"/>
      <c r="Y126" s="22"/>
      <c r="Z126" s="22"/>
      <c r="AA126" s="22"/>
      <c r="AB126" s="24"/>
      <c r="AC126" s="23" t="s">
        <v>20</v>
      </c>
      <c r="AD126" s="23"/>
      <c r="AE126" s="22"/>
      <c r="AF126" s="22"/>
      <c r="AG126" s="22"/>
      <c r="AH126" s="22"/>
      <c r="AI126" s="23" t="s">
        <v>8</v>
      </c>
      <c r="AJ126" s="23"/>
      <c r="AK126" s="23" t="s">
        <v>26</v>
      </c>
      <c r="AL126" s="32"/>
      <c r="AM126" s="42"/>
      <c r="AN126" s="24"/>
      <c r="AO126" s="24"/>
      <c r="AP126" s="45"/>
      <c r="AQ126" s="45"/>
      <c r="AR126" s="24"/>
      <c r="AS126" s="24"/>
      <c r="AT126" s="24"/>
      <c r="AU126" s="45"/>
      <c r="AV126" s="45"/>
      <c r="AW126" s="79"/>
      <c r="AX126" s="21"/>
      <c r="AY126" s="22"/>
      <c r="AZ126" s="22"/>
      <c r="BA126" s="24"/>
      <c r="BB126" s="23" t="s">
        <v>11</v>
      </c>
      <c r="BC126" s="23"/>
      <c r="BD126" s="22"/>
      <c r="BE126" s="22"/>
      <c r="BF126" s="22"/>
      <c r="BG126" s="22"/>
      <c r="BH126" s="23" t="s">
        <v>6</v>
      </c>
      <c r="BI126" s="23"/>
      <c r="BJ126" s="23"/>
      <c r="BK126" s="23"/>
      <c r="BL126" s="22"/>
      <c r="BM126" s="22"/>
      <c r="BN126" s="22"/>
      <c r="BO126" s="22"/>
      <c r="BP126" s="23" t="s">
        <v>20</v>
      </c>
      <c r="BQ126" s="23"/>
      <c r="BR126" s="22"/>
      <c r="BS126" s="22"/>
      <c r="BT126" s="22"/>
      <c r="BU126" s="22"/>
      <c r="BV126" s="23" t="s">
        <v>8</v>
      </c>
      <c r="BW126" s="23"/>
      <c r="BX126" s="23" t="s">
        <v>26</v>
      </c>
      <c r="BY126" s="23"/>
      <c r="BZ126" s="32"/>
      <c r="CA126" s="30"/>
      <c r="CB126" s="31"/>
      <c r="CC126" s="31"/>
      <c r="CD126" s="31"/>
      <c r="CE126" s="31"/>
      <c r="CF126" s="23"/>
      <c r="CG126" s="23"/>
      <c r="CH126" s="23"/>
      <c r="CI126" s="32"/>
      <c r="CJ126" s="54"/>
      <c r="CK126" s="45"/>
      <c r="CL126" s="45"/>
      <c r="CM126" s="45"/>
      <c r="CN126" s="23"/>
      <c r="CO126" s="23"/>
      <c r="CP126" s="32"/>
      <c r="CQ126" s="65"/>
      <c r="CR126" s="65"/>
      <c r="CS126" s="65"/>
      <c r="CT126" s="65"/>
      <c r="CU126" s="72"/>
      <c r="CV126" s="73"/>
      <c r="CW126" s="73"/>
      <c r="CX126" s="73"/>
      <c r="CY126" s="73"/>
      <c r="CZ126" s="73"/>
      <c r="DA126" s="73"/>
      <c r="DB126" s="73"/>
      <c r="DC126" s="73"/>
      <c r="DD126" s="73"/>
      <c r="DE126" s="73"/>
      <c r="DF126" s="73"/>
      <c r="DG126" s="74"/>
    </row>
    <row r="127" spans="2:120" ht="23.25" hidden="1" customHeight="1" x14ac:dyDescent="0.15">
      <c r="B127" s="80"/>
      <c r="C127" s="80"/>
      <c r="D127" s="80"/>
      <c r="E127" s="80"/>
      <c r="F127" s="80"/>
      <c r="G127" s="80"/>
      <c r="H127" s="80"/>
      <c r="I127" s="80"/>
      <c r="J127" s="80"/>
      <c r="K127" s="35"/>
      <c r="L127" s="36"/>
      <c r="M127" s="36"/>
      <c r="N127" s="36"/>
      <c r="O127" s="37" t="s">
        <v>11</v>
      </c>
      <c r="P127" s="37"/>
      <c r="Q127" s="36"/>
      <c r="R127" s="36"/>
      <c r="S127" s="36"/>
      <c r="T127" s="36"/>
      <c r="U127" s="37" t="s">
        <v>25</v>
      </c>
      <c r="V127" s="37"/>
      <c r="W127" s="37"/>
      <c r="X127" s="37"/>
      <c r="Y127" s="36"/>
      <c r="Z127" s="36"/>
      <c r="AA127" s="36"/>
      <c r="AB127" s="38"/>
      <c r="AC127" s="37" t="s">
        <v>11</v>
      </c>
      <c r="AD127" s="37"/>
      <c r="AE127" s="36"/>
      <c r="AF127" s="36"/>
      <c r="AG127" s="36"/>
      <c r="AH127" s="36"/>
      <c r="AI127" s="37" t="s">
        <v>6</v>
      </c>
      <c r="AJ127" s="37"/>
      <c r="AK127" s="37" t="s">
        <v>26</v>
      </c>
      <c r="AL127" s="40"/>
      <c r="AM127" s="41"/>
      <c r="AN127" s="34"/>
      <c r="AO127" s="34"/>
      <c r="AP127" s="43" t="s">
        <v>11</v>
      </c>
      <c r="AQ127" s="43"/>
      <c r="AR127" s="33"/>
      <c r="AS127" s="33"/>
      <c r="AT127" s="33"/>
      <c r="AU127" s="43" t="s">
        <v>6</v>
      </c>
      <c r="AV127" s="43"/>
      <c r="AW127" s="77"/>
      <c r="AX127" s="35"/>
      <c r="AY127" s="36"/>
      <c r="AZ127" s="36"/>
      <c r="BA127" s="38"/>
      <c r="BB127" s="37" t="s">
        <v>11</v>
      </c>
      <c r="BC127" s="37"/>
      <c r="BD127" s="36"/>
      <c r="BE127" s="36"/>
      <c r="BF127" s="36"/>
      <c r="BG127" s="36"/>
      <c r="BH127" s="37" t="s">
        <v>25</v>
      </c>
      <c r="BI127" s="37"/>
      <c r="BJ127" s="37"/>
      <c r="BK127" s="37"/>
      <c r="BL127" s="36"/>
      <c r="BM127" s="36"/>
      <c r="BN127" s="36"/>
      <c r="BO127" s="36"/>
      <c r="BP127" s="37" t="s">
        <v>11</v>
      </c>
      <c r="BQ127" s="37"/>
      <c r="BR127" s="36"/>
      <c r="BS127" s="36"/>
      <c r="BT127" s="36"/>
      <c r="BU127" s="36"/>
      <c r="BV127" s="37" t="s">
        <v>6</v>
      </c>
      <c r="BW127" s="37"/>
      <c r="BX127" s="37" t="s">
        <v>26</v>
      </c>
      <c r="BY127" s="37"/>
      <c r="BZ127" s="40"/>
      <c r="CA127" s="75"/>
      <c r="CB127" s="76"/>
      <c r="CC127" s="76"/>
      <c r="CD127" s="76"/>
      <c r="CE127" s="76"/>
      <c r="CF127" s="37" t="s">
        <v>6</v>
      </c>
      <c r="CG127" s="37"/>
      <c r="CH127" s="37"/>
      <c r="CI127" s="40"/>
      <c r="CJ127" s="63">
        <f t="shared" ref="CJ127" si="174">IF(CJ125-CA128&lt;0,CJ124-CA127-1,CJ124-CA127)</f>
        <v>15</v>
      </c>
      <c r="CK127" s="64"/>
      <c r="CL127" s="64"/>
      <c r="CM127" s="64"/>
      <c r="CN127" s="37" t="s">
        <v>6</v>
      </c>
      <c r="CO127" s="37"/>
      <c r="CP127" s="40"/>
      <c r="CQ127" s="65"/>
      <c r="CR127" s="65"/>
      <c r="CS127" s="65"/>
      <c r="CT127" s="65"/>
      <c r="CU127" s="66" t="str">
        <f t="shared" ref="CU127" si="175">IF(CA128&gt;$CD$7,"時間単位年休１日の時間数よりも大きい時間数が入力されています。","")</f>
        <v/>
      </c>
      <c r="CV127" s="67"/>
      <c r="CW127" s="67"/>
      <c r="CX127" s="67"/>
      <c r="CY127" s="67"/>
      <c r="CZ127" s="67"/>
      <c r="DA127" s="67"/>
      <c r="DB127" s="67"/>
      <c r="DC127" s="67"/>
      <c r="DD127" s="67"/>
      <c r="DE127" s="67"/>
      <c r="DF127" s="67"/>
      <c r="DG127" s="68"/>
      <c r="DN127">
        <f>IF(B127="計画的付与",CA127,0)</f>
        <v>0</v>
      </c>
      <c r="DO127">
        <f t="shared" ref="DO127" si="176">CA127</f>
        <v>0</v>
      </c>
    </row>
    <row r="128" spans="2:120" ht="23.25" hidden="1" customHeight="1" x14ac:dyDescent="0.15">
      <c r="B128" s="80"/>
      <c r="C128" s="80"/>
      <c r="D128" s="80"/>
      <c r="E128" s="80"/>
      <c r="F128" s="80"/>
      <c r="G128" s="80"/>
      <c r="H128" s="80"/>
      <c r="I128" s="80"/>
      <c r="J128" s="80"/>
      <c r="K128" s="39"/>
      <c r="L128" s="25"/>
      <c r="M128" s="25"/>
      <c r="N128" s="25"/>
      <c r="O128" s="26" t="s">
        <v>11</v>
      </c>
      <c r="P128" s="26"/>
      <c r="Q128" s="25"/>
      <c r="R128" s="25"/>
      <c r="S128" s="25"/>
      <c r="T128" s="25"/>
      <c r="U128" s="26" t="s">
        <v>6</v>
      </c>
      <c r="V128" s="26"/>
      <c r="W128" s="26"/>
      <c r="X128" s="26"/>
      <c r="Y128" s="25"/>
      <c r="Z128" s="25"/>
      <c r="AA128" s="25"/>
      <c r="AB128" s="33"/>
      <c r="AC128" s="26" t="s">
        <v>20</v>
      </c>
      <c r="AD128" s="26"/>
      <c r="AE128" s="25"/>
      <c r="AF128" s="25"/>
      <c r="AG128" s="25"/>
      <c r="AH128" s="25"/>
      <c r="AI128" s="26" t="s">
        <v>8</v>
      </c>
      <c r="AJ128" s="26"/>
      <c r="AK128" s="26" t="s">
        <v>27</v>
      </c>
      <c r="AL128" s="27"/>
      <c r="AM128" s="41"/>
      <c r="AN128" s="34"/>
      <c r="AO128" s="34"/>
      <c r="AP128" s="44"/>
      <c r="AQ128" s="44"/>
      <c r="AR128" s="34"/>
      <c r="AS128" s="34"/>
      <c r="AT128" s="34"/>
      <c r="AU128" s="44"/>
      <c r="AV128" s="44"/>
      <c r="AW128" s="78"/>
      <c r="AX128" s="39"/>
      <c r="AY128" s="25"/>
      <c r="AZ128" s="25"/>
      <c r="BA128" s="33"/>
      <c r="BB128" s="26" t="s">
        <v>11</v>
      </c>
      <c r="BC128" s="26"/>
      <c r="BD128" s="25"/>
      <c r="BE128" s="25"/>
      <c r="BF128" s="25"/>
      <c r="BG128" s="25"/>
      <c r="BH128" s="26" t="s">
        <v>6</v>
      </c>
      <c r="BI128" s="26"/>
      <c r="BJ128" s="26"/>
      <c r="BK128" s="26"/>
      <c r="BL128" s="25"/>
      <c r="BM128" s="25"/>
      <c r="BN128" s="25"/>
      <c r="BO128" s="25"/>
      <c r="BP128" s="26" t="s">
        <v>20</v>
      </c>
      <c r="BQ128" s="26"/>
      <c r="BR128" s="25"/>
      <c r="BS128" s="25"/>
      <c r="BT128" s="25"/>
      <c r="BU128" s="25"/>
      <c r="BV128" s="26" t="s">
        <v>8</v>
      </c>
      <c r="BW128" s="26"/>
      <c r="BX128" s="26" t="s">
        <v>27</v>
      </c>
      <c r="BY128" s="26"/>
      <c r="BZ128" s="27"/>
      <c r="CA128" s="28"/>
      <c r="CB128" s="29"/>
      <c r="CC128" s="29"/>
      <c r="CD128" s="29"/>
      <c r="CE128" s="29"/>
      <c r="CF128" s="26" t="s">
        <v>12</v>
      </c>
      <c r="CG128" s="26"/>
      <c r="CH128" s="26"/>
      <c r="CI128" s="27"/>
      <c r="CJ128" s="53">
        <f t="shared" ref="CJ128" si="177">IF(CJ125-CA128&lt;0,CJ125+$CD$7-CA128,CJ125-CA128)</f>
        <v>2</v>
      </c>
      <c r="CK128" s="43"/>
      <c r="CL128" s="43"/>
      <c r="CM128" s="43"/>
      <c r="CN128" s="26" t="s">
        <v>12</v>
      </c>
      <c r="CO128" s="26"/>
      <c r="CP128" s="27"/>
      <c r="CQ128" s="65"/>
      <c r="CR128" s="65"/>
      <c r="CS128" s="65"/>
      <c r="CT128" s="65"/>
      <c r="CU128" s="69"/>
      <c r="CV128" s="70"/>
      <c r="CW128" s="70"/>
      <c r="CX128" s="70"/>
      <c r="CY128" s="70"/>
      <c r="CZ128" s="70"/>
      <c r="DA128" s="70"/>
      <c r="DB128" s="70"/>
      <c r="DC128" s="70"/>
      <c r="DD128" s="70"/>
      <c r="DE128" s="70"/>
      <c r="DF128" s="70"/>
      <c r="DG128" s="71"/>
      <c r="DP128">
        <f t="shared" ref="DP128" si="178">CA128</f>
        <v>0</v>
      </c>
    </row>
    <row r="129" spans="2:120" ht="23.25" hidden="1" customHeight="1" x14ac:dyDescent="0.15">
      <c r="B129" s="80"/>
      <c r="C129" s="80"/>
      <c r="D129" s="80"/>
      <c r="E129" s="80"/>
      <c r="F129" s="80"/>
      <c r="G129" s="80"/>
      <c r="H129" s="80"/>
      <c r="I129" s="80"/>
      <c r="J129" s="80"/>
      <c r="K129" s="21"/>
      <c r="L129" s="22"/>
      <c r="M129" s="22"/>
      <c r="N129" s="22"/>
      <c r="O129" s="23" t="s">
        <v>11</v>
      </c>
      <c r="P129" s="23"/>
      <c r="Q129" s="22"/>
      <c r="R129" s="22"/>
      <c r="S129" s="22"/>
      <c r="T129" s="22"/>
      <c r="U129" s="23" t="s">
        <v>6</v>
      </c>
      <c r="V129" s="23"/>
      <c r="W129" s="23"/>
      <c r="X129" s="23"/>
      <c r="Y129" s="22"/>
      <c r="Z129" s="22"/>
      <c r="AA129" s="22"/>
      <c r="AB129" s="24"/>
      <c r="AC129" s="23" t="s">
        <v>20</v>
      </c>
      <c r="AD129" s="23"/>
      <c r="AE129" s="22"/>
      <c r="AF129" s="22"/>
      <c r="AG129" s="22"/>
      <c r="AH129" s="22"/>
      <c r="AI129" s="23" t="s">
        <v>8</v>
      </c>
      <c r="AJ129" s="23"/>
      <c r="AK129" s="23" t="s">
        <v>26</v>
      </c>
      <c r="AL129" s="32"/>
      <c r="AM129" s="42"/>
      <c r="AN129" s="24"/>
      <c r="AO129" s="24"/>
      <c r="AP129" s="45"/>
      <c r="AQ129" s="45"/>
      <c r="AR129" s="24"/>
      <c r="AS129" s="24"/>
      <c r="AT129" s="24"/>
      <c r="AU129" s="45"/>
      <c r="AV129" s="45"/>
      <c r="AW129" s="79"/>
      <c r="AX129" s="21"/>
      <c r="AY129" s="22"/>
      <c r="AZ129" s="22"/>
      <c r="BA129" s="24"/>
      <c r="BB129" s="23" t="s">
        <v>11</v>
      </c>
      <c r="BC129" s="23"/>
      <c r="BD129" s="22"/>
      <c r="BE129" s="22"/>
      <c r="BF129" s="22"/>
      <c r="BG129" s="22"/>
      <c r="BH129" s="23" t="s">
        <v>6</v>
      </c>
      <c r="BI129" s="23"/>
      <c r="BJ129" s="23"/>
      <c r="BK129" s="23"/>
      <c r="BL129" s="22"/>
      <c r="BM129" s="22"/>
      <c r="BN129" s="22"/>
      <c r="BO129" s="22"/>
      <c r="BP129" s="23" t="s">
        <v>20</v>
      </c>
      <c r="BQ129" s="23"/>
      <c r="BR129" s="22"/>
      <c r="BS129" s="22"/>
      <c r="BT129" s="22"/>
      <c r="BU129" s="22"/>
      <c r="BV129" s="23" t="s">
        <v>8</v>
      </c>
      <c r="BW129" s="23"/>
      <c r="BX129" s="23" t="s">
        <v>26</v>
      </c>
      <c r="BY129" s="23"/>
      <c r="BZ129" s="32"/>
      <c r="CA129" s="30"/>
      <c r="CB129" s="31"/>
      <c r="CC129" s="31"/>
      <c r="CD129" s="31"/>
      <c r="CE129" s="31"/>
      <c r="CF129" s="23"/>
      <c r="CG129" s="23"/>
      <c r="CH129" s="23"/>
      <c r="CI129" s="32"/>
      <c r="CJ129" s="54"/>
      <c r="CK129" s="45"/>
      <c r="CL129" s="45"/>
      <c r="CM129" s="45"/>
      <c r="CN129" s="23"/>
      <c r="CO129" s="23"/>
      <c r="CP129" s="32"/>
      <c r="CQ129" s="65"/>
      <c r="CR129" s="65"/>
      <c r="CS129" s="65"/>
      <c r="CT129" s="65"/>
      <c r="CU129" s="72"/>
      <c r="CV129" s="73"/>
      <c r="CW129" s="73"/>
      <c r="CX129" s="73"/>
      <c r="CY129" s="73"/>
      <c r="CZ129" s="73"/>
      <c r="DA129" s="73"/>
      <c r="DB129" s="73"/>
      <c r="DC129" s="73"/>
      <c r="DD129" s="73"/>
      <c r="DE129" s="73"/>
      <c r="DF129" s="73"/>
      <c r="DG129" s="74"/>
    </row>
    <row r="130" spans="2:120" ht="19.5" customHeight="1" x14ac:dyDescent="0.15">
      <c r="B130" s="90" t="s">
        <v>21</v>
      </c>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91"/>
      <c r="AA130" s="91"/>
      <c r="AB130" s="92"/>
      <c r="AC130" s="93"/>
      <c r="AD130" s="63">
        <f>SUM(DO130,ROUNDDOWN(DP130/$CD$7,0))</f>
        <v>0</v>
      </c>
      <c r="AE130" s="64"/>
      <c r="AF130" s="64"/>
      <c r="AG130" s="64"/>
      <c r="AH130" s="64"/>
      <c r="AI130" s="64"/>
      <c r="AJ130" s="64" t="s">
        <v>6</v>
      </c>
      <c r="AK130" s="64"/>
      <c r="AL130" s="81"/>
      <c r="AM130" s="55" t="s">
        <v>64</v>
      </c>
      <c r="AN130" s="56"/>
      <c r="AO130" s="56"/>
      <c r="AP130" s="56"/>
      <c r="AQ130" s="56"/>
      <c r="AR130" s="56"/>
      <c r="AS130" s="56"/>
      <c r="AT130" s="56"/>
      <c r="AU130" s="56"/>
      <c r="AV130" s="56"/>
      <c r="AW130" s="56"/>
      <c r="AX130" s="56"/>
      <c r="AY130" s="56"/>
      <c r="AZ130" s="56"/>
      <c r="BA130" s="56"/>
      <c r="BB130" s="56"/>
      <c r="BC130" s="57"/>
      <c r="BD130" s="46">
        <f>IF((5-SUM(CA16,CA19,CA22,CA25,CA28,CA31,CA34,CA37:CE39,CA37:CE39,CA37:CE39,CA37:CE39,CA37,CA37,CA37,CA40,CA43,CA46,CA49,CA52,CA55,CA58,CA61,CA64,CA67,CA70,CA73,CA76,CA79,CA82,CA85,CA88,CA91,CA94,CA97,CA100,CA103,CA106,CA109,CA112,CA115,CA118,CA121,CA124,CA127))&lt;0,0,(5-SUM(CA16,CA19,CA22,CA25,CA28,CA31,CA34,CA37:CE39,CA37:CE39,CA37:CE39,CA37:CE39,CA37,CA37,CA37,CA40,CA43,CA46,CA49,CA52,CA55,CA58,CA61,CA64,CA67,CA70,CA73,CA76,CA79,CA82,CA85,CA88,CA91,CA94,CA97,CA100,CA103,CA106,CA109,CA112,CA115,CA118,CA121,CA124,CA127)))</f>
        <v>5</v>
      </c>
      <c r="BE130" s="47"/>
      <c r="BF130" s="47"/>
      <c r="BG130" s="47"/>
      <c r="BH130" s="43" t="s">
        <v>65</v>
      </c>
      <c r="BI130" s="50"/>
      <c r="BJ130" s="61" t="str">
        <f>IF(SUM(SUMPRODUCT(BA5,$CD$7),BA9)&lt;SUM(SUMPRODUCT(AD130,$CD$7),MOD(DP130,$CD$7)),"有給休暇の残日数がありません。","")</f>
        <v/>
      </c>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50"/>
      <c r="DL130">
        <f>SUMPRODUCT(BA5,$CD$7)</f>
        <v>120</v>
      </c>
      <c r="DM130">
        <f>BA9</f>
        <v>2</v>
      </c>
      <c r="DN130">
        <f>SUM(DN16:DN129)</f>
        <v>0</v>
      </c>
      <c r="DO130">
        <f>SUM(DO16:DO129)</f>
        <v>0</v>
      </c>
      <c r="DP130">
        <f>SUM(DP16:DP129)</f>
        <v>0</v>
      </c>
    </row>
    <row r="131" spans="2:120" ht="16.5" customHeight="1" x14ac:dyDescent="0.15">
      <c r="B131" s="101"/>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95"/>
      <c r="AA131" s="95"/>
      <c r="AB131" s="96"/>
      <c r="AC131" s="97"/>
      <c r="AD131" s="63">
        <f>MOD(DP130,$CD$7)</f>
        <v>0</v>
      </c>
      <c r="AE131" s="64"/>
      <c r="AF131" s="64"/>
      <c r="AG131" s="64"/>
      <c r="AH131" s="64"/>
      <c r="AI131" s="64"/>
      <c r="AJ131" s="64" t="s">
        <v>12</v>
      </c>
      <c r="AK131" s="64"/>
      <c r="AL131" s="81"/>
      <c r="AM131" s="58"/>
      <c r="AN131" s="59"/>
      <c r="AO131" s="59"/>
      <c r="AP131" s="59"/>
      <c r="AQ131" s="59"/>
      <c r="AR131" s="59"/>
      <c r="AS131" s="59"/>
      <c r="AT131" s="59"/>
      <c r="AU131" s="59"/>
      <c r="AV131" s="59"/>
      <c r="AW131" s="59"/>
      <c r="AX131" s="59"/>
      <c r="AY131" s="59"/>
      <c r="AZ131" s="59"/>
      <c r="BA131" s="59"/>
      <c r="BB131" s="59"/>
      <c r="BC131" s="60"/>
      <c r="BD131" s="48"/>
      <c r="BE131" s="49"/>
      <c r="BF131" s="49"/>
      <c r="BG131" s="49"/>
      <c r="BH131" s="51"/>
      <c r="BI131" s="52"/>
      <c r="BJ131" s="172" t="str">
        <f>IF((5-SUM(CA16,CA19,CA22,CA25,CA28,CA31,CA34,CA37:CE39,CA37:CE39,CA37:CE39,CA37:CE39,CA37,CA37,CA37,CA40,CA43,CA46,CA49,CA52,CA55,CA58,CA61,CA64,CA67,CA70,CA73,CA76,CA79,CA82,CA85,CA88,CA91,CA94,CA97,CA100,CA103,CA106,CA109,CA112,CA115,CA118,CA121,CA124,CA127))&lt;=0,"年５日の時期指定義務を履行しているため、これ以上は使用者指定はできません。","")</f>
        <v/>
      </c>
      <c r="BK131" s="51"/>
      <c r="BL131" s="51"/>
      <c r="BM131" s="51"/>
      <c r="BN131" s="51"/>
      <c r="BO131" s="51"/>
      <c r="BP131" s="51"/>
      <c r="BQ131" s="51"/>
      <c r="BR131" s="51"/>
      <c r="BS131" s="51"/>
      <c r="BT131" s="51"/>
      <c r="BU131" s="51"/>
      <c r="BV131" s="51"/>
      <c r="BW131" s="51"/>
      <c r="BX131" s="51"/>
      <c r="BY131" s="51"/>
      <c r="BZ131" s="51"/>
      <c r="CA131" s="51"/>
      <c r="CB131" s="51"/>
      <c r="CC131" s="51"/>
      <c r="CD131" s="51"/>
      <c r="CE131" s="51"/>
      <c r="CF131" s="51"/>
      <c r="CG131" s="51"/>
      <c r="CH131" s="51"/>
      <c r="CI131" s="51"/>
      <c r="CJ131" s="51"/>
      <c r="CK131" s="51"/>
      <c r="CL131" s="51"/>
      <c r="CM131" s="51"/>
      <c r="CN131" s="51"/>
      <c r="CO131" s="51"/>
      <c r="CP131" s="51"/>
      <c r="CQ131" s="51"/>
      <c r="CR131" s="51"/>
      <c r="CS131" s="51"/>
      <c r="CT131" s="51"/>
      <c r="CU131" s="51"/>
      <c r="CV131" s="51"/>
      <c r="CW131" s="51"/>
      <c r="CX131" s="51"/>
      <c r="CY131" s="51"/>
      <c r="CZ131" s="51"/>
      <c r="DA131" s="51"/>
      <c r="DB131" s="51"/>
      <c r="DC131" s="51"/>
      <c r="DD131" s="51"/>
      <c r="DE131" s="51"/>
      <c r="DF131" s="51"/>
      <c r="DG131" s="52"/>
      <c r="DL131">
        <f>SUMPRODUCT(AD130,$CD$7)</f>
        <v>0</v>
      </c>
      <c r="DM131">
        <f>AD131</f>
        <v>0</v>
      </c>
    </row>
    <row r="132" spans="2:120" x14ac:dyDescent="0.15">
      <c r="B132" s="90" t="s">
        <v>22</v>
      </c>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91"/>
      <c r="AA132" s="91"/>
      <c r="AB132" s="92"/>
      <c r="AC132" s="93"/>
      <c r="AD132" s="63" t="s">
        <v>33</v>
      </c>
      <c r="AE132" s="64"/>
      <c r="AF132" s="64"/>
      <c r="AG132" s="64"/>
      <c r="AH132" s="64"/>
      <c r="AI132" s="64"/>
      <c r="AJ132" s="64"/>
      <c r="AK132" s="64"/>
      <c r="AL132" s="81"/>
      <c r="AM132" s="63" t="s">
        <v>23</v>
      </c>
      <c r="AN132" s="64"/>
      <c r="AO132" s="64"/>
      <c r="AP132" s="64"/>
      <c r="AQ132" s="64"/>
      <c r="AR132" s="64"/>
      <c r="AS132" s="64"/>
      <c r="AT132" s="64"/>
      <c r="AU132" s="64"/>
      <c r="AV132" s="64"/>
      <c r="AW132" s="81"/>
      <c r="AX132" s="88" t="str">
        <f>IF(SUMPRODUCT(CD9,$CD$7)&lt;AD133,"労使協定で定める時間単位年休が取得出来る日数の上限を超えています。","")</f>
        <v/>
      </c>
      <c r="AY132" s="61"/>
      <c r="AZ132" s="61"/>
      <c r="BA132" s="61"/>
      <c r="BB132" s="61"/>
      <c r="BC132" s="61"/>
      <c r="BD132" s="61"/>
      <c r="BE132" s="61"/>
      <c r="BF132" s="61"/>
      <c r="BG132" s="61"/>
      <c r="BH132" s="61"/>
      <c r="BI132" s="61"/>
      <c r="BJ132" s="61"/>
      <c r="BK132" s="61"/>
      <c r="BL132" s="61"/>
      <c r="BM132" s="61"/>
      <c r="BN132" s="61"/>
      <c r="BO132" s="61"/>
      <c r="BP132" s="61"/>
      <c r="BQ132" s="61"/>
      <c r="BR132" s="61"/>
      <c r="BS132" s="61"/>
      <c r="BT132" s="61"/>
      <c r="BU132" s="61"/>
      <c r="BV132" s="61"/>
      <c r="BW132" s="61"/>
      <c r="BX132" s="61"/>
      <c r="BY132" s="61"/>
      <c r="BZ132" s="61"/>
      <c r="CA132" s="61"/>
      <c r="CB132" s="61"/>
      <c r="CC132" s="61"/>
      <c r="CD132" s="61"/>
      <c r="CE132" s="61"/>
      <c r="CF132" s="61"/>
      <c r="CG132" s="61"/>
      <c r="CH132" s="61"/>
      <c r="CI132" s="61"/>
      <c r="CJ132" s="61"/>
      <c r="CK132" s="61"/>
      <c r="CL132" s="61"/>
      <c r="CM132" s="61"/>
      <c r="CN132" s="61"/>
      <c r="CO132" s="61"/>
      <c r="CP132" s="61"/>
      <c r="CQ132" s="61"/>
      <c r="CR132" s="61"/>
      <c r="CS132" s="61"/>
      <c r="CT132" s="61"/>
      <c r="CU132" s="61"/>
      <c r="CV132" s="61"/>
      <c r="CW132" s="61"/>
      <c r="CX132" s="61"/>
      <c r="CY132" s="61"/>
      <c r="CZ132" s="61"/>
      <c r="DA132" s="61"/>
      <c r="DB132" s="61"/>
      <c r="DC132" s="61"/>
      <c r="DD132" s="61"/>
      <c r="DE132" s="61"/>
      <c r="DF132" s="61"/>
      <c r="DG132" s="89"/>
      <c r="DM132">
        <f>MOD(DP130,$CD$7)</f>
        <v>0</v>
      </c>
    </row>
    <row r="133" spans="2:120" x14ac:dyDescent="0.15">
      <c r="B133" s="9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95"/>
      <c r="AA133" s="95"/>
      <c r="AB133" s="96"/>
      <c r="AC133" s="97"/>
      <c r="AD133" s="101">
        <f>DP130</f>
        <v>0</v>
      </c>
      <c r="AE133" s="44"/>
      <c r="AF133" s="44"/>
      <c r="AG133" s="44"/>
      <c r="AH133" s="44"/>
      <c r="AI133" s="44"/>
      <c r="AJ133" s="44" t="s">
        <v>12</v>
      </c>
      <c r="AK133" s="44"/>
      <c r="AL133" s="78"/>
      <c r="AM133" s="63">
        <f>ROUNDDOWN(DP130/$CD$7,0)</f>
        <v>0</v>
      </c>
      <c r="AN133" s="64"/>
      <c r="AO133" s="64"/>
      <c r="AP133" s="64"/>
      <c r="AQ133" s="64"/>
      <c r="AR133" s="64"/>
      <c r="AS133" s="64"/>
      <c r="AT133" s="64" t="s">
        <v>6</v>
      </c>
      <c r="AU133" s="64"/>
      <c r="AV133" s="64"/>
      <c r="AW133" s="81"/>
      <c r="AX133" s="82"/>
      <c r="AY133" s="83"/>
      <c r="AZ133" s="83"/>
      <c r="BA133" s="83"/>
      <c r="BB133" s="83"/>
      <c r="BC133" s="83"/>
      <c r="BD133" s="83"/>
      <c r="BE133" s="83"/>
      <c r="BF133" s="83"/>
      <c r="BG133" s="83"/>
      <c r="BH133" s="83"/>
      <c r="BI133" s="83"/>
      <c r="BJ133" s="83"/>
      <c r="BK133" s="83"/>
      <c r="BL133" s="83"/>
      <c r="BM133" s="83"/>
      <c r="BN133" s="83"/>
      <c r="BO133" s="83"/>
      <c r="BP133" s="83"/>
      <c r="BQ133" s="83"/>
      <c r="BR133" s="83"/>
      <c r="BS133" s="83"/>
      <c r="BT133" s="83"/>
      <c r="BU133" s="83"/>
      <c r="BV133" s="83"/>
      <c r="BW133" s="83"/>
      <c r="BX133" s="83"/>
      <c r="BY133" s="83"/>
      <c r="BZ133" s="83"/>
      <c r="CA133" s="83"/>
      <c r="CB133" s="83"/>
      <c r="CC133" s="83"/>
      <c r="CD133" s="83"/>
      <c r="CE133" s="83"/>
      <c r="CF133" s="83"/>
      <c r="CG133" s="83"/>
      <c r="CH133" s="83"/>
      <c r="CI133" s="83"/>
      <c r="CJ133" s="83"/>
      <c r="CK133" s="83"/>
      <c r="CL133" s="83"/>
      <c r="CM133" s="83"/>
      <c r="CN133" s="83"/>
      <c r="CO133" s="83"/>
      <c r="CP133" s="83"/>
      <c r="CQ133" s="83"/>
      <c r="CR133" s="83"/>
      <c r="CS133" s="83"/>
      <c r="CT133" s="83"/>
      <c r="CU133" s="83"/>
      <c r="CV133" s="83"/>
      <c r="CW133" s="83"/>
      <c r="CX133" s="83"/>
      <c r="CY133" s="83"/>
      <c r="CZ133" s="83"/>
      <c r="DA133" s="83"/>
      <c r="DB133" s="83"/>
      <c r="DC133" s="83"/>
      <c r="DD133" s="83"/>
      <c r="DE133" s="83"/>
      <c r="DF133" s="83"/>
      <c r="DG133" s="84"/>
    </row>
    <row r="134" spans="2:120" x14ac:dyDescent="0.15">
      <c r="B134" s="54"/>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98"/>
      <c r="AA134" s="98"/>
      <c r="AB134" s="99"/>
      <c r="AC134" s="100"/>
      <c r="AD134" s="54"/>
      <c r="AE134" s="45"/>
      <c r="AF134" s="45"/>
      <c r="AG134" s="45"/>
      <c r="AH134" s="45"/>
      <c r="AI134" s="45"/>
      <c r="AJ134" s="45"/>
      <c r="AK134" s="45"/>
      <c r="AL134" s="79"/>
      <c r="AM134" s="63">
        <f>MOD(DP130,$CD$7)</f>
        <v>0</v>
      </c>
      <c r="AN134" s="64"/>
      <c r="AO134" s="64"/>
      <c r="AP134" s="64"/>
      <c r="AQ134" s="64"/>
      <c r="AR134" s="64"/>
      <c r="AS134" s="64"/>
      <c r="AT134" s="64" t="s">
        <v>12</v>
      </c>
      <c r="AU134" s="64"/>
      <c r="AV134" s="64"/>
      <c r="AW134" s="81"/>
      <c r="AX134" s="85"/>
      <c r="AY134" s="86"/>
      <c r="AZ134" s="86"/>
      <c r="BA134" s="86"/>
      <c r="BB134" s="86"/>
      <c r="BC134" s="86"/>
      <c r="BD134" s="86"/>
      <c r="BE134" s="86"/>
      <c r="BF134" s="86"/>
      <c r="BG134" s="86"/>
      <c r="BH134" s="86"/>
      <c r="BI134" s="86"/>
      <c r="BJ134" s="86"/>
      <c r="BK134" s="86"/>
      <c r="BL134" s="86"/>
      <c r="BM134" s="86"/>
      <c r="BN134" s="86"/>
      <c r="BO134" s="86"/>
      <c r="BP134" s="86"/>
      <c r="BQ134" s="86"/>
      <c r="BR134" s="86"/>
      <c r="BS134" s="86"/>
      <c r="BT134" s="86"/>
      <c r="BU134" s="86"/>
      <c r="BV134" s="86"/>
      <c r="BW134" s="86"/>
      <c r="BX134" s="86"/>
      <c r="BY134" s="86"/>
      <c r="BZ134" s="86"/>
      <c r="CA134" s="86"/>
      <c r="CB134" s="86"/>
      <c r="CC134" s="86"/>
      <c r="CD134" s="86"/>
      <c r="CE134" s="86"/>
      <c r="CF134" s="86"/>
      <c r="CG134" s="86"/>
      <c r="CH134" s="86"/>
      <c r="CI134" s="86"/>
      <c r="CJ134" s="86"/>
      <c r="CK134" s="86"/>
      <c r="CL134" s="86"/>
      <c r="CM134" s="86"/>
      <c r="CN134" s="86"/>
      <c r="CO134" s="86"/>
      <c r="CP134" s="86"/>
      <c r="CQ134" s="86"/>
      <c r="CR134" s="86"/>
      <c r="CS134" s="86"/>
      <c r="CT134" s="86"/>
      <c r="CU134" s="86"/>
      <c r="CV134" s="86"/>
      <c r="CW134" s="86"/>
      <c r="CX134" s="86"/>
      <c r="CY134" s="86"/>
      <c r="CZ134" s="86"/>
      <c r="DA134" s="86"/>
      <c r="DB134" s="86"/>
      <c r="DC134" s="86"/>
      <c r="DD134" s="86"/>
      <c r="DE134" s="86"/>
      <c r="DF134" s="86"/>
      <c r="DG134" s="87"/>
    </row>
    <row r="135" spans="2:120" x14ac:dyDescent="0.15">
      <c r="B135" s="94" t="s">
        <v>32</v>
      </c>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95"/>
      <c r="AA135" s="95"/>
      <c r="AB135" s="96"/>
      <c r="AC135" s="97"/>
      <c r="AD135" s="53" t="s">
        <v>35</v>
      </c>
      <c r="AE135" s="43"/>
      <c r="AF135" s="43"/>
      <c r="AG135" s="43"/>
      <c r="AH135" s="43"/>
      <c r="AI135" s="43"/>
      <c r="AJ135" s="43"/>
      <c r="AK135" s="43"/>
      <c r="AL135" s="77"/>
      <c r="AM135" s="82" t="str">
        <f>IF(AD136&gt;$CD$11,"労使協定で定める計画的付与日数を超えています。","")</f>
        <v/>
      </c>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c r="BL135" s="83"/>
      <c r="BM135" s="83"/>
      <c r="BN135" s="83"/>
      <c r="BO135" s="83"/>
      <c r="BP135" s="83"/>
      <c r="BQ135" s="83"/>
      <c r="BR135" s="83"/>
      <c r="BS135" s="83"/>
      <c r="BT135" s="83"/>
      <c r="BU135" s="83"/>
      <c r="BV135" s="83"/>
      <c r="BW135" s="83"/>
      <c r="BX135" s="83"/>
      <c r="BY135" s="83"/>
      <c r="BZ135" s="83"/>
      <c r="CA135" s="83"/>
      <c r="CB135" s="83"/>
      <c r="CC135" s="83"/>
      <c r="CD135" s="83"/>
      <c r="CE135" s="83"/>
      <c r="CF135" s="83"/>
      <c r="CG135" s="83"/>
      <c r="CH135" s="83"/>
      <c r="CI135" s="83"/>
      <c r="CJ135" s="83"/>
      <c r="CK135" s="83"/>
      <c r="CL135" s="83"/>
      <c r="CM135" s="83"/>
      <c r="CN135" s="83"/>
      <c r="CO135" s="83"/>
      <c r="CP135" s="83"/>
      <c r="CQ135" s="83"/>
      <c r="CR135" s="83"/>
      <c r="CS135" s="83"/>
      <c r="CT135" s="83"/>
      <c r="CU135" s="83"/>
      <c r="CV135" s="83"/>
      <c r="CW135" s="83"/>
      <c r="CX135" s="83"/>
      <c r="CY135" s="83"/>
      <c r="CZ135" s="83"/>
      <c r="DA135" s="83"/>
      <c r="DB135" s="83"/>
      <c r="DC135" s="83"/>
      <c r="DD135" s="83"/>
      <c r="DE135" s="83"/>
      <c r="DF135" s="83"/>
      <c r="DG135" s="84"/>
    </row>
    <row r="136" spans="2:120" x14ac:dyDescent="0.15">
      <c r="B136" s="54"/>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98"/>
      <c r="AA136" s="98"/>
      <c r="AB136" s="99"/>
      <c r="AC136" s="100"/>
      <c r="AD136" s="54">
        <f>DN130</f>
        <v>0</v>
      </c>
      <c r="AE136" s="45"/>
      <c r="AF136" s="45"/>
      <c r="AG136" s="45"/>
      <c r="AH136" s="45"/>
      <c r="AI136" s="45"/>
      <c r="AJ136" s="45" t="s">
        <v>6</v>
      </c>
      <c r="AK136" s="45"/>
      <c r="AL136" s="79"/>
      <c r="AM136" s="85"/>
      <c r="AN136" s="86"/>
      <c r="AO136" s="86"/>
      <c r="AP136" s="86"/>
      <c r="AQ136" s="86"/>
      <c r="AR136" s="86"/>
      <c r="AS136" s="86"/>
      <c r="AT136" s="86"/>
      <c r="AU136" s="86"/>
      <c r="AV136" s="86"/>
      <c r="AW136" s="86"/>
      <c r="AX136" s="86"/>
      <c r="AY136" s="86"/>
      <c r="AZ136" s="86"/>
      <c r="BA136" s="86"/>
      <c r="BB136" s="86"/>
      <c r="BC136" s="86"/>
      <c r="BD136" s="86"/>
      <c r="BE136" s="86"/>
      <c r="BF136" s="86"/>
      <c r="BG136" s="86"/>
      <c r="BH136" s="86"/>
      <c r="BI136" s="86"/>
      <c r="BJ136" s="86"/>
      <c r="BK136" s="86"/>
      <c r="BL136" s="86"/>
      <c r="BM136" s="86"/>
      <c r="BN136" s="86"/>
      <c r="BO136" s="86"/>
      <c r="BP136" s="86"/>
      <c r="BQ136" s="86"/>
      <c r="BR136" s="86"/>
      <c r="BS136" s="86"/>
      <c r="BT136" s="86"/>
      <c r="BU136" s="86"/>
      <c r="BV136" s="86"/>
      <c r="BW136" s="86"/>
      <c r="BX136" s="86"/>
      <c r="BY136" s="86"/>
      <c r="BZ136" s="86"/>
      <c r="CA136" s="86"/>
      <c r="CB136" s="86"/>
      <c r="CC136" s="86"/>
      <c r="CD136" s="86"/>
      <c r="CE136" s="86"/>
      <c r="CF136" s="86"/>
      <c r="CG136" s="86"/>
      <c r="CH136" s="86"/>
      <c r="CI136" s="86"/>
      <c r="CJ136" s="86"/>
      <c r="CK136" s="86"/>
      <c r="CL136" s="86"/>
      <c r="CM136" s="86"/>
      <c r="CN136" s="86"/>
      <c r="CO136" s="86"/>
      <c r="CP136" s="86"/>
      <c r="CQ136" s="86"/>
      <c r="CR136" s="86"/>
      <c r="CS136" s="86"/>
      <c r="CT136" s="86"/>
      <c r="CU136" s="86"/>
      <c r="CV136" s="86"/>
      <c r="CW136" s="86"/>
      <c r="CX136" s="86"/>
      <c r="CY136" s="86"/>
      <c r="CZ136" s="86"/>
      <c r="DA136" s="86"/>
      <c r="DB136" s="86"/>
      <c r="DC136" s="86"/>
      <c r="DD136" s="86"/>
      <c r="DE136" s="86"/>
      <c r="DF136" s="86"/>
      <c r="DG136" s="87"/>
    </row>
  </sheetData>
  <sheetProtection sheet="1" objects="1" scenarios="1"/>
  <protectedRanges>
    <protectedRange sqref="CQ16:CT129 CA16:CE129" name="範囲2"/>
    <protectedRange sqref="B7:H8 K7 Q7 B11 K11 AM5:AP12 CD5 CM3 CK5 CD9:CM12 CV5:DG12 Q16:T129 Y16:AB129 AE16:AH129 AM16:AO129 AR16:AT129 AX16:BA129 BD16:BG129 BL16:BO129 BR16:BU129 B16:N129" name="範囲1"/>
  </protectedRanges>
  <dataConsolidate/>
  <mergeCells count="2702">
    <mergeCell ref="BJ131:DG131"/>
    <mergeCell ref="B130:AC131"/>
    <mergeCell ref="B37:J39"/>
    <mergeCell ref="K36:N36"/>
    <mergeCell ref="O36:P36"/>
    <mergeCell ref="Q36:T36"/>
    <mergeCell ref="U36:X36"/>
    <mergeCell ref="B31:J33"/>
    <mergeCell ref="K31:N31"/>
    <mergeCell ref="O31:P31"/>
    <mergeCell ref="Q31:T31"/>
    <mergeCell ref="AX29:BA29"/>
    <mergeCell ref="K27:N27"/>
    <mergeCell ref="O27:P27"/>
    <mergeCell ref="Q27:T27"/>
    <mergeCell ref="U27:X27"/>
    <mergeCell ref="AK81:AL81"/>
    <mergeCell ref="K81:N81"/>
    <mergeCell ref="O81:P81"/>
    <mergeCell ref="Q81:T81"/>
    <mergeCell ref="U81:X81"/>
    <mergeCell ref="AK80:AL80"/>
    <mergeCell ref="AK77:AL77"/>
    <mergeCell ref="AK78:AL78"/>
    <mergeCell ref="B76:J78"/>
    <mergeCell ref="K76:N76"/>
    <mergeCell ref="O76:P76"/>
    <mergeCell ref="Q76:T76"/>
    <mergeCell ref="AI66:AJ66"/>
    <mergeCell ref="K64:N64"/>
    <mergeCell ref="O64:P64"/>
    <mergeCell ref="Q64:T64"/>
    <mergeCell ref="AM9:AP12"/>
    <mergeCell ref="W9:AL12"/>
    <mergeCell ref="AQ9:AT12"/>
    <mergeCell ref="AK50:AL50"/>
    <mergeCell ref="AU19:AW21"/>
    <mergeCell ref="AC16:AD16"/>
    <mergeCell ref="AE16:AH16"/>
    <mergeCell ref="AU5:AZ12"/>
    <mergeCell ref="U63:X63"/>
    <mergeCell ref="AK62:AL62"/>
    <mergeCell ref="AK59:AL59"/>
    <mergeCell ref="AK60:AL60"/>
    <mergeCell ref="AI65:AJ65"/>
    <mergeCell ref="AR19:AT21"/>
    <mergeCell ref="AI20:AJ20"/>
    <mergeCell ref="AK20:AL20"/>
    <mergeCell ref="K19:N19"/>
    <mergeCell ref="O19:P19"/>
    <mergeCell ref="Q19:T19"/>
    <mergeCell ref="U19:X19"/>
    <mergeCell ref="Y18:AB18"/>
    <mergeCell ref="Y19:AB19"/>
    <mergeCell ref="AC19:AD19"/>
    <mergeCell ref="AI17:AJ17"/>
    <mergeCell ref="AK17:AL17"/>
    <mergeCell ref="AX16:BA16"/>
    <mergeCell ref="AI18:AJ18"/>
    <mergeCell ref="AK18:AL18"/>
    <mergeCell ref="AX17:BA17"/>
    <mergeCell ref="AX18:BA18"/>
    <mergeCell ref="BG9:BJ12"/>
    <mergeCell ref="BA5:BF8"/>
    <mergeCell ref="BG5:BJ8"/>
    <mergeCell ref="K82:N82"/>
    <mergeCell ref="O82:P82"/>
    <mergeCell ref="Q82:T82"/>
    <mergeCell ref="U82:X82"/>
    <mergeCell ref="Y82:AB82"/>
    <mergeCell ref="AC82:AD82"/>
    <mergeCell ref="B55:J57"/>
    <mergeCell ref="K55:N55"/>
    <mergeCell ref="O55:P55"/>
    <mergeCell ref="Q55:T55"/>
    <mergeCell ref="U55:X55"/>
    <mergeCell ref="AK48:AL48"/>
    <mergeCell ref="AP46:AQ48"/>
    <mergeCell ref="AK47:AL47"/>
    <mergeCell ref="AK68:AL68"/>
    <mergeCell ref="AK69:AL69"/>
    <mergeCell ref="B67:J69"/>
    <mergeCell ref="K67:N67"/>
    <mergeCell ref="O67:P67"/>
    <mergeCell ref="Q67:T67"/>
    <mergeCell ref="AK66:AL66"/>
    <mergeCell ref="B64:J66"/>
    <mergeCell ref="AK65:AL65"/>
    <mergeCell ref="AK63:AL63"/>
    <mergeCell ref="K63:N63"/>
    <mergeCell ref="O63:P63"/>
    <mergeCell ref="Q63:T63"/>
    <mergeCell ref="AK54:AL54"/>
    <mergeCell ref="K54:N54"/>
    <mergeCell ref="B73:J75"/>
    <mergeCell ref="AK74:AL74"/>
    <mergeCell ref="AI74:AJ74"/>
    <mergeCell ref="AI75:AJ75"/>
    <mergeCell ref="K73:N73"/>
    <mergeCell ref="O73:P73"/>
    <mergeCell ref="Q73:T73"/>
    <mergeCell ref="U73:X73"/>
    <mergeCell ref="Y73:AB73"/>
    <mergeCell ref="AC73:AD73"/>
    <mergeCell ref="Y81:AB81"/>
    <mergeCell ref="AK86:AL86"/>
    <mergeCell ref="AK87:AL87"/>
    <mergeCell ref="B85:J87"/>
    <mergeCell ref="K85:N85"/>
    <mergeCell ref="O85:P85"/>
    <mergeCell ref="Q85:T85"/>
    <mergeCell ref="U85:X85"/>
    <mergeCell ref="Y85:AB85"/>
    <mergeCell ref="AC85:AD85"/>
    <mergeCell ref="AE85:AH85"/>
    <mergeCell ref="AI85:AJ85"/>
    <mergeCell ref="AK85:AL85"/>
    <mergeCell ref="AI92:AJ92"/>
    <mergeCell ref="AI93:AJ93"/>
    <mergeCell ref="K91:N91"/>
    <mergeCell ref="O91:P91"/>
    <mergeCell ref="Q91:T91"/>
    <mergeCell ref="B88:J90"/>
    <mergeCell ref="K88:N88"/>
    <mergeCell ref="O88:P88"/>
    <mergeCell ref="Q88:T88"/>
    <mergeCell ref="U88:X88"/>
    <mergeCell ref="Y88:AB88"/>
    <mergeCell ref="AC88:AD88"/>
    <mergeCell ref="AE88:AH88"/>
    <mergeCell ref="AI88:AJ88"/>
    <mergeCell ref="AC91:AD91"/>
    <mergeCell ref="AC81:AD81"/>
    <mergeCell ref="AE81:AH81"/>
    <mergeCell ref="AI81:AJ81"/>
    <mergeCell ref="B82:J84"/>
    <mergeCell ref="K109:N109"/>
    <mergeCell ref="O109:P109"/>
    <mergeCell ref="Q109:T109"/>
    <mergeCell ref="U109:X109"/>
    <mergeCell ref="Y109:AB109"/>
    <mergeCell ref="AK95:AL95"/>
    <mergeCell ref="AK96:AL96"/>
    <mergeCell ref="B94:J96"/>
    <mergeCell ref="K94:N94"/>
    <mergeCell ref="O94:P94"/>
    <mergeCell ref="Q94:T94"/>
    <mergeCell ref="AK93:AL93"/>
    <mergeCell ref="B91:J93"/>
    <mergeCell ref="AK92:AL92"/>
    <mergeCell ref="AK90:AL90"/>
    <mergeCell ref="K90:N90"/>
    <mergeCell ref="O90:P90"/>
    <mergeCell ref="Q90:T90"/>
    <mergeCell ref="U90:X90"/>
    <mergeCell ref="AK104:AL104"/>
    <mergeCell ref="AK105:AL105"/>
    <mergeCell ref="B103:J105"/>
    <mergeCell ref="K103:N103"/>
    <mergeCell ref="O103:P103"/>
    <mergeCell ref="Q103:T103"/>
    <mergeCell ref="AK102:AL102"/>
    <mergeCell ref="B100:J102"/>
    <mergeCell ref="AK101:AL101"/>
    <mergeCell ref="AI101:AJ101"/>
    <mergeCell ref="AI102:AJ102"/>
    <mergeCell ref="K100:N100"/>
    <mergeCell ref="O100:P100"/>
    <mergeCell ref="B127:J129"/>
    <mergeCell ref="AK128:AL128"/>
    <mergeCell ref="AK126:AL126"/>
    <mergeCell ref="K126:N126"/>
    <mergeCell ref="O126:P126"/>
    <mergeCell ref="Q126:T126"/>
    <mergeCell ref="U126:X126"/>
    <mergeCell ref="AK125:AL125"/>
    <mergeCell ref="AK122:AL122"/>
    <mergeCell ref="AK123:AL123"/>
    <mergeCell ref="B121:J123"/>
    <mergeCell ref="K121:N121"/>
    <mergeCell ref="O121:P121"/>
    <mergeCell ref="Q121:T121"/>
    <mergeCell ref="AK120:AL120"/>
    <mergeCell ref="B118:J120"/>
    <mergeCell ref="AK119:AL119"/>
    <mergeCell ref="AI119:AJ119"/>
    <mergeCell ref="AI120:AJ120"/>
    <mergeCell ref="K118:N118"/>
    <mergeCell ref="O118:P118"/>
    <mergeCell ref="Q118:T118"/>
    <mergeCell ref="U118:X118"/>
    <mergeCell ref="Y118:AB118"/>
    <mergeCell ref="AC118:AD118"/>
    <mergeCell ref="U121:X121"/>
    <mergeCell ref="Y121:AB121"/>
    <mergeCell ref="AC121:AD121"/>
    <mergeCell ref="AE121:AH121"/>
    <mergeCell ref="AI121:AJ121"/>
    <mergeCell ref="AK121:AL121"/>
    <mergeCell ref="Y126:AB126"/>
    <mergeCell ref="B19:J21"/>
    <mergeCell ref="K16:N16"/>
    <mergeCell ref="K17:N17"/>
    <mergeCell ref="K14:AL15"/>
    <mergeCell ref="I11:J12"/>
    <mergeCell ref="O16:P16"/>
    <mergeCell ref="Q16:T16"/>
    <mergeCell ref="U16:X16"/>
    <mergeCell ref="CJ16:CM16"/>
    <mergeCell ref="CN16:CP16"/>
    <mergeCell ref="CJ17:CM18"/>
    <mergeCell ref="CN17:CP18"/>
    <mergeCell ref="CJ14:CP15"/>
    <mergeCell ref="BR18:BU18"/>
    <mergeCell ref="BV18:BW18"/>
    <mergeCell ref="BX18:BZ18"/>
    <mergeCell ref="CA16:CE16"/>
    <mergeCell ref="CA17:CE18"/>
    <mergeCell ref="CF16:CI16"/>
    <mergeCell ref="CF17:CI18"/>
    <mergeCell ref="BP17:BQ17"/>
    <mergeCell ref="BR17:BU17"/>
    <mergeCell ref="BV17:BW17"/>
    <mergeCell ref="BX17:BZ17"/>
    <mergeCell ref="BB18:BC18"/>
    <mergeCell ref="BD18:BG18"/>
    <mergeCell ref="BH18:BK18"/>
    <mergeCell ref="BL18:BO18"/>
    <mergeCell ref="BP18:BQ18"/>
    <mergeCell ref="AK16:AL16"/>
    <mergeCell ref="CA14:CI15"/>
    <mergeCell ref="BA9:BF12"/>
    <mergeCell ref="Q7:T8"/>
    <mergeCell ref="B11:H12"/>
    <mergeCell ref="K11:Q12"/>
    <mergeCell ref="B9:V10"/>
    <mergeCell ref="R11:V12"/>
    <mergeCell ref="B5:V6"/>
    <mergeCell ref="B7:E8"/>
    <mergeCell ref="I7:J8"/>
    <mergeCell ref="O7:P8"/>
    <mergeCell ref="U7:V8"/>
    <mergeCell ref="K7:N8"/>
    <mergeCell ref="Q17:T17"/>
    <mergeCell ref="Q18:T18"/>
    <mergeCell ref="AC17:AD17"/>
    <mergeCell ref="AE17:AH17"/>
    <mergeCell ref="O17:P17"/>
    <mergeCell ref="K18:N18"/>
    <mergeCell ref="O18:P18"/>
    <mergeCell ref="U17:X17"/>
    <mergeCell ref="U18:X18"/>
    <mergeCell ref="B14:J15"/>
    <mergeCell ref="B16:J18"/>
    <mergeCell ref="AI16:AJ16"/>
    <mergeCell ref="AC18:AD18"/>
    <mergeCell ref="AE18:AH18"/>
    <mergeCell ref="Y16:AB16"/>
    <mergeCell ref="BL16:BO16"/>
    <mergeCell ref="BP16:BQ16"/>
    <mergeCell ref="BR16:BU16"/>
    <mergeCell ref="BV16:BW16"/>
    <mergeCell ref="BX16:BZ16"/>
    <mergeCell ref="BB17:BC17"/>
    <mergeCell ref="BD17:BG17"/>
    <mergeCell ref="BH17:BK17"/>
    <mergeCell ref="BL17:BO17"/>
    <mergeCell ref="AM16:AO18"/>
    <mergeCell ref="AP16:AQ18"/>
    <mergeCell ref="AR16:AT18"/>
    <mergeCell ref="AU16:AW18"/>
    <mergeCell ref="AM14:AW15"/>
    <mergeCell ref="AX14:BZ15"/>
    <mergeCell ref="BB16:BC16"/>
    <mergeCell ref="BD16:BG16"/>
    <mergeCell ref="BH16:BK16"/>
    <mergeCell ref="F7:H8"/>
    <mergeCell ref="B1:DG2"/>
    <mergeCell ref="CQ14:CT15"/>
    <mergeCell ref="CU14:DG15"/>
    <mergeCell ref="CQ16:CT18"/>
    <mergeCell ref="CU16:DG18"/>
    <mergeCell ref="CM3:CR3"/>
    <mergeCell ref="CQ5:CU8"/>
    <mergeCell ref="CQ9:CU12"/>
    <mergeCell ref="CV5:DG8"/>
    <mergeCell ref="CV9:DG12"/>
    <mergeCell ref="CD5:CF6"/>
    <mergeCell ref="CG5:CJ6"/>
    <mergeCell ref="CK5:CM6"/>
    <mergeCell ref="CN5:CP6"/>
    <mergeCell ref="CN9:CP10"/>
    <mergeCell ref="CN11:CP12"/>
    <mergeCell ref="CD9:CM10"/>
    <mergeCell ref="CD11:CM12"/>
    <mergeCell ref="CM7:CP8"/>
    <mergeCell ref="CS3:CW3"/>
    <mergeCell ref="CD7:CL8"/>
    <mergeCell ref="BK7:CC8"/>
    <mergeCell ref="BK5:CC6"/>
    <mergeCell ref="BK11:CC12"/>
    <mergeCell ref="BK9:CC10"/>
    <mergeCell ref="Y17:AB17"/>
    <mergeCell ref="AM5:AP6"/>
    <mergeCell ref="AM7:AP8"/>
    <mergeCell ref="AQ5:AT6"/>
    <mergeCell ref="AQ7:AT8"/>
    <mergeCell ref="W5:AL8"/>
    <mergeCell ref="BB20:BC20"/>
    <mergeCell ref="BD20:BG20"/>
    <mergeCell ref="BH20:BK20"/>
    <mergeCell ref="BL20:BO20"/>
    <mergeCell ref="BP20:BQ20"/>
    <mergeCell ref="CN19:CP19"/>
    <mergeCell ref="CQ19:CT21"/>
    <mergeCell ref="CU19:DG21"/>
    <mergeCell ref="K20:N20"/>
    <mergeCell ref="O20:P20"/>
    <mergeCell ref="Q20:T20"/>
    <mergeCell ref="U20:X20"/>
    <mergeCell ref="Y20:AB20"/>
    <mergeCell ref="AC20:AD20"/>
    <mergeCell ref="AE20:AH20"/>
    <mergeCell ref="BR19:BU19"/>
    <mergeCell ref="BV19:BW19"/>
    <mergeCell ref="BX19:BZ19"/>
    <mergeCell ref="CA19:CE19"/>
    <mergeCell ref="CF19:CI19"/>
    <mergeCell ref="CJ19:CM19"/>
    <mergeCell ref="AX19:BA19"/>
    <mergeCell ref="BB19:BC19"/>
    <mergeCell ref="BD19:BG19"/>
    <mergeCell ref="BH19:BK19"/>
    <mergeCell ref="BL19:BO19"/>
    <mergeCell ref="BP19:BQ19"/>
    <mergeCell ref="AE19:AH19"/>
    <mergeCell ref="AI19:AJ19"/>
    <mergeCell ref="AK19:AL19"/>
    <mergeCell ref="AM19:AO21"/>
    <mergeCell ref="AP19:AQ21"/>
    <mergeCell ref="U22:X22"/>
    <mergeCell ref="Y22:AB22"/>
    <mergeCell ref="AC22:AD22"/>
    <mergeCell ref="AE22:AH22"/>
    <mergeCell ref="AI22:AJ22"/>
    <mergeCell ref="AK22:AL22"/>
    <mergeCell ref="AX21:BA21"/>
    <mergeCell ref="BB21:BC21"/>
    <mergeCell ref="BD21:BG21"/>
    <mergeCell ref="BH21:BK21"/>
    <mergeCell ref="BL21:BO21"/>
    <mergeCell ref="BP21:BQ21"/>
    <mergeCell ref="CN20:CP21"/>
    <mergeCell ref="K21:N21"/>
    <mergeCell ref="O21:P21"/>
    <mergeCell ref="Q21:T21"/>
    <mergeCell ref="U21:X21"/>
    <mergeCell ref="Y21:AB21"/>
    <mergeCell ref="AC21:AD21"/>
    <mergeCell ref="AE21:AH21"/>
    <mergeCell ref="AI21:AJ21"/>
    <mergeCell ref="AK21:AL21"/>
    <mergeCell ref="BR20:BU20"/>
    <mergeCell ref="BV20:BW20"/>
    <mergeCell ref="BX20:BZ20"/>
    <mergeCell ref="CA20:CE21"/>
    <mergeCell ref="CF20:CI21"/>
    <mergeCell ref="CJ20:CM21"/>
    <mergeCell ref="BR21:BU21"/>
    <mergeCell ref="BV21:BW21"/>
    <mergeCell ref="BX21:BZ21"/>
    <mergeCell ref="AX20:BA20"/>
    <mergeCell ref="BX23:BZ23"/>
    <mergeCell ref="CA23:CE24"/>
    <mergeCell ref="CF23:CI24"/>
    <mergeCell ref="CJ23:CM24"/>
    <mergeCell ref="BD22:BG22"/>
    <mergeCell ref="BH22:BK22"/>
    <mergeCell ref="BL22:BO22"/>
    <mergeCell ref="BP22:BQ22"/>
    <mergeCell ref="BR22:BU22"/>
    <mergeCell ref="BV22:BW22"/>
    <mergeCell ref="AM22:AO24"/>
    <mergeCell ref="AP22:AQ24"/>
    <mergeCell ref="AR22:AT24"/>
    <mergeCell ref="AU22:AW24"/>
    <mergeCell ref="AX22:BA22"/>
    <mergeCell ref="BB22:BC22"/>
    <mergeCell ref="AX23:BA23"/>
    <mergeCell ref="BB23:BC23"/>
    <mergeCell ref="AX24:BA24"/>
    <mergeCell ref="BB24:BC24"/>
    <mergeCell ref="BX24:BZ24"/>
    <mergeCell ref="CN23:CP24"/>
    <mergeCell ref="K24:N24"/>
    <mergeCell ref="O24:P24"/>
    <mergeCell ref="Q24:T24"/>
    <mergeCell ref="U24:X24"/>
    <mergeCell ref="Y24:AB24"/>
    <mergeCell ref="AC24:AD24"/>
    <mergeCell ref="AE24:AH24"/>
    <mergeCell ref="AI24:AJ24"/>
    <mergeCell ref="AK24:AL24"/>
    <mergeCell ref="BD23:BG23"/>
    <mergeCell ref="BH23:BK23"/>
    <mergeCell ref="BL23:BO23"/>
    <mergeCell ref="BP23:BQ23"/>
    <mergeCell ref="BR23:BU23"/>
    <mergeCell ref="BV23:BW23"/>
    <mergeCell ref="CU22:DG24"/>
    <mergeCell ref="K23:N23"/>
    <mergeCell ref="O23:P23"/>
    <mergeCell ref="Q23:T23"/>
    <mergeCell ref="U23:X23"/>
    <mergeCell ref="Y23:AB23"/>
    <mergeCell ref="AC23:AD23"/>
    <mergeCell ref="AE23:AH23"/>
    <mergeCell ref="AI23:AJ23"/>
    <mergeCell ref="AK23:AL23"/>
    <mergeCell ref="BX22:BZ22"/>
    <mergeCell ref="CA22:CE22"/>
    <mergeCell ref="CF22:CI22"/>
    <mergeCell ref="CJ22:CM22"/>
    <mergeCell ref="CN22:CP22"/>
    <mergeCell ref="CQ22:CT24"/>
    <mergeCell ref="B25:J27"/>
    <mergeCell ref="K25:N25"/>
    <mergeCell ref="O25:P25"/>
    <mergeCell ref="Q25:T25"/>
    <mergeCell ref="U25:X25"/>
    <mergeCell ref="Y25:AB25"/>
    <mergeCell ref="AC25:AD25"/>
    <mergeCell ref="AE25:AH25"/>
    <mergeCell ref="AI25:AJ25"/>
    <mergeCell ref="BD24:BG24"/>
    <mergeCell ref="BH24:BK24"/>
    <mergeCell ref="BL24:BO24"/>
    <mergeCell ref="BP24:BQ24"/>
    <mergeCell ref="BR24:BU24"/>
    <mergeCell ref="BV24:BW24"/>
    <mergeCell ref="BL26:BO26"/>
    <mergeCell ref="BP26:BQ26"/>
    <mergeCell ref="BR26:BU26"/>
    <mergeCell ref="B22:J24"/>
    <mergeCell ref="K22:N22"/>
    <mergeCell ref="O22:P22"/>
    <mergeCell ref="Q22:T22"/>
    <mergeCell ref="CQ25:CT27"/>
    <mergeCell ref="CU25:DG27"/>
    <mergeCell ref="K26:N26"/>
    <mergeCell ref="O26:P26"/>
    <mergeCell ref="Q26:T26"/>
    <mergeCell ref="U26:X26"/>
    <mergeCell ref="Y26:AB26"/>
    <mergeCell ref="AC26:AD26"/>
    <mergeCell ref="AE26:AH26"/>
    <mergeCell ref="AI26:AJ26"/>
    <mergeCell ref="BV25:BW25"/>
    <mergeCell ref="BX25:BZ25"/>
    <mergeCell ref="CA25:CE25"/>
    <mergeCell ref="CF25:CI25"/>
    <mergeCell ref="CJ25:CM25"/>
    <mergeCell ref="CN25:CP25"/>
    <mergeCell ref="BB25:BC25"/>
    <mergeCell ref="BD25:BG25"/>
    <mergeCell ref="BH25:BK25"/>
    <mergeCell ref="BL25:BO25"/>
    <mergeCell ref="BP25:BQ25"/>
    <mergeCell ref="BR25:BU25"/>
    <mergeCell ref="AK25:AL25"/>
    <mergeCell ref="AM25:AO27"/>
    <mergeCell ref="AP25:AQ27"/>
    <mergeCell ref="AR25:AT27"/>
    <mergeCell ref="AU25:AW27"/>
    <mergeCell ref="AX25:BA25"/>
    <mergeCell ref="AK26:AL26"/>
    <mergeCell ref="AX26:BA26"/>
    <mergeCell ref="BV26:BW26"/>
    <mergeCell ref="BX26:BZ26"/>
    <mergeCell ref="B28:J30"/>
    <mergeCell ref="K28:N28"/>
    <mergeCell ref="O28:P28"/>
    <mergeCell ref="Q28:T28"/>
    <mergeCell ref="U28:X28"/>
    <mergeCell ref="Y28:AB28"/>
    <mergeCell ref="AC28:AD28"/>
    <mergeCell ref="AE28:AH28"/>
    <mergeCell ref="BB27:BC27"/>
    <mergeCell ref="BD27:BG27"/>
    <mergeCell ref="BH27:BK27"/>
    <mergeCell ref="BL27:BO27"/>
    <mergeCell ref="BP27:BQ27"/>
    <mergeCell ref="BR27:BU27"/>
    <mergeCell ref="Y27:AB27"/>
    <mergeCell ref="AC27:AD27"/>
    <mergeCell ref="AE27:AH27"/>
    <mergeCell ref="AI27:AJ27"/>
    <mergeCell ref="AK27:AL27"/>
    <mergeCell ref="AX27:BA27"/>
    <mergeCell ref="AK28:AL28"/>
    <mergeCell ref="AM28:AO30"/>
    <mergeCell ref="AP28:AQ30"/>
    <mergeCell ref="AR28:AT30"/>
    <mergeCell ref="AU28:AW30"/>
    <mergeCell ref="AI29:AJ29"/>
    <mergeCell ref="AK29:AL29"/>
    <mergeCell ref="K30:N30"/>
    <mergeCell ref="O30:P30"/>
    <mergeCell ref="Q30:T30"/>
    <mergeCell ref="U30:X30"/>
    <mergeCell ref="Y30:AB30"/>
    <mergeCell ref="CA26:CE27"/>
    <mergeCell ref="CF26:CI27"/>
    <mergeCell ref="CJ26:CM27"/>
    <mergeCell ref="CN26:CP27"/>
    <mergeCell ref="BV27:BW27"/>
    <mergeCell ref="BX27:BZ27"/>
    <mergeCell ref="BB26:BC26"/>
    <mergeCell ref="BD26:BG26"/>
    <mergeCell ref="BH26:BK26"/>
    <mergeCell ref="CN28:CP28"/>
    <mergeCell ref="CQ28:CT30"/>
    <mergeCell ref="CU28:DG30"/>
    <mergeCell ref="K29:N29"/>
    <mergeCell ref="O29:P29"/>
    <mergeCell ref="Q29:T29"/>
    <mergeCell ref="U29:X29"/>
    <mergeCell ref="Y29:AB29"/>
    <mergeCell ref="AC29:AD29"/>
    <mergeCell ref="AE29:AH29"/>
    <mergeCell ref="BR28:BU28"/>
    <mergeCell ref="BV28:BW28"/>
    <mergeCell ref="BX28:BZ28"/>
    <mergeCell ref="CA28:CE28"/>
    <mergeCell ref="CF28:CI28"/>
    <mergeCell ref="CJ28:CM28"/>
    <mergeCell ref="AX28:BA28"/>
    <mergeCell ref="BB28:BC28"/>
    <mergeCell ref="BD28:BG28"/>
    <mergeCell ref="BH28:BK28"/>
    <mergeCell ref="BL28:BO28"/>
    <mergeCell ref="BP28:BQ28"/>
    <mergeCell ref="AI28:AJ28"/>
    <mergeCell ref="AC30:AD30"/>
    <mergeCell ref="BV29:BW29"/>
    <mergeCell ref="BX29:BZ29"/>
    <mergeCell ref="CA29:CE30"/>
    <mergeCell ref="CF29:CI30"/>
    <mergeCell ref="CJ29:CM30"/>
    <mergeCell ref="CN29:CP30"/>
    <mergeCell ref="BB29:BC29"/>
    <mergeCell ref="BD29:BG29"/>
    <mergeCell ref="BH29:BK29"/>
    <mergeCell ref="BL29:BO29"/>
    <mergeCell ref="BP29:BQ29"/>
    <mergeCell ref="BR29:BU29"/>
    <mergeCell ref="U31:X31"/>
    <mergeCell ref="Y31:AB31"/>
    <mergeCell ref="AC31:AD31"/>
    <mergeCell ref="AE31:AH31"/>
    <mergeCell ref="AI31:AJ31"/>
    <mergeCell ref="AK31:AL31"/>
    <mergeCell ref="BH30:BK30"/>
    <mergeCell ref="BL30:BO30"/>
    <mergeCell ref="BP30:BQ30"/>
    <mergeCell ref="BR30:BU30"/>
    <mergeCell ref="BV30:BW30"/>
    <mergeCell ref="BX30:BZ30"/>
    <mergeCell ref="AE30:AH30"/>
    <mergeCell ref="AI30:AJ30"/>
    <mergeCell ref="AK30:AL30"/>
    <mergeCell ref="AX30:BA30"/>
    <mergeCell ref="BB30:BC30"/>
    <mergeCell ref="BD30:BG30"/>
    <mergeCell ref="BX32:BZ32"/>
    <mergeCell ref="CA32:CE33"/>
    <mergeCell ref="CF32:CI33"/>
    <mergeCell ref="CJ32:CM33"/>
    <mergeCell ref="BD31:BG31"/>
    <mergeCell ref="BH31:BK31"/>
    <mergeCell ref="BL31:BO31"/>
    <mergeCell ref="BP31:BQ31"/>
    <mergeCell ref="BR31:BU31"/>
    <mergeCell ref="BV31:BW31"/>
    <mergeCell ref="AM31:AO33"/>
    <mergeCell ref="AP31:AQ33"/>
    <mergeCell ref="AR31:AT33"/>
    <mergeCell ref="AU31:AW33"/>
    <mergeCell ref="AX31:BA31"/>
    <mergeCell ref="BB31:BC31"/>
    <mergeCell ref="AX32:BA32"/>
    <mergeCell ref="BB32:BC32"/>
    <mergeCell ref="AX33:BA33"/>
    <mergeCell ref="BB33:BC33"/>
    <mergeCell ref="CN32:CP33"/>
    <mergeCell ref="K33:N33"/>
    <mergeCell ref="O33:P33"/>
    <mergeCell ref="Q33:T33"/>
    <mergeCell ref="U33:X33"/>
    <mergeCell ref="Y33:AB33"/>
    <mergeCell ref="AC33:AD33"/>
    <mergeCell ref="AE33:AH33"/>
    <mergeCell ref="AI33:AJ33"/>
    <mergeCell ref="AK33:AL33"/>
    <mergeCell ref="BD32:BG32"/>
    <mergeCell ref="BH32:BK32"/>
    <mergeCell ref="BL32:BO32"/>
    <mergeCell ref="BP32:BQ32"/>
    <mergeCell ref="BR32:BU32"/>
    <mergeCell ref="BV32:BW32"/>
    <mergeCell ref="CU31:DG33"/>
    <mergeCell ref="K32:N32"/>
    <mergeCell ref="O32:P32"/>
    <mergeCell ref="Q32:T32"/>
    <mergeCell ref="U32:X32"/>
    <mergeCell ref="Y32:AB32"/>
    <mergeCell ref="AC32:AD32"/>
    <mergeCell ref="AE32:AH32"/>
    <mergeCell ref="AI32:AJ32"/>
    <mergeCell ref="AK32:AL32"/>
    <mergeCell ref="BX31:BZ31"/>
    <mergeCell ref="CA31:CE31"/>
    <mergeCell ref="CF31:CI31"/>
    <mergeCell ref="CJ31:CM31"/>
    <mergeCell ref="CN31:CP31"/>
    <mergeCell ref="CQ31:CT33"/>
    <mergeCell ref="BP34:BQ34"/>
    <mergeCell ref="BR34:BU34"/>
    <mergeCell ref="AK34:AL34"/>
    <mergeCell ref="AM34:AO36"/>
    <mergeCell ref="AP34:AQ36"/>
    <mergeCell ref="AR34:AT36"/>
    <mergeCell ref="AU34:AW36"/>
    <mergeCell ref="AX34:BA34"/>
    <mergeCell ref="AK35:AL35"/>
    <mergeCell ref="AX35:BA35"/>
    <mergeCell ref="BX33:BZ33"/>
    <mergeCell ref="B34:J36"/>
    <mergeCell ref="K34:N34"/>
    <mergeCell ref="O34:P34"/>
    <mergeCell ref="Q34:T34"/>
    <mergeCell ref="U34:X34"/>
    <mergeCell ref="Y34:AB34"/>
    <mergeCell ref="AC34:AD34"/>
    <mergeCell ref="AE34:AH34"/>
    <mergeCell ref="AI34:AJ34"/>
    <mergeCell ref="BD33:BG33"/>
    <mergeCell ref="BH33:BK33"/>
    <mergeCell ref="BL33:BO33"/>
    <mergeCell ref="BP33:BQ33"/>
    <mergeCell ref="BR33:BU33"/>
    <mergeCell ref="BV33:BW33"/>
    <mergeCell ref="BV35:BW35"/>
    <mergeCell ref="BX35:BZ35"/>
    <mergeCell ref="CA35:CE36"/>
    <mergeCell ref="CF35:CI36"/>
    <mergeCell ref="CJ35:CM36"/>
    <mergeCell ref="CN35:CP36"/>
    <mergeCell ref="BV36:BW36"/>
    <mergeCell ref="BX36:BZ36"/>
    <mergeCell ref="BB35:BC35"/>
    <mergeCell ref="BD35:BG35"/>
    <mergeCell ref="BH35:BK35"/>
    <mergeCell ref="BL35:BO35"/>
    <mergeCell ref="BP35:BQ35"/>
    <mergeCell ref="BR35:BU35"/>
    <mergeCell ref="CQ34:CT36"/>
    <mergeCell ref="CU34:DG36"/>
    <mergeCell ref="K35:N35"/>
    <mergeCell ref="O35:P35"/>
    <mergeCell ref="Q35:T35"/>
    <mergeCell ref="U35:X35"/>
    <mergeCell ref="Y35:AB35"/>
    <mergeCell ref="AC35:AD35"/>
    <mergeCell ref="AE35:AH35"/>
    <mergeCell ref="AI35:AJ35"/>
    <mergeCell ref="BV34:BW34"/>
    <mergeCell ref="BX34:BZ34"/>
    <mergeCell ref="CA34:CE34"/>
    <mergeCell ref="CF34:CI34"/>
    <mergeCell ref="CJ34:CM34"/>
    <mergeCell ref="CN34:CP34"/>
    <mergeCell ref="BB34:BC34"/>
    <mergeCell ref="BD34:BG34"/>
    <mergeCell ref="BH34:BK34"/>
    <mergeCell ref="BL34:BO34"/>
    <mergeCell ref="K37:N37"/>
    <mergeCell ref="O37:P37"/>
    <mergeCell ref="Q37:T37"/>
    <mergeCell ref="U37:X37"/>
    <mergeCell ref="Y37:AB37"/>
    <mergeCell ref="AC37:AD37"/>
    <mergeCell ref="BB36:BC36"/>
    <mergeCell ref="BD36:BG36"/>
    <mergeCell ref="BH36:BK36"/>
    <mergeCell ref="BL36:BO36"/>
    <mergeCell ref="BP36:BQ36"/>
    <mergeCell ref="BR36:BU36"/>
    <mergeCell ref="Y36:AB36"/>
    <mergeCell ref="AC36:AD36"/>
    <mergeCell ref="AE36:AH36"/>
    <mergeCell ref="AI36:AJ36"/>
    <mergeCell ref="AK36:AL36"/>
    <mergeCell ref="AX36:BA36"/>
    <mergeCell ref="CJ37:CM37"/>
    <mergeCell ref="CN37:CP37"/>
    <mergeCell ref="CQ37:CT39"/>
    <mergeCell ref="CU37:DG39"/>
    <mergeCell ref="K38:N38"/>
    <mergeCell ref="O38:P38"/>
    <mergeCell ref="Q38:T38"/>
    <mergeCell ref="U38:X38"/>
    <mergeCell ref="Y38:AB38"/>
    <mergeCell ref="AC38:AD38"/>
    <mergeCell ref="BP37:BQ37"/>
    <mergeCell ref="BR37:BU37"/>
    <mergeCell ref="BV37:BW37"/>
    <mergeCell ref="BX37:BZ37"/>
    <mergeCell ref="CA37:CE37"/>
    <mergeCell ref="CF37:CI37"/>
    <mergeCell ref="AU37:AW39"/>
    <mergeCell ref="AX37:BA37"/>
    <mergeCell ref="BB37:BC37"/>
    <mergeCell ref="BD37:BG37"/>
    <mergeCell ref="BH37:BK37"/>
    <mergeCell ref="BL37:BO37"/>
    <mergeCell ref="AX38:BA38"/>
    <mergeCell ref="BB38:BC38"/>
    <mergeCell ref="BD38:BG38"/>
    <mergeCell ref="BH38:BK38"/>
    <mergeCell ref="AE37:AH37"/>
    <mergeCell ref="AI37:AJ37"/>
    <mergeCell ref="AK37:AL37"/>
    <mergeCell ref="AM37:AO39"/>
    <mergeCell ref="AP37:AQ39"/>
    <mergeCell ref="AR37:AT39"/>
    <mergeCell ref="AK39:AL39"/>
    <mergeCell ref="AX39:BA39"/>
    <mergeCell ref="BB39:BC39"/>
    <mergeCell ref="BD39:BG39"/>
    <mergeCell ref="BH39:BK39"/>
    <mergeCell ref="BL39:BO39"/>
    <mergeCell ref="CF38:CI39"/>
    <mergeCell ref="CJ38:CM39"/>
    <mergeCell ref="CN38:CP39"/>
    <mergeCell ref="K39:N39"/>
    <mergeCell ref="O39:P39"/>
    <mergeCell ref="Q39:T39"/>
    <mergeCell ref="U39:X39"/>
    <mergeCell ref="Y39:AB39"/>
    <mergeCell ref="AC39:AD39"/>
    <mergeCell ref="AE39:AH39"/>
    <mergeCell ref="BL38:BO38"/>
    <mergeCell ref="BP38:BQ38"/>
    <mergeCell ref="BR38:BU38"/>
    <mergeCell ref="BV38:BW38"/>
    <mergeCell ref="BX38:BZ38"/>
    <mergeCell ref="CA38:CE39"/>
    <mergeCell ref="BP39:BQ39"/>
    <mergeCell ref="BR39:BU39"/>
    <mergeCell ref="BV39:BW39"/>
    <mergeCell ref="BX39:BZ39"/>
    <mergeCell ref="AE38:AH38"/>
    <mergeCell ref="AI38:AJ38"/>
    <mergeCell ref="AK38:AL38"/>
    <mergeCell ref="AI39:AJ39"/>
    <mergeCell ref="AM132:AW132"/>
    <mergeCell ref="AM133:AS133"/>
    <mergeCell ref="AM134:AS134"/>
    <mergeCell ref="AM135:DG136"/>
    <mergeCell ref="AX132:DG134"/>
    <mergeCell ref="AR40:AT42"/>
    <mergeCell ref="AU40:AW42"/>
    <mergeCell ref="AX40:BA40"/>
    <mergeCell ref="AD135:AL135"/>
    <mergeCell ref="AD136:AI136"/>
    <mergeCell ref="AJ136:AL136"/>
    <mergeCell ref="AT133:AW133"/>
    <mergeCell ref="AT134:AW134"/>
    <mergeCell ref="B132:AC134"/>
    <mergeCell ref="B135:AC136"/>
    <mergeCell ref="AD130:AI130"/>
    <mergeCell ref="AJ130:AL130"/>
    <mergeCell ref="AJ131:AL131"/>
    <mergeCell ref="AD131:AI131"/>
    <mergeCell ref="AD132:AL132"/>
    <mergeCell ref="AJ133:AL134"/>
    <mergeCell ref="AD133:AI134"/>
    <mergeCell ref="U117:X117"/>
    <mergeCell ref="AK116:AL116"/>
    <mergeCell ref="AK113:AL113"/>
    <mergeCell ref="B109:J111"/>
    <mergeCell ref="AK110:AL110"/>
    <mergeCell ref="AK108:AL108"/>
    <mergeCell ref="K108:N108"/>
    <mergeCell ref="O108:P108"/>
    <mergeCell ref="Q108:T108"/>
    <mergeCell ref="Q100:T100"/>
    <mergeCell ref="B40:J42"/>
    <mergeCell ref="K40:N40"/>
    <mergeCell ref="O40:P40"/>
    <mergeCell ref="Q40:T40"/>
    <mergeCell ref="U40:X40"/>
    <mergeCell ref="Y40:AB40"/>
    <mergeCell ref="BR41:BU41"/>
    <mergeCell ref="BV41:BW41"/>
    <mergeCell ref="BX41:BZ41"/>
    <mergeCell ref="CA41:CE42"/>
    <mergeCell ref="CF41:CI42"/>
    <mergeCell ref="CJ41:CM42"/>
    <mergeCell ref="BV42:BW42"/>
    <mergeCell ref="BX42:BZ42"/>
    <mergeCell ref="AX41:BA41"/>
    <mergeCell ref="BB41:BC41"/>
    <mergeCell ref="BD41:BG41"/>
    <mergeCell ref="BH41:BK41"/>
    <mergeCell ref="BL41:BO41"/>
    <mergeCell ref="BP41:BQ41"/>
    <mergeCell ref="CQ40:CT42"/>
    <mergeCell ref="CU40:DG42"/>
    <mergeCell ref="K41:N41"/>
    <mergeCell ref="O41:P41"/>
    <mergeCell ref="Q41:T41"/>
    <mergeCell ref="U41:X41"/>
    <mergeCell ref="Y41:AB41"/>
    <mergeCell ref="AC41:AD41"/>
    <mergeCell ref="AE41:AH41"/>
    <mergeCell ref="AI41:AJ41"/>
    <mergeCell ref="BV40:BW40"/>
    <mergeCell ref="BX40:BZ40"/>
    <mergeCell ref="CA40:CE40"/>
    <mergeCell ref="CF40:CI40"/>
    <mergeCell ref="CJ40:CM40"/>
    <mergeCell ref="CN40:CP40"/>
    <mergeCell ref="BB40:BC40"/>
    <mergeCell ref="BD40:BG40"/>
    <mergeCell ref="BH40:BK40"/>
    <mergeCell ref="BL40:BO40"/>
    <mergeCell ref="BP40:BQ40"/>
    <mergeCell ref="BR40:BU40"/>
    <mergeCell ref="AC40:AD40"/>
    <mergeCell ref="AE40:AH40"/>
    <mergeCell ref="AI40:AJ40"/>
    <mergeCell ref="AK40:AL40"/>
    <mergeCell ref="AM40:AO42"/>
    <mergeCell ref="AP40:AQ42"/>
    <mergeCell ref="AK41:AL41"/>
    <mergeCell ref="AK42:AL42"/>
    <mergeCell ref="CN41:CP42"/>
    <mergeCell ref="K42:N42"/>
    <mergeCell ref="AX43:BA43"/>
    <mergeCell ref="AX44:BA44"/>
    <mergeCell ref="Q43:T43"/>
    <mergeCell ref="U43:X43"/>
    <mergeCell ref="Y43:AB43"/>
    <mergeCell ref="AC43:AD43"/>
    <mergeCell ref="AE43:AH43"/>
    <mergeCell ref="AI43:AJ43"/>
    <mergeCell ref="BB42:BC42"/>
    <mergeCell ref="BD42:BG42"/>
    <mergeCell ref="BH42:BK42"/>
    <mergeCell ref="BL42:BO42"/>
    <mergeCell ref="BP42:BQ42"/>
    <mergeCell ref="BR42:BU42"/>
    <mergeCell ref="AK45:AL45"/>
    <mergeCell ref="AK44:AL44"/>
    <mergeCell ref="O42:P42"/>
    <mergeCell ref="Q42:T42"/>
    <mergeCell ref="U42:X42"/>
    <mergeCell ref="Y42:AB42"/>
    <mergeCell ref="AC42:AD42"/>
    <mergeCell ref="AE42:AH42"/>
    <mergeCell ref="AI42:AJ42"/>
    <mergeCell ref="AX42:BA42"/>
    <mergeCell ref="BL45:BO45"/>
    <mergeCell ref="BP45:BQ45"/>
    <mergeCell ref="BR45:BU45"/>
    <mergeCell ref="CA44:CE45"/>
    <mergeCell ref="CF44:CI45"/>
    <mergeCell ref="CJ44:CM45"/>
    <mergeCell ref="CN44:CP45"/>
    <mergeCell ref="BB44:BC44"/>
    <mergeCell ref="BD44:BG44"/>
    <mergeCell ref="BH44:BK44"/>
    <mergeCell ref="BL44:BO44"/>
    <mergeCell ref="BP44:BQ44"/>
    <mergeCell ref="BR44:BU44"/>
    <mergeCell ref="CQ43:CT45"/>
    <mergeCell ref="CU43:DG45"/>
    <mergeCell ref="K44:N44"/>
    <mergeCell ref="O44:P44"/>
    <mergeCell ref="Q44:T44"/>
    <mergeCell ref="U44:X44"/>
    <mergeCell ref="Y44:AB44"/>
    <mergeCell ref="AC44:AD44"/>
    <mergeCell ref="AE44:AH44"/>
    <mergeCell ref="AI44:AJ44"/>
    <mergeCell ref="BV43:BW43"/>
    <mergeCell ref="BX43:BZ43"/>
    <mergeCell ref="CA43:CE43"/>
    <mergeCell ref="CF43:CI43"/>
    <mergeCell ref="CJ43:CM43"/>
    <mergeCell ref="CN43:CP43"/>
    <mergeCell ref="BB43:BC43"/>
    <mergeCell ref="BD43:BG43"/>
    <mergeCell ref="BH43:BK43"/>
    <mergeCell ref="BL43:BO43"/>
    <mergeCell ref="BP43:BQ43"/>
    <mergeCell ref="BR43:BU43"/>
    <mergeCell ref="BV45:BW45"/>
    <mergeCell ref="BX45:BZ45"/>
    <mergeCell ref="B46:J48"/>
    <mergeCell ref="K46:N46"/>
    <mergeCell ref="O46:P46"/>
    <mergeCell ref="Q46:T46"/>
    <mergeCell ref="U46:X46"/>
    <mergeCell ref="AE45:AH45"/>
    <mergeCell ref="AI45:AJ45"/>
    <mergeCell ref="AX45:BA45"/>
    <mergeCell ref="BB45:BC45"/>
    <mergeCell ref="BD45:BG45"/>
    <mergeCell ref="BH45:BK45"/>
    <mergeCell ref="K45:N45"/>
    <mergeCell ref="O45:P45"/>
    <mergeCell ref="Q45:T45"/>
    <mergeCell ref="U45:X45"/>
    <mergeCell ref="Y45:AB45"/>
    <mergeCell ref="AC45:AD45"/>
    <mergeCell ref="B43:J45"/>
    <mergeCell ref="K43:N43"/>
    <mergeCell ref="O43:P43"/>
    <mergeCell ref="BV44:BW44"/>
    <mergeCell ref="BX44:BZ44"/>
    <mergeCell ref="AK43:AL43"/>
    <mergeCell ref="AM43:AO45"/>
    <mergeCell ref="AP43:AQ45"/>
    <mergeCell ref="AR43:AT45"/>
    <mergeCell ref="AU43:AW45"/>
    <mergeCell ref="AX48:BA48"/>
    <mergeCell ref="BB48:BC48"/>
    <mergeCell ref="BD48:BG48"/>
    <mergeCell ref="CF46:CI46"/>
    <mergeCell ref="CJ46:CM46"/>
    <mergeCell ref="CN46:CP46"/>
    <mergeCell ref="CQ46:CT48"/>
    <mergeCell ref="CU46:DG48"/>
    <mergeCell ref="K47:N47"/>
    <mergeCell ref="O47:P47"/>
    <mergeCell ref="Q47:T47"/>
    <mergeCell ref="U47:X47"/>
    <mergeCell ref="Y47:AB47"/>
    <mergeCell ref="BL46:BO46"/>
    <mergeCell ref="BP46:BQ46"/>
    <mergeCell ref="BR46:BU46"/>
    <mergeCell ref="BV46:BW46"/>
    <mergeCell ref="BX46:BZ46"/>
    <mergeCell ref="CA46:CE46"/>
    <mergeCell ref="AR46:AT48"/>
    <mergeCell ref="AU46:AW48"/>
    <mergeCell ref="AX46:BA46"/>
    <mergeCell ref="BB46:BC46"/>
    <mergeCell ref="BD46:BG46"/>
    <mergeCell ref="BH46:BK46"/>
    <mergeCell ref="AX47:BA47"/>
    <mergeCell ref="BB47:BC47"/>
    <mergeCell ref="BD47:BG47"/>
    <mergeCell ref="BH47:BK47"/>
    <mergeCell ref="Y46:AB46"/>
    <mergeCell ref="AC46:AD46"/>
    <mergeCell ref="AE46:AH46"/>
    <mergeCell ref="AI46:AJ46"/>
    <mergeCell ref="AK46:AL46"/>
    <mergeCell ref="AM46:AO48"/>
    <mergeCell ref="BH48:BK48"/>
    <mergeCell ref="BL48:BO48"/>
    <mergeCell ref="BP48:BQ48"/>
    <mergeCell ref="CF47:CI48"/>
    <mergeCell ref="CJ47:CM48"/>
    <mergeCell ref="CN47:CP48"/>
    <mergeCell ref="K48:N48"/>
    <mergeCell ref="O48:P48"/>
    <mergeCell ref="Q48:T48"/>
    <mergeCell ref="U48:X48"/>
    <mergeCell ref="Y48:AB48"/>
    <mergeCell ref="AC48:AD48"/>
    <mergeCell ref="AE48:AH48"/>
    <mergeCell ref="BL47:BO47"/>
    <mergeCell ref="BP47:BQ47"/>
    <mergeCell ref="BR47:BU47"/>
    <mergeCell ref="BV47:BW47"/>
    <mergeCell ref="BX47:BZ47"/>
    <mergeCell ref="CA47:CE48"/>
    <mergeCell ref="BR48:BU48"/>
    <mergeCell ref="BV48:BW48"/>
    <mergeCell ref="BX48:BZ48"/>
    <mergeCell ref="AC47:AD47"/>
    <mergeCell ref="AE47:AH47"/>
    <mergeCell ref="AI47:AJ47"/>
    <mergeCell ref="AI48:AJ48"/>
    <mergeCell ref="CA50:CE51"/>
    <mergeCell ref="CF50:CI51"/>
    <mergeCell ref="CJ50:CM51"/>
    <mergeCell ref="BD49:BG49"/>
    <mergeCell ref="BH49:BK49"/>
    <mergeCell ref="BL49:BO49"/>
    <mergeCell ref="BP49:BQ49"/>
    <mergeCell ref="BR49:BU49"/>
    <mergeCell ref="BV49:BW49"/>
    <mergeCell ref="AM49:AO51"/>
    <mergeCell ref="AP49:AQ51"/>
    <mergeCell ref="AR49:AT51"/>
    <mergeCell ref="AU49:AW51"/>
    <mergeCell ref="AX49:BA49"/>
    <mergeCell ref="BB49:BC49"/>
    <mergeCell ref="BB50:BC50"/>
    <mergeCell ref="BB51:BC51"/>
    <mergeCell ref="BX51:BZ51"/>
    <mergeCell ref="CN50:CP51"/>
    <mergeCell ref="K51:N51"/>
    <mergeCell ref="O51:P51"/>
    <mergeCell ref="Q51:T51"/>
    <mergeCell ref="U51:X51"/>
    <mergeCell ref="Y51:AB51"/>
    <mergeCell ref="AC51:AD51"/>
    <mergeCell ref="AE51:AH51"/>
    <mergeCell ref="AI51:AJ51"/>
    <mergeCell ref="AX51:BA51"/>
    <mergeCell ref="BD50:BG50"/>
    <mergeCell ref="BH50:BK50"/>
    <mergeCell ref="BL50:BO50"/>
    <mergeCell ref="BP50:BQ50"/>
    <mergeCell ref="BR50:BU50"/>
    <mergeCell ref="BV50:BW50"/>
    <mergeCell ref="CU49:DG51"/>
    <mergeCell ref="K50:N50"/>
    <mergeCell ref="O50:P50"/>
    <mergeCell ref="Q50:T50"/>
    <mergeCell ref="U50:X50"/>
    <mergeCell ref="Y50:AB50"/>
    <mergeCell ref="AC50:AD50"/>
    <mergeCell ref="AE50:AH50"/>
    <mergeCell ref="AI50:AJ50"/>
    <mergeCell ref="AX50:BA50"/>
    <mergeCell ref="BX49:BZ49"/>
    <mergeCell ref="CA49:CE49"/>
    <mergeCell ref="CF49:CI49"/>
    <mergeCell ref="CJ49:CM49"/>
    <mergeCell ref="CN49:CP49"/>
    <mergeCell ref="CQ49:CT51"/>
    <mergeCell ref="B52:J54"/>
    <mergeCell ref="K52:N52"/>
    <mergeCell ref="O52:P52"/>
    <mergeCell ref="Q52:T52"/>
    <mergeCell ref="U52:X52"/>
    <mergeCell ref="Y52:AB52"/>
    <mergeCell ref="AC52:AD52"/>
    <mergeCell ref="AE52:AH52"/>
    <mergeCell ref="AI52:AJ52"/>
    <mergeCell ref="BD51:BG51"/>
    <mergeCell ref="BH51:BK51"/>
    <mergeCell ref="BL51:BO51"/>
    <mergeCell ref="BP51:BQ51"/>
    <mergeCell ref="BR51:BU51"/>
    <mergeCell ref="BV51:BW51"/>
    <mergeCell ref="BV53:BW53"/>
    <mergeCell ref="BX53:BZ53"/>
    <mergeCell ref="AK51:AL51"/>
    <mergeCell ref="B49:J51"/>
    <mergeCell ref="K49:N49"/>
    <mergeCell ref="O49:P49"/>
    <mergeCell ref="Q49:T49"/>
    <mergeCell ref="U49:X49"/>
    <mergeCell ref="Y49:AB49"/>
    <mergeCell ref="AC49:AD49"/>
    <mergeCell ref="AE49:AH49"/>
    <mergeCell ref="AI49:AJ49"/>
    <mergeCell ref="AK49:AL49"/>
    <mergeCell ref="Q54:T54"/>
    <mergeCell ref="U54:X54"/>
    <mergeCell ref="AK53:AL53"/>
    <mergeCell ref="BX50:BZ50"/>
    <mergeCell ref="CU52:DG54"/>
    <mergeCell ref="K53:N53"/>
    <mergeCell ref="O53:P53"/>
    <mergeCell ref="Q53:T53"/>
    <mergeCell ref="U53:X53"/>
    <mergeCell ref="Y53:AB53"/>
    <mergeCell ref="AC53:AD53"/>
    <mergeCell ref="AE53:AH53"/>
    <mergeCell ref="AI53:AJ53"/>
    <mergeCell ref="BV52:BW52"/>
    <mergeCell ref="BX52:BZ52"/>
    <mergeCell ref="CA52:CE52"/>
    <mergeCell ref="CF52:CI52"/>
    <mergeCell ref="CJ52:CM52"/>
    <mergeCell ref="CN52:CP52"/>
    <mergeCell ref="BB52:BC52"/>
    <mergeCell ref="BD52:BG52"/>
    <mergeCell ref="BH52:BK52"/>
    <mergeCell ref="BL52:BO52"/>
    <mergeCell ref="BP52:BQ52"/>
    <mergeCell ref="BR52:BU52"/>
    <mergeCell ref="AK52:AL52"/>
    <mergeCell ref="AM52:AO54"/>
    <mergeCell ref="AP52:AQ54"/>
    <mergeCell ref="AR52:AT54"/>
    <mergeCell ref="AU52:AW54"/>
    <mergeCell ref="AX52:BA52"/>
    <mergeCell ref="AX53:BA53"/>
    <mergeCell ref="O54:P54"/>
    <mergeCell ref="Y55:AB55"/>
    <mergeCell ref="AC55:AD55"/>
    <mergeCell ref="BD54:BG54"/>
    <mergeCell ref="BH54:BK54"/>
    <mergeCell ref="BL54:BO54"/>
    <mergeCell ref="BP54:BQ54"/>
    <mergeCell ref="BR54:BU54"/>
    <mergeCell ref="BV54:BW54"/>
    <mergeCell ref="Y54:AB54"/>
    <mergeCell ref="AC54:AD54"/>
    <mergeCell ref="AE54:AH54"/>
    <mergeCell ref="AI54:AJ54"/>
    <mergeCell ref="AX54:BA54"/>
    <mergeCell ref="BB54:BC54"/>
    <mergeCell ref="CJ55:CM55"/>
    <mergeCell ref="CN55:CP55"/>
    <mergeCell ref="CQ55:CT57"/>
    <mergeCell ref="CA53:CE54"/>
    <mergeCell ref="CF53:CI54"/>
    <mergeCell ref="CJ53:CM54"/>
    <mergeCell ref="CN53:CP54"/>
    <mergeCell ref="BX54:BZ54"/>
    <mergeCell ref="BB53:BC53"/>
    <mergeCell ref="BD53:BG53"/>
    <mergeCell ref="BH53:BK53"/>
    <mergeCell ref="BL53:BO53"/>
    <mergeCell ref="BP53:BQ53"/>
    <mergeCell ref="BR53:BU53"/>
    <mergeCell ref="CQ52:CT54"/>
    <mergeCell ref="AK56:AL56"/>
    <mergeCell ref="CU55:DG57"/>
    <mergeCell ref="K56:N56"/>
    <mergeCell ref="O56:P56"/>
    <mergeCell ref="Q56:T56"/>
    <mergeCell ref="U56:X56"/>
    <mergeCell ref="Y56:AB56"/>
    <mergeCell ref="AC56:AD56"/>
    <mergeCell ref="BP55:BQ55"/>
    <mergeCell ref="BR55:BU55"/>
    <mergeCell ref="BV55:BW55"/>
    <mergeCell ref="BX55:BZ55"/>
    <mergeCell ref="CA55:CE55"/>
    <mergeCell ref="CF55:CI55"/>
    <mergeCell ref="AU55:AW57"/>
    <mergeCell ref="AX55:BA55"/>
    <mergeCell ref="BB55:BC55"/>
    <mergeCell ref="BD55:BG55"/>
    <mergeCell ref="BH55:BK55"/>
    <mergeCell ref="BL55:BO55"/>
    <mergeCell ref="AX56:BA56"/>
    <mergeCell ref="BB56:BC56"/>
    <mergeCell ref="BD56:BG56"/>
    <mergeCell ref="BH56:BK56"/>
    <mergeCell ref="AE55:AH55"/>
    <mergeCell ref="AI55:AJ55"/>
    <mergeCell ref="AK55:AL55"/>
    <mergeCell ref="AM55:AO57"/>
    <mergeCell ref="AP55:AQ57"/>
    <mergeCell ref="AR55:AT57"/>
    <mergeCell ref="CF56:CI57"/>
    <mergeCell ref="CJ56:CM57"/>
    <mergeCell ref="CN56:CP57"/>
    <mergeCell ref="K57:N57"/>
    <mergeCell ref="O57:P57"/>
    <mergeCell ref="Q57:T57"/>
    <mergeCell ref="U57:X57"/>
    <mergeCell ref="Y57:AB57"/>
    <mergeCell ref="AC57:AD57"/>
    <mergeCell ref="AE57:AH57"/>
    <mergeCell ref="BL56:BO56"/>
    <mergeCell ref="BP56:BQ56"/>
    <mergeCell ref="BR56:BU56"/>
    <mergeCell ref="BV56:BW56"/>
    <mergeCell ref="BX56:BZ56"/>
    <mergeCell ref="CA56:CE57"/>
    <mergeCell ref="BR57:BU57"/>
    <mergeCell ref="BV57:BW57"/>
    <mergeCell ref="BX57:BZ57"/>
    <mergeCell ref="AE56:AH56"/>
    <mergeCell ref="AI56:AJ56"/>
    <mergeCell ref="AI57:AJ57"/>
    <mergeCell ref="AK57:AL57"/>
    <mergeCell ref="AX57:BA57"/>
    <mergeCell ref="BB57:BC57"/>
    <mergeCell ref="BD57:BG57"/>
    <mergeCell ref="BH57:BK57"/>
    <mergeCell ref="BL57:BO57"/>
    <mergeCell ref="BP57:BQ57"/>
    <mergeCell ref="CA59:CE60"/>
    <mergeCell ref="CF59:CI60"/>
    <mergeCell ref="CJ59:CM60"/>
    <mergeCell ref="BD58:BG58"/>
    <mergeCell ref="BH58:BK58"/>
    <mergeCell ref="BL58:BO58"/>
    <mergeCell ref="BP58:BQ58"/>
    <mergeCell ref="BR58:BU58"/>
    <mergeCell ref="BV58:BW58"/>
    <mergeCell ref="AM58:AO60"/>
    <mergeCell ref="AP58:AQ60"/>
    <mergeCell ref="AR58:AT60"/>
    <mergeCell ref="AU58:AW60"/>
    <mergeCell ref="AX58:BA58"/>
    <mergeCell ref="BB58:BC58"/>
    <mergeCell ref="BB59:BC59"/>
    <mergeCell ref="BB60:BC60"/>
    <mergeCell ref="BX60:BZ60"/>
    <mergeCell ref="CN59:CP60"/>
    <mergeCell ref="K60:N60"/>
    <mergeCell ref="O60:P60"/>
    <mergeCell ref="Q60:T60"/>
    <mergeCell ref="U60:X60"/>
    <mergeCell ref="Y60:AB60"/>
    <mergeCell ref="AC60:AD60"/>
    <mergeCell ref="AE60:AH60"/>
    <mergeCell ref="AI60:AJ60"/>
    <mergeCell ref="AX60:BA60"/>
    <mergeCell ref="BD59:BG59"/>
    <mergeCell ref="BH59:BK59"/>
    <mergeCell ref="BL59:BO59"/>
    <mergeCell ref="BP59:BQ59"/>
    <mergeCell ref="BR59:BU59"/>
    <mergeCell ref="BV59:BW59"/>
    <mergeCell ref="CU58:DG60"/>
    <mergeCell ref="K59:N59"/>
    <mergeCell ref="O59:P59"/>
    <mergeCell ref="Q59:T59"/>
    <mergeCell ref="U59:X59"/>
    <mergeCell ref="Y59:AB59"/>
    <mergeCell ref="AC59:AD59"/>
    <mergeCell ref="AE59:AH59"/>
    <mergeCell ref="AI59:AJ59"/>
    <mergeCell ref="AX59:BA59"/>
    <mergeCell ref="BX58:BZ58"/>
    <mergeCell ref="CA58:CE58"/>
    <mergeCell ref="CF58:CI58"/>
    <mergeCell ref="CJ58:CM58"/>
    <mergeCell ref="CN58:CP58"/>
    <mergeCell ref="CQ58:CT60"/>
    <mergeCell ref="B61:J63"/>
    <mergeCell ref="K61:N61"/>
    <mergeCell ref="O61:P61"/>
    <mergeCell ref="Q61:T61"/>
    <mergeCell ref="U61:X61"/>
    <mergeCell ref="Y61:AB61"/>
    <mergeCell ref="AC61:AD61"/>
    <mergeCell ref="AE61:AH61"/>
    <mergeCell ref="AI61:AJ61"/>
    <mergeCell ref="BD60:BG60"/>
    <mergeCell ref="BH60:BK60"/>
    <mergeCell ref="BL60:BO60"/>
    <mergeCell ref="BP60:BQ60"/>
    <mergeCell ref="BR60:BU60"/>
    <mergeCell ref="BV60:BW60"/>
    <mergeCell ref="BV62:BW62"/>
    <mergeCell ref="BX62:BZ62"/>
    <mergeCell ref="B58:J60"/>
    <mergeCell ref="K58:N58"/>
    <mergeCell ref="O58:P58"/>
    <mergeCell ref="Q58:T58"/>
    <mergeCell ref="U58:X58"/>
    <mergeCell ref="Y58:AB58"/>
    <mergeCell ref="AC58:AD58"/>
    <mergeCell ref="AE58:AH58"/>
    <mergeCell ref="AI58:AJ58"/>
    <mergeCell ref="AK58:AL58"/>
    <mergeCell ref="BX59:BZ59"/>
    <mergeCell ref="CQ61:CT63"/>
    <mergeCell ref="CU61:DG63"/>
    <mergeCell ref="K62:N62"/>
    <mergeCell ref="O62:P62"/>
    <mergeCell ref="Q62:T62"/>
    <mergeCell ref="U62:X62"/>
    <mergeCell ref="Y62:AB62"/>
    <mergeCell ref="AC62:AD62"/>
    <mergeCell ref="AE62:AH62"/>
    <mergeCell ref="AI62:AJ62"/>
    <mergeCell ref="BV61:BW61"/>
    <mergeCell ref="BX61:BZ61"/>
    <mergeCell ref="CA61:CE61"/>
    <mergeCell ref="CF61:CI61"/>
    <mergeCell ref="CJ61:CM61"/>
    <mergeCell ref="CN61:CP61"/>
    <mergeCell ref="BB61:BC61"/>
    <mergeCell ref="BD61:BG61"/>
    <mergeCell ref="BH61:BK61"/>
    <mergeCell ref="BL61:BO61"/>
    <mergeCell ref="BP61:BQ61"/>
    <mergeCell ref="BR61:BU61"/>
    <mergeCell ref="AK61:AL61"/>
    <mergeCell ref="AM61:AO63"/>
    <mergeCell ref="AP61:AQ63"/>
    <mergeCell ref="AR61:AT63"/>
    <mergeCell ref="AU61:AW63"/>
    <mergeCell ref="AX61:BA61"/>
    <mergeCell ref="AX62:BA62"/>
    <mergeCell ref="AC64:AD64"/>
    <mergeCell ref="BD63:BG63"/>
    <mergeCell ref="BH63:BK63"/>
    <mergeCell ref="BL63:BO63"/>
    <mergeCell ref="BP63:BQ63"/>
    <mergeCell ref="BR63:BU63"/>
    <mergeCell ref="BV63:BW63"/>
    <mergeCell ref="Y63:AB63"/>
    <mergeCell ref="AC63:AD63"/>
    <mergeCell ref="AE63:AH63"/>
    <mergeCell ref="AI63:AJ63"/>
    <mergeCell ref="AX63:BA63"/>
    <mergeCell ref="BB63:BC63"/>
    <mergeCell ref="CJ64:CM64"/>
    <mergeCell ref="CN64:CP64"/>
    <mergeCell ref="CA62:CE63"/>
    <mergeCell ref="CF62:CI63"/>
    <mergeCell ref="CJ62:CM63"/>
    <mergeCell ref="CN62:CP63"/>
    <mergeCell ref="BX63:BZ63"/>
    <mergeCell ref="BB62:BC62"/>
    <mergeCell ref="BD62:BG62"/>
    <mergeCell ref="BH62:BK62"/>
    <mergeCell ref="BL62:BO62"/>
    <mergeCell ref="BP62:BQ62"/>
    <mergeCell ref="BR62:BU62"/>
    <mergeCell ref="CQ64:CT66"/>
    <mergeCell ref="CU64:DG66"/>
    <mergeCell ref="K65:N65"/>
    <mergeCell ref="O65:P65"/>
    <mergeCell ref="Q65:T65"/>
    <mergeCell ref="U65:X65"/>
    <mergeCell ref="Y65:AB65"/>
    <mergeCell ref="AC65:AD65"/>
    <mergeCell ref="BP64:BQ64"/>
    <mergeCell ref="BR64:BU64"/>
    <mergeCell ref="BV64:BW64"/>
    <mergeCell ref="BX64:BZ64"/>
    <mergeCell ref="CA64:CE64"/>
    <mergeCell ref="CF64:CI64"/>
    <mergeCell ref="AU64:AW66"/>
    <mergeCell ref="AX64:BA64"/>
    <mergeCell ref="BB64:BC64"/>
    <mergeCell ref="BD64:BG64"/>
    <mergeCell ref="BH64:BK64"/>
    <mergeCell ref="BL64:BO64"/>
    <mergeCell ref="AX65:BA65"/>
    <mergeCell ref="BB65:BC65"/>
    <mergeCell ref="BD65:BG65"/>
    <mergeCell ref="BH65:BK65"/>
    <mergeCell ref="AE64:AH64"/>
    <mergeCell ref="AI64:AJ64"/>
    <mergeCell ref="AK64:AL64"/>
    <mergeCell ref="AM64:AO66"/>
    <mergeCell ref="AP64:AQ66"/>
    <mergeCell ref="AR64:AT66"/>
    <mergeCell ref="U64:X64"/>
    <mergeCell ref="Y64:AB64"/>
    <mergeCell ref="U67:X67"/>
    <mergeCell ref="Y67:AB67"/>
    <mergeCell ref="AC67:AD67"/>
    <mergeCell ref="AE67:AH67"/>
    <mergeCell ref="AI67:AJ67"/>
    <mergeCell ref="AK67:AL67"/>
    <mergeCell ref="AX66:BA66"/>
    <mergeCell ref="BB66:BC66"/>
    <mergeCell ref="BD66:BG66"/>
    <mergeCell ref="BH66:BK66"/>
    <mergeCell ref="BL66:BO66"/>
    <mergeCell ref="BP66:BQ66"/>
    <mergeCell ref="CF65:CI66"/>
    <mergeCell ref="CJ65:CM66"/>
    <mergeCell ref="CN65:CP66"/>
    <mergeCell ref="K66:N66"/>
    <mergeCell ref="O66:P66"/>
    <mergeCell ref="Q66:T66"/>
    <mergeCell ref="U66:X66"/>
    <mergeCell ref="Y66:AB66"/>
    <mergeCell ref="AC66:AD66"/>
    <mergeCell ref="AE66:AH66"/>
    <mergeCell ref="BL65:BO65"/>
    <mergeCell ref="BP65:BQ65"/>
    <mergeCell ref="BR65:BU65"/>
    <mergeCell ref="BV65:BW65"/>
    <mergeCell ref="BX65:BZ65"/>
    <mergeCell ref="CA65:CE66"/>
    <mergeCell ref="BR66:BU66"/>
    <mergeCell ref="BV66:BW66"/>
    <mergeCell ref="BX66:BZ66"/>
    <mergeCell ref="AE65:AH65"/>
    <mergeCell ref="BX68:BZ68"/>
    <mergeCell ref="CA68:CE69"/>
    <mergeCell ref="CF68:CI69"/>
    <mergeCell ref="CJ68:CM69"/>
    <mergeCell ref="BD67:BG67"/>
    <mergeCell ref="BH67:BK67"/>
    <mergeCell ref="BL67:BO67"/>
    <mergeCell ref="BP67:BQ67"/>
    <mergeCell ref="BR67:BU67"/>
    <mergeCell ref="BV67:BW67"/>
    <mergeCell ref="AM67:AO69"/>
    <mergeCell ref="AP67:AQ69"/>
    <mergeCell ref="AR67:AT69"/>
    <mergeCell ref="AU67:AW69"/>
    <mergeCell ref="AX67:BA67"/>
    <mergeCell ref="BB67:BC67"/>
    <mergeCell ref="BB68:BC68"/>
    <mergeCell ref="BB69:BC69"/>
    <mergeCell ref="CN68:CP69"/>
    <mergeCell ref="K69:N69"/>
    <mergeCell ref="O69:P69"/>
    <mergeCell ref="Q69:T69"/>
    <mergeCell ref="U69:X69"/>
    <mergeCell ref="Y69:AB69"/>
    <mergeCell ref="AC69:AD69"/>
    <mergeCell ref="AE69:AH69"/>
    <mergeCell ref="AI69:AJ69"/>
    <mergeCell ref="AX69:BA69"/>
    <mergeCell ref="BD68:BG68"/>
    <mergeCell ref="BH68:BK68"/>
    <mergeCell ref="BL68:BO68"/>
    <mergeCell ref="BP68:BQ68"/>
    <mergeCell ref="BR68:BU68"/>
    <mergeCell ref="BV68:BW68"/>
    <mergeCell ref="CU67:DG69"/>
    <mergeCell ref="K68:N68"/>
    <mergeCell ref="O68:P68"/>
    <mergeCell ref="Q68:T68"/>
    <mergeCell ref="U68:X68"/>
    <mergeCell ref="Y68:AB68"/>
    <mergeCell ref="AC68:AD68"/>
    <mergeCell ref="AE68:AH68"/>
    <mergeCell ref="AI68:AJ68"/>
    <mergeCell ref="AX68:BA68"/>
    <mergeCell ref="BX67:BZ67"/>
    <mergeCell ref="CA67:CE67"/>
    <mergeCell ref="CF67:CI67"/>
    <mergeCell ref="CJ67:CM67"/>
    <mergeCell ref="CN67:CP67"/>
    <mergeCell ref="CQ67:CT69"/>
    <mergeCell ref="BL70:BO70"/>
    <mergeCell ref="BP70:BQ70"/>
    <mergeCell ref="BR70:BU70"/>
    <mergeCell ref="AK70:AL70"/>
    <mergeCell ref="AM70:AO72"/>
    <mergeCell ref="AP70:AQ72"/>
    <mergeCell ref="AR70:AT72"/>
    <mergeCell ref="AU70:AW72"/>
    <mergeCell ref="AX70:BA70"/>
    <mergeCell ref="AX71:BA71"/>
    <mergeCell ref="BX69:BZ69"/>
    <mergeCell ref="B70:J72"/>
    <mergeCell ref="K70:N70"/>
    <mergeCell ref="O70:P70"/>
    <mergeCell ref="Q70:T70"/>
    <mergeCell ref="U70:X70"/>
    <mergeCell ref="Y70:AB70"/>
    <mergeCell ref="AC70:AD70"/>
    <mergeCell ref="AE70:AH70"/>
    <mergeCell ref="AI70:AJ70"/>
    <mergeCell ref="BD69:BG69"/>
    <mergeCell ref="BH69:BK69"/>
    <mergeCell ref="BL69:BO69"/>
    <mergeCell ref="BP69:BQ69"/>
    <mergeCell ref="BR69:BU69"/>
    <mergeCell ref="BV69:BW69"/>
    <mergeCell ref="AK72:AL72"/>
    <mergeCell ref="K72:N72"/>
    <mergeCell ref="O72:P72"/>
    <mergeCell ref="Q72:T72"/>
    <mergeCell ref="U72:X72"/>
    <mergeCell ref="AK71:AL71"/>
    <mergeCell ref="BV71:BW71"/>
    <mergeCell ref="BX71:BZ71"/>
    <mergeCell ref="CA71:CE72"/>
    <mergeCell ref="CF71:CI72"/>
    <mergeCell ref="CJ71:CM72"/>
    <mergeCell ref="CN71:CP72"/>
    <mergeCell ref="BX72:BZ72"/>
    <mergeCell ref="BB71:BC71"/>
    <mergeCell ref="BD71:BG71"/>
    <mergeCell ref="BH71:BK71"/>
    <mergeCell ref="BL71:BO71"/>
    <mergeCell ref="BP71:BQ71"/>
    <mergeCell ref="BR71:BU71"/>
    <mergeCell ref="CQ70:CT72"/>
    <mergeCell ref="CU70:DG72"/>
    <mergeCell ref="K71:N71"/>
    <mergeCell ref="O71:P71"/>
    <mergeCell ref="Q71:T71"/>
    <mergeCell ref="U71:X71"/>
    <mergeCell ref="Y71:AB71"/>
    <mergeCell ref="AC71:AD71"/>
    <mergeCell ref="AE71:AH71"/>
    <mergeCell ref="AI71:AJ71"/>
    <mergeCell ref="BV70:BW70"/>
    <mergeCell ref="BX70:BZ70"/>
    <mergeCell ref="CA70:CE70"/>
    <mergeCell ref="CF70:CI70"/>
    <mergeCell ref="CJ70:CM70"/>
    <mergeCell ref="CN70:CP70"/>
    <mergeCell ref="BB70:BC70"/>
    <mergeCell ref="BD70:BG70"/>
    <mergeCell ref="BH70:BK70"/>
    <mergeCell ref="BD72:BG72"/>
    <mergeCell ref="BH72:BK72"/>
    <mergeCell ref="BL72:BO72"/>
    <mergeCell ref="BP72:BQ72"/>
    <mergeCell ref="BR72:BU72"/>
    <mergeCell ref="BV72:BW72"/>
    <mergeCell ref="Y72:AB72"/>
    <mergeCell ref="AC72:AD72"/>
    <mergeCell ref="AE72:AH72"/>
    <mergeCell ref="AI72:AJ72"/>
    <mergeCell ref="AX72:BA72"/>
    <mergeCell ref="BB72:BC72"/>
    <mergeCell ref="CJ73:CM73"/>
    <mergeCell ref="CN73:CP73"/>
    <mergeCell ref="CQ73:CT75"/>
    <mergeCell ref="CU73:DG75"/>
    <mergeCell ref="K74:N74"/>
    <mergeCell ref="O74:P74"/>
    <mergeCell ref="Q74:T74"/>
    <mergeCell ref="U74:X74"/>
    <mergeCell ref="Y74:AB74"/>
    <mergeCell ref="AC74:AD74"/>
    <mergeCell ref="BP73:BQ73"/>
    <mergeCell ref="BR73:BU73"/>
    <mergeCell ref="BV73:BW73"/>
    <mergeCell ref="BX73:BZ73"/>
    <mergeCell ref="CA73:CE73"/>
    <mergeCell ref="CF73:CI73"/>
    <mergeCell ref="AU73:AW75"/>
    <mergeCell ref="AX73:BA73"/>
    <mergeCell ref="BB73:BC73"/>
    <mergeCell ref="BD73:BG73"/>
    <mergeCell ref="BH73:BK73"/>
    <mergeCell ref="BL73:BO73"/>
    <mergeCell ref="AX74:BA74"/>
    <mergeCell ref="BB74:BC74"/>
    <mergeCell ref="BD74:BG74"/>
    <mergeCell ref="BH74:BK74"/>
    <mergeCell ref="AE73:AH73"/>
    <mergeCell ref="AI73:AJ73"/>
    <mergeCell ref="AK73:AL73"/>
    <mergeCell ref="AM73:AO75"/>
    <mergeCell ref="AP73:AQ75"/>
    <mergeCell ref="AR73:AT75"/>
    <mergeCell ref="U76:X76"/>
    <mergeCell ref="Y76:AB76"/>
    <mergeCell ref="AC76:AD76"/>
    <mergeCell ref="AE76:AH76"/>
    <mergeCell ref="AI76:AJ76"/>
    <mergeCell ref="AK76:AL76"/>
    <mergeCell ref="AX75:BA75"/>
    <mergeCell ref="BB75:BC75"/>
    <mergeCell ref="BD75:BG75"/>
    <mergeCell ref="BH75:BK75"/>
    <mergeCell ref="BL75:BO75"/>
    <mergeCell ref="AK75:AL75"/>
    <mergeCell ref="BP75:BQ75"/>
    <mergeCell ref="CF74:CI75"/>
    <mergeCell ref="CJ74:CM75"/>
    <mergeCell ref="CN74:CP75"/>
    <mergeCell ref="K75:N75"/>
    <mergeCell ref="O75:P75"/>
    <mergeCell ref="Q75:T75"/>
    <mergeCell ref="U75:X75"/>
    <mergeCell ref="Y75:AB75"/>
    <mergeCell ref="AC75:AD75"/>
    <mergeCell ref="AE75:AH75"/>
    <mergeCell ref="BL74:BO74"/>
    <mergeCell ref="BP74:BQ74"/>
    <mergeCell ref="BR74:BU74"/>
    <mergeCell ref="BV74:BW74"/>
    <mergeCell ref="BX74:BZ74"/>
    <mergeCell ref="CA74:CE75"/>
    <mergeCell ref="BR75:BU75"/>
    <mergeCell ref="BV75:BW75"/>
    <mergeCell ref="BX75:BZ75"/>
    <mergeCell ref="AE74:AH74"/>
    <mergeCell ref="BX77:BZ77"/>
    <mergeCell ref="CA77:CE78"/>
    <mergeCell ref="CF77:CI78"/>
    <mergeCell ref="CJ77:CM78"/>
    <mergeCell ref="BD76:BG76"/>
    <mergeCell ref="BH76:BK76"/>
    <mergeCell ref="BL76:BO76"/>
    <mergeCell ref="BP76:BQ76"/>
    <mergeCell ref="BR76:BU76"/>
    <mergeCell ref="BV76:BW76"/>
    <mergeCell ref="AM76:AO78"/>
    <mergeCell ref="AP76:AQ78"/>
    <mergeCell ref="AR76:AT78"/>
    <mergeCell ref="AU76:AW78"/>
    <mergeCell ref="AX76:BA76"/>
    <mergeCell ref="BB76:BC76"/>
    <mergeCell ref="BB77:BC77"/>
    <mergeCell ref="BB78:BC78"/>
    <mergeCell ref="CN77:CP78"/>
    <mergeCell ref="K78:N78"/>
    <mergeCell ref="O78:P78"/>
    <mergeCell ref="Q78:T78"/>
    <mergeCell ref="U78:X78"/>
    <mergeCell ref="Y78:AB78"/>
    <mergeCell ref="AC78:AD78"/>
    <mergeCell ref="AE78:AH78"/>
    <mergeCell ref="AI78:AJ78"/>
    <mergeCell ref="AX78:BA78"/>
    <mergeCell ref="BD77:BG77"/>
    <mergeCell ref="BH77:BK77"/>
    <mergeCell ref="BL77:BO77"/>
    <mergeCell ref="BP77:BQ77"/>
    <mergeCell ref="BR77:BU77"/>
    <mergeCell ref="BV77:BW77"/>
    <mergeCell ref="CU76:DG78"/>
    <mergeCell ref="K77:N77"/>
    <mergeCell ref="O77:P77"/>
    <mergeCell ref="Q77:T77"/>
    <mergeCell ref="U77:X77"/>
    <mergeCell ref="Y77:AB77"/>
    <mergeCell ref="AC77:AD77"/>
    <mergeCell ref="AE77:AH77"/>
    <mergeCell ref="AI77:AJ77"/>
    <mergeCell ref="AX77:BA77"/>
    <mergeCell ref="BX76:BZ76"/>
    <mergeCell ref="CA76:CE76"/>
    <mergeCell ref="CF76:CI76"/>
    <mergeCell ref="CJ76:CM76"/>
    <mergeCell ref="CN76:CP76"/>
    <mergeCell ref="CQ76:CT78"/>
    <mergeCell ref="BR79:BU79"/>
    <mergeCell ref="AK79:AL79"/>
    <mergeCell ref="AM79:AO81"/>
    <mergeCell ref="AP79:AQ81"/>
    <mergeCell ref="AR79:AT81"/>
    <mergeCell ref="AU79:AW81"/>
    <mergeCell ref="AX79:BA79"/>
    <mergeCell ref="AX80:BA80"/>
    <mergeCell ref="BX78:BZ78"/>
    <mergeCell ref="B79:J81"/>
    <mergeCell ref="K79:N79"/>
    <mergeCell ref="O79:P79"/>
    <mergeCell ref="Q79:T79"/>
    <mergeCell ref="U79:X79"/>
    <mergeCell ref="Y79:AB79"/>
    <mergeCell ref="AC79:AD79"/>
    <mergeCell ref="AE79:AH79"/>
    <mergeCell ref="AI79:AJ79"/>
    <mergeCell ref="BD78:BG78"/>
    <mergeCell ref="BH78:BK78"/>
    <mergeCell ref="BL78:BO78"/>
    <mergeCell ref="BP78:BQ78"/>
    <mergeCell ref="BR78:BU78"/>
    <mergeCell ref="BV78:BW78"/>
    <mergeCell ref="BV80:BW80"/>
    <mergeCell ref="BX80:BZ80"/>
    <mergeCell ref="BD81:BG81"/>
    <mergeCell ref="BH81:BK81"/>
    <mergeCell ref="BL81:BO81"/>
    <mergeCell ref="BP81:BQ81"/>
    <mergeCell ref="BR81:BU81"/>
    <mergeCell ref="BV81:BW81"/>
    <mergeCell ref="CA80:CE81"/>
    <mergeCell ref="CF80:CI81"/>
    <mergeCell ref="CJ80:CM81"/>
    <mergeCell ref="CN80:CP81"/>
    <mergeCell ref="BX81:BZ81"/>
    <mergeCell ref="BB80:BC80"/>
    <mergeCell ref="BD80:BG80"/>
    <mergeCell ref="BH80:BK80"/>
    <mergeCell ref="BL80:BO80"/>
    <mergeCell ref="BP80:BQ80"/>
    <mergeCell ref="BR80:BU80"/>
    <mergeCell ref="CQ79:CT81"/>
    <mergeCell ref="CU79:DG81"/>
    <mergeCell ref="K80:N80"/>
    <mergeCell ref="O80:P80"/>
    <mergeCell ref="Q80:T80"/>
    <mergeCell ref="U80:X80"/>
    <mergeCell ref="Y80:AB80"/>
    <mergeCell ref="AC80:AD80"/>
    <mergeCell ref="AE80:AH80"/>
    <mergeCell ref="AI80:AJ80"/>
    <mergeCell ref="BV79:BW79"/>
    <mergeCell ref="BX79:BZ79"/>
    <mergeCell ref="CA79:CE79"/>
    <mergeCell ref="CF79:CI79"/>
    <mergeCell ref="CJ79:CM79"/>
    <mergeCell ref="CN79:CP79"/>
    <mergeCell ref="BB79:BC79"/>
    <mergeCell ref="BD79:BG79"/>
    <mergeCell ref="BH79:BK79"/>
    <mergeCell ref="BL79:BO79"/>
    <mergeCell ref="BP79:BQ79"/>
    <mergeCell ref="AX81:BA81"/>
    <mergeCell ref="BB81:BC81"/>
    <mergeCell ref="CJ82:CM82"/>
    <mergeCell ref="CN82:CP82"/>
    <mergeCell ref="CQ82:CT84"/>
    <mergeCell ref="CU82:DG84"/>
    <mergeCell ref="K83:N83"/>
    <mergeCell ref="O83:P83"/>
    <mergeCell ref="Q83:T83"/>
    <mergeCell ref="U83:X83"/>
    <mergeCell ref="Y83:AB83"/>
    <mergeCell ref="AC83:AD83"/>
    <mergeCell ref="BP82:BQ82"/>
    <mergeCell ref="BR82:BU82"/>
    <mergeCell ref="BV82:BW82"/>
    <mergeCell ref="BX82:BZ82"/>
    <mergeCell ref="CA82:CE82"/>
    <mergeCell ref="CF82:CI82"/>
    <mergeCell ref="AU82:AW84"/>
    <mergeCell ref="AX82:BA82"/>
    <mergeCell ref="BB82:BC82"/>
    <mergeCell ref="BD82:BG82"/>
    <mergeCell ref="BH82:BK82"/>
    <mergeCell ref="BL82:BO82"/>
    <mergeCell ref="AX83:BA83"/>
    <mergeCell ref="BB83:BC83"/>
    <mergeCell ref="BD83:BG83"/>
    <mergeCell ref="BH83:BK83"/>
    <mergeCell ref="AE82:AH82"/>
    <mergeCell ref="AI82:AJ82"/>
    <mergeCell ref="AK82:AL82"/>
    <mergeCell ref="AM82:AO84"/>
    <mergeCell ref="AP82:AQ84"/>
    <mergeCell ref="AR82:AT84"/>
    <mergeCell ref="CF83:CI84"/>
    <mergeCell ref="CJ83:CM84"/>
    <mergeCell ref="CN83:CP84"/>
    <mergeCell ref="K84:N84"/>
    <mergeCell ref="O84:P84"/>
    <mergeCell ref="Q84:T84"/>
    <mergeCell ref="U84:X84"/>
    <mergeCell ref="Y84:AB84"/>
    <mergeCell ref="AC84:AD84"/>
    <mergeCell ref="AE84:AH84"/>
    <mergeCell ref="BL83:BO83"/>
    <mergeCell ref="BP83:BQ83"/>
    <mergeCell ref="BR83:BU83"/>
    <mergeCell ref="BV83:BW83"/>
    <mergeCell ref="BX83:BZ83"/>
    <mergeCell ref="CA83:CE84"/>
    <mergeCell ref="BR84:BU84"/>
    <mergeCell ref="BV84:BW84"/>
    <mergeCell ref="BX84:BZ84"/>
    <mergeCell ref="AE83:AH83"/>
    <mergeCell ref="AI83:AJ83"/>
    <mergeCell ref="AI84:AJ84"/>
    <mergeCell ref="AK84:AL84"/>
    <mergeCell ref="AX84:BA84"/>
    <mergeCell ref="BB84:BC84"/>
    <mergeCell ref="BD84:BG84"/>
    <mergeCell ref="BH84:BK84"/>
    <mergeCell ref="BL84:BO84"/>
    <mergeCell ref="BP84:BQ84"/>
    <mergeCell ref="AK83:AL83"/>
    <mergeCell ref="BX86:BZ86"/>
    <mergeCell ref="CA86:CE87"/>
    <mergeCell ref="CF86:CI87"/>
    <mergeCell ref="CJ86:CM87"/>
    <mergeCell ref="BD85:BG85"/>
    <mergeCell ref="BH85:BK85"/>
    <mergeCell ref="BL85:BO85"/>
    <mergeCell ref="BP85:BQ85"/>
    <mergeCell ref="BR85:BU85"/>
    <mergeCell ref="BV85:BW85"/>
    <mergeCell ref="AM85:AO87"/>
    <mergeCell ref="AP85:AQ87"/>
    <mergeCell ref="AR85:AT87"/>
    <mergeCell ref="AU85:AW87"/>
    <mergeCell ref="AX85:BA85"/>
    <mergeCell ref="BB85:BC85"/>
    <mergeCell ref="BB86:BC86"/>
    <mergeCell ref="BB87:BC87"/>
    <mergeCell ref="BX87:BZ87"/>
    <mergeCell ref="BD87:BG87"/>
    <mergeCell ref="BH87:BK87"/>
    <mergeCell ref="BL87:BO87"/>
    <mergeCell ref="BP87:BQ87"/>
    <mergeCell ref="BR87:BU87"/>
    <mergeCell ref="BV87:BW87"/>
    <mergeCell ref="CN86:CP87"/>
    <mergeCell ref="K87:N87"/>
    <mergeCell ref="O87:P87"/>
    <mergeCell ref="Q87:T87"/>
    <mergeCell ref="U87:X87"/>
    <mergeCell ref="Y87:AB87"/>
    <mergeCell ref="AC87:AD87"/>
    <mergeCell ref="AE87:AH87"/>
    <mergeCell ref="AI87:AJ87"/>
    <mergeCell ref="AX87:BA87"/>
    <mergeCell ref="BD86:BG86"/>
    <mergeCell ref="BH86:BK86"/>
    <mergeCell ref="BL86:BO86"/>
    <mergeCell ref="BP86:BQ86"/>
    <mergeCell ref="BR86:BU86"/>
    <mergeCell ref="BV86:BW86"/>
    <mergeCell ref="CU85:DG87"/>
    <mergeCell ref="K86:N86"/>
    <mergeCell ref="O86:P86"/>
    <mergeCell ref="Q86:T86"/>
    <mergeCell ref="U86:X86"/>
    <mergeCell ref="Y86:AB86"/>
    <mergeCell ref="AC86:AD86"/>
    <mergeCell ref="AE86:AH86"/>
    <mergeCell ref="AI86:AJ86"/>
    <mergeCell ref="AX86:BA86"/>
    <mergeCell ref="BX85:BZ85"/>
    <mergeCell ref="CA85:CE85"/>
    <mergeCell ref="CF85:CI85"/>
    <mergeCell ref="CJ85:CM85"/>
    <mergeCell ref="CN85:CP85"/>
    <mergeCell ref="CQ85:CT87"/>
    <mergeCell ref="CQ88:CT90"/>
    <mergeCell ref="CU88:DG90"/>
    <mergeCell ref="K89:N89"/>
    <mergeCell ref="O89:P89"/>
    <mergeCell ref="Q89:T89"/>
    <mergeCell ref="U89:X89"/>
    <mergeCell ref="Y89:AB89"/>
    <mergeCell ref="AC89:AD89"/>
    <mergeCell ref="AE89:AH89"/>
    <mergeCell ref="AI89:AJ89"/>
    <mergeCell ref="BV88:BW88"/>
    <mergeCell ref="BX88:BZ88"/>
    <mergeCell ref="CA88:CE88"/>
    <mergeCell ref="CF88:CI88"/>
    <mergeCell ref="CJ88:CM88"/>
    <mergeCell ref="CN88:CP88"/>
    <mergeCell ref="BB88:BC88"/>
    <mergeCell ref="BD88:BG88"/>
    <mergeCell ref="BH88:BK88"/>
    <mergeCell ref="BL88:BO88"/>
    <mergeCell ref="BP88:BQ88"/>
    <mergeCell ref="BR88:BU88"/>
    <mergeCell ref="AK88:AL88"/>
    <mergeCell ref="AM88:AO90"/>
    <mergeCell ref="AP88:AQ90"/>
    <mergeCell ref="AR88:AT90"/>
    <mergeCell ref="AU88:AW90"/>
    <mergeCell ref="AX88:BA88"/>
    <mergeCell ref="AX89:BA89"/>
    <mergeCell ref="BD90:BG90"/>
    <mergeCell ref="BH90:BK90"/>
    <mergeCell ref="BL90:BO90"/>
    <mergeCell ref="BP90:BQ90"/>
    <mergeCell ref="BR90:BU90"/>
    <mergeCell ref="BV90:BW90"/>
    <mergeCell ref="Y90:AB90"/>
    <mergeCell ref="AC90:AD90"/>
    <mergeCell ref="AE90:AH90"/>
    <mergeCell ref="AI90:AJ90"/>
    <mergeCell ref="AX90:BA90"/>
    <mergeCell ref="BB90:BC90"/>
    <mergeCell ref="CJ91:CM91"/>
    <mergeCell ref="CN91:CP91"/>
    <mergeCell ref="CA89:CE90"/>
    <mergeCell ref="CF89:CI90"/>
    <mergeCell ref="CJ89:CM90"/>
    <mergeCell ref="CN89:CP90"/>
    <mergeCell ref="BX90:BZ90"/>
    <mergeCell ref="BB89:BC89"/>
    <mergeCell ref="BD89:BG89"/>
    <mergeCell ref="BH89:BK89"/>
    <mergeCell ref="BL89:BO89"/>
    <mergeCell ref="BP89:BQ89"/>
    <mergeCell ref="BR89:BU89"/>
    <mergeCell ref="BV89:BW89"/>
    <mergeCell ref="BX89:BZ89"/>
    <mergeCell ref="AK89:AL89"/>
    <mergeCell ref="CQ91:CT93"/>
    <mergeCell ref="CU91:DG93"/>
    <mergeCell ref="K92:N92"/>
    <mergeCell ref="O92:P92"/>
    <mergeCell ref="Q92:T92"/>
    <mergeCell ref="U92:X92"/>
    <mergeCell ref="Y92:AB92"/>
    <mergeCell ref="AC92:AD92"/>
    <mergeCell ref="BP91:BQ91"/>
    <mergeCell ref="BR91:BU91"/>
    <mergeCell ref="BV91:BW91"/>
    <mergeCell ref="BX91:BZ91"/>
    <mergeCell ref="CA91:CE91"/>
    <mergeCell ref="CF91:CI91"/>
    <mergeCell ref="AU91:AW93"/>
    <mergeCell ref="AX91:BA91"/>
    <mergeCell ref="BB91:BC91"/>
    <mergeCell ref="BD91:BG91"/>
    <mergeCell ref="BH91:BK91"/>
    <mergeCell ref="BL91:BO91"/>
    <mergeCell ref="AX92:BA92"/>
    <mergeCell ref="BB92:BC92"/>
    <mergeCell ref="BD92:BG92"/>
    <mergeCell ref="BH92:BK92"/>
    <mergeCell ref="AE91:AH91"/>
    <mergeCell ref="AI91:AJ91"/>
    <mergeCell ref="AK91:AL91"/>
    <mergeCell ref="AM91:AO93"/>
    <mergeCell ref="AP91:AQ93"/>
    <mergeCell ref="AR91:AT93"/>
    <mergeCell ref="U91:X91"/>
    <mergeCell ref="Y91:AB91"/>
    <mergeCell ref="AI94:AJ94"/>
    <mergeCell ref="AK94:AL94"/>
    <mergeCell ref="AX93:BA93"/>
    <mergeCell ref="BB93:BC93"/>
    <mergeCell ref="BD93:BG93"/>
    <mergeCell ref="BH93:BK93"/>
    <mergeCell ref="BL93:BO93"/>
    <mergeCell ref="BP93:BQ93"/>
    <mergeCell ref="CF92:CI93"/>
    <mergeCell ref="CJ92:CM93"/>
    <mergeCell ref="CN92:CP93"/>
    <mergeCell ref="K93:N93"/>
    <mergeCell ref="O93:P93"/>
    <mergeCell ref="Q93:T93"/>
    <mergeCell ref="U93:X93"/>
    <mergeCell ref="Y93:AB93"/>
    <mergeCell ref="AC93:AD93"/>
    <mergeCell ref="AE93:AH93"/>
    <mergeCell ref="BL92:BO92"/>
    <mergeCell ref="BP92:BQ92"/>
    <mergeCell ref="BR92:BU92"/>
    <mergeCell ref="BV92:BW92"/>
    <mergeCell ref="BX92:BZ92"/>
    <mergeCell ref="CA92:CE93"/>
    <mergeCell ref="BR93:BU93"/>
    <mergeCell ref="BV93:BW93"/>
    <mergeCell ref="BX93:BZ93"/>
    <mergeCell ref="AE92:AH92"/>
    <mergeCell ref="U94:X94"/>
    <mergeCell ref="Y94:AB94"/>
    <mergeCell ref="AC94:AD94"/>
    <mergeCell ref="AE94:AH94"/>
    <mergeCell ref="BX95:BZ95"/>
    <mergeCell ref="CA95:CE96"/>
    <mergeCell ref="CF95:CI96"/>
    <mergeCell ref="CJ95:CM96"/>
    <mergeCell ref="BD94:BG94"/>
    <mergeCell ref="BH94:BK94"/>
    <mergeCell ref="BL94:BO94"/>
    <mergeCell ref="BP94:BQ94"/>
    <mergeCell ref="BR94:BU94"/>
    <mergeCell ref="BV94:BW94"/>
    <mergeCell ref="AM94:AO96"/>
    <mergeCell ref="AP94:AQ96"/>
    <mergeCell ref="AR94:AT96"/>
    <mergeCell ref="AU94:AW96"/>
    <mergeCell ref="AX94:BA94"/>
    <mergeCell ref="BB94:BC94"/>
    <mergeCell ref="BB95:BC95"/>
    <mergeCell ref="BB96:BC96"/>
    <mergeCell ref="CN95:CP96"/>
    <mergeCell ref="K96:N96"/>
    <mergeCell ref="O96:P96"/>
    <mergeCell ref="Q96:T96"/>
    <mergeCell ref="U96:X96"/>
    <mergeCell ref="Y96:AB96"/>
    <mergeCell ref="AC96:AD96"/>
    <mergeCell ref="AE96:AH96"/>
    <mergeCell ref="AI96:AJ96"/>
    <mergeCell ref="AX96:BA96"/>
    <mergeCell ref="BD95:BG95"/>
    <mergeCell ref="BH95:BK95"/>
    <mergeCell ref="BL95:BO95"/>
    <mergeCell ref="BP95:BQ95"/>
    <mergeCell ref="BR95:BU95"/>
    <mergeCell ref="BV95:BW95"/>
    <mergeCell ref="CU94:DG96"/>
    <mergeCell ref="K95:N95"/>
    <mergeCell ref="O95:P95"/>
    <mergeCell ref="Q95:T95"/>
    <mergeCell ref="U95:X95"/>
    <mergeCell ref="Y95:AB95"/>
    <mergeCell ref="AC95:AD95"/>
    <mergeCell ref="AE95:AH95"/>
    <mergeCell ref="AI95:AJ95"/>
    <mergeCell ref="AX95:BA95"/>
    <mergeCell ref="BX94:BZ94"/>
    <mergeCell ref="CA94:CE94"/>
    <mergeCell ref="CF94:CI94"/>
    <mergeCell ref="CJ94:CM94"/>
    <mergeCell ref="CN94:CP94"/>
    <mergeCell ref="CQ94:CT96"/>
    <mergeCell ref="BL97:BO97"/>
    <mergeCell ref="BP97:BQ97"/>
    <mergeCell ref="BR97:BU97"/>
    <mergeCell ref="AK97:AL97"/>
    <mergeCell ref="AM97:AO99"/>
    <mergeCell ref="AP97:AQ99"/>
    <mergeCell ref="AR97:AT99"/>
    <mergeCell ref="AU97:AW99"/>
    <mergeCell ref="AX97:BA97"/>
    <mergeCell ref="AX98:BA98"/>
    <mergeCell ref="BX96:BZ96"/>
    <mergeCell ref="B97:J99"/>
    <mergeCell ref="K97:N97"/>
    <mergeCell ref="O97:P97"/>
    <mergeCell ref="Q97:T97"/>
    <mergeCell ref="U97:X97"/>
    <mergeCell ref="Y97:AB97"/>
    <mergeCell ref="AC97:AD97"/>
    <mergeCell ref="AE97:AH97"/>
    <mergeCell ref="AI97:AJ97"/>
    <mergeCell ref="BD96:BG96"/>
    <mergeCell ref="BH96:BK96"/>
    <mergeCell ref="BL96:BO96"/>
    <mergeCell ref="BP96:BQ96"/>
    <mergeCell ref="BR96:BU96"/>
    <mergeCell ref="BV96:BW96"/>
    <mergeCell ref="AK99:AL99"/>
    <mergeCell ref="K99:N99"/>
    <mergeCell ref="O99:P99"/>
    <mergeCell ref="Q99:T99"/>
    <mergeCell ref="U99:X99"/>
    <mergeCell ref="AK98:AL98"/>
    <mergeCell ref="BV98:BW98"/>
    <mergeCell ref="BX98:BZ98"/>
    <mergeCell ref="CA98:CE99"/>
    <mergeCell ref="CF98:CI99"/>
    <mergeCell ref="CJ98:CM99"/>
    <mergeCell ref="CN98:CP99"/>
    <mergeCell ref="BX99:BZ99"/>
    <mergeCell ref="BB98:BC98"/>
    <mergeCell ref="BD98:BG98"/>
    <mergeCell ref="BH98:BK98"/>
    <mergeCell ref="BL98:BO98"/>
    <mergeCell ref="BP98:BQ98"/>
    <mergeCell ref="BR98:BU98"/>
    <mergeCell ref="CQ97:CT99"/>
    <mergeCell ref="CU97:DG99"/>
    <mergeCell ref="K98:N98"/>
    <mergeCell ref="O98:P98"/>
    <mergeCell ref="Q98:T98"/>
    <mergeCell ref="U98:X98"/>
    <mergeCell ref="Y98:AB98"/>
    <mergeCell ref="AC98:AD98"/>
    <mergeCell ref="AE98:AH98"/>
    <mergeCell ref="AI98:AJ98"/>
    <mergeCell ref="BV97:BW97"/>
    <mergeCell ref="BX97:BZ97"/>
    <mergeCell ref="CA97:CE97"/>
    <mergeCell ref="CF97:CI97"/>
    <mergeCell ref="CJ97:CM97"/>
    <mergeCell ref="CN97:CP97"/>
    <mergeCell ref="BB97:BC97"/>
    <mergeCell ref="BD97:BG97"/>
    <mergeCell ref="BH97:BK97"/>
    <mergeCell ref="BD99:BG99"/>
    <mergeCell ref="BH99:BK99"/>
    <mergeCell ref="BL99:BO99"/>
    <mergeCell ref="BP99:BQ99"/>
    <mergeCell ref="BR99:BU99"/>
    <mergeCell ref="BV99:BW99"/>
    <mergeCell ref="Y99:AB99"/>
    <mergeCell ref="AC99:AD99"/>
    <mergeCell ref="AE99:AH99"/>
    <mergeCell ref="AI99:AJ99"/>
    <mergeCell ref="AX99:BA99"/>
    <mergeCell ref="BB99:BC99"/>
    <mergeCell ref="CJ100:CM100"/>
    <mergeCell ref="CN100:CP100"/>
    <mergeCell ref="CQ100:CT102"/>
    <mergeCell ref="CU100:DG102"/>
    <mergeCell ref="K101:N101"/>
    <mergeCell ref="O101:P101"/>
    <mergeCell ref="Q101:T101"/>
    <mergeCell ref="U101:X101"/>
    <mergeCell ref="Y101:AB101"/>
    <mergeCell ref="AC101:AD101"/>
    <mergeCell ref="BP100:BQ100"/>
    <mergeCell ref="BR100:BU100"/>
    <mergeCell ref="BV100:BW100"/>
    <mergeCell ref="BX100:BZ100"/>
    <mergeCell ref="CA100:CE100"/>
    <mergeCell ref="CF100:CI100"/>
    <mergeCell ref="AU100:AW102"/>
    <mergeCell ref="AX100:BA100"/>
    <mergeCell ref="BB100:BC100"/>
    <mergeCell ref="BD100:BG100"/>
    <mergeCell ref="BH100:BK100"/>
    <mergeCell ref="BL100:BO100"/>
    <mergeCell ref="AX101:BA101"/>
    <mergeCell ref="BB101:BC101"/>
    <mergeCell ref="BD101:BG101"/>
    <mergeCell ref="BH101:BK101"/>
    <mergeCell ref="AE100:AH100"/>
    <mergeCell ref="AI100:AJ100"/>
    <mergeCell ref="AK100:AL100"/>
    <mergeCell ref="AM100:AO102"/>
    <mergeCell ref="AP100:AQ102"/>
    <mergeCell ref="AR100:AT102"/>
    <mergeCell ref="U103:X103"/>
    <mergeCell ref="Y103:AB103"/>
    <mergeCell ref="AC103:AD103"/>
    <mergeCell ref="AE103:AH103"/>
    <mergeCell ref="AI103:AJ103"/>
    <mergeCell ref="AK103:AL103"/>
    <mergeCell ref="AX102:BA102"/>
    <mergeCell ref="BB102:BC102"/>
    <mergeCell ref="BD102:BG102"/>
    <mergeCell ref="BH102:BK102"/>
    <mergeCell ref="BL102:BO102"/>
    <mergeCell ref="U100:X100"/>
    <mergeCell ref="Y100:AB100"/>
    <mergeCell ref="AC100:AD100"/>
    <mergeCell ref="BP102:BQ102"/>
    <mergeCell ref="CF101:CI102"/>
    <mergeCell ref="CJ101:CM102"/>
    <mergeCell ref="CN101:CP102"/>
    <mergeCell ref="K102:N102"/>
    <mergeCell ref="O102:P102"/>
    <mergeCell ref="Q102:T102"/>
    <mergeCell ref="U102:X102"/>
    <mergeCell ref="Y102:AB102"/>
    <mergeCell ref="AC102:AD102"/>
    <mergeCell ref="AE102:AH102"/>
    <mergeCell ref="BL101:BO101"/>
    <mergeCell ref="BP101:BQ101"/>
    <mergeCell ref="BR101:BU101"/>
    <mergeCell ref="BV101:BW101"/>
    <mergeCell ref="BX101:BZ101"/>
    <mergeCell ref="CA101:CE102"/>
    <mergeCell ref="BR102:BU102"/>
    <mergeCell ref="BV102:BW102"/>
    <mergeCell ref="BX102:BZ102"/>
    <mergeCell ref="AE101:AH101"/>
    <mergeCell ref="BX104:BZ104"/>
    <mergeCell ref="CA104:CE105"/>
    <mergeCell ref="CF104:CI105"/>
    <mergeCell ref="CJ104:CM105"/>
    <mergeCell ref="BD103:BG103"/>
    <mergeCell ref="BH103:BK103"/>
    <mergeCell ref="BL103:BO103"/>
    <mergeCell ref="BP103:BQ103"/>
    <mergeCell ref="BR103:BU103"/>
    <mergeCell ref="BV103:BW103"/>
    <mergeCell ref="AM103:AO105"/>
    <mergeCell ref="AP103:AQ105"/>
    <mergeCell ref="AR103:AT105"/>
    <mergeCell ref="AU103:AW105"/>
    <mergeCell ref="AX103:BA103"/>
    <mergeCell ref="BB103:BC103"/>
    <mergeCell ref="BB104:BC104"/>
    <mergeCell ref="BB105:BC105"/>
    <mergeCell ref="BX105:BZ105"/>
    <mergeCell ref="CN104:CP105"/>
    <mergeCell ref="K105:N105"/>
    <mergeCell ref="O105:P105"/>
    <mergeCell ref="Q105:T105"/>
    <mergeCell ref="U105:X105"/>
    <mergeCell ref="Y105:AB105"/>
    <mergeCell ref="AC105:AD105"/>
    <mergeCell ref="AE105:AH105"/>
    <mergeCell ref="AI105:AJ105"/>
    <mergeCell ref="AX105:BA105"/>
    <mergeCell ref="BD104:BG104"/>
    <mergeCell ref="BH104:BK104"/>
    <mergeCell ref="BL104:BO104"/>
    <mergeCell ref="BP104:BQ104"/>
    <mergeCell ref="BR104:BU104"/>
    <mergeCell ref="BV104:BW104"/>
    <mergeCell ref="CU103:DG105"/>
    <mergeCell ref="K104:N104"/>
    <mergeCell ref="O104:P104"/>
    <mergeCell ref="Q104:T104"/>
    <mergeCell ref="U104:X104"/>
    <mergeCell ref="Y104:AB104"/>
    <mergeCell ref="AC104:AD104"/>
    <mergeCell ref="AE104:AH104"/>
    <mergeCell ref="AI104:AJ104"/>
    <mergeCell ref="AX104:BA104"/>
    <mergeCell ref="BX103:BZ103"/>
    <mergeCell ref="CA103:CE103"/>
    <mergeCell ref="CF103:CI103"/>
    <mergeCell ref="CJ103:CM103"/>
    <mergeCell ref="CN103:CP103"/>
    <mergeCell ref="CQ103:CT105"/>
    <mergeCell ref="B106:J108"/>
    <mergeCell ref="K106:N106"/>
    <mergeCell ref="O106:P106"/>
    <mergeCell ref="Q106:T106"/>
    <mergeCell ref="U106:X106"/>
    <mergeCell ref="Y106:AB106"/>
    <mergeCell ref="AC106:AD106"/>
    <mergeCell ref="AE106:AH106"/>
    <mergeCell ref="AI106:AJ106"/>
    <mergeCell ref="BD105:BG105"/>
    <mergeCell ref="BH105:BK105"/>
    <mergeCell ref="BL105:BO105"/>
    <mergeCell ref="BP105:BQ105"/>
    <mergeCell ref="BR105:BU105"/>
    <mergeCell ref="BV105:BW105"/>
    <mergeCell ref="BV107:BW107"/>
    <mergeCell ref="BX107:BZ107"/>
    <mergeCell ref="BR108:BU108"/>
    <mergeCell ref="BV108:BW108"/>
    <mergeCell ref="Y108:AB108"/>
    <mergeCell ref="AC108:AD108"/>
    <mergeCell ref="AE108:AH108"/>
    <mergeCell ref="AI108:AJ108"/>
    <mergeCell ref="AX108:BA108"/>
    <mergeCell ref="BB108:BC108"/>
    <mergeCell ref="U108:X108"/>
    <mergeCell ref="AK107:AL107"/>
    <mergeCell ref="K107:N107"/>
    <mergeCell ref="O107:P107"/>
    <mergeCell ref="Q107:T107"/>
    <mergeCell ref="U107:X107"/>
    <mergeCell ref="Y107:AB107"/>
    <mergeCell ref="AC107:AD107"/>
    <mergeCell ref="AE107:AH107"/>
    <mergeCell ref="AI107:AJ107"/>
    <mergeCell ref="BV106:BW106"/>
    <mergeCell ref="BX106:BZ106"/>
    <mergeCell ref="CA106:CE106"/>
    <mergeCell ref="CF106:CI106"/>
    <mergeCell ref="CJ106:CM106"/>
    <mergeCell ref="CN106:CP106"/>
    <mergeCell ref="BB106:BC106"/>
    <mergeCell ref="BD106:BG106"/>
    <mergeCell ref="BH106:BK106"/>
    <mergeCell ref="BL106:BO106"/>
    <mergeCell ref="BP106:BQ106"/>
    <mergeCell ref="BR106:BU106"/>
    <mergeCell ref="AK106:AL106"/>
    <mergeCell ref="AM106:AO108"/>
    <mergeCell ref="AP106:AQ108"/>
    <mergeCell ref="AR106:AT108"/>
    <mergeCell ref="AU106:AW108"/>
    <mergeCell ref="AX106:BA106"/>
    <mergeCell ref="AX107:BA107"/>
    <mergeCell ref="BD108:BG108"/>
    <mergeCell ref="BH108:BK108"/>
    <mergeCell ref="BL108:BO108"/>
    <mergeCell ref="BP108:BQ108"/>
    <mergeCell ref="CJ109:CM109"/>
    <mergeCell ref="CN109:CP109"/>
    <mergeCell ref="CQ109:CT111"/>
    <mergeCell ref="CA107:CE108"/>
    <mergeCell ref="CF107:CI108"/>
    <mergeCell ref="CJ107:CM108"/>
    <mergeCell ref="CN107:CP108"/>
    <mergeCell ref="BX108:BZ108"/>
    <mergeCell ref="BB107:BC107"/>
    <mergeCell ref="BD107:BG107"/>
    <mergeCell ref="BH107:BK107"/>
    <mergeCell ref="BL107:BO107"/>
    <mergeCell ref="BP107:BQ107"/>
    <mergeCell ref="BR107:BU107"/>
    <mergeCell ref="CQ106:CT108"/>
    <mergeCell ref="CU109:DG111"/>
    <mergeCell ref="CU106:DG108"/>
    <mergeCell ref="K110:N110"/>
    <mergeCell ref="O110:P110"/>
    <mergeCell ref="Q110:T110"/>
    <mergeCell ref="U110:X110"/>
    <mergeCell ref="Y110:AB110"/>
    <mergeCell ref="AC110:AD110"/>
    <mergeCell ref="BP109:BQ109"/>
    <mergeCell ref="BR109:BU109"/>
    <mergeCell ref="BV109:BW109"/>
    <mergeCell ref="BX109:BZ109"/>
    <mergeCell ref="CA109:CE109"/>
    <mergeCell ref="CF109:CI109"/>
    <mergeCell ref="AU109:AW111"/>
    <mergeCell ref="AX109:BA109"/>
    <mergeCell ref="BB109:BC109"/>
    <mergeCell ref="BD109:BG109"/>
    <mergeCell ref="BH109:BK109"/>
    <mergeCell ref="BL109:BO109"/>
    <mergeCell ref="AX110:BA110"/>
    <mergeCell ref="BB110:BC110"/>
    <mergeCell ref="BD110:BG110"/>
    <mergeCell ref="BH110:BK110"/>
    <mergeCell ref="AE109:AH109"/>
    <mergeCell ref="AI109:AJ109"/>
    <mergeCell ref="AK109:AL109"/>
    <mergeCell ref="AM109:AO111"/>
    <mergeCell ref="AP109:AQ111"/>
    <mergeCell ref="AR109:AT111"/>
    <mergeCell ref="AC109:AD109"/>
    <mergeCell ref="AK111:AL111"/>
    <mergeCell ref="AI110:AJ110"/>
    <mergeCell ref="AI111:AJ111"/>
    <mergeCell ref="U112:X112"/>
    <mergeCell ref="Y112:AB112"/>
    <mergeCell ref="AC112:AD112"/>
    <mergeCell ref="AE112:AH112"/>
    <mergeCell ref="AI112:AJ112"/>
    <mergeCell ref="AK112:AL112"/>
    <mergeCell ref="AX111:BA111"/>
    <mergeCell ref="BB111:BC111"/>
    <mergeCell ref="BD111:BG111"/>
    <mergeCell ref="BH111:BK111"/>
    <mergeCell ref="BL111:BO111"/>
    <mergeCell ref="BP111:BQ111"/>
    <mergeCell ref="CF110:CI111"/>
    <mergeCell ref="CJ110:CM111"/>
    <mergeCell ref="CN110:CP111"/>
    <mergeCell ref="K111:N111"/>
    <mergeCell ref="O111:P111"/>
    <mergeCell ref="Q111:T111"/>
    <mergeCell ref="U111:X111"/>
    <mergeCell ref="Y111:AB111"/>
    <mergeCell ref="AC111:AD111"/>
    <mergeCell ref="AE111:AH111"/>
    <mergeCell ref="BL110:BO110"/>
    <mergeCell ref="BP110:BQ110"/>
    <mergeCell ref="BR110:BU110"/>
    <mergeCell ref="BV110:BW110"/>
    <mergeCell ref="BX110:BZ110"/>
    <mergeCell ref="CA110:CE111"/>
    <mergeCell ref="BR111:BU111"/>
    <mergeCell ref="BV111:BW111"/>
    <mergeCell ref="BX111:BZ111"/>
    <mergeCell ref="AE110:AH110"/>
    <mergeCell ref="CA113:CE114"/>
    <mergeCell ref="CF113:CI114"/>
    <mergeCell ref="CJ113:CM114"/>
    <mergeCell ref="BD112:BG112"/>
    <mergeCell ref="BH112:BK112"/>
    <mergeCell ref="BL112:BO112"/>
    <mergeCell ref="BP112:BQ112"/>
    <mergeCell ref="BR112:BU112"/>
    <mergeCell ref="BV112:BW112"/>
    <mergeCell ref="AM112:AO114"/>
    <mergeCell ref="AP112:AQ114"/>
    <mergeCell ref="AR112:AT114"/>
    <mergeCell ref="AU112:AW114"/>
    <mergeCell ref="AX112:BA112"/>
    <mergeCell ref="BB112:BC112"/>
    <mergeCell ref="BB113:BC113"/>
    <mergeCell ref="BB114:BC114"/>
    <mergeCell ref="CN113:CP114"/>
    <mergeCell ref="K114:N114"/>
    <mergeCell ref="O114:P114"/>
    <mergeCell ref="Q114:T114"/>
    <mergeCell ref="U114:X114"/>
    <mergeCell ref="Y114:AB114"/>
    <mergeCell ref="AC114:AD114"/>
    <mergeCell ref="AE114:AH114"/>
    <mergeCell ref="AI114:AJ114"/>
    <mergeCell ref="AX114:BA114"/>
    <mergeCell ref="BD113:BG113"/>
    <mergeCell ref="BH113:BK113"/>
    <mergeCell ref="BL113:BO113"/>
    <mergeCell ref="BP113:BQ113"/>
    <mergeCell ref="BR113:BU113"/>
    <mergeCell ref="BV113:BW113"/>
    <mergeCell ref="CU112:DG114"/>
    <mergeCell ref="K113:N113"/>
    <mergeCell ref="O113:P113"/>
    <mergeCell ref="Q113:T113"/>
    <mergeCell ref="U113:X113"/>
    <mergeCell ref="Y113:AB113"/>
    <mergeCell ref="AC113:AD113"/>
    <mergeCell ref="AE113:AH113"/>
    <mergeCell ref="AI113:AJ113"/>
    <mergeCell ref="AX113:BA113"/>
    <mergeCell ref="BX112:BZ112"/>
    <mergeCell ref="CA112:CE112"/>
    <mergeCell ref="CF112:CI112"/>
    <mergeCell ref="CJ112:CM112"/>
    <mergeCell ref="CN112:CP112"/>
    <mergeCell ref="CQ112:CT114"/>
    <mergeCell ref="BP115:BQ115"/>
    <mergeCell ref="BR115:BU115"/>
    <mergeCell ref="AK115:AL115"/>
    <mergeCell ref="AM115:AO117"/>
    <mergeCell ref="AP115:AQ117"/>
    <mergeCell ref="AR115:AT117"/>
    <mergeCell ref="AU115:AW117"/>
    <mergeCell ref="AX115:BA115"/>
    <mergeCell ref="AX116:BA116"/>
    <mergeCell ref="BX114:BZ114"/>
    <mergeCell ref="B115:J117"/>
    <mergeCell ref="K115:N115"/>
    <mergeCell ref="O115:P115"/>
    <mergeCell ref="Q115:T115"/>
    <mergeCell ref="U115:X115"/>
    <mergeCell ref="Y115:AB115"/>
    <mergeCell ref="AC115:AD115"/>
    <mergeCell ref="AE115:AH115"/>
    <mergeCell ref="AI115:AJ115"/>
    <mergeCell ref="BD114:BG114"/>
    <mergeCell ref="BH114:BK114"/>
    <mergeCell ref="BL114:BO114"/>
    <mergeCell ref="BP114:BQ114"/>
    <mergeCell ref="BR114:BU114"/>
    <mergeCell ref="BV114:BW114"/>
    <mergeCell ref="AK114:AL114"/>
    <mergeCell ref="B112:J114"/>
    <mergeCell ref="K112:N112"/>
    <mergeCell ref="O112:P112"/>
    <mergeCell ref="Q112:T112"/>
    <mergeCell ref="BV116:BW116"/>
    <mergeCell ref="BX113:BZ113"/>
    <mergeCell ref="BX116:BZ116"/>
    <mergeCell ref="CA116:CE117"/>
    <mergeCell ref="CF116:CI117"/>
    <mergeCell ref="CJ116:CM117"/>
    <mergeCell ref="CN116:CP117"/>
    <mergeCell ref="BX117:BZ117"/>
    <mergeCell ref="BB116:BC116"/>
    <mergeCell ref="BD116:BG116"/>
    <mergeCell ref="BH116:BK116"/>
    <mergeCell ref="BL116:BO116"/>
    <mergeCell ref="BP116:BQ116"/>
    <mergeCell ref="BR116:BU116"/>
    <mergeCell ref="CQ115:CT117"/>
    <mergeCell ref="CU115:DG117"/>
    <mergeCell ref="K116:N116"/>
    <mergeCell ref="O116:P116"/>
    <mergeCell ref="Q116:T116"/>
    <mergeCell ref="U116:X116"/>
    <mergeCell ref="Y116:AB116"/>
    <mergeCell ref="AC116:AD116"/>
    <mergeCell ref="AE116:AH116"/>
    <mergeCell ref="AI116:AJ116"/>
    <mergeCell ref="BV115:BW115"/>
    <mergeCell ref="BX115:BZ115"/>
    <mergeCell ref="CA115:CE115"/>
    <mergeCell ref="CF115:CI115"/>
    <mergeCell ref="CJ115:CM115"/>
    <mergeCell ref="CN115:CP115"/>
    <mergeCell ref="BB115:BC115"/>
    <mergeCell ref="BD115:BG115"/>
    <mergeCell ref="BH115:BK115"/>
    <mergeCell ref="BL115:BO115"/>
    <mergeCell ref="BD117:BG117"/>
    <mergeCell ref="BH117:BK117"/>
    <mergeCell ref="BL117:BO117"/>
    <mergeCell ref="BP117:BQ117"/>
    <mergeCell ref="BR117:BU117"/>
    <mergeCell ref="BV117:BW117"/>
    <mergeCell ref="Y117:AB117"/>
    <mergeCell ref="AC117:AD117"/>
    <mergeCell ref="AE117:AH117"/>
    <mergeCell ref="AI117:AJ117"/>
    <mergeCell ref="AX117:BA117"/>
    <mergeCell ref="BB117:BC117"/>
    <mergeCell ref="AK117:AL117"/>
    <mergeCell ref="K117:N117"/>
    <mergeCell ref="O117:P117"/>
    <mergeCell ref="Q117:T117"/>
    <mergeCell ref="CJ118:CM118"/>
    <mergeCell ref="CN118:CP118"/>
    <mergeCell ref="CQ118:CT120"/>
    <mergeCell ref="CU118:DG120"/>
    <mergeCell ref="K119:N119"/>
    <mergeCell ref="O119:P119"/>
    <mergeCell ref="Q119:T119"/>
    <mergeCell ref="U119:X119"/>
    <mergeCell ref="Y119:AB119"/>
    <mergeCell ref="AC119:AD119"/>
    <mergeCell ref="BP118:BQ118"/>
    <mergeCell ref="BR118:BU118"/>
    <mergeCell ref="BV118:BW118"/>
    <mergeCell ref="BX118:BZ118"/>
    <mergeCell ref="CA118:CE118"/>
    <mergeCell ref="CF118:CI118"/>
    <mergeCell ref="AU118:AW120"/>
    <mergeCell ref="AX118:BA118"/>
    <mergeCell ref="BB118:BC118"/>
    <mergeCell ref="BD118:BG118"/>
    <mergeCell ref="BH118:BK118"/>
    <mergeCell ref="BL118:BO118"/>
    <mergeCell ref="AX119:BA119"/>
    <mergeCell ref="BB119:BC119"/>
    <mergeCell ref="BD119:BG119"/>
    <mergeCell ref="BH119:BK119"/>
    <mergeCell ref="AE118:AH118"/>
    <mergeCell ref="AI118:AJ118"/>
    <mergeCell ref="AK118:AL118"/>
    <mergeCell ref="AM118:AO120"/>
    <mergeCell ref="AP118:AQ120"/>
    <mergeCell ref="AR118:AT120"/>
    <mergeCell ref="AX120:BA120"/>
    <mergeCell ref="BB120:BC120"/>
    <mergeCell ref="BD120:BG120"/>
    <mergeCell ref="BH120:BK120"/>
    <mergeCell ref="BL120:BO120"/>
    <mergeCell ref="BP120:BQ120"/>
    <mergeCell ref="CF119:CI120"/>
    <mergeCell ref="CJ119:CM120"/>
    <mergeCell ref="CN119:CP120"/>
    <mergeCell ref="K120:N120"/>
    <mergeCell ref="O120:P120"/>
    <mergeCell ref="Q120:T120"/>
    <mergeCell ref="U120:X120"/>
    <mergeCell ref="Y120:AB120"/>
    <mergeCell ref="AC120:AD120"/>
    <mergeCell ref="AE120:AH120"/>
    <mergeCell ref="BL119:BO119"/>
    <mergeCell ref="BP119:BQ119"/>
    <mergeCell ref="BR119:BU119"/>
    <mergeCell ref="BV119:BW119"/>
    <mergeCell ref="BX119:BZ119"/>
    <mergeCell ref="CA119:CE120"/>
    <mergeCell ref="BR120:BU120"/>
    <mergeCell ref="BV120:BW120"/>
    <mergeCell ref="BX120:BZ120"/>
    <mergeCell ref="AE119:AH119"/>
    <mergeCell ref="BX122:BZ122"/>
    <mergeCell ref="CA122:CE123"/>
    <mergeCell ref="CF122:CI123"/>
    <mergeCell ref="CJ122:CM123"/>
    <mergeCell ref="BD121:BG121"/>
    <mergeCell ref="BH121:BK121"/>
    <mergeCell ref="BL121:BO121"/>
    <mergeCell ref="BP121:BQ121"/>
    <mergeCell ref="BR121:BU121"/>
    <mergeCell ref="BV121:BW121"/>
    <mergeCell ref="AM121:AO123"/>
    <mergeCell ref="AP121:AQ123"/>
    <mergeCell ref="AR121:AT123"/>
    <mergeCell ref="AU121:AW123"/>
    <mergeCell ref="AX121:BA121"/>
    <mergeCell ref="BB121:BC121"/>
    <mergeCell ref="BB122:BC122"/>
    <mergeCell ref="BB123:BC123"/>
    <mergeCell ref="CN122:CP123"/>
    <mergeCell ref="K123:N123"/>
    <mergeCell ref="O123:P123"/>
    <mergeCell ref="Q123:T123"/>
    <mergeCell ref="U123:X123"/>
    <mergeCell ref="Y123:AB123"/>
    <mergeCell ref="AC123:AD123"/>
    <mergeCell ref="AE123:AH123"/>
    <mergeCell ref="AI123:AJ123"/>
    <mergeCell ref="AX123:BA123"/>
    <mergeCell ref="BD122:BG122"/>
    <mergeCell ref="BH122:BK122"/>
    <mergeCell ref="BL122:BO122"/>
    <mergeCell ref="BP122:BQ122"/>
    <mergeCell ref="BR122:BU122"/>
    <mergeCell ref="BV122:BW122"/>
    <mergeCell ref="CU121:DG123"/>
    <mergeCell ref="K122:N122"/>
    <mergeCell ref="O122:P122"/>
    <mergeCell ref="Q122:T122"/>
    <mergeCell ref="U122:X122"/>
    <mergeCell ref="Y122:AB122"/>
    <mergeCell ref="AC122:AD122"/>
    <mergeCell ref="AE122:AH122"/>
    <mergeCell ref="AI122:AJ122"/>
    <mergeCell ref="AX122:BA122"/>
    <mergeCell ref="BX121:BZ121"/>
    <mergeCell ref="CA121:CE121"/>
    <mergeCell ref="CF121:CI121"/>
    <mergeCell ref="CJ121:CM121"/>
    <mergeCell ref="CN121:CP121"/>
    <mergeCell ref="CQ121:CT123"/>
    <mergeCell ref="BX123:BZ123"/>
    <mergeCell ref="B124:J126"/>
    <mergeCell ref="K124:N124"/>
    <mergeCell ref="O124:P124"/>
    <mergeCell ref="Q124:T124"/>
    <mergeCell ref="U124:X124"/>
    <mergeCell ref="Y124:AB124"/>
    <mergeCell ref="AC124:AD124"/>
    <mergeCell ref="AE124:AH124"/>
    <mergeCell ref="AI124:AJ124"/>
    <mergeCell ref="BD123:BG123"/>
    <mergeCell ref="BH123:BK123"/>
    <mergeCell ref="BL123:BO123"/>
    <mergeCell ref="BP123:BQ123"/>
    <mergeCell ref="BR123:BU123"/>
    <mergeCell ref="BV123:BW123"/>
    <mergeCell ref="BV125:BW125"/>
    <mergeCell ref="BX125:BZ125"/>
    <mergeCell ref="BD126:BG126"/>
    <mergeCell ref="BH126:BK126"/>
    <mergeCell ref="BL126:BO126"/>
    <mergeCell ref="BP126:BQ126"/>
    <mergeCell ref="BR126:BU126"/>
    <mergeCell ref="BV126:BW126"/>
    <mergeCell ref="AI125:AJ125"/>
    <mergeCell ref="BV124:BW124"/>
    <mergeCell ref="BX124:BZ124"/>
    <mergeCell ref="CA124:CE124"/>
    <mergeCell ref="CF124:CI124"/>
    <mergeCell ref="CJ124:CM124"/>
    <mergeCell ref="CN124:CP124"/>
    <mergeCell ref="BB124:BC124"/>
    <mergeCell ref="BD124:BG124"/>
    <mergeCell ref="BH124:BK124"/>
    <mergeCell ref="BL124:BO124"/>
    <mergeCell ref="BP124:BQ124"/>
    <mergeCell ref="BR124:BU124"/>
    <mergeCell ref="AK124:AL124"/>
    <mergeCell ref="AM124:AO126"/>
    <mergeCell ref="AP124:AQ126"/>
    <mergeCell ref="AR124:AT126"/>
    <mergeCell ref="AU124:AW126"/>
    <mergeCell ref="AX124:BA124"/>
    <mergeCell ref="AX125:BA125"/>
    <mergeCell ref="K128:N128"/>
    <mergeCell ref="O128:P128"/>
    <mergeCell ref="Q128:T128"/>
    <mergeCell ref="U128:X128"/>
    <mergeCell ref="Y128:AB128"/>
    <mergeCell ref="AC128:AD128"/>
    <mergeCell ref="BP127:BQ127"/>
    <mergeCell ref="BR127:BU127"/>
    <mergeCell ref="BV127:BW127"/>
    <mergeCell ref="BX127:BZ127"/>
    <mergeCell ref="CA127:CE127"/>
    <mergeCell ref="CF127:CI127"/>
    <mergeCell ref="AU127:AW129"/>
    <mergeCell ref="AX127:BA127"/>
    <mergeCell ref="BB127:BC127"/>
    <mergeCell ref="BD127:BG127"/>
    <mergeCell ref="CA125:CE126"/>
    <mergeCell ref="CF125:CI126"/>
    <mergeCell ref="BX126:BZ126"/>
    <mergeCell ref="BB125:BC125"/>
    <mergeCell ref="BD125:BG125"/>
    <mergeCell ref="BH125:BK125"/>
    <mergeCell ref="BL125:BO125"/>
    <mergeCell ref="BP125:BQ125"/>
    <mergeCell ref="BR125:BU125"/>
    <mergeCell ref="K125:N125"/>
    <mergeCell ref="O125:P125"/>
    <mergeCell ref="Q125:T125"/>
    <mergeCell ref="U125:X125"/>
    <mergeCell ref="Y125:AB125"/>
    <mergeCell ref="AC125:AD125"/>
    <mergeCell ref="AE125:AH125"/>
    <mergeCell ref="AI127:AJ127"/>
    <mergeCell ref="AK127:AL127"/>
    <mergeCell ref="AM127:AO129"/>
    <mergeCell ref="AP127:AQ129"/>
    <mergeCell ref="AX129:BA129"/>
    <mergeCell ref="BD130:BG131"/>
    <mergeCell ref="BH130:BI131"/>
    <mergeCell ref="CF128:CI129"/>
    <mergeCell ref="CJ128:CM129"/>
    <mergeCell ref="CN128:CP129"/>
    <mergeCell ref="AM130:BC131"/>
    <mergeCell ref="BJ130:DG130"/>
    <mergeCell ref="AC126:AD126"/>
    <mergeCell ref="AE126:AH126"/>
    <mergeCell ref="AI126:AJ126"/>
    <mergeCell ref="AX126:BA126"/>
    <mergeCell ref="BB126:BC126"/>
    <mergeCell ref="AK129:AL129"/>
    <mergeCell ref="AI129:AJ129"/>
    <mergeCell ref="BB129:BC129"/>
    <mergeCell ref="BD129:BG129"/>
    <mergeCell ref="BH129:BK129"/>
    <mergeCell ref="BL129:BO129"/>
    <mergeCell ref="BP129:BQ129"/>
    <mergeCell ref="CJ127:CM127"/>
    <mergeCell ref="CN127:CP127"/>
    <mergeCell ref="CQ127:CT129"/>
    <mergeCell ref="CU127:DG129"/>
    <mergeCell ref="CJ125:CM126"/>
    <mergeCell ref="CN125:CP126"/>
    <mergeCell ref="CQ124:CT126"/>
    <mergeCell ref="CU124:DG126"/>
    <mergeCell ref="K129:N129"/>
    <mergeCell ref="O129:P129"/>
    <mergeCell ref="Q129:T129"/>
    <mergeCell ref="U129:X129"/>
    <mergeCell ref="Y129:AB129"/>
    <mergeCell ref="AC129:AD129"/>
    <mergeCell ref="AE129:AH129"/>
    <mergeCell ref="BL128:BO128"/>
    <mergeCell ref="BP128:BQ128"/>
    <mergeCell ref="BR128:BU128"/>
    <mergeCell ref="BV128:BW128"/>
    <mergeCell ref="BX128:BZ128"/>
    <mergeCell ref="CA128:CE129"/>
    <mergeCell ref="BR129:BU129"/>
    <mergeCell ref="BV129:BW129"/>
    <mergeCell ref="BX129:BZ129"/>
    <mergeCell ref="AE128:AH128"/>
    <mergeCell ref="AI128:AJ128"/>
    <mergeCell ref="AR127:AT129"/>
    <mergeCell ref="K127:N127"/>
    <mergeCell ref="O127:P127"/>
    <mergeCell ref="Q127:T127"/>
    <mergeCell ref="U127:X127"/>
    <mergeCell ref="Y127:AB127"/>
    <mergeCell ref="AC127:AD127"/>
    <mergeCell ref="BH127:BK127"/>
    <mergeCell ref="BL127:BO127"/>
    <mergeCell ref="AX128:BA128"/>
    <mergeCell ref="BB128:BC128"/>
    <mergeCell ref="BD128:BG128"/>
    <mergeCell ref="BH128:BK128"/>
    <mergeCell ref="AE127:AH127"/>
  </mergeCells>
  <phoneticPr fontId="1"/>
  <dataValidations count="13">
    <dataValidation allowBlank="1" showInputMessage="1" showErrorMessage="1" prompt="元号を入力してください" sqref="B7:E8"/>
    <dataValidation type="whole" allowBlank="1" showInputMessage="1" showErrorMessage="1" error="数字以外のものが入力されています。" prompt="前年度繰越分の有給休暇日数を入力してください" sqref="AM5:AP6">
      <formula1>0</formula1>
      <formula2>99</formula2>
    </dataValidation>
    <dataValidation type="whole" allowBlank="1" showInputMessage="1" showErrorMessage="1" error="数字以外のものが入力されています。" prompt="今年度付与分の有給休暇日数を入力してください" sqref="AM9:AP10">
      <formula1>0</formula1>
      <formula2>99</formula2>
    </dataValidation>
    <dataValidation type="whole" allowBlank="1" showInputMessage="1" showErrorMessage="1" error="数字を入力してください。_x000a_または、２４時間を超える数字が入力されています。" prompt="前年度繰越分の有給休暇時間数を入力してください" sqref="AM7:AP8">
      <formula1>0</formula1>
      <formula2>23</formula2>
    </dataValidation>
    <dataValidation type="whole" allowBlank="1" showInputMessage="1" showErrorMessage="1" error="数字を入力してください。_x000a_または、２４時間を超える数字が入力されています。" prompt="時間単位年休１日の時間数を入力してください" sqref="CD5:CF6">
      <formula1>0</formula1>
      <formula2>23</formula2>
    </dataValidation>
    <dataValidation type="whole" allowBlank="1" showInputMessage="1" showErrorMessage="1" error="法定の上限日数を超えています。_x000a_または、数字以外のものが入力されています。" prompt="労使協定において時間単位年休を認める日数を入力してください" sqref="CD9:CM10">
      <formula1>0</formula1>
      <formula2>5</formula2>
    </dataValidation>
    <dataValidation type="whole" allowBlank="1" showInputMessage="1" showErrorMessage="1" error="数字を入力してください。_x000a_または６０分を超える数字が入力されています。" prompt="時間単位年休１日の時間数を入力してください" sqref="CK5:CM6">
      <formula1>0</formula1>
      <formula2>59</formula2>
    </dataValidation>
    <dataValidation type="whole" allowBlank="1" showInputMessage="1" showErrorMessage="1" error="法定の上限日数を超えています。_x000a_または、数字以外のものが入力されています。" prompt="労使協定において計画的付与する日数を入力してください" sqref="CD11:CH12">
      <formula1>0</formula1>
      <formula2>BA5-5</formula2>
    </dataValidation>
    <dataValidation type="whole" allowBlank="1" showInputMessage="1" showErrorMessage="1" error="法定の上限日数を超えています。_x000a_または、数字以外のものが入力されています。" prompt="労使協定において計画的付与する日数を入力してください" sqref="CI11:CM12">
      <formula1>0</formula1>
      <formula2>BE5-5</formula2>
    </dataValidation>
    <dataValidation type="list" allowBlank="1" showInputMessage="1" showErrorMessage="1" sqref="CQ16:CT129">
      <formula1>$DM$4:$DM$5</formula1>
    </dataValidation>
    <dataValidation type="custom" allowBlank="1" showInputMessage="1" showErrorMessage="1" error="指定区分が「計画的付与」「使用者指定」の場合には時間年休は出来ません" sqref="CA17:CE18 CA20:CE21 CA23:CE24 CA26:CE27 CA29:CE30 CA32:CE33 CA35:CE36 CA38:CE39 CA41:CE42 CA44:CE45 CA47:CE48 CA50:CE51 CA53:CE54 CA56:CE57 CA59:CE60 CA62:CE63 CA65:CE66 CA68:CE69 CA71:CE72 CA74:CE75 CA77:CE78 CA80:CE81 CA83:CE84 CA86:CE87 CA89:CE90 CA92:CE93 CA95:CE96 CA98:CE99 CA101:CE102 CA104:CE105 CA107:CE108 CA110:CE111 CA113:CE114 CA116:CE117 CA119:CE120 CA122:CE123 CA125:CE126 CA128:CE129">
      <formula1>IF(B16="本人指定",TRUE,FALSE)</formula1>
    </dataValidation>
    <dataValidation type="list" allowBlank="1" showInputMessage="1" showErrorMessage="1" sqref="CA16:CE16 CA19:CE19 CA22:CE22 CA25:CE25 CA28:CE28 CA31:CE31 CA34:CE34 CA37:CE37 CA40:CE40 CA43:CE43 CA46:CE46 CA49:CE49 CA52:CE52 CA55:CE55 CA58:CE58 CA61:CE61 CA64:CE64 CA67:CE67 CA70:CE70 CA73:CE73 CA76:CE76 CA79:CE79 CA82:CE82 CA85:CE85 CA88:CE88 CA91:CE91 CA94:CE94 CA97:CE97 CA100:CE100 CA103:CE103 CA106:CE106 CA109:CE109 CA112:CE112 CA115:CE115 CA118:CE118 CA121:CE121 CA124:CE124 CA127:CE127">
      <formula1>"0.5,1,2,3,4,5"</formula1>
    </dataValidation>
    <dataValidation type="list" allowBlank="1" showInputMessage="1" showErrorMessage="1" prompt="「本人指定」「計画的付与」「使用者指定」を選択してください。" sqref="B16:J129">
      <formula1>$DL$4:$DL$7</formula1>
    </dataValidation>
  </dataValidations>
  <pageMargins left="0.51181102362204722" right="0.31496062992125984" top="0.35433070866141736" bottom="0.35433070866141736" header="0.31496062992125984" footer="0.31496062992125984"/>
  <pageSetup paperSize="9" orientation="landscape" blackAndWhite="1" r:id="rId1"/>
  <headerFooter>
    <oddHeader>&amp;R　&amp;P枚目</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D124"/>
  <sheetViews>
    <sheetView workbookViewId="0">
      <selection activeCell="AL13" sqref="AL13"/>
    </sheetView>
  </sheetViews>
  <sheetFormatPr defaultRowHeight="13.5" x14ac:dyDescent="0.15"/>
  <cols>
    <col min="1" max="43" width="3" style="4" customWidth="1"/>
    <col min="44" max="16384" width="9" style="4"/>
  </cols>
  <sheetData>
    <row r="2" spans="1:30" x14ac:dyDescent="0.15">
      <c r="A2" s="4" t="s">
        <v>46</v>
      </c>
    </row>
    <row r="4" spans="1:30" ht="16.5" customHeight="1" x14ac:dyDescent="0.15">
      <c r="A4" s="5"/>
      <c r="B4" s="6"/>
      <c r="C4" s="6"/>
      <c r="D4" s="6"/>
      <c r="E4" s="6"/>
      <c r="F4" s="6"/>
      <c r="G4" s="6"/>
      <c r="H4" s="6"/>
      <c r="I4" s="6"/>
      <c r="J4" s="6"/>
      <c r="K4" s="6"/>
      <c r="L4" s="6"/>
      <c r="M4" s="6"/>
      <c r="N4" s="6"/>
      <c r="O4" s="6"/>
      <c r="P4" s="6"/>
      <c r="Q4" s="6"/>
      <c r="R4" s="6"/>
      <c r="S4" s="6"/>
      <c r="T4" s="6"/>
      <c r="U4" s="6"/>
      <c r="V4" s="6"/>
      <c r="W4" s="6"/>
      <c r="X4" s="6"/>
      <c r="Y4" s="6"/>
      <c r="Z4" s="6"/>
      <c r="AA4" s="6"/>
      <c r="AB4" s="6"/>
      <c r="AC4" s="6"/>
      <c r="AD4" s="7"/>
    </row>
    <row r="5" spans="1:30" s="8" customFormat="1" ht="22.5" customHeight="1" x14ac:dyDescent="0.15">
      <c r="A5" s="173" t="s">
        <v>47</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75"/>
    </row>
    <row r="6" spans="1:30" ht="16.5" customHeight="1" x14ac:dyDescent="0.15">
      <c r="A6" s="9"/>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1"/>
    </row>
    <row r="7" spans="1:30" ht="16.5" customHeight="1" x14ac:dyDescent="0.15">
      <c r="A7" s="176" t="s">
        <v>48</v>
      </c>
      <c r="B7" s="182"/>
      <c r="C7" s="182"/>
      <c r="D7" s="182"/>
      <c r="E7" s="182"/>
      <c r="F7" s="182"/>
      <c r="G7" s="182"/>
      <c r="H7" s="182"/>
      <c r="I7" s="182"/>
      <c r="J7" s="182"/>
      <c r="K7" s="182"/>
      <c r="L7" s="182"/>
      <c r="M7" s="182"/>
      <c r="N7" s="182"/>
      <c r="O7" s="182"/>
      <c r="P7" s="182"/>
      <c r="Q7" s="182"/>
      <c r="R7" s="182"/>
      <c r="S7" s="182"/>
      <c r="T7" s="182"/>
      <c r="U7" s="182"/>
      <c r="V7" s="182"/>
      <c r="W7" s="182"/>
      <c r="X7" s="182"/>
      <c r="Y7" s="182"/>
      <c r="Z7" s="182"/>
      <c r="AA7" s="182"/>
      <c r="AB7" s="182"/>
      <c r="AC7" s="182"/>
      <c r="AD7" s="183"/>
    </row>
    <row r="8" spans="1:30" ht="16.5" customHeight="1" x14ac:dyDescent="0.15">
      <c r="A8" s="184"/>
      <c r="B8" s="182"/>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3"/>
    </row>
    <row r="9" spans="1:30" ht="16.5" customHeight="1" x14ac:dyDescent="0.15">
      <c r="A9" s="184"/>
      <c r="B9" s="182"/>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3"/>
    </row>
    <row r="10" spans="1:30" ht="16.5" customHeight="1" x14ac:dyDescent="0.15">
      <c r="A10" s="184"/>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A10" s="182"/>
      <c r="AB10" s="182"/>
      <c r="AC10" s="182"/>
      <c r="AD10" s="183"/>
    </row>
    <row r="11" spans="1:30" ht="16.5" customHeight="1" x14ac:dyDescent="0.15">
      <c r="A11" s="184"/>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3"/>
    </row>
    <row r="12" spans="1:30" ht="16.5" customHeight="1" x14ac:dyDescent="0.15">
      <c r="A12" s="184"/>
      <c r="B12" s="182"/>
      <c r="C12" s="182"/>
      <c r="D12" s="182"/>
      <c r="E12" s="182"/>
      <c r="F12" s="182"/>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3"/>
    </row>
    <row r="13" spans="1:30" ht="16.5" customHeight="1" x14ac:dyDescent="0.15">
      <c r="A13" s="184"/>
      <c r="B13" s="182"/>
      <c r="C13" s="182"/>
      <c r="D13" s="182"/>
      <c r="E13" s="182"/>
      <c r="F13" s="182"/>
      <c r="G13" s="182"/>
      <c r="H13" s="182"/>
      <c r="I13" s="182"/>
      <c r="J13" s="182"/>
      <c r="K13" s="182"/>
      <c r="L13" s="182"/>
      <c r="M13" s="182"/>
      <c r="N13" s="182"/>
      <c r="O13" s="182"/>
      <c r="P13" s="182"/>
      <c r="Q13" s="182"/>
      <c r="R13" s="182"/>
      <c r="S13" s="182"/>
      <c r="T13" s="182"/>
      <c r="U13" s="182"/>
      <c r="V13" s="182"/>
      <c r="W13" s="182"/>
      <c r="X13" s="182"/>
      <c r="Y13" s="182"/>
      <c r="Z13" s="182"/>
      <c r="AA13" s="182"/>
      <c r="AB13" s="182"/>
      <c r="AC13" s="182"/>
      <c r="AD13" s="183"/>
    </row>
    <row r="14" spans="1:30" ht="16.5" customHeight="1" x14ac:dyDescent="0.15">
      <c r="A14" s="184"/>
      <c r="B14" s="182"/>
      <c r="C14" s="182"/>
      <c r="D14" s="182"/>
      <c r="E14" s="182"/>
      <c r="F14" s="182"/>
      <c r="G14" s="182"/>
      <c r="H14" s="182"/>
      <c r="I14" s="182"/>
      <c r="J14" s="182"/>
      <c r="K14" s="182"/>
      <c r="L14" s="182"/>
      <c r="M14" s="182"/>
      <c r="N14" s="182"/>
      <c r="O14" s="182"/>
      <c r="P14" s="182"/>
      <c r="Q14" s="182"/>
      <c r="R14" s="182"/>
      <c r="S14" s="182"/>
      <c r="T14" s="182"/>
      <c r="U14" s="182"/>
      <c r="V14" s="182"/>
      <c r="W14" s="182"/>
      <c r="X14" s="182"/>
      <c r="Y14" s="182"/>
      <c r="Z14" s="182"/>
      <c r="AA14" s="182"/>
      <c r="AB14" s="182"/>
      <c r="AC14" s="182"/>
      <c r="AD14" s="183"/>
    </row>
    <row r="15" spans="1:30" ht="16.5" customHeight="1" x14ac:dyDescent="0.15">
      <c r="A15" s="184"/>
      <c r="B15" s="182"/>
      <c r="C15" s="182"/>
      <c r="D15" s="182"/>
      <c r="E15" s="182"/>
      <c r="F15" s="182"/>
      <c r="G15" s="182"/>
      <c r="H15" s="182"/>
      <c r="I15" s="182"/>
      <c r="J15" s="182"/>
      <c r="K15" s="182"/>
      <c r="L15" s="182"/>
      <c r="M15" s="182"/>
      <c r="N15" s="182"/>
      <c r="O15" s="182"/>
      <c r="P15" s="182"/>
      <c r="Q15" s="182"/>
      <c r="R15" s="182"/>
      <c r="S15" s="182"/>
      <c r="T15" s="182"/>
      <c r="U15" s="182"/>
      <c r="V15" s="182"/>
      <c r="W15" s="182"/>
      <c r="X15" s="182"/>
      <c r="Y15" s="182"/>
      <c r="Z15" s="182"/>
      <c r="AA15" s="182"/>
      <c r="AB15" s="182"/>
      <c r="AC15" s="182"/>
      <c r="AD15" s="183"/>
    </row>
    <row r="16" spans="1:30" ht="16.5" customHeight="1" x14ac:dyDescent="0.15">
      <c r="A16" s="184"/>
      <c r="B16" s="182"/>
      <c r="C16" s="182"/>
      <c r="D16" s="182"/>
      <c r="E16" s="182"/>
      <c r="F16" s="182"/>
      <c r="G16" s="182"/>
      <c r="H16" s="182"/>
      <c r="I16" s="182"/>
      <c r="J16" s="182"/>
      <c r="K16" s="182"/>
      <c r="L16" s="182"/>
      <c r="M16" s="182"/>
      <c r="N16" s="182"/>
      <c r="O16" s="182"/>
      <c r="P16" s="182"/>
      <c r="Q16" s="182"/>
      <c r="R16" s="182"/>
      <c r="S16" s="182"/>
      <c r="T16" s="182"/>
      <c r="U16" s="182"/>
      <c r="V16" s="182"/>
      <c r="W16" s="182"/>
      <c r="X16" s="182"/>
      <c r="Y16" s="182"/>
      <c r="Z16" s="182"/>
      <c r="AA16" s="182"/>
      <c r="AB16" s="182"/>
      <c r="AC16" s="182"/>
      <c r="AD16" s="183"/>
    </row>
    <row r="17" spans="1:30" ht="16.5" customHeight="1" x14ac:dyDescent="0.15">
      <c r="A17" s="184"/>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3"/>
    </row>
    <row r="18" spans="1:30" ht="16.5" customHeight="1" x14ac:dyDescent="0.15">
      <c r="A18" s="184"/>
      <c r="B18" s="182"/>
      <c r="C18" s="182"/>
      <c r="D18" s="182"/>
      <c r="E18" s="182"/>
      <c r="F18" s="182"/>
      <c r="G18" s="182"/>
      <c r="H18" s="182"/>
      <c r="I18" s="182"/>
      <c r="J18" s="182"/>
      <c r="K18" s="182"/>
      <c r="L18" s="182"/>
      <c r="M18" s="182"/>
      <c r="N18" s="182"/>
      <c r="O18" s="182"/>
      <c r="P18" s="182"/>
      <c r="Q18" s="182"/>
      <c r="R18" s="182"/>
      <c r="S18" s="182"/>
      <c r="T18" s="182"/>
      <c r="U18" s="182"/>
      <c r="V18" s="182"/>
      <c r="W18" s="182"/>
      <c r="X18" s="182"/>
      <c r="Y18" s="182"/>
      <c r="Z18" s="182"/>
      <c r="AA18" s="182"/>
      <c r="AB18" s="182"/>
      <c r="AC18" s="182"/>
      <c r="AD18" s="183"/>
    </row>
    <row r="19" spans="1:30" ht="16.5" customHeight="1" x14ac:dyDescent="0.15">
      <c r="A19" s="184"/>
      <c r="B19" s="182"/>
      <c r="C19" s="182"/>
      <c r="D19" s="182"/>
      <c r="E19" s="182"/>
      <c r="F19" s="182"/>
      <c r="G19" s="182"/>
      <c r="H19" s="182"/>
      <c r="I19" s="182"/>
      <c r="J19" s="182"/>
      <c r="K19" s="182"/>
      <c r="L19" s="182"/>
      <c r="M19" s="182"/>
      <c r="N19" s="182"/>
      <c r="O19" s="182"/>
      <c r="P19" s="182"/>
      <c r="Q19" s="182"/>
      <c r="R19" s="182"/>
      <c r="S19" s="182"/>
      <c r="T19" s="182"/>
      <c r="U19" s="182"/>
      <c r="V19" s="182"/>
      <c r="W19" s="182"/>
      <c r="X19" s="182"/>
      <c r="Y19" s="182"/>
      <c r="Z19" s="182"/>
      <c r="AA19" s="182"/>
      <c r="AB19" s="182"/>
      <c r="AC19" s="182"/>
      <c r="AD19" s="183"/>
    </row>
    <row r="20" spans="1:30" ht="16.5" customHeight="1" x14ac:dyDescent="0.15">
      <c r="A20" s="184"/>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row r="21" spans="1:30" ht="16.5" customHeight="1" x14ac:dyDescent="0.15">
      <c r="A21" s="184"/>
      <c r="B21" s="182"/>
      <c r="C21" s="182"/>
      <c r="D21" s="182"/>
      <c r="E21" s="182"/>
      <c r="F21" s="182"/>
      <c r="G21" s="182"/>
      <c r="H21" s="182"/>
      <c r="I21" s="182"/>
      <c r="J21" s="182"/>
      <c r="K21" s="182"/>
      <c r="L21" s="182"/>
      <c r="M21" s="182"/>
      <c r="N21" s="182"/>
      <c r="O21" s="182"/>
      <c r="P21" s="182"/>
      <c r="Q21" s="182"/>
      <c r="R21" s="182"/>
      <c r="S21" s="182"/>
      <c r="T21" s="182"/>
      <c r="U21" s="182"/>
      <c r="V21" s="182"/>
      <c r="W21" s="182"/>
      <c r="X21" s="182"/>
      <c r="Y21" s="182"/>
      <c r="Z21" s="182"/>
      <c r="AA21" s="182"/>
      <c r="AB21" s="182"/>
      <c r="AC21" s="182"/>
      <c r="AD21" s="183"/>
    </row>
    <row r="22" spans="1:30" ht="16.5" customHeight="1" x14ac:dyDescent="0.15">
      <c r="A22" s="184"/>
      <c r="B22" s="182"/>
      <c r="C22" s="182"/>
      <c r="D22" s="182"/>
      <c r="E22" s="182"/>
      <c r="F22" s="182"/>
      <c r="G22" s="182"/>
      <c r="H22" s="182"/>
      <c r="I22" s="182"/>
      <c r="J22" s="182"/>
      <c r="K22" s="182"/>
      <c r="L22" s="182"/>
      <c r="M22" s="182"/>
      <c r="N22" s="182"/>
      <c r="O22" s="182"/>
      <c r="P22" s="182"/>
      <c r="Q22" s="182"/>
      <c r="R22" s="182"/>
      <c r="S22" s="182"/>
      <c r="T22" s="182"/>
      <c r="U22" s="182"/>
      <c r="V22" s="182"/>
      <c r="W22" s="182"/>
      <c r="X22" s="182"/>
      <c r="Y22" s="182"/>
      <c r="Z22" s="182"/>
      <c r="AA22" s="182"/>
      <c r="AB22" s="182"/>
      <c r="AC22" s="182"/>
      <c r="AD22" s="183"/>
    </row>
    <row r="23" spans="1:30" ht="16.5" customHeight="1" x14ac:dyDescent="0.15">
      <c r="A23" s="184"/>
      <c r="B23" s="182"/>
      <c r="C23" s="182"/>
      <c r="D23" s="182"/>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82"/>
      <c r="AD23" s="183"/>
    </row>
    <row r="24" spans="1:30" ht="16.5" customHeight="1" x14ac:dyDescent="0.15">
      <c r="A24" s="184"/>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3"/>
    </row>
    <row r="25" spans="1:30" ht="16.5" customHeight="1" x14ac:dyDescent="0.15">
      <c r="A25" s="12"/>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4"/>
    </row>
    <row r="27" spans="1:30" x14ac:dyDescent="0.15">
      <c r="A27" s="4" t="s">
        <v>49</v>
      </c>
    </row>
    <row r="29" spans="1:30" x14ac:dyDescent="0.15">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7"/>
    </row>
    <row r="30" spans="1:30" ht="17.25" x14ac:dyDescent="0.15">
      <c r="A30" s="173" t="s">
        <v>47</v>
      </c>
      <c r="B30" s="162"/>
      <c r="C30" s="162"/>
      <c r="D30" s="162"/>
      <c r="E30" s="162"/>
      <c r="F30" s="162"/>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75"/>
    </row>
    <row r="31" spans="1:30" x14ac:dyDescent="0.15">
      <c r="A31" s="9"/>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1"/>
    </row>
    <row r="32" spans="1:30" x14ac:dyDescent="0.15">
      <c r="A32" s="176" t="s">
        <v>50</v>
      </c>
      <c r="B32" s="182"/>
      <c r="C32" s="182"/>
      <c r="D32" s="182"/>
      <c r="E32" s="182"/>
      <c r="F32" s="182"/>
      <c r="G32" s="182"/>
      <c r="H32" s="182"/>
      <c r="I32" s="182"/>
      <c r="J32" s="182"/>
      <c r="K32" s="182"/>
      <c r="L32" s="182"/>
      <c r="M32" s="182"/>
      <c r="N32" s="182"/>
      <c r="O32" s="182"/>
      <c r="P32" s="182"/>
      <c r="Q32" s="182"/>
      <c r="R32" s="182"/>
      <c r="S32" s="182"/>
      <c r="T32" s="182"/>
      <c r="U32" s="182"/>
      <c r="V32" s="182"/>
      <c r="W32" s="182"/>
      <c r="X32" s="182"/>
      <c r="Y32" s="182"/>
      <c r="Z32" s="182"/>
      <c r="AA32" s="182"/>
      <c r="AB32" s="182"/>
      <c r="AC32" s="182"/>
      <c r="AD32" s="183"/>
    </row>
    <row r="33" spans="1:30" x14ac:dyDescent="0.15">
      <c r="A33" s="184"/>
      <c r="B33" s="182"/>
      <c r="C33" s="182"/>
      <c r="D33" s="182"/>
      <c r="E33" s="182"/>
      <c r="F33" s="182"/>
      <c r="G33" s="182"/>
      <c r="H33" s="182"/>
      <c r="I33" s="182"/>
      <c r="J33" s="182"/>
      <c r="K33" s="182"/>
      <c r="L33" s="182"/>
      <c r="M33" s="182"/>
      <c r="N33" s="182"/>
      <c r="O33" s="182"/>
      <c r="P33" s="182"/>
      <c r="Q33" s="182"/>
      <c r="R33" s="182"/>
      <c r="S33" s="182"/>
      <c r="T33" s="182"/>
      <c r="U33" s="182"/>
      <c r="V33" s="182"/>
      <c r="W33" s="182"/>
      <c r="X33" s="182"/>
      <c r="Y33" s="182"/>
      <c r="Z33" s="182"/>
      <c r="AA33" s="182"/>
      <c r="AB33" s="182"/>
      <c r="AC33" s="182"/>
      <c r="AD33" s="183"/>
    </row>
    <row r="34" spans="1:30" x14ac:dyDescent="0.15">
      <c r="A34" s="184"/>
      <c r="B34" s="182"/>
      <c r="C34" s="182"/>
      <c r="D34" s="182"/>
      <c r="E34" s="182"/>
      <c r="F34" s="182"/>
      <c r="G34" s="182"/>
      <c r="H34" s="182"/>
      <c r="I34" s="182"/>
      <c r="J34" s="182"/>
      <c r="K34" s="182"/>
      <c r="L34" s="182"/>
      <c r="M34" s="182"/>
      <c r="N34" s="182"/>
      <c r="O34" s="182"/>
      <c r="P34" s="182"/>
      <c r="Q34" s="182"/>
      <c r="R34" s="182"/>
      <c r="S34" s="182"/>
      <c r="T34" s="182"/>
      <c r="U34" s="182"/>
      <c r="V34" s="182"/>
      <c r="W34" s="182"/>
      <c r="X34" s="182"/>
      <c r="Y34" s="182"/>
      <c r="Z34" s="182"/>
      <c r="AA34" s="182"/>
      <c r="AB34" s="182"/>
      <c r="AC34" s="182"/>
      <c r="AD34" s="183"/>
    </row>
    <row r="35" spans="1:30" x14ac:dyDescent="0.15">
      <c r="A35" s="184"/>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3"/>
    </row>
    <row r="36" spans="1:30" x14ac:dyDescent="0.15">
      <c r="A36" s="184"/>
      <c r="B36" s="182"/>
      <c r="C36" s="182"/>
      <c r="D36" s="182"/>
      <c r="E36" s="182"/>
      <c r="F36" s="182"/>
      <c r="G36" s="182"/>
      <c r="H36" s="182"/>
      <c r="I36" s="182"/>
      <c r="J36" s="182"/>
      <c r="K36" s="182"/>
      <c r="L36" s="182"/>
      <c r="M36" s="182"/>
      <c r="N36" s="182"/>
      <c r="O36" s="182"/>
      <c r="P36" s="182"/>
      <c r="Q36" s="182"/>
      <c r="R36" s="182"/>
      <c r="S36" s="182"/>
      <c r="T36" s="182"/>
      <c r="U36" s="182"/>
      <c r="V36" s="182"/>
      <c r="W36" s="182"/>
      <c r="X36" s="182"/>
      <c r="Y36" s="182"/>
      <c r="Z36" s="182"/>
      <c r="AA36" s="182"/>
      <c r="AB36" s="182"/>
      <c r="AC36" s="182"/>
      <c r="AD36" s="183"/>
    </row>
    <row r="37" spans="1:30" x14ac:dyDescent="0.15">
      <c r="A37" s="184"/>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3"/>
    </row>
    <row r="38" spans="1:30" x14ac:dyDescent="0.15">
      <c r="A38" s="184"/>
      <c r="B38" s="182"/>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182"/>
      <c r="AB38" s="182"/>
      <c r="AC38" s="182"/>
      <c r="AD38" s="183"/>
    </row>
    <row r="39" spans="1:30" x14ac:dyDescent="0.15">
      <c r="A39" s="184"/>
      <c r="B39" s="182"/>
      <c r="C39" s="182"/>
      <c r="D39" s="182"/>
      <c r="E39" s="182"/>
      <c r="F39" s="182"/>
      <c r="G39" s="182"/>
      <c r="H39" s="182"/>
      <c r="I39" s="182"/>
      <c r="J39" s="182"/>
      <c r="K39" s="182"/>
      <c r="L39" s="182"/>
      <c r="M39" s="182"/>
      <c r="N39" s="182"/>
      <c r="O39" s="182"/>
      <c r="P39" s="182"/>
      <c r="Q39" s="182"/>
      <c r="R39" s="182"/>
      <c r="S39" s="182"/>
      <c r="T39" s="182"/>
      <c r="U39" s="182"/>
      <c r="V39" s="182"/>
      <c r="W39" s="182"/>
      <c r="X39" s="182"/>
      <c r="Y39" s="182"/>
      <c r="Z39" s="182"/>
      <c r="AA39" s="182"/>
      <c r="AB39" s="182"/>
      <c r="AC39" s="182"/>
      <c r="AD39" s="183"/>
    </row>
    <row r="40" spans="1:30" x14ac:dyDescent="0.15">
      <c r="A40" s="184"/>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3"/>
    </row>
    <row r="41" spans="1:30" x14ac:dyDescent="0.15">
      <c r="A41" s="184"/>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3"/>
    </row>
    <row r="42" spans="1:30" x14ac:dyDescent="0.15">
      <c r="A42" s="184"/>
      <c r="B42" s="182"/>
      <c r="C42" s="182"/>
      <c r="D42" s="182"/>
      <c r="E42" s="182"/>
      <c r="F42" s="182"/>
      <c r="G42" s="182"/>
      <c r="H42" s="182"/>
      <c r="I42" s="182"/>
      <c r="J42" s="182"/>
      <c r="K42" s="182"/>
      <c r="L42" s="182"/>
      <c r="M42" s="182"/>
      <c r="N42" s="182"/>
      <c r="O42" s="182"/>
      <c r="P42" s="182"/>
      <c r="Q42" s="182"/>
      <c r="R42" s="182"/>
      <c r="S42" s="182"/>
      <c r="T42" s="182"/>
      <c r="U42" s="182"/>
      <c r="V42" s="182"/>
      <c r="W42" s="182"/>
      <c r="X42" s="182"/>
      <c r="Y42" s="182"/>
      <c r="Z42" s="182"/>
      <c r="AA42" s="182"/>
      <c r="AB42" s="182"/>
      <c r="AC42" s="182"/>
      <c r="AD42" s="183"/>
    </row>
    <row r="43" spans="1:30" x14ac:dyDescent="0.15">
      <c r="A43" s="184"/>
      <c r="B43" s="182"/>
      <c r="C43" s="182"/>
      <c r="D43" s="182"/>
      <c r="E43" s="182"/>
      <c r="F43" s="182"/>
      <c r="G43" s="182"/>
      <c r="H43" s="182"/>
      <c r="I43" s="182"/>
      <c r="J43" s="182"/>
      <c r="K43" s="182"/>
      <c r="L43" s="182"/>
      <c r="M43" s="182"/>
      <c r="N43" s="182"/>
      <c r="O43" s="182"/>
      <c r="P43" s="182"/>
      <c r="Q43" s="182"/>
      <c r="R43" s="182"/>
      <c r="S43" s="182"/>
      <c r="T43" s="182"/>
      <c r="U43" s="182"/>
      <c r="V43" s="182"/>
      <c r="W43" s="182"/>
      <c r="X43" s="182"/>
      <c r="Y43" s="182"/>
      <c r="Z43" s="182"/>
      <c r="AA43" s="182"/>
      <c r="AB43" s="182"/>
      <c r="AC43" s="182"/>
      <c r="AD43" s="183"/>
    </row>
    <row r="44" spans="1:30" x14ac:dyDescent="0.15">
      <c r="A44" s="184"/>
      <c r="B44" s="182"/>
      <c r="C44" s="182"/>
      <c r="D44" s="182"/>
      <c r="E44" s="182"/>
      <c r="F44" s="182"/>
      <c r="G44" s="182"/>
      <c r="H44" s="182"/>
      <c r="I44" s="182"/>
      <c r="J44" s="182"/>
      <c r="K44" s="182"/>
      <c r="L44" s="182"/>
      <c r="M44" s="182"/>
      <c r="N44" s="182"/>
      <c r="O44" s="182"/>
      <c r="P44" s="182"/>
      <c r="Q44" s="182"/>
      <c r="R44" s="182"/>
      <c r="S44" s="182"/>
      <c r="T44" s="182"/>
      <c r="U44" s="182"/>
      <c r="V44" s="182"/>
      <c r="W44" s="182"/>
      <c r="X44" s="182"/>
      <c r="Y44" s="182"/>
      <c r="Z44" s="182"/>
      <c r="AA44" s="182"/>
      <c r="AB44" s="182"/>
      <c r="AC44" s="182"/>
      <c r="AD44" s="183"/>
    </row>
    <row r="45" spans="1:30" x14ac:dyDescent="0.15">
      <c r="A45" s="184"/>
      <c r="B45" s="182"/>
      <c r="C45" s="182"/>
      <c r="D45" s="182"/>
      <c r="E45" s="182"/>
      <c r="F45" s="182"/>
      <c r="G45" s="182"/>
      <c r="H45" s="182"/>
      <c r="I45" s="182"/>
      <c r="J45" s="182"/>
      <c r="K45" s="182"/>
      <c r="L45" s="182"/>
      <c r="M45" s="182"/>
      <c r="N45" s="182"/>
      <c r="O45" s="182"/>
      <c r="P45" s="182"/>
      <c r="Q45" s="182"/>
      <c r="R45" s="182"/>
      <c r="S45" s="182"/>
      <c r="T45" s="182"/>
      <c r="U45" s="182"/>
      <c r="V45" s="182"/>
      <c r="W45" s="182"/>
      <c r="X45" s="182"/>
      <c r="Y45" s="182"/>
      <c r="Z45" s="182"/>
      <c r="AA45" s="182"/>
      <c r="AB45" s="182"/>
      <c r="AC45" s="182"/>
      <c r="AD45" s="183"/>
    </row>
    <row r="46" spans="1:30" x14ac:dyDescent="0.15">
      <c r="A46" s="184"/>
      <c r="B46" s="182"/>
      <c r="C46" s="182"/>
      <c r="D46" s="182"/>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3"/>
    </row>
    <row r="47" spans="1:30" x14ac:dyDescent="0.15">
      <c r="A47" s="184"/>
      <c r="B47" s="182"/>
      <c r="C47" s="182"/>
      <c r="D47" s="182"/>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3"/>
    </row>
    <row r="48" spans="1:30" x14ac:dyDescent="0.15">
      <c r="A48" s="184"/>
      <c r="B48" s="182"/>
      <c r="C48" s="182"/>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3"/>
    </row>
    <row r="49" spans="1:30" x14ac:dyDescent="0.15">
      <c r="A49" s="184"/>
      <c r="B49" s="182"/>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3"/>
    </row>
    <row r="50" spans="1:30" x14ac:dyDescent="0.15">
      <c r="A50" s="184"/>
      <c r="B50" s="182"/>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3"/>
    </row>
    <row r="51" spans="1:30" x14ac:dyDescent="0.15">
      <c r="A51" s="184"/>
      <c r="B51" s="182"/>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3"/>
    </row>
    <row r="52" spans="1:30" x14ac:dyDescent="0.15">
      <c r="A52" s="184"/>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3"/>
    </row>
    <row r="53" spans="1:30" x14ac:dyDescent="0.15">
      <c r="A53" s="184"/>
      <c r="B53" s="182"/>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3"/>
    </row>
    <row r="54" spans="1:30" x14ac:dyDescent="0.15">
      <c r="A54" s="184"/>
      <c r="B54" s="182"/>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3"/>
    </row>
    <row r="55" spans="1:30" x14ac:dyDescent="0.15">
      <c r="A55" s="12"/>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4"/>
    </row>
    <row r="60" spans="1:30" x14ac:dyDescent="0.15">
      <c r="A60" s="4" t="s">
        <v>51</v>
      </c>
    </row>
    <row r="61" spans="1:30" ht="9.75" customHeight="1" x14ac:dyDescent="0.15"/>
    <row r="62" spans="1:30" ht="11.25" customHeight="1" x14ac:dyDescent="0.15">
      <c r="A62" s="5"/>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7"/>
    </row>
    <row r="63" spans="1:30" ht="17.25" x14ac:dyDescent="0.15">
      <c r="A63" s="173" t="s">
        <v>47</v>
      </c>
      <c r="B63" s="174"/>
      <c r="C63" s="174"/>
      <c r="D63" s="174"/>
      <c r="E63" s="174"/>
      <c r="F63" s="174"/>
      <c r="G63" s="174"/>
      <c r="H63" s="174"/>
      <c r="I63" s="174"/>
      <c r="J63" s="174"/>
      <c r="K63" s="174"/>
      <c r="L63" s="174"/>
      <c r="M63" s="174"/>
      <c r="N63" s="174"/>
      <c r="O63" s="174"/>
      <c r="P63" s="174"/>
      <c r="Q63" s="174"/>
      <c r="R63" s="174"/>
      <c r="S63" s="174"/>
      <c r="T63" s="174"/>
      <c r="U63" s="174"/>
      <c r="V63" s="174"/>
      <c r="W63" s="174"/>
      <c r="X63" s="174"/>
      <c r="Y63" s="174"/>
      <c r="Z63" s="174"/>
      <c r="AA63" s="174"/>
      <c r="AB63" s="174"/>
      <c r="AC63" s="174"/>
      <c r="AD63" s="175"/>
    </row>
    <row r="64" spans="1:30" ht="10.5" customHeight="1" x14ac:dyDescent="0.15">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1"/>
    </row>
    <row r="65" spans="1:30" x14ac:dyDescent="0.15">
      <c r="A65" s="176" t="s">
        <v>52</v>
      </c>
      <c r="B65" s="185"/>
      <c r="C65" s="185"/>
      <c r="D65" s="185"/>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3"/>
    </row>
    <row r="66" spans="1:30" x14ac:dyDescent="0.15">
      <c r="A66" s="184"/>
      <c r="B66" s="185"/>
      <c r="C66" s="185"/>
      <c r="D66" s="185"/>
      <c r="E66" s="185"/>
      <c r="F66" s="185"/>
      <c r="G66" s="185"/>
      <c r="H66" s="185"/>
      <c r="I66" s="185"/>
      <c r="J66" s="185"/>
      <c r="K66" s="185"/>
      <c r="L66" s="185"/>
      <c r="M66" s="185"/>
      <c r="N66" s="185"/>
      <c r="O66" s="185"/>
      <c r="P66" s="185"/>
      <c r="Q66" s="185"/>
      <c r="R66" s="185"/>
      <c r="S66" s="185"/>
      <c r="T66" s="185"/>
      <c r="U66" s="185"/>
      <c r="V66" s="185"/>
      <c r="W66" s="185"/>
      <c r="X66" s="185"/>
      <c r="Y66" s="185"/>
      <c r="Z66" s="185"/>
      <c r="AA66" s="185"/>
      <c r="AB66" s="185"/>
      <c r="AC66" s="185"/>
      <c r="AD66" s="183"/>
    </row>
    <row r="67" spans="1:30" x14ac:dyDescent="0.15">
      <c r="A67" s="184"/>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3"/>
    </row>
    <row r="68" spans="1:30" x14ac:dyDescent="0.15">
      <c r="A68" s="184"/>
      <c r="B68" s="185"/>
      <c r="C68" s="185"/>
      <c r="D68" s="185"/>
      <c r="E68" s="185"/>
      <c r="F68" s="185"/>
      <c r="G68" s="185"/>
      <c r="H68" s="185"/>
      <c r="I68" s="185"/>
      <c r="J68" s="185"/>
      <c r="K68" s="185"/>
      <c r="L68" s="185"/>
      <c r="M68" s="185"/>
      <c r="N68" s="185"/>
      <c r="O68" s="185"/>
      <c r="P68" s="185"/>
      <c r="Q68" s="185"/>
      <c r="R68" s="185"/>
      <c r="S68" s="185"/>
      <c r="T68" s="185"/>
      <c r="U68" s="185"/>
      <c r="V68" s="185"/>
      <c r="W68" s="185"/>
      <c r="X68" s="185"/>
      <c r="Y68" s="185"/>
      <c r="Z68" s="185"/>
      <c r="AA68" s="185"/>
      <c r="AB68" s="185"/>
      <c r="AC68" s="185"/>
      <c r="AD68" s="183"/>
    </row>
    <row r="69" spans="1:30" x14ac:dyDescent="0.15">
      <c r="A69" s="184"/>
      <c r="B69" s="185"/>
      <c r="C69" s="185"/>
      <c r="D69" s="185"/>
      <c r="E69" s="185"/>
      <c r="F69" s="185"/>
      <c r="G69" s="185"/>
      <c r="H69" s="185"/>
      <c r="I69" s="185"/>
      <c r="J69" s="185"/>
      <c r="K69" s="185"/>
      <c r="L69" s="185"/>
      <c r="M69" s="185"/>
      <c r="N69" s="185"/>
      <c r="O69" s="185"/>
      <c r="P69" s="185"/>
      <c r="Q69" s="185"/>
      <c r="R69" s="185"/>
      <c r="S69" s="185"/>
      <c r="T69" s="185"/>
      <c r="U69" s="185"/>
      <c r="V69" s="185"/>
      <c r="W69" s="185"/>
      <c r="X69" s="185"/>
      <c r="Y69" s="185"/>
      <c r="Z69" s="185"/>
      <c r="AA69" s="185"/>
      <c r="AB69" s="185"/>
      <c r="AC69" s="185"/>
      <c r="AD69" s="183"/>
    </row>
    <row r="70" spans="1:30" x14ac:dyDescent="0.15">
      <c r="A70" s="184"/>
      <c r="B70" s="185"/>
      <c r="C70" s="185"/>
      <c r="D70" s="185"/>
      <c r="E70" s="185"/>
      <c r="F70" s="185"/>
      <c r="G70" s="185"/>
      <c r="H70" s="185"/>
      <c r="I70" s="185"/>
      <c r="J70" s="185"/>
      <c r="K70" s="185"/>
      <c r="L70" s="185"/>
      <c r="M70" s="185"/>
      <c r="N70" s="185"/>
      <c r="O70" s="185"/>
      <c r="P70" s="185"/>
      <c r="Q70" s="185"/>
      <c r="R70" s="185"/>
      <c r="S70" s="185"/>
      <c r="T70" s="185"/>
      <c r="U70" s="185"/>
      <c r="V70" s="185"/>
      <c r="W70" s="185"/>
      <c r="X70" s="185"/>
      <c r="Y70" s="185"/>
      <c r="Z70" s="185"/>
      <c r="AA70" s="185"/>
      <c r="AB70" s="185"/>
      <c r="AC70" s="185"/>
      <c r="AD70" s="183"/>
    </row>
    <row r="71" spans="1:30" x14ac:dyDescent="0.15">
      <c r="A71" s="184"/>
      <c r="B71" s="185"/>
      <c r="C71" s="185"/>
      <c r="D71" s="185"/>
      <c r="E71" s="185"/>
      <c r="F71" s="185"/>
      <c r="G71" s="185"/>
      <c r="H71" s="185"/>
      <c r="I71" s="185"/>
      <c r="J71" s="185"/>
      <c r="K71" s="185"/>
      <c r="L71" s="185"/>
      <c r="M71" s="185"/>
      <c r="N71" s="185"/>
      <c r="O71" s="185"/>
      <c r="P71" s="185"/>
      <c r="Q71" s="185"/>
      <c r="R71" s="185"/>
      <c r="S71" s="185"/>
      <c r="T71" s="185"/>
      <c r="U71" s="185"/>
      <c r="V71" s="185"/>
      <c r="W71" s="185"/>
      <c r="X71" s="185"/>
      <c r="Y71" s="185"/>
      <c r="Z71" s="185"/>
      <c r="AA71" s="185"/>
      <c r="AB71" s="185"/>
      <c r="AC71" s="185"/>
      <c r="AD71" s="183"/>
    </row>
    <row r="72" spans="1:30" x14ac:dyDescent="0.15">
      <c r="A72" s="184"/>
      <c r="B72" s="185"/>
      <c r="C72" s="185"/>
      <c r="D72" s="185"/>
      <c r="E72" s="185"/>
      <c r="F72" s="185"/>
      <c r="G72" s="185"/>
      <c r="H72" s="185"/>
      <c r="I72" s="185"/>
      <c r="J72" s="185"/>
      <c r="K72" s="185"/>
      <c r="L72" s="185"/>
      <c r="M72" s="185"/>
      <c r="N72" s="185"/>
      <c r="O72" s="185"/>
      <c r="P72" s="185"/>
      <c r="Q72" s="185"/>
      <c r="R72" s="185"/>
      <c r="S72" s="185"/>
      <c r="T72" s="185"/>
      <c r="U72" s="185"/>
      <c r="V72" s="185"/>
      <c r="W72" s="185"/>
      <c r="X72" s="185"/>
      <c r="Y72" s="185"/>
      <c r="Z72" s="185"/>
      <c r="AA72" s="185"/>
      <c r="AB72" s="185"/>
      <c r="AC72" s="185"/>
      <c r="AD72" s="183"/>
    </row>
    <row r="73" spans="1:30" x14ac:dyDescent="0.15">
      <c r="A73" s="184"/>
      <c r="B73" s="185"/>
      <c r="C73" s="185"/>
      <c r="D73" s="185"/>
      <c r="E73" s="185"/>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3"/>
    </row>
    <row r="74" spans="1:30" x14ac:dyDescent="0.15">
      <c r="A74" s="184"/>
      <c r="B74" s="185"/>
      <c r="C74" s="185"/>
      <c r="D74" s="185"/>
      <c r="E74" s="185"/>
      <c r="F74" s="185"/>
      <c r="G74" s="185"/>
      <c r="H74" s="185"/>
      <c r="I74" s="185"/>
      <c r="J74" s="185"/>
      <c r="K74" s="185"/>
      <c r="L74" s="185"/>
      <c r="M74" s="185"/>
      <c r="N74" s="185"/>
      <c r="O74" s="185"/>
      <c r="P74" s="185"/>
      <c r="Q74" s="185"/>
      <c r="R74" s="185"/>
      <c r="S74" s="185"/>
      <c r="T74" s="185"/>
      <c r="U74" s="185"/>
      <c r="V74" s="185"/>
      <c r="W74" s="185"/>
      <c r="X74" s="185"/>
      <c r="Y74" s="185"/>
      <c r="Z74" s="185"/>
      <c r="AA74" s="185"/>
      <c r="AB74" s="185"/>
      <c r="AC74" s="185"/>
      <c r="AD74" s="183"/>
    </row>
    <row r="75" spans="1:30" x14ac:dyDescent="0.15">
      <c r="A75" s="184"/>
      <c r="B75" s="185"/>
      <c r="C75" s="185"/>
      <c r="D75" s="185"/>
      <c r="E75" s="185"/>
      <c r="F75" s="185"/>
      <c r="G75" s="185"/>
      <c r="H75" s="185"/>
      <c r="I75" s="185"/>
      <c r="J75" s="185"/>
      <c r="K75" s="185"/>
      <c r="L75" s="185"/>
      <c r="M75" s="185"/>
      <c r="N75" s="185"/>
      <c r="O75" s="185"/>
      <c r="P75" s="185"/>
      <c r="Q75" s="185"/>
      <c r="R75" s="185"/>
      <c r="S75" s="185"/>
      <c r="T75" s="185"/>
      <c r="U75" s="185"/>
      <c r="V75" s="185"/>
      <c r="W75" s="185"/>
      <c r="X75" s="185"/>
      <c r="Y75" s="185"/>
      <c r="Z75" s="185"/>
      <c r="AA75" s="185"/>
      <c r="AB75" s="185"/>
      <c r="AC75" s="185"/>
      <c r="AD75" s="183"/>
    </row>
    <row r="76" spans="1:30" x14ac:dyDescent="0.15">
      <c r="A76" s="184"/>
      <c r="B76" s="185"/>
      <c r="C76" s="185"/>
      <c r="D76" s="185"/>
      <c r="E76" s="185"/>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3"/>
    </row>
    <row r="77" spans="1:30" x14ac:dyDescent="0.15">
      <c r="A77" s="184"/>
      <c r="B77" s="185"/>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3"/>
    </row>
    <row r="78" spans="1:30" x14ac:dyDescent="0.15">
      <c r="A78" s="184"/>
      <c r="B78" s="185"/>
      <c r="C78" s="185"/>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3"/>
    </row>
    <row r="79" spans="1:30" x14ac:dyDescent="0.15">
      <c r="A79" s="184"/>
      <c r="B79" s="185"/>
      <c r="C79" s="185"/>
      <c r="D79" s="185"/>
      <c r="E79" s="185"/>
      <c r="F79" s="185"/>
      <c r="G79" s="185"/>
      <c r="H79" s="185"/>
      <c r="I79" s="185"/>
      <c r="J79" s="185"/>
      <c r="K79" s="185"/>
      <c r="L79" s="185"/>
      <c r="M79" s="185"/>
      <c r="N79" s="185"/>
      <c r="O79" s="185"/>
      <c r="P79" s="185"/>
      <c r="Q79" s="185"/>
      <c r="R79" s="185"/>
      <c r="S79" s="185"/>
      <c r="T79" s="185"/>
      <c r="U79" s="185"/>
      <c r="V79" s="185"/>
      <c r="W79" s="185"/>
      <c r="X79" s="185"/>
      <c r="Y79" s="185"/>
      <c r="Z79" s="185"/>
      <c r="AA79" s="185"/>
      <c r="AB79" s="185"/>
      <c r="AC79" s="185"/>
      <c r="AD79" s="183"/>
    </row>
    <row r="80" spans="1:30" x14ac:dyDescent="0.15">
      <c r="A80" s="184"/>
      <c r="B80" s="185"/>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3"/>
    </row>
    <row r="81" spans="1:30" x14ac:dyDescent="0.15">
      <c r="A81" s="184"/>
      <c r="B81" s="185"/>
      <c r="C81" s="185"/>
      <c r="D81" s="185"/>
      <c r="E81" s="185"/>
      <c r="F81" s="185"/>
      <c r="G81" s="185"/>
      <c r="H81" s="185"/>
      <c r="I81" s="185"/>
      <c r="J81" s="185"/>
      <c r="K81" s="185"/>
      <c r="L81" s="185"/>
      <c r="M81" s="185"/>
      <c r="N81" s="185"/>
      <c r="O81" s="185"/>
      <c r="P81" s="185"/>
      <c r="Q81" s="185"/>
      <c r="R81" s="185"/>
      <c r="S81" s="185"/>
      <c r="T81" s="185"/>
      <c r="U81" s="185"/>
      <c r="V81" s="185"/>
      <c r="W81" s="185"/>
      <c r="X81" s="185"/>
      <c r="Y81" s="185"/>
      <c r="Z81" s="185"/>
      <c r="AA81" s="185"/>
      <c r="AB81" s="185"/>
      <c r="AC81" s="185"/>
      <c r="AD81" s="183"/>
    </row>
    <row r="82" spans="1:30" x14ac:dyDescent="0.15">
      <c r="A82" s="184"/>
      <c r="B82" s="185"/>
      <c r="C82" s="185"/>
      <c r="D82" s="185"/>
      <c r="E82" s="185"/>
      <c r="F82" s="185"/>
      <c r="G82" s="185"/>
      <c r="H82" s="185"/>
      <c r="I82" s="185"/>
      <c r="J82" s="185"/>
      <c r="K82" s="185"/>
      <c r="L82" s="185"/>
      <c r="M82" s="185"/>
      <c r="N82" s="185"/>
      <c r="O82" s="185"/>
      <c r="P82" s="185"/>
      <c r="Q82" s="185"/>
      <c r="R82" s="185"/>
      <c r="S82" s="185"/>
      <c r="T82" s="185"/>
      <c r="U82" s="185"/>
      <c r="V82" s="185"/>
      <c r="W82" s="185"/>
      <c r="X82" s="185"/>
      <c r="Y82" s="185"/>
      <c r="Z82" s="185"/>
      <c r="AA82" s="185"/>
      <c r="AB82" s="185"/>
      <c r="AC82" s="185"/>
      <c r="AD82" s="183"/>
    </row>
    <row r="83" spans="1:30" x14ac:dyDescent="0.15">
      <c r="A83" s="184"/>
      <c r="B83" s="185"/>
      <c r="C83" s="185"/>
      <c r="D83" s="185"/>
      <c r="E83" s="185"/>
      <c r="F83" s="185"/>
      <c r="G83" s="185"/>
      <c r="H83" s="185"/>
      <c r="I83" s="185"/>
      <c r="J83" s="185"/>
      <c r="K83" s="185"/>
      <c r="L83" s="185"/>
      <c r="M83" s="185"/>
      <c r="N83" s="185"/>
      <c r="O83" s="185"/>
      <c r="P83" s="185"/>
      <c r="Q83" s="185"/>
      <c r="R83" s="185"/>
      <c r="S83" s="185"/>
      <c r="T83" s="185"/>
      <c r="U83" s="185"/>
      <c r="V83" s="185"/>
      <c r="W83" s="185"/>
      <c r="X83" s="185"/>
      <c r="Y83" s="185"/>
      <c r="Z83" s="185"/>
      <c r="AA83" s="185"/>
      <c r="AB83" s="185"/>
      <c r="AC83" s="185"/>
      <c r="AD83" s="183"/>
    </row>
    <row r="84" spans="1:30" x14ac:dyDescent="0.15">
      <c r="A84" s="184"/>
      <c r="B84" s="185"/>
      <c r="C84" s="185"/>
      <c r="D84" s="185"/>
      <c r="E84" s="185"/>
      <c r="F84" s="185"/>
      <c r="G84" s="185"/>
      <c r="H84" s="185"/>
      <c r="I84" s="185"/>
      <c r="J84" s="185"/>
      <c r="K84" s="185"/>
      <c r="L84" s="185"/>
      <c r="M84" s="185"/>
      <c r="N84" s="185"/>
      <c r="O84" s="185"/>
      <c r="P84" s="185"/>
      <c r="Q84" s="185"/>
      <c r="R84" s="185"/>
      <c r="S84" s="185"/>
      <c r="T84" s="185"/>
      <c r="U84" s="185"/>
      <c r="V84" s="185"/>
      <c r="W84" s="185"/>
      <c r="X84" s="185"/>
      <c r="Y84" s="185"/>
      <c r="Z84" s="185"/>
      <c r="AA84" s="185"/>
      <c r="AB84" s="185"/>
      <c r="AC84" s="185"/>
      <c r="AD84" s="183"/>
    </row>
    <row r="85" spans="1:30" x14ac:dyDescent="0.15">
      <c r="A85" s="184"/>
      <c r="B85" s="185"/>
      <c r="C85" s="185"/>
      <c r="D85" s="185"/>
      <c r="E85" s="185"/>
      <c r="F85" s="185"/>
      <c r="G85" s="185"/>
      <c r="H85" s="185"/>
      <c r="I85" s="185"/>
      <c r="J85" s="185"/>
      <c r="K85" s="185"/>
      <c r="L85" s="185"/>
      <c r="M85" s="185"/>
      <c r="N85" s="185"/>
      <c r="O85" s="185"/>
      <c r="P85" s="185"/>
      <c r="Q85" s="185"/>
      <c r="R85" s="185"/>
      <c r="S85" s="185"/>
      <c r="T85" s="185"/>
      <c r="U85" s="185"/>
      <c r="V85" s="185"/>
      <c r="W85" s="185"/>
      <c r="X85" s="185"/>
      <c r="Y85" s="185"/>
      <c r="Z85" s="185"/>
      <c r="AA85" s="185"/>
      <c r="AB85" s="185"/>
      <c r="AC85" s="185"/>
      <c r="AD85" s="183"/>
    </row>
    <row r="86" spans="1:30" x14ac:dyDescent="0.15">
      <c r="A86" s="184"/>
      <c r="B86" s="185"/>
      <c r="C86" s="185"/>
      <c r="D86" s="185"/>
      <c r="E86" s="185"/>
      <c r="F86" s="185"/>
      <c r="G86" s="185"/>
      <c r="H86" s="185"/>
      <c r="I86" s="185"/>
      <c r="J86" s="185"/>
      <c r="K86" s="185"/>
      <c r="L86" s="185"/>
      <c r="M86" s="185"/>
      <c r="N86" s="185"/>
      <c r="O86" s="185"/>
      <c r="P86" s="185"/>
      <c r="Q86" s="185"/>
      <c r="R86" s="185"/>
      <c r="S86" s="185"/>
      <c r="T86" s="185"/>
      <c r="U86" s="185"/>
      <c r="V86" s="185"/>
      <c r="W86" s="185"/>
      <c r="X86" s="185"/>
      <c r="Y86" s="185"/>
      <c r="Z86" s="185"/>
      <c r="AA86" s="185"/>
      <c r="AB86" s="185"/>
      <c r="AC86" s="185"/>
      <c r="AD86" s="183"/>
    </row>
    <row r="87" spans="1:30" x14ac:dyDescent="0.15">
      <c r="A87" s="184"/>
      <c r="B87" s="185"/>
      <c r="C87" s="185"/>
      <c r="D87" s="185"/>
      <c r="E87" s="185"/>
      <c r="F87" s="185"/>
      <c r="G87" s="185"/>
      <c r="H87" s="185"/>
      <c r="I87" s="185"/>
      <c r="J87" s="185"/>
      <c r="K87" s="185"/>
      <c r="L87" s="185"/>
      <c r="M87" s="185"/>
      <c r="N87" s="185"/>
      <c r="O87" s="185"/>
      <c r="P87" s="185"/>
      <c r="Q87" s="185"/>
      <c r="R87" s="185"/>
      <c r="S87" s="185"/>
      <c r="T87" s="185"/>
      <c r="U87" s="185"/>
      <c r="V87" s="185"/>
      <c r="W87" s="185"/>
      <c r="X87" s="185"/>
      <c r="Y87" s="185"/>
      <c r="Z87" s="185"/>
      <c r="AA87" s="185"/>
      <c r="AB87" s="185"/>
      <c r="AC87" s="185"/>
      <c r="AD87" s="183"/>
    </row>
    <row r="88" spans="1:30" x14ac:dyDescent="0.15">
      <c r="A88" s="184"/>
      <c r="B88" s="185"/>
      <c r="C88" s="185"/>
      <c r="D88" s="185"/>
      <c r="E88" s="185"/>
      <c r="F88" s="185"/>
      <c r="G88" s="185"/>
      <c r="H88" s="185"/>
      <c r="I88" s="185"/>
      <c r="J88" s="185"/>
      <c r="K88" s="185"/>
      <c r="L88" s="185"/>
      <c r="M88" s="185"/>
      <c r="N88" s="185"/>
      <c r="O88" s="185"/>
      <c r="P88" s="185"/>
      <c r="Q88" s="185"/>
      <c r="R88" s="185"/>
      <c r="S88" s="185"/>
      <c r="T88" s="185"/>
      <c r="U88" s="185"/>
      <c r="V88" s="185"/>
      <c r="W88" s="185"/>
      <c r="X88" s="185"/>
      <c r="Y88" s="185"/>
      <c r="Z88" s="185"/>
      <c r="AA88" s="185"/>
      <c r="AB88" s="185"/>
      <c r="AC88" s="185"/>
      <c r="AD88" s="183"/>
    </row>
    <row r="89" spans="1:30" x14ac:dyDescent="0.15">
      <c r="A89" s="184"/>
      <c r="B89" s="185"/>
      <c r="C89" s="185"/>
      <c r="D89" s="185"/>
      <c r="E89" s="185"/>
      <c r="F89" s="185"/>
      <c r="G89" s="185"/>
      <c r="H89" s="185"/>
      <c r="I89" s="185"/>
      <c r="J89" s="185"/>
      <c r="K89" s="185"/>
      <c r="L89" s="185"/>
      <c r="M89" s="185"/>
      <c r="N89" s="185"/>
      <c r="O89" s="185"/>
      <c r="P89" s="185"/>
      <c r="Q89" s="185"/>
      <c r="R89" s="185"/>
      <c r="S89" s="185"/>
      <c r="T89" s="185"/>
      <c r="U89" s="185"/>
      <c r="V89" s="185"/>
      <c r="W89" s="185"/>
      <c r="X89" s="185"/>
      <c r="Y89" s="185"/>
      <c r="Z89" s="185"/>
      <c r="AA89" s="185"/>
      <c r="AB89" s="185"/>
      <c r="AC89" s="185"/>
      <c r="AD89" s="183"/>
    </row>
    <row r="90" spans="1:30" x14ac:dyDescent="0.15">
      <c r="A90" s="184"/>
      <c r="B90" s="185"/>
      <c r="C90" s="185"/>
      <c r="D90" s="185"/>
      <c r="E90" s="185"/>
      <c r="F90" s="185"/>
      <c r="G90" s="185"/>
      <c r="H90" s="185"/>
      <c r="I90" s="185"/>
      <c r="J90" s="185"/>
      <c r="K90" s="185"/>
      <c r="L90" s="185"/>
      <c r="M90" s="185"/>
      <c r="N90" s="185"/>
      <c r="O90" s="185"/>
      <c r="P90" s="185"/>
      <c r="Q90" s="185"/>
      <c r="R90" s="185"/>
      <c r="S90" s="185"/>
      <c r="T90" s="185"/>
      <c r="U90" s="185"/>
      <c r="V90" s="185"/>
      <c r="W90" s="185"/>
      <c r="X90" s="185"/>
      <c r="Y90" s="185"/>
      <c r="Z90" s="185"/>
      <c r="AA90" s="185"/>
      <c r="AB90" s="185"/>
      <c r="AC90" s="185"/>
      <c r="AD90" s="183"/>
    </row>
    <row r="91" spans="1:30" x14ac:dyDescent="0.15">
      <c r="A91" s="184"/>
      <c r="B91" s="185"/>
      <c r="C91" s="185"/>
      <c r="D91" s="185"/>
      <c r="E91" s="185"/>
      <c r="F91" s="185"/>
      <c r="G91" s="185"/>
      <c r="H91" s="185"/>
      <c r="I91" s="185"/>
      <c r="J91" s="185"/>
      <c r="K91" s="185"/>
      <c r="L91" s="185"/>
      <c r="M91" s="185"/>
      <c r="N91" s="185"/>
      <c r="O91" s="185"/>
      <c r="P91" s="185"/>
      <c r="Q91" s="185"/>
      <c r="R91" s="185"/>
      <c r="S91" s="185"/>
      <c r="T91" s="185"/>
      <c r="U91" s="185"/>
      <c r="V91" s="185"/>
      <c r="W91" s="185"/>
      <c r="X91" s="185"/>
      <c r="Y91" s="185"/>
      <c r="Z91" s="185"/>
      <c r="AA91" s="185"/>
      <c r="AB91" s="185"/>
      <c r="AC91" s="185"/>
      <c r="AD91" s="183"/>
    </row>
    <row r="92" spans="1:30" x14ac:dyDescent="0.15">
      <c r="A92" s="184"/>
      <c r="B92" s="185"/>
      <c r="C92" s="185"/>
      <c r="D92" s="185"/>
      <c r="E92" s="185"/>
      <c r="F92" s="185"/>
      <c r="G92" s="185"/>
      <c r="H92" s="185"/>
      <c r="I92" s="185"/>
      <c r="J92" s="185"/>
      <c r="K92" s="185"/>
      <c r="L92" s="185"/>
      <c r="M92" s="185"/>
      <c r="N92" s="185"/>
      <c r="O92" s="185"/>
      <c r="P92" s="185"/>
      <c r="Q92" s="185"/>
      <c r="R92" s="185"/>
      <c r="S92" s="185"/>
      <c r="T92" s="185"/>
      <c r="U92" s="185"/>
      <c r="V92" s="185"/>
      <c r="W92" s="185"/>
      <c r="X92" s="185"/>
      <c r="Y92" s="185"/>
      <c r="Z92" s="185"/>
      <c r="AA92" s="185"/>
      <c r="AB92" s="185"/>
      <c r="AC92" s="185"/>
      <c r="AD92" s="183"/>
    </row>
    <row r="93" spans="1:30" x14ac:dyDescent="0.15">
      <c r="A93" s="186"/>
      <c r="B93" s="187"/>
      <c r="C93" s="187"/>
      <c r="D93" s="187"/>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8"/>
    </row>
    <row r="94" spans="1:30" ht="10.5" customHeight="1" x14ac:dyDescent="0.15"/>
    <row r="95" spans="1:30" ht="12" customHeight="1" x14ac:dyDescent="0.15">
      <c r="A95" s="5"/>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7"/>
    </row>
    <row r="96" spans="1:30" ht="17.25" x14ac:dyDescent="0.15">
      <c r="A96" s="173" t="s">
        <v>47</v>
      </c>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5"/>
    </row>
    <row r="97" spans="1:30" ht="9.75" customHeight="1" x14ac:dyDescent="0.15">
      <c r="A97" s="9"/>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1"/>
    </row>
    <row r="98" spans="1:30" ht="13.5" customHeight="1" x14ac:dyDescent="0.15">
      <c r="A98" s="176" t="s">
        <v>53</v>
      </c>
      <c r="B98" s="177"/>
      <c r="C98" s="177"/>
      <c r="D98" s="177"/>
      <c r="E98" s="177"/>
      <c r="F98" s="177"/>
      <c r="G98" s="177"/>
      <c r="H98" s="177"/>
      <c r="I98" s="177"/>
      <c r="J98" s="177"/>
      <c r="K98" s="177"/>
      <c r="L98" s="177"/>
      <c r="M98" s="177"/>
      <c r="N98" s="177"/>
      <c r="O98" s="177"/>
      <c r="P98" s="177"/>
      <c r="Q98" s="177"/>
      <c r="R98" s="177"/>
      <c r="S98" s="177"/>
      <c r="T98" s="177"/>
      <c r="U98" s="177"/>
      <c r="V98" s="177"/>
      <c r="W98" s="177"/>
      <c r="X98" s="177"/>
      <c r="Y98" s="177"/>
      <c r="Z98" s="177"/>
      <c r="AA98" s="177"/>
      <c r="AB98" s="177"/>
      <c r="AC98" s="177"/>
      <c r="AD98" s="178"/>
    </row>
    <row r="99" spans="1:30" x14ac:dyDescent="0.15">
      <c r="A99" s="176"/>
      <c r="B99" s="177"/>
      <c r="C99" s="177"/>
      <c r="D99" s="177"/>
      <c r="E99" s="177"/>
      <c r="F99" s="177"/>
      <c r="G99" s="177"/>
      <c r="H99" s="177"/>
      <c r="I99" s="177"/>
      <c r="J99" s="177"/>
      <c r="K99" s="177"/>
      <c r="L99" s="177"/>
      <c r="M99" s="177"/>
      <c r="N99" s="177"/>
      <c r="O99" s="177"/>
      <c r="P99" s="177"/>
      <c r="Q99" s="177"/>
      <c r="R99" s="177"/>
      <c r="S99" s="177"/>
      <c r="T99" s="177"/>
      <c r="U99" s="177"/>
      <c r="V99" s="177"/>
      <c r="W99" s="177"/>
      <c r="X99" s="177"/>
      <c r="Y99" s="177"/>
      <c r="Z99" s="177"/>
      <c r="AA99" s="177"/>
      <c r="AB99" s="177"/>
      <c r="AC99" s="177"/>
      <c r="AD99" s="178"/>
    </row>
    <row r="100" spans="1:30" x14ac:dyDescent="0.15">
      <c r="A100" s="176"/>
      <c r="B100" s="177"/>
      <c r="C100" s="177"/>
      <c r="D100" s="177"/>
      <c r="E100" s="177"/>
      <c r="F100" s="177"/>
      <c r="G100" s="177"/>
      <c r="H100" s="177"/>
      <c r="I100" s="177"/>
      <c r="J100" s="177"/>
      <c r="K100" s="177"/>
      <c r="L100" s="177"/>
      <c r="M100" s="177"/>
      <c r="N100" s="177"/>
      <c r="O100" s="177"/>
      <c r="P100" s="177"/>
      <c r="Q100" s="177"/>
      <c r="R100" s="177"/>
      <c r="S100" s="177"/>
      <c r="T100" s="177"/>
      <c r="U100" s="177"/>
      <c r="V100" s="177"/>
      <c r="W100" s="177"/>
      <c r="X100" s="177"/>
      <c r="Y100" s="177"/>
      <c r="Z100" s="177"/>
      <c r="AA100" s="177"/>
      <c r="AB100" s="177"/>
      <c r="AC100" s="177"/>
      <c r="AD100" s="178"/>
    </row>
    <row r="101" spans="1:30" x14ac:dyDescent="0.15">
      <c r="A101" s="176"/>
      <c r="B101" s="177"/>
      <c r="C101" s="177"/>
      <c r="D101" s="177"/>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8"/>
    </row>
    <row r="102" spans="1:30" x14ac:dyDescent="0.15">
      <c r="A102" s="176"/>
      <c r="B102" s="177"/>
      <c r="C102" s="177"/>
      <c r="D102" s="177"/>
      <c r="E102" s="177"/>
      <c r="F102" s="177"/>
      <c r="G102" s="177"/>
      <c r="H102" s="177"/>
      <c r="I102" s="177"/>
      <c r="J102" s="177"/>
      <c r="K102" s="177"/>
      <c r="L102" s="177"/>
      <c r="M102" s="177"/>
      <c r="N102" s="177"/>
      <c r="O102" s="177"/>
      <c r="P102" s="177"/>
      <c r="Q102" s="177"/>
      <c r="R102" s="177"/>
      <c r="S102" s="177"/>
      <c r="T102" s="177"/>
      <c r="U102" s="177"/>
      <c r="V102" s="177"/>
      <c r="W102" s="177"/>
      <c r="X102" s="177"/>
      <c r="Y102" s="177"/>
      <c r="Z102" s="177"/>
      <c r="AA102" s="177"/>
      <c r="AB102" s="177"/>
      <c r="AC102" s="177"/>
      <c r="AD102" s="178"/>
    </row>
    <row r="103" spans="1:30" x14ac:dyDescent="0.15">
      <c r="A103" s="176"/>
      <c r="B103" s="177"/>
      <c r="C103" s="177"/>
      <c r="D103" s="177"/>
      <c r="E103" s="177"/>
      <c r="F103" s="177"/>
      <c r="G103" s="177"/>
      <c r="H103" s="177"/>
      <c r="I103" s="177"/>
      <c r="J103" s="177"/>
      <c r="K103" s="177"/>
      <c r="L103" s="177"/>
      <c r="M103" s="177"/>
      <c r="N103" s="177"/>
      <c r="O103" s="177"/>
      <c r="P103" s="177"/>
      <c r="Q103" s="177"/>
      <c r="R103" s="177"/>
      <c r="S103" s="177"/>
      <c r="T103" s="177"/>
      <c r="U103" s="177"/>
      <c r="V103" s="177"/>
      <c r="W103" s="177"/>
      <c r="X103" s="177"/>
      <c r="Y103" s="177"/>
      <c r="Z103" s="177"/>
      <c r="AA103" s="177"/>
      <c r="AB103" s="177"/>
      <c r="AC103" s="177"/>
      <c r="AD103" s="178"/>
    </row>
    <row r="104" spans="1:30" x14ac:dyDescent="0.15">
      <c r="A104" s="176"/>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8"/>
    </row>
    <row r="105" spans="1:30" x14ac:dyDescent="0.15">
      <c r="A105" s="176"/>
      <c r="B105" s="177"/>
      <c r="C105" s="177"/>
      <c r="D105" s="177"/>
      <c r="E105" s="177"/>
      <c r="F105" s="177"/>
      <c r="G105" s="177"/>
      <c r="H105" s="177"/>
      <c r="I105" s="177"/>
      <c r="J105" s="177"/>
      <c r="K105" s="177"/>
      <c r="L105" s="177"/>
      <c r="M105" s="177"/>
      <c r="N105" s="177"/>
      <c r="O105" s="177"/>
      <c r="P105" s="177"/>
      <c r="Q105" s="177"/>
      <c r="R105" s="177"/>
      <c r="S105" s="177"/>
      <c r="T105" s="177"/>
      <c r="U105" s="177"/>
      <c r="V105" s="177"/>
      <c r="W105" s="177"/>
      <c r="X105" s="177"/>
      <c r="Y105" s="177"/>
      <c r="Z105" s="177"/>
      <c r="AA105" s="177"/>
      <c r="AB105" s="177"/>
      <c r="AC105" s="177"/>
      <c r="AD105" s="178"/>
    </row>
    <row r="106" spans="1:30" x14ac:dyDescent="0.15">
      <c r="A106" s="176"/>
      <c r="B106" s="177"/>
      <c r="C106" s="177"/>
      <c r="D106" s="177"/>
      <c r="E106" s="177"/>
      <c r="F106" s="177"/>
      <c r="G106" s="177"/>
      <c r="H106" s="177"/>
      <c r="I106" s="177"/>
      <c r="J106" s="177"/>
      <c r="K106" s="177"/>
      <c r="L106" s="177"/>
      <c r="M106" s="177"/>
      <c r="N106" s="177"/>
      <c r="O106" s="177"/>
      <c r="P106" s="177"/>
      <c r="Q106" s="177"/>
      <c r="R106" s="177"/>
      <c r="S106" s="177"/>
      <c r="T106" s="177"/>
      <c r="U106" s="177"/>
      <c r="V106" s="177"/>
      <c r="W106" s="177"/>
      <c r="X106" s="177"/>
      <c r="Y106" s="177"/>
      <c r="Z106" s="177"/>
      <c r="AA106" s="177"/>
      <c r="AB106" s="177"/>
      <c r="AC106" s="177"/>
      <c r="AD106" s="178"/>
    </row>
    <row r="107" spans="1:30" x14ac:dyDescent="0.15">
      <c r="A107" s="176"/>
      <c r="B107" s="177"/>
      <c r="C107" s="177"/>
      <c r="D107" s="177"/>
      <c r="E107" s="177"/>
      <c r="F107" s="177"/>
      <c r="G107" s="177"/>
      <c r="H107" s="177"/>
      <c r="I107" s="177"/>
      <c r="J107" s="177"/>
      <c r="K107" s="177"/>
      <c r="L107" s="177"/>
      <c r="M107" s="177"/>
      <c r="N107" s="177"/>
      <c r="O107" s="177"/>
      <c r="P107" s="177"/>
      <c r="Q107" s="177"/>
      <c r="R107" s="177"/>
      <c r="S107" s="177"/>
      <c r="T107" s="177"/>
      <c r="U107" s="177"/>
      <c r="V107" s="177"/>
      <c r="W107" s="177"/>
      <c r="X107" s="177"/>
      <c r="Y107" s="177"/>
      <c r="Z107" s="177"/>
      <c r="AA107" s="177"/>
      <c r="AB107" s="177"/>
      <c r="AC107" s="177"/>
      <c r="AD107" s="178"/>
    </row>
    <row r="108" spans="1:30" x14ac:dyDescent="0.15">
      <c r="A108" s="176"/>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8"/>
    </row>
    <row r="109" spans="1:30" x14ac:dyDescent="0.15">
      <c r="A109" s="176"/>
      <c r="B109" s="177"/>
      <c r="C109" s="177"/>
      <c r="D109" s="177"/>
      <c r="E109" s="177"/>
      <c r="F109" s="177"/>
      <c r="G109" s="177"/>
      <c r="H109" s="177"/>
      <c r="I109" s="177"/>
      <c r="J109" s="177"/>
      <c r="K109" s="177"/>
      <c r="L109" s="177"/>
      <c r="M109" s="177"/>
      <c r="N109" s="177"/>
      <c r="O109" s="177"/>
      <c r="P109" s="177"/>
      <c r="Q109" s="177"/>
      <c r="R109" s="177"/>
      <c r="S109" s="177"/>
      <c r="T109" s="177"/>
      <c r="U109" s="177"/>
      <c r="V109" s="177"/>
      <c r="W109" s="177"/>
      <c r="X109" s="177"/>
      <c r="Y109" s="177"/>
      <c r="Z109" s="177"/>
      <c r="AA109" s="177"/>
      <c r="AB109" s="177"/>
      <c r="AC109" s="177"/>
      <c r="AD109" s="178"/>
    </row>
    <row r="110" spans="1:30" x14ac:dyDescent="0.15">
      <c r="A110" s="176"/>
      <c r="B110" s="177"/>
      <c r="C110" s="177"/>
      <c r="D110" s="177"/>
      <c r="E110" s="177"/>
      <c r="F110" s="177"/>
      <c r="G110" s="177"/>
      <c r="H110" s="177"/>
      <c r="I110" s="177"/>
      <c r="J110" s="177"/>
      <c r="K110" s="177"/>
      <c r="L110" s="177"/>
      <c r="M110" s="177"/>
      <c r="N110" s="177"/>
      <c r="O110" s="177"/>
      <c r="P110" s="177"/>
      <c r="Q110" s="177"/>
      <c r="R110" s="177"/>
      <c r="S110" s="177"/>
      <c r="T110" s="177"/>
      <c r="U110" s="177"/>
      <c r="V110" s="177"/>
      <c r="W110" s="177"/>
      <c r="X110" s="177"/>
      <c r="Y110" s="177"/>
      <c r="Z110" s="177"/>
      <c r="AA110" s="177"/>
      <c r="AB110" s="177"/>
      <c r="AC110" s="177"/>
      <c r="AD110" s="178"/>
    </row>
    <row r="111" spans="1:30" x14ac:dyDescent="0.15">
      <c r="A111" s="176"/>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8"/>
    </row>
    <row r="112" spans="1:30" x14ac:dyDescent="0.15">
      <c r="A112" s="176"/>
      <c r="B112" s="177"/>
      <c r="C112" s="177"/>
      <c r="D112" s="177"/>
      <c r="E112" s="177"/>
      <c r="F112" s="177"/>
      <c r="G112" s="177"/>
      <c r="H112" s="177"/>
      <c r="I112" s="177"/>
      <c r="J112" s="177"/>
      <c r="K112" s="177"/>
      <c r="L112" s="177"/>
      <c r="M112" s="177"/>
      <c r="N112" s="177"/>
      <c r="O112" s="177"/>
      <c r="P112" s="177"/>
      <c r="Q112" s="177"/>
      <c r="R112" s="177"/>
      <c r="S112" s="177"/>
      <c r="T112" s="177"/>
      <c r="U112" s="177"/>
      <c r="V112" s="177"/>
      <c r="W112" s="177"/>
      <c r="X112" s="177"/>
      <c r="Y112" s="177"/>
      <c r="Z112" s="177"/>
      <c r="AA112" s="177"/>
      <c r="AB112" s="177"/>
      <c r="AC112" s="177"/>
      <c r="AD112" s="178"/>
    </row>
    <row r="113" spans="1:30" x14ac:dyDescent="0.15">
      <c r="A113" s="176"/>
      <c r="B113" s="177"/>
      <c r="C113" s="177"/>
      <c r="D113" s="177"/>
      <c r="E113" s="177"/>
      <c r="F113" s="177"/>
      <c r="G113" s="177"/>
      <c r="H113" s="177"/>
      <c r="I113" s="177"/>
      <c r="J113" s="177"/>
      <c r="K113" s="177"/>
      <c r="L113" s="177"/>
      <c r="M113" s="177"/>
      <c r="N113" s="177"/>
      <c r="O113" s="177"/>
      <c r="P113" s="177"/>
      <c r="Q113" s="177"/>
      <c r="R113" s="177"/>
      <c r="S113" s="177"/>
      <c r="T113" s="177"/>
      <c r="U113" s="177"/>
      <c r="V113" s="177"/>
      <c r="W113" s="177"/>
      <c r="X113" s="177"/>
      <c r="Y113" s="177"/>
      <c r="Z113" s="177"/>
      <c r="AA113" s="177"/>
      <c r="AB113" s="177"/>
      <c r="AC113" s="177"/>
      <c r="AD113" s="178"/>
    </row>
    <row r="114" spans="1:30" x14ac:dyDescent="0.15">
      <c r="A114" s="176"/>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8"/>
    </row>
    <row r="115" spans="1:30" x14ac:dyDescent="0.15">
      <c r="A115" s="176"/>
      <c r="B115" s="177"/>
      <c r="C115" s="177"/>
      <c r="D115" s="177"/>
      <c r="E115" s="177"/>
      <c r="F115" s="177"/>
      <c r="G115" s="177"/>
      <c r="H115" s="177"/>
      <c r="I115" s="177"/>
      <c r="J115" s="177"/>
      <c r="K115" s="177"/>
      <c r="L115" s="177"/>
      <c r="M115" s="177"/>
      <c r="N115" s="177"/>
      <c r="O115" s="177"/>
      <c r="P115" s="177"/>
      <c r="Q115" s="177"/>
      <c r="R115" s="177"/>
      <c r="S115" s="177"/>
      <c r="T115" s="177"/>
      <c r="U115" s="177"/>
      <c r="V115" s="177"/>
      <c r="W115" s="177"/>
      <c r="X115" s="177"/>
      <c r="Y115" s="177"/>
      <c r="Z115" s="177"/>
      <c r="AA115" s="177"/>
      <c r="AB115" s="177"/>
      <c r="AC115" s="177"/>
      <c r="AD115" s="178"/>
    </row>
    <row r="116" spans="1:30" x14ac:dyDescent="0.15">
      <c r="A116" s="176"/>
      <c r="B116" s="177"/>
      <c r="C116" s="177"/>
      <c r="D116" s="177"/>
      <c r="E116" s="177"/>
      <c r="F116" s="177"/>
      <c r="G116" s="177"/>
      <c r="H116" s="177"/>
      <c r="I116" s="177"/>
      <c r="J116" s="177"/>
      <c r="K116" s="177"/>
      <c r="L116" s="177"/>
      <c r="M116" s="177"/>
      <c r="N116" s="177"/>
      <c r="O116" s="177"/>
      <c r="P116" s="177"/>
      <c r="Q116" s="177"/>
      <c r="R116" s="177"/>
      <c r="S116" s="177"/>
      <c r="T116" s="177"/>
      <c r="U116" s="177"/>
      <c r="V116" s="177"/>
      <c r="W116" s="177"/>
      <c r="X116" s="177"/>
      <c r="Y116" s="177"/>
      <c r="Z116" s="177"/>
      <c r="AA116" s="177"/>
      <c r="AB116" s="177"/>
      <c r="AC116" s="177"/>
      <c r="AD116" s="178"/>
    </row>
    <row r="117" spans="1:30" x14ac:dyDescent="0.15">
      <c r="A117" s="176"/>
      <c r="B117" s="177"/>
      <c r="C117" s="177"/>
      <c r="D117" s="177"/>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c r="AB117" s="177"/>
      <c r="AC117" s="177"/>
      <c r="AD117" s="178"/>
    </row>
    <row r="118" spans="1:30" x14ac:dyDescent="0.15">
      <c r="A118" s="176"/>
      <c r="B118" s="177"/>
      <c r="C118" s="177"/>
      <c r="D118" s="177"/>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c r="AB118" s="177"/>
      <c r="AC118" s="177"/>
      <c r="AD118" s="178"/>
    </row>
    <row r="119" spans="1:30" x14ac:dyDescent="0.15">
      <c r="A119" s="176"/>
      <c r="B119" s="177"/>
      <c r="C119" s="177"/>
      <c r="D119" s="177"/>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c r="AB119" s="177"/>
      <c r="AC119" s="177"/>
      <c r="AD119" s="178"/>
    </row>
    <row r="120" spans="1:30" x14ac:dyDescent="0.15">
      <c r="A120" s="176"/>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8"/>
    </row>
    <row r="121" spans="1:30" x14ac:dyDescent="0.15">
      <c r="A121" s="176"/>
      <c r="B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8"/>
    </row>
    <row r="122" spans="1:30" x14ac:dyDescent="0.15">
      <c r="A122" s="176"/>
      <c r="B122" s="177"/>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8"/>
    </row>
    <row r="123" spans="1:30" x14ac:dyDescent="0.15">
      <c r="A123" s="176"/>
      <c r="B123" s="177"/>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8"/>
    </row>
    <row r="124" spans="1:30" x14ac:dyDescent="0.15">
      <c r="A124" s="179"/>
      <c r="B124" s="180"/>
      <c r="C124" s="180"/>
      <c r="D124" s="180"/>
      <c r="E124" s="180"/>
      <c r="F124" s="180"/>
      <c r="G124" s="180"/>
      <c r="H124" s="180"/>
      <c r="I124" s="180"/>
      <c r="J124" s="180"/>
      <c r="K124" s="180"/>
      <c r="L124" s="180"/>
      <c r="M124" s="180"/>
      <c r="N124" s="180"/>
      <c r="O124" s="180"/>
      <c r="P124" s="180"/>
      <c r="Q124" s="180"/>
      <c r="R124" s="180"/>
      <c r="S124" s="180"/>
      <c r="T124" s="180"/>
      <c r="U124" s="180"/>
      <c r="V124" s="180"/>
      <c r="W124" s="180"/>
      <c r="X124" s="180"/>
      <c r="Y124" s="180"/>
      <c r="Z124" s="180"/>
      <c r="AA124" s="180"/>
      <c r="AB124" s="180"/>
      <c r="AC124" s="180"/>
      <c r="AD124" s="181"/>
    </row>
  </sheetData>
  <mergeCells count="8">
    <mergeCell ref="A96:AD96"/>
    <mergeCell ref="A98:AD124"/>
    <mergeCell ref="A5:AD5"/>
    <mergeCell ref="A7:AD24"/>
    <mergeCell ref="A30:AD30"/>
    <mergeCell ref="A32:AD54"/>
    <mergeCell ref="A63:AD63"/>
    <mergeCell ref="A65:AD93"/>
  </mergeCells>
  <phoneticPr fontId="1"/>
  <pageMargins left="0.70866141732283472" right="0.5118110236220472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0"/>
  <sheetViews>
    <sheetView topLeftCell="A19" workbookViewId="0">
      <selection activeCell="AI20" sqref="AI20"/>
    </sheetView>
  </sheetViews>
  <sheetFormatPr defaultRowHeight="13.5" x14ac:dyDescent="0.15"/>
  <cols>
    <col min="1" max="43" width="3" style="4" customWidth="1"/>
    <col min="44" max="16384" width="9" style="4"/>
  </cols>
  <sheetData>
    <row r="1" spans="1:30" x14ac:dyDescent="0.15">
      <c r="A1" s="4" t="s">
        <v>54</v>
      </c>
    </row>
    <row r="3" spans="1:30" x14ac:dyDescent="0.15">
      <c r="A3" s="5"/>
      <c r="B3" s="6"/>
      <c r="C3" s="6"/>
      <c r="D3" s="6"/>
      <c r="E3" s="6"/>
      <c r="F3" s="6"/>
      <c r="G3" s="6"/>
      <c r="H3" s="6"/>
      <c r="I3" s="6"/>
      <c r="J3" s="6"/>
      <c r="K3" s="6"/>
      <c r="L3" s="6"/>
      <c r="M3" s="6"/>
      <c r="N3" s="6"/>
      <c r="O3" s="6"/>
      <c r="P3" s="6"/>
      <c r="Q3" s="6"/>
      <c r="R3" s="6"/>
      <c r="S3" s="6"/>
      <c r="T3" s="6"/>
      <c r="U3" s="6"/>
      <c r="V3" s="6"/>
      <c r="W3" s="6"/>
      <c r="X3" s="6"/>
      <c r="Y3" s="6"/>
      <c r="Z3" s="6"/>
      <c r="AA3" s="6"/>
      <c r="AB3" s="6"/>
      <c r="AC3" s="6"/>
      <c r="AD3" s="7"/>
    </row>
    <row r="4" spans="1:30" ht="17.25" x14ac:dyDescent="0.15">
      <c r="A4" s="173" t="s">
        <v>55</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75"/>
    </row>
    <row r="5" spans="1:30" ht="17.25" x14ac:dyDescent="0.15">
      <c r="A5" s="15"/>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2"/>
    </row>
    <row r="6" spans="1:30" x14ac:dyDescent="0.15">
      <c r="A6" s="176" t="s">
        <v>56</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97"/>
    </row>
    <row r="7" spans="1:30" ht="13.5" customHeight="1" x14ac:dyDescent="0.15">
      <c r="A7" s="189"/>
      <c r="B7" s="167"/>
      <c r="C7" s="167"/>
      <c r="D7" s="167"/>
      <c r="E7" s="167"/>
      <c r="F7" s="167"/>
      <c r="G7" s="167"/>
      <c r="H7" s="167"/>
      <c r="I7" s="167"/>
      <c r="J7" s="167"/>
      <c r="K7" s="167"/>
      <c r="L7" s="167"/>
      <c r="M7" s="167"/>
      <c r="N7" s="167"/>
      <c r="O7" s="167"/>
      <c r="P7" s="167"/>
      <c r="Q7" s="167"/>
      <c r="R7" s="167"/>
      <c r="S7" s="167"/>
      <c r="T7" s="167"/>
      <c r="U7" s="167"/>
      <c r="V7" s="167"/>
      <c r="W7" s="167"/>
      <c r="X7" s="167"/>
      <c r="Y7" s="167"/>
      <c r="Z7" s="167"/>
      <c r="AA7" s="167"/>
      <c r="AB7" s="167"/>
      <c r="AC7" s="167"/>
      <c r="AD7" s="97"/>
    </row>
    <row r="8" spans="1:30" x14ac:dyDescent="0.15">
      <c r="A8" s="189"/>
      <c r="B8" s="167"/>
      <c r="C8" s="167"/>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97"/>
    </row>
    <row r="9" spans="1:30" x14ac:dyDescent="0.15">
      <c r="A9" s="189"/>
      <c r="B9" s="167"/>
      <c r="C9" s="167"/>
      <c r="D9" s="167"/>
      <c r="E9" s="167"/>
      <c r="F9" s="167"/>
      <c r="G9" s="167"/>
      <c r="H9" s="167"/>
      <c r="I9" s="167"/>
      <c r="J9" s="167"/>
      <c r="K9" s="167"/>
      <c r="L9" s="167"/>
      <c r="M9" s="167"/>
      <c r="N9" s="167"/>
      <c r="O9" s="167"/>
      <c r="P9" s="167"/>
      <c r="Q9" s="167"/>
      <c r="R9" s="167"/>
      <c r="S9" s="167"/>
      <c r="T9" s="167"/>
      <c r="U9" s="167"/>
      <c r="V9" s="167"/>
      <c r="W9" s="167"/>
      <c r="X9" s="167"/>
      <c r="Y9" s="167"/>
      <c r="Z9" s="167"/>
      <c r="AA9" s="167"/>
      <c r="AB9" s="167"/>
      <c r="AC9" s="167"/>
      <c r="AD9" s="97"/>
    </row>
    <row r="10" spans="1:30" x14ac:dyDescent="0.15">
      <c r="A10" s="189"/>
      <c r="B10" s="167"/>
      <c r="C10" s="167"/>
      <c r="D10" s="167"/>
      <c r="E10" s="167"/>
      <c r="F10" s="167"/>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97"/>
    </row>
    <row r="11" spans="1:30" x14ac:dyDescent="0.15">
      <c r="A11" s="189"/>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97"/>
    </row>
    <row r="12" spans="1:30" x14ac:dyDescent="0.15">
      <c r="A12" s="189"/>
      <c r="B12" s="167"/>
      <c r="C12" s="167"/>
      <c r="D12" s="167"/>
      <c r="E12" s="167"/>
      <c r="F12" s="167"/>
      <c r="G12" s="167"/>
      <c r="H12" s="167"/>
      <c r="I12" s="167"/>
      <c r="J12" s="167"/>
      <c r="K12" s="167"/>
      <c r="L12" s="167"/>
      <c r="M12" s="167"/>
      <c r="N12" s="167"/>
      <c r="O12" s="167"/>
      <c r="P12" s="167"/>
      <c r="Q12" s="167"/>
      <c r="R12" s="167"/>
      <c r="S12" s="167"/>
      <c r="T12" s="167"/>
      <c r="U12" s="167"/>
      <c r="V12" s="167"/>
      <c r="W12" s="167"/>
      <c r="X12" s="167"/>
      <c r="Y12" s="167"/>
      <c r="Z12" s="167"/>
      <c r="AA12" s="167"/>
      <c r="AB12" s="167"/>
      <c r="AC12" s="167"/>
      <c r="AD12" s="97"/>
    </row>
    <row r="13" spans="1:30" x14ac:dyDescent="0.15">
      <c r="A13" s="189"/>
      <c r="B13" s="167"/>
      <c r="C13" s="167"/>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97"/>
    </row>
    <row r="14" spans="1:30" x14ac:dyDescent="0.15">
      <c r="A14" s="189"/>
      <c r="B14" s="167"/>
      <c r="C14" s="167"/>
      <c r="D14" s="167"/>
      <c r="E14" s="167"/>
      <c r="F14" s="167"/>
      <c r="G14" s="167"/>
      <c r="H14" s="167"/>
      <c r="I14" s="167"/>
      <c r="J14" s="167"/>
      <c r="K14" s="167"/>
      <c r="L14" s="167"/>
      <c r="M14" s="167"/>
      <c r="N14" s="167"/>
      <c r="O14" s="167"/>
      <c r="P14" s="167"/>
      <c r="Q14" s="167"/>
      <c r="R14" s="167"/>
      <c r="S14" s="167"/>
      <c r="T14" s="167"/>
      <c r="U14" s="167"/>
      <c r="V14" s="167"/>
      <c r="W14" s="167"/>
      <c r="X14" s="167"/>
      <c r="Y14" s="167"/>
      <c r="Z14" s="167"/>
      <c r="AA14" s="167"/>
      <c r="AB14" s="167"/>
      <c r="AC14" s="167"/>
      <c r="AD14" s="97"/>
    </row>
    <row r="15" spans="1:30" x14ac:dyDescent="0.15">
      <c r="A15" s="189"/>
      <c r="B15" s="167"/>
      <c r="C15" s="167"/>
      <c r="D15" s="167"/>
      <c r="E15" s="167"/>
      <c r="F15" s="167"/>
      <c r="G15" s="167"/>
      <c r="H15" s="167"/>
      <c r="I15" s="167"/>
      <c r="J15" s="167"/>
      <c r="K15" s="167"/>
      <c r="L15" s="167"/>
      <c r="M15" s="167"/>
      <c r="N15" s="167"/>
      <c r="O15" s="167"/>
      <c r="P15" s="167"/>
      <c r="Q15" s="167"/>
      <c r="R15" s="167"/>
      <c r="S15" s="167"/>
      <c r="T15" s="167"/>
      <c r="U15" s="167"/>
      <c r="V15" s="167"/>
      <c r="W15" s="167"/>
      <c r="X15" s="167"/>
      <c r="Y15" s="167"/>
      <c r="Z15" s="167"/>
      <c r="AA15" s="167"/>
      <c r="AB15" s="167"/>
      <c r="AC15" s="167"/>
      <c r="AD15" s="97"/>
    </row>
    <row r="16" spans="1:30" x14ac:dyDescent="0.15">
      <c r="A16" s="189"/>
      <c r="B16" s="167"/>
      <c r="C16" s="167"/>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97"/>
    </row>
    <row r="17" spans="1:30" x14ac:dyDescent="0.15">
      <c r="A17" s="189"/>
      <c r="B17" s="167"/>
      <c r="C17" s="167"/>
      <c r="D17" s="167"/>
      <c r="E17" s="167"/>
      <c r="F17" s="167"/>
      <c r="G17" s="167"/>
      <c r="H17" s="167"/>
      <c r="I17" s="167"/>
      <c r="J17" s="167"/>
      <c r="K17" s="167"/>
      <c r="L17" s="167"/>
      <c r="M17" s="167"/>
      <c r="N17" s="167"/>
      <c r="O17" s="167"/>
      <c r="P17" s="167"/>
      <c r="Q17" s="167"/>
      <c r="R17" s="167"/>
      <c r="S17" s="167"/>
      <c r="T17" s="167"/>
      <c r="U17" s="167"/>
      <c r="V17" s="167"/>
      <c r="W17" s="167"/>
      <c r="X17" s="167"/>
      <c r="Y17" s="167"/>
      <c r="Z17" s="167"/>
      <c r="AA17" s="167"/>
      <c r="AB17" s="167"/>
      <c r="AC17" s="167"/>
      <c r="AD17" s="97"/>
    </row>
    <row r="18" spans="1:30" x14ac:dyDescent="0.15">
      <c r="A18" s="189"/>
      <c r="B18" s="167"/>
      <c r="C18" s="167"/>
      <c r="D18" s="167"/>
      <c r="E18" s="167"/>
      <c r="F18" s="167"/>
      <c r="G18" s="167"/>
      <c r="H18" s="167"/>
      <c r="I18" s="167"/>
      <c r="J18" s="167"/>
      <c r="K18" s="167"/>
      <c r="L18" s="167"/>
      <c r="M18" s="167"/>
      <c r="N18" s="167"/>
      <c r="O18" s="167"/>
      <c r="P18" s="167"/>
      <c r="Q18" s="167"/>
      <c r="R18" s="167"/>
      <c r="S18" s="167"/>
      <c r="T18" s="167"/>
      <c r="U18" s="167"/>
      <c r="V18" s="167"/>
      <c r="W18" s="167"/>
      <c r="X18" s="167"/>
      <c r="Y18" s="167"/>
      <c r="Z18" s="167"/>
      <c r="AA18" s="167"/>
      <c r="AB18" s="167"/>
      <c r="AC18" s="167"/>
      <c r="AD18" s="97"/>
    </row>
    <row r="19" spans="1:30" x14ac:dyDescent="0.15">
      <c r="A19" s="189"/>
      <c r="B19" s="167"/>
      <c r="C19" s="167"/>
      <c r="D19" s="167"/>
      <c r="E19" s="167"/>
      <c r="F19" s="167"/>
      <c r="G19" s="167"/>
      <c r="H19" s="167"/>
      <c r="I19" s="167"/>
      <c r="J19" s="167"/>
      <c r="K19" s="167"/>
      <c r="L19" s="167"/>
      <c r="M19" s="167"/>
      <c r="N19" s="167"/>
      <c r="O19" s="167"/>
      <c r="P19" s="167"/>
      <c r="Q19" s="167"/>
      <c r="R19" s="167"/>
      <c r="S19" s="167"/>
      <c r="T19" s="167"/>
      <c r="U19" s="167"/>
      <c r="V19" s="167"/>
      <c r="W19" s="167"/>
      <c r="X19" s="167"/>
      <c r="Y19" s="167"/>
      <c r="Z19" s="167"/>
      <c r="AA19" s="167"/>
      <c r="AB19" s="167"/>
      <c r="AC19" s="167"/>
      <c r="AD19" s="97"/>
    </row>
    <row r="20" spans="1:30" x14ac:dyDescent="0.15">
      <c r="A20" s="189"/>
      <c r="B20" s="167"/>
      <c r="C20" s="167"/>
      <c r="D20" s="167"/>
      <c r="E20" s="167"/>
      <c r="F20" s="167"/>
      <c r="G20" s="167"/>
      <c r="H20" s="167"/>
      <c r="I20" s="167"/>
      <c r="J20" s="167"/>
      <c r="K20" s="167"/>
      <c r="L20" s="167"/>
      <c r="M20" s="167"/>
      <c r="N20" s="167"/>
      <c r="O20" s="167"/>
      <c r="P20" s="167"/>
      <c r="Q20" s="167"/>
      <c r="R20" s="167"/>
      <c r="S20" s="167"/>
      <c r="T20" s="167"/>
      <c r="U20" s="167"/>
      <c r="V20" s="167"/>
      <c r="W20" s="167"/>
      <c r="X20" s="167"/>
      <c r="Y20" s="167"/>
      <c r="Z20" s="167"/>
      <c r="AA20" s="167"/>
      <c r="AB20" s="167"/>
      <c r="AC20" s="167"/>
      <c r="AD20" s="97"/>
    </row>
    <row r="21" spans="1:30" x14ac:dyDescent="0.15">
      <c r="A21" s="189"/>
      <c r="B21" s="167"/>
      <c r="C21" s="167"/>
      <c r="D21" s="167"/>
      <c r="E21" s="167"/>
      <c r="F21" s="167"/>
      <c r="G21" s="167"/>
      <c r="H21" s="167"/>
      <c r="I21" s="167"/>
      <c r="J21" s="167"/>
      <c r="K21" s="167"/>
      <c r="L21" s="167"/>
      <c r="M21" s="167"/>
      <c r="N21" s="167"/>
      <c r="O21" s="167"/>
      <c r="P21" s="167"/>
      <c r="Q21" s="167"/>
      <c r="R21" s="167"/>
      <c r="S21" s="167"/>
      <c r="T21" s="167"/>
      <c r="U21" s="167"/>
      <c r="V21" s="167"/>
      <c r="W21" s="167"/>
      <c r="X21" s="167"/>
      <c r="Y21" s="167"/>
      <c r="Z21" s="167"/>
      <c r="AA21" s="167"/>
      <c r="AB21" s="167"/>
      <c r="AC21" s="167"/>
      <c r="AD21" s="97"/>
    </row>
    <row r="22" spans="1:30" x14ac:dyDescent="0.15">
      <c r="A22" s="189"/>
      <c r="B22" s="167"/>
      <c r="C22" s="167"/>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97"/>
    </row>
    <row r="23" spans="1:30" x14ac:dyDescent="0.15">
      <c r="A23" s="189"/>
      <c r="B23" s="167"/>
      <c r="C23" s="167"/>
      <c r="D23" s="167"/>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97"/>
    </row>
    <row r="24" spans="1:30" x14ac:dyDescent="0.15">
      <c r="A24" s="189"/>
      <c r="B24" s="167"/>
      <c r="C24" s="167"/>
      <c r="D24" s="167"/>
      <c r="E24" s="167"/>
      <c r="F24" s="167"/>
      <c r="G24" s="167"/>
      <c r="H24" s="167"/>
      <c r="I24" s="167"/>
      <c r="J24" s="167"/>
      <c r="K24" s="167"/>
      <c r="L24" s="167"/>
      <c r="M24" s="167"/>
      <c r="N24" s="167"/>
      <c r="O24" s="167"/>
      <c r="P24" s="167"/>
      <c r="Q24" s="167"/>
      <c r="R24" s="167"/>
      <c r="S24" s="167"/>
      <c r="T24" s="167"/>
      <c r="U24" s="167"/>
      <c r="V24" s="167"/>
      <c r="W24" s="167"/>
      <c r="X24" s="167"/>
      <c r="Y24" s="167"/>
      <c r="Z24" s="167"/>
      <c r="AA24" s="167"/>
      <c r="AB24" s="167"/>
      <c r="AC24" s="167"/>
      <c r="AD24" s="97"/>
    </row>
    <row r="25" spans="1:30" x14ac:dyDescent="0.15">
      <c r="A25" s="189"/>
      <c r="B25" s="167"/>
      <c r="C25" s="167"/>
      <c r="D25" s="167"/>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97"/>
    </row>
    <row r="26" spans="1:30" x14ac:dyDescent="0.15">
      <c r="A26" s="189"/>
      <c r="B26" s="167"/>
      <c r="C26" s="167"/>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97"/>
    </row>
    <row r="27" spans="1:30" x14ac:dyDescent="0.15">
      <c r="A27" s="190"/>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100"/>
    </row>
    <row r="29" spans="1:30" x14ac:dyDescent="0.15">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7"/>
    </row>
    <row r="30" spans="1:30" ht="17.25" x14ac:dyDescent="0.15">
      <c r="A30" s="173" t="s">
        <v>55</v>
      </c>
      <c r="B30" s="174"/>
      <c r="C30" s="174"/>
      <c r="D30" s="174"/>
      <c r="E30" s="174"/>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5"/>
    </row>
    <row r="31" spans="1:30" x14ac:dyDescent="0.15">
      <c r="A31" s="9"/>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1"/>
    </row>
    <row r="32" spans="1:30" ht="13.5" customHeight="1" x14ac:dyDescent="0.15">
      <c r="A32" s="176" t="s">
        <v>66</v>
      </c>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8"/>
    </row>
    <row r="33" spans="1:30" x14ac:dyDescent="0.15">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78"/>
    </row>
    <row r="34" spans="1:30" x14ac:dyDescent="0.15">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78"/>
    </row>
    <row r="35" spans="1:30" x14ac:dyDescent="0.15">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78"/>
    </row>
    <row r="36" spans="1:30" x14ac:dyDescent="0.15">
      <c r="A36" s="176"/>
      <c r="B36" s="177"/>
      <c r="C36" s="177"/>
      <c r="D36" s="177"/>
      <c r="E36" s="177"/>
      <c r="F36" s="177"/>
      <c r="G36" s="177"/>
      <c r="H36" s="177"/>
      <c r="I36" s="177"/>
      <c r="J36" s="177"/>
      <c r="K36" s="177"/>
      <c r="L36" s="177"/>
      <c r="M36" s="177"/>
      <c r="N36" s="177"/>
      <c r="O36" s="177"/>
      <c r="P36" s="177"/>
      <c r="Q36" s="177"/>
      <c r="R36" s="177"/>
      <c r="S36" s="177"/>
      <c r="T36" s="177"/>
      <c r="U36" s="177"/>
      <c r="V36" s="177"/>
      <c r="W36" s="177"/>
      <c r="X36" s="177"/>
      <c r="Y36" s="177"/>
      <c r="Z36" s="177"/>
      <c r="AA36" s="177"/>
      <c r="AB36" s="177"/>
      <c r="AC36" s="177"/>
      <c r="AD36" s="178"/>
    </row>
    <row r="37" spans="1:30" x14ac:dyDescent="0.15">
      <c r="A37" s="176"/>
      <c r="B37" s="177"/>
      <c r="C37" s="177"/>
      <c r="D37" s="177"/>
      <c r="E37" s="177"/>
      <c r="F37" s="177"/>
      <c r="G37" s="177"/>
      <c r="H37" s="177"/>
      <c r="I37" s="177"/>
      <c r="J37" s="177"/>
      <c r="K37" s="177"/>
      <c r="L37" s="177"/>
      <c r="M37" s="177"/>
      <c r="N37" s="177"/>
      <c r="O37" s="177"/>
      <c r="P37" s="177"/>
      <c r="Q37" s="177"/>
      <c r="R37" s="177"/>
      <c r="S37" s="177"/>
      <c r="T37" s="177"/>
      <c r="U37" s="177"/>
      <c r="V37" s="177"/>
      <c r="W37" s="177"/>
      <c r="X37" s="177"/>
      <c r="Y37" s="177"/>
      <c r="Z37" s="177"/>
      <c r="AA37" s="177"/>
      <c r="AB37" s="177"/>
      <c r="AC37" s="177"/>
      <c r="AD37" s="178"/>
    </row>
    <row r="38" spans="1:30" x14ac:dyDescent="0.15">
      <c r="A38" s="176"/>
      <c r="B38" s="177"/>
      <c r="C38" s="177"/>
      <c r="D38" s="177"/>
      <c r="E38" s="177"/>
      <c r="F38" s="177"/>
      <c r="G38" s="177"/>
      <c r="H38" s="177"/>
      <c r="I38" s="177"/>
      <c r="J38" s="177"/>
      <c r="K38" s="177"/>
      <c r="L38" s="177"/>
      <c r="M38" s="177"/>
      <c r="N38" s="177"/>
      <c r="O38" s="177"/>
      <c r="P38" s="177"/>
      <c r="Q38" s="177"/>
      <c r="R38" s="177"/>
      <c r="S38" s="177"/>
      <c r="T38" s="177"/>
      <c r="U38" s="177"/>
      <c r="V38" s="177"/>
      <c r="W38" s="177"/>
      <c r="X38" s="177"/>
      <c r="Y38" s="177"/>
      <c r="Z38" s="177"/>
      <c r="AA38" s="177"/>
      <c r="AB38" s="177"/>
      <c r="AC38" s="177"/>
      <c r="AD38" s="178"/>
    </row>
    <row r="39" spans="1:30" x14ac:dyDescent="0.15">
      <c r="A39" s="176"/>
      <c r="B39" s="177"/>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8"/>
    </row>
    <row r="40" spans="1:30" x14ac:dyDescent="0.15">
      <c r="A40" s="176"/>
      <c r="B40" s="177"/>
      <c r="C40" s="177"/>
      <c r="D40" s="177"/>
      <c r="E40" s="177"/>
      <c r="F40" s="177"/>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8"/>
    </row>
    <row r="41" spans="1:30" x14ac:dyDescent="0.15">
      <c r="A41" s="176"/>
      <c r="B41" s="177"/>
      <c r="C41" s="177"/>
      <c r="D41" s="177"/>
      <c r="E41" s="177"/>
      <c r="F41" s="177"/>
      <c r="G41" s="177"/>
      <c r="H41" s="177"/>
      <c r="I41" s="177"/>
      <c r="J41" s="177"/>
      <c r="K41" s="177"/>
      <c r="L41" s="177"/>
      <c r="M41" s="177"/>
      <c r="N41" s="177"/>
      <c r="O41" s="177"/>
      <c r="P41" s="177"/>
      <c r="Q41" s="177"/>
      <c r="R41" s="177"/>
      <c r="S41" s="177"/>
      <c r="T41" s="177"/>
      <c r="U41" s="177"/>
      <c r="V41" s="177"/>
      <c r="W41" s="177"/>
      <c r="X41" s="177"/>
      <c r="Y41" s="177"/>
      <c r="Z41" s="177"/>
      <c r="AA41" s="177"/>
      <c r="AB41" s="177"/>
      <c r="AC41" s="177"/>
      <c r="AD41" s="178"/>
    </row>
    <row r="42" spans="1:30" x14ac:dyDescent="0.15">
      <c r="A42" s="176"/>
      <c r="B42" s="177"/>
      <c r="C42" s="177"/>
      <c r="D42" s="177"/>
      <c r="E42" s="177"/>
      <c r="F42" s="177"/>
      <c r="G42" s="177"/>
      <c r="H42" s="177"/>
      <c r="I42" s="177"/>
      <c r="J42" s="177"/>
      <c r="K42" s="177"/>
      <c r="L42" s="177"/>
      <c r="M42" s="177"/>
      <c r="N42" s="177"/>
      <c r="O42" s="177"/>
      <c r="P42" s="177"/>
      <c r="Q42" s="177"/>
      <c r="R42" s="177"/>
      <c r="S42" s="177"/>
      <c r="T42" s="177"/>
      <c r="U42" s="177"/>
      <c r="V42" s="177"/>
      <c r="W42" s="177"/>
      <c r="X42" s="177"/>
      <c r="Y42" s="177"/>
      <c r="Z42" s="177"/>
      <c r="AA42" s="177"/>
      <c r="AB42" s="177"/>
      <c r="AC42" s="177"/>
      <c r="AD42" s="178"/>
    </row>
    <row r="43" spans="1:30" x14ac:dyDescent="0.15">
      <c r="A43" s="176"/>
      <c r="B43" s="177"/>
      <c r="C43" s="177"/>
      <c r="D43" s="177"/>
      <c r="E43" s="177"/>
      <c r="F43" s="177"/>
      <c r="G43" s="177"/>
      <c r="H43" s="177"/>
      <c r="I43" s="177"/>
      <c r="J43" s="177"/>
      <c r="K43" s="177"/>
      <c r="L43" s="177"/>
      <c r="M43" s="177"/>
      <c r="N43" s="177"/>
      <c r="O43" s="177"/>
      <c r="P43" s="177"/>
      <c r="Q43" s="177"/>
      <c r="R43" s="177"/>
      <c r="S43" s="177"/>
      <c r="T43" s="177"/>
      <c r="U43" s="177"/>
      <c r="V43" s="177"/>
      <c r="W43" s="177"/>
      <c r="X43" s="177"/>
      <c r="Y43" s="177"/>
      <c r="Z43" s="177"/>
      <c r="AA43" s="177"/>
      <c r="AB43" s="177"/>
      <c r="AC43" s="177"/>
      <c r="AD43" s="178"/>
    </row>
    <row r="44" spans="1:30" x14ac:dyDescent="0.15">
      <c r="A44" s="176"/>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8"/>
    </row>
    <row r="45" spans="1:30" x14ac:dyDescent="0.15">
      <c r="A45" s="176"/>
      <c r="B45" s="177"/>
      <c r="C45" s="177"/>
      <c r="D45" s="177"/>
      <c r="E45" s="177"/>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8"/>
    </row>
    <row r="46" spans="1:30" x14ac:dyDescent="0.15">
      <c r="A46" s="176"/>
      <c r="B46" s="177"/>
      <c r="C46" s="177"/>
      <c r="D46" s="177"/>
      <c r="E46" s="177"/>
      <c r="F46" s="177"/>
      <c r="G46" s="177"/>
      <c r="H46" s="177"/>
      <c r="I46" s="177"/>
      <c r="J46" s="177"/>
      <c r="K46" s="177"/>
      <c r="L46" s="177"/>
      <c r="M46" s="177"/>
      <c r="N46" s="177"/>
      <c r="O46" s="177"/>
      <c r="P46" s="177"/>
      <c r="Q46" s="177"/>
      <c r="R46" s="177"/>
      <c r="S46" s="177"/>
      <c r="T46" s="177"/>
      <c r="U46" s="177"/>
      <c r="V46" s="177"/>
      <c r="W46" s="177"/>
      <c r="X46" s="177"/>
      <c r="Y46" s="177"/>
      <c r="Z46" s="177"/>
      <c r="AA46" s="177"/>
      <c r="AB46" s="177"/>
      <c r="AC46" s="177"/>
      <c r="AD46" s="178"/>
    </row>
    <row r="47" spans="1:30" x14ac:dyDescent="0.15">
      <c r="A47" s="176"/>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8"/>
    </row>
    <row r="48" spans="1:30" x14ac:dyDescent="0.15">
      <c r="A48" s="176"/>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8"/>
    </row>
    <row r="49" spans="1:30" x14ac:dyDescent="0.15">
      <c r="A49" s="176"/>
      <c r="B49" s="177"/>
      <c r="C49" s="177"/>
      <c r="D49" s="177"/>
      <c r="E49" s="177"/>
      <c r="F49" s="177"/>
      <c r="G49" s="177"/>
      <c r="H49" s="177"/>
      <c r="I49" s="177"/>
      <c r="J49" s="177"/>
      <c r="K49" s="177"/>
      <c r="L49" s="177"/>
      <c r="M49" s="177"/>
      <c r="N49" s="177"/>
      <c r="O49" s="177"/>
      <c r="P49" s="177"/>
      <c r="Q49" s="177"/>
      <c r="R49" s="177"/>
      <c r="S49" s="177"/>
      <c r="T49" s="177"/>
      <c r="U49" s="177"/>
      <c r="V49" s="177"/>
      <c r="W49" s="177"/>
      <c r="X49" s="177"/>
      <c r="Y49" s="177"/>
      <c r="Z49" s="177"/>
      <c r="AA49" s="177"/>
      <c r="AB49" s="177"/>
      <c r="AC49" s="177"/>
      <c r="AD49" s="178"/>
    </row>
    <row r="50" spans="1:30" x14ac:dyDescent="0.15">
      <c r="A50" s="176"/>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8"/>
    </row>
    <row r="51" spans="1:30" x14ac:dyDescent="0.15">
      <c r="A51" s="176"/>
      <c r="B51" s="177"/>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8"/>
    </row>
    <row r="52" spans="1:30" x14ac:dyDescent="0.15">
      <c r="A52" s="176"/>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8"/>
    </row>
    <row r="53" spans="1:30" x14ac:dyDescent="0.15">
      <c r="A53" s="176"/>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c r="AC53" s="177"/>
      <c r="AD53" s="178"/>
    </row>
    <row r="54" spans="1:30" x14ac:dyDescent="0.15">
      <c r="A54" s="176"/>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8"/>
    </row>
    <row r="55" spans="1:30" x14ac:dyDescent="0.15">
      <c r="A55" s="176"/>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8"/>
    </row>
    <row r="56" spans="1:30" x14ac:dyDescent="0.15">
      <c r="A56" s="176"/>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c r="AC56" s="177"/>
      <c r="AD56" s="178"/>
    </row>
    <row r="57" spans="1:30" x14ac:dyDescent="0.15">
      <c r="A57" s="176"/>
      <c r="B57" s="177"/>
      <c r="C57" s="177"/>
      <c r="D57" s="177"/>
      <c r="E57" s="177"/>
      <c r="F57" s="177"/>
      <c r="G57" s="177"/>
      <c r="H57" s="177"/>
      <c r="I57" s="177"/>
      <c r="J57" s="177"/>
      <c r="K57" s="177"/>
      <c r="L57" s="177"/>
      <c r="M57" s="177"/>
      <c r="N57" s="177"/>
      <c r="O57" s="177"/>
      <c r="P57" s="177"/>
      <c r="Q57" s="177"/>
      <c r="R57" s="177"/>
      <c r="S57" s="177"/>
      <c r="T57" s="177"/>
      <c r="U57" s="177"/>
      <c r="V57" s="177"/>
      <c r="W57" s="177"/>
      <c r="X57" s="177"/>
      <c r="Y57" s="177"/>
      <c r="Z57" s="177"/>
      <c r="AA57" s="177"/>
      <c r="AB57" s="177"/>
      <c r="AC57" s="177"/>
      <c r="AD57" s="178"/>
    </row>
    <row r="58" spans="1:30" x14ac:dyDescent="0.15">
      <c r="A58" s="189"/>
      <c r="B58" s="96"/>
      <c r="C58" s="96"/>
      <c r="D58" s="96"/>
      <c r="E58" s="96"/>
      <c r="F58" s="96"/>
      <c r="G58" s="96"/>
      <c r="H58" s="96"/>
      <c r="I58" s="96"/>
      <c r="J58" s="96"/>
      <c r="K58" s="96"/>
      <c r="L58" s="96"/>
      <c r="M58" s="96"/>
      <c r="N58" s="96"/>
      <c r="O58" s="96"/>
      <c r="P58" s="96"/>
      <c r="Q58" s="96"/>
      <c r="R58" s="96"/>
      <c r="S58" s="96"/>
      <c r="T58" s="96"/>
      <c r="U58" s="96"/>
      <c r="V58" s="96"/>
      <c r="W58" s="96"/>
      <c r="X58" s="96"/>
      <c r="Y58" s="96"/>
      <c r="Z58" s="96"/>
      <c r="AA58" s="96"/>
      <c r="AB58" s="96"/>
      <c r="AC58" s="96"/>
      <c r="AD58" s="97"/>
    </row>
    <row r="59" spans="1:30" x14ac:dyDescent="0.15">
      <c r="A59" s="189"/>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7"/>
    </row>
    <row r="60" spans="1:30" x14ac:dyDescent="0.15">
      <c r="A60" s="190"/>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100"/>
    </row>
  </sheetData>
  <mergeCells count="4">
    <mergeCell ref="A4:AD4"/>
    <mergeCell ref="A6:AD27"/>
    <mergeCell ref="A30:AD30"/>
    <mergeCell ref="A32:AD60"/>
  </mergeCells>
  <phoneticPr fontId="1"/>
  <pageMargins left="0.70866141732283472" right="0.5118110236220472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34"/>
  <sheetViews>
    <sheetView topLeftCell="A91" workbookViewId="0">
      <selection activeCell="K123" sqref="K123"/>
    </sheetView>
  </sheetViews>
  <sheetFormatPr defaultRowHeight="13.5" x14ac:dyDescent="0.15"/>
  <sheetData>
    <row r="134" ht="10.5" customHeight="1" x14ac:dyDescent="0.15"/>
  </sheetData>
  <phoneticPr fontId="1"/>
  <pageMargins left="0.70866141732283472" right="0.70866141732283472" top="0.74803149606299213" bottom="0.55118110236220474" header="0.31496062992125984" footer="0.31496062992125984"/>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使い方</vt:lpstr>
      <vt:lpstr>年次有給休暇取得管理台帳</vt:lpstr>
      <vt:lpstr>労使協定例（計画的付与）</vt:lpstr>
      <vt:lpstr>労使協定例（時間単位） </vt:lpstr>
      <vt:lpstr>年次有給休暇にかかるＱ＆Ａ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2019-02-27T04:02:54Z</dcterms:modified>
</cp:coreProperties>
</file>