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bookViews>
  <sheets>
    <sheet name="第1号様式【１事業主体】" sheetId="11" r:id="rId1"/>
    <sheet name="第1号様式【（１）資源】" sheetId="12" r:id="rId2"/>
    <sheet name="第1号様式【（２）所有者】" sheetId="13" r:id="rId3"/>
    <sheet name="参考資料" sheetId="1" r:id="rId4"/>
  </sheets>
  <definedNames>
    <definedName name="_xlnm.Print_Area" localSheetId="1">'第1号様式【（１）資源】'!$A$1:$K$31</definedName>
    <definedName name="_xlnm.Print_Area" localSheetId="3">参考資料!$A$1:$X$51</definedName>
  </definedNames>
  <calcPr calcId="162913" concurrentCalc="1"/>
</workbook>
</file>

<file path=xl/comments1.xml><?xml version="1.0" encoding="utf-8"?>
<comments xmlns="http://schemas.openxmlformats.org/spreadsheetml/2006/main">
  <authors>
    <author>高知県</author>
    <author>ioas_user</author>
  </authors>
  <commentList>
    <comment ref="N6" authorId="0">
      <text>
        <r>
          <rPr>
            <b/>
            <sz val="9"/>
            <color auto="1"/>
            <rFont val="ＭＳ Ｐゴシック"/>
          </rPr>
          <t>平均単価を入力</t>
        </r>
      </text>
    </comment>
    <comment ref="N21" authorId="1">
      <text>
        <r>
          <rPr>
            <sz val="16"/>
            <color auto="1"/>
            <rFont val="ＭＳ Ｐゴシック"/>
          </rPr>
          <t>機械によってそれぞれ補助残が違う場合は、個々に数式を変更してください。
補助残とは、負担金のことです</t>
        </r>
      </text>
    </comment>
    <comment ref="R39" authorId="1">
      <text>
        <r>
          <rPr>
            <sz val="9"/>
            <color auto="1"/>
            <rFont val="ＭＳ Ｐゴシック"/>
          </rPr>
          <t>【参考】
0.25m3ｸﾗｽ：25L/日
0.45m3ｸﾗｽ：50L/日</t>
        </r>
        <r>
          <rPr>
            <b/>
            <sz val="9"/>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<sst xmlns="http://schemas.openxmlformats.org/spreadsheetml/2006/main" xmlns:r="http://schemas.openxmlformats.org/officeDocument/2006/relationships" count="215" uniqueCount="215">
  <si>
    <t>　　　事業体の概要</t>
    <rPh sb="3" eb="5">
      <t>ジギョウ</t>
    </rPh>
    <rPh sb="5" eb="6">
      <t>タイ</t>
    </rPh>
    <rPh sb="7" eb="9">
      <t>ガイヨウ</t>
    </rPh>
    <phoneticPr fontId="19"/>
  </si>
  <si>
    <r>
      <t>　　　</t>
    </r>
    <r>
      <rPr>
        <sz val="11"/>
        <color auto="1"/>
        <rFont val="ＭＳ Ｐゴシック"/>
      </rPr>
      <t>8   面積は、小数点３位以下切り捨ての、小数点２位止めとしてください。</t>
    </r>
    <rPh sb="7" eb="9">
      <t>めんせき</t>
    </rPh>
    <rPh sb="11" eb="14">
      <t>しょうすうてん</t>
    </rPh>
    <rPh sb="15" eb="16">
      <t>くらい</t>
    </rPh>
    <rPh sb="16" eb="18">
      <t>いか</t>
    </rPh>
    <rPh sb="18" eb="19">
      <t>き</t>
    </rPh>
    <rPh sb="20" eb="21">
      <t>す</t>
    </rPh>
    <rPh sb="24" eb="27">
      <t>しょうすうてん</t>
    </rPh>
    <rPh sb="28" eb="29">
      <t>い</t>
    </rPh>
    <rPh sb="29" eb="30">
      <t>ど</t>
    </rPh>
    <phoneticPr fontId="19" type="Hiragana"/>
  </si>
  <si>
    <t>Ⅱ</t>
  </si>
  <si>
    <r>
      <t>＊</t>
    </r>
    <r>
      <rPr>
        <b/>
        <sz val="12"/>
        <color auto="1"/>
        <rFont val="ＭＳ Ｐゴシック"/>
      </rPr>
      <t>市場経費除く</t>
    </r>
    <r>
      <rPr>
        <sz val="12"/>
        <color auto="1"/>
        <rFont val="ＭＳ Ｐゴシック"/>
      </rPr>
      <t>。スギヒノキ突っ込みでも可。</t>
    </r>
    <rPh sb="1" eb="3">
      <t>イチバ</t>
    </rPh>
    <rPh sb="3" eb="5">
      <t>ケイヒ</t>
    </rPh>
    <rPh sb="5" eb="6">
      <t>ノゾ</t>
    </rPh>
    <rPh sb="13" eb="14">
      <t>ツ</t>
    </rPh>
    <rPh sb="15" eb="16">
      <t>コ</t>
    </rPh>
    <rPh sb="19" eb="20">
      <t>カ</t>
    </rPh>
    <phoneticPr fontId="19"/>
  </si>
  <si>
    <t>機械燃料費</t>
    <rPh sb="0" eb="2">
      <t>キカイ</t>
    </rPh>
    <rPh sb="2" eb="5">
      <t>ネンリョウヒ</t>
    </rPh>
    <phoneticPr fontId="19"/>
  </si>
  <si>
    <t>Ⅹ</t>
  </si>
  <si>
    <t>①</t>
  </si>
  <si>
    <t>Ⅷ</t>
  </si>
  <si>
    <t>ⅩⅠ</t>
  </si>
  <si>
    <t>mail：</t>
  </si>
  <si>
    <t>　　　　①事業体の名称</t>
    <rPh sb="5" eb="8">
      <t>ジギョウタイ</t>
    </rPh>
    <rPh sb="9" eb="11">
      <t>メイショウ</t>
    </rPh>
    <phoneticPr fontId="19"/>
  </si>
  <si>
    <t>ha当り
搬出
材積</t>
    <rPh sb="2" eb="3">
      <t>アタ</t>
    </rPh>
    <rPh sb="5" eb="7">
      <t>ハンシュツ</t>
    </rPh>
    <rPh sb="8" eb="10">
      <t>ザイセキ</t>
    </rPh>
    <phoneticPr fontId="19"/>
  </si>
  <si>
    <t>燃料費</t>
    <rPh sb="0" eb="2">
      <t>ネンリョウ</t>
    </rPh>
    <rPh sb="2" eb="3">
      <t>ヒ</t>
    </rPh>
    <phoneticPr fontId="19"/>
  </si>
  <si>
    <t>班数</t>
    <rPh sb="0" eb="1">
      <t>ハン</t>
    </rPh>
    <rPh sb="1" eb="2">
      <t>スウ</t>
    </rPh>
    <phoneticPr fontId="19"/>
  </si>
  <si>
    <t>区分</t>
    <rPh sb="0" eb="2">
      <t>クブン</t>
    </rPh>
    <phoneticPr fontId="19"/>
  </si>
  <si>
    <t>　　　　④事業体の体制　　　　　　　　　　　　　　　</t>
    <rPh sb="5" eb="8">
      <t>ジギョウタイ</t>
    </rPh>
    <rPh sb="9" eb="11">
      <t>タイセイ</t>
    </rPh>
    <phoneticPr fontId="19"/>
  </si>
  <si>
    <t>備考</t>
    <rPh sb="0" eb="2">
      <t>ビコウ</t>
    </rPh>
    <phoneticPr fontId="19"/>
  </si>
  <si>
    <t>第１号様式</t>
    <rPh sb="0" eb="1">
      <t>ダイ</t>
    </rPh>
    <rPh sb="2" eb="3">
      <t>ゴウ</t>
    </rPh>
    <rPh sb="3" eb="5">
      <t>ヨウシキ</t>
    </rPh>
    <phoneticPr fontId="19"/>
  </si>
  <si>
    <t>　　　　　　　　　　　　　　</t>
  </si>
  <si>
    <t>FAX:</t>
  </si>
  <si>
    <t>(個)</t>
    <rPh sb="1" eb="2">
      <t>コ</t>
    </rPh>
    <phoneticPr fontId="19"/>
  </si>
  <si>
    <r>
      <t>h</t>
    </r>
    <r>
      <rPr>
        <sz val="12"/>
        <color auto="1"/>
        <rFont val="ＭＳ Ｐゴシック"/>
      </rPr>
      <t>a当り搬出材積(m</t>
    </r>
    <r>
      <rPr>
        <vertAlign val="superscript"/>
        <sz val="12"/>
        <color auto="1"/>
        <rFont val="ＭＳ Ｐゴシック"/>
      </rPr>
      <t>3</t>
    </r>
    <r>
      <rPr>
        <sz val="12"/>
        <color auto="1"/>
        <rFont val="ＭＳ Ｐゴシック"/>
      </rPr>
      <t>)</t>
    </r>
    <rPh sb="2" eb="3">
      <t>アタ</t>
    </rPh>
    <rPh sb="4" eb="6">
      <t>ハンシュツ</t>
    </rPh>
    <rPh sb="6" eb="8">
      <t>ザイセキ</t>
    </rPh>
    <phoneticPr fontId="19"/>
  </si>
  <si>
    <t>Ⅵ</t>
  </si>
  <si>
    <t>所在地</t>
    <rPh sb="0" eb="3">
      <t>ショザイチ</t>
    </rPh>
    <phoneticPr fontId="19"/>
  </si>
  <si>
    <t>人数</t>
    <rPh sb="0" eb="2">
      <t>ニンズウ</t>
    </rPh>
    <phoneticPr fontId="19"/>
  </si>
  <si>
    <t>木材価格</t>
    <rPh sb="0" eb="2">
      <t>モクザイ</t>
    </rPh>
    <rPh sb="2" eb="4">
      <t>カカク</t>
    </rPh>
    <phoneticPr fontId="19"/>
  </si>
  <si>
    <t>森の工場事業実施（変更）計画書</t>
  </si>
  <si>
    <t>構成森林所有者数</t>
    <rPh sb="0" eb="2">
      <t>コウセイ</t>
    </rPh>
    <rPh sb="2" eb="4">
      <t>シンリン</t>
    </rPh>
    <rPh sb="4" eb="7">
      <t>ショユウシャ</t>
    </rPh>
    <rPh sb="7" eb="8">
      <t>スウ</t>
    </rPh>
    <phoneticPr fontId="19"/>
  </si>
  <si>
    <t>燃料費の試算</t>
    <rPh sb="0" eb="3">
      <t>ネンリョウヒ</t>
    </rPh>
    <rPh sb="4" eb="6">
      <t>シサン</t>
    </rPh>
    <phoneticPr fontId="19"/>
  </si>
  <si>
    <t>　　　　⑤森の工場における短期ビジョン</t>
    <rPh sb="5" eb="6">
      <t>モリ</t>
    </rPh>
    <rPh sb="7" eb="9">
      <t>コウジョウ</t>
    </rPh>
    <rPh sb="13" eb="15">
      <t>タンキ</t>
    </rPh>
    <phoneticPr fontId="19"/>
  </si>
  <si>
    <t>日当・手当</t>
    <rPh sb="0" eb="2">
      <t>ニットウ</t>
    </rPh>
    <rPh sb="3" eb="5">
      <t>テア</t>
    </rPh>
    <phoneticPr fontId="19"/>
  </si>
  <si>
    <t>～</t>
  </si>
  <si>
    <t>面積</t>
    <rPh sb="0" eb="2">
      <t>メンセキ</t>
    </rPh>
    <phoneticPr fontId="19"/>
  </si>
  <si>
    <t>ヒノキ</t>
  </si>
  <si>
    <t>１　事業主体に関する事項</t>
    <rPh sb="2" eb="4">
      <t>ジギョウ</t>
    </rPh>
    <rPh sb="4" eb="6">
      <t>シュタイ</t>
    </rPh>
    <rPh sb="7" eb="8">
      <t>カン</t>
    </rPh>
    <rPh sb="10" eb="12">
      <t>ジコウ</t>
    </rPh>
    <phoneticPr fontId="19"/>
  </si>
  <si>
    <t>　　　変更を行う場合は、変更がある森の工場のみ作成して下さい。</t>
    <rPh sb="3" eb="5">
      <t>ヘンコウ</t>
    </rPh>
    <rPh sb="6" eb="7">
      <t>オコナ</t>
    </rPh>
    <rPh sb="8" eb="10">
      <t>バアイ</t>
    </rPh>
    <rPh sb="12" eb="14">
      <t>ヘンコウ</t>
    </rPh>
    <rPh sb="17" eb="18">
      <t>モリ</t>
    </rPh>
    <rPh sb="19" eb="21">
      <t>コウジョウ</t>
    </rPh>
    <rPh sb="23" eb="25">
      <t>サクセイ</t>
    </rPh>
    <rPh sb="27" eb="28">
      <t>クダ</t>
    </rPh>
    <phoneticPr fontId="19"/>
  </si>
  <si>
    <r>
      <t xml:space="preserve">      </t>
    </r>
    <r>
      <rPr>
        <sz val="11"/>
        <color auto="1"/>
        <rFont val="ＭＳ Ｐゴシック"/>
      </rPr>
      <t>７　承認面積並びに合意面積の増減により計画を変更する際には、備考欄に変更内容を記載して下さい。</t>
    </r>
    <rPh sb="8" eb="10">
      <t>しょうにん</t>
    </rPh>
    <rPh sb="10" eb="12">
      <t>めんせき</t>
    </rPh>
    <rPh sb="12" eb="13">
      <t>なら</t>
    </rPh>
    <rPh sb="15" eb="17">
      <t>ごうい</t>
    </rPh>
    <rPh sb="17" eb="19">
      <t>めんせき</t>
    </rPh>
    <rPh sb="20" eb="22">
      <t>ぞうげん</t>
    </rPh>
    <rPh sb="25" eb="27">
      <t>けいかく</t>
    </rPh>
    <rPh sb="28" eb="30">
      <t>へんこう</t>
    </rPh>
    <rPh sb="32" eb="33">
      <t>さい</t>
    </rPh>
    <rPh sb="36" eb="39">
      <t>びこうらん</t>
    </rPh>
    <rPh sb="40" eb="42">
      <t>へんこう</t>
    </rPh>
    <rPh sb="42" eb="44">
      <t>ないよう</t>
    </rPh>
    <rPh sb="45" eb="47">
      <t>きさい</t>
    </rPh>
    <rPh sb="49" eb="50">
      <t>くだ</t>
    </rPh>
    <phoneticPr fontId="19" type="Hiragana"/>
  </si>
  <si>
    <t>木材運搬費</t>
    <rPh sb="0" eb="2">
      <t>モクザイ</t>
    </rPh>
    <rPh sb="2" eb="4">
      <t>ウンパン</t>
    </rPh>
    <rPh sb="4" eb="5">
      <t>ヒ</t>
    </rPh>
    <phoneticPr fontId="19"/>
  </si>
  <si>
    <t>単位：円</t>
    <rPh sb="0" eb="2">
      <t>タンイ</t>
    </rPh>
    <rPh sb="3" eb="4">
      <t>エン</t>
    </rPh>
    <phoneticPr fontId="19"/>
  </si>
  <si>
    <t>　　　　②事務所の所在地</t>
    <rPh sb="5" eb="7">
      <t>ジム</t>
    </rPh>
    <rPh sb="7" eb="8">
      <t>ジョ</t>
    </rPh>
    <rPh sb="9" eb="10">
      <t>トコロ</t>
    </rPh>
    <rPh sb="10" eb="11">
      <t>ザイ</t>
    </rPh>
    <rPh sb="11" eb="12">
      <t>チ</t>
    </rPh>
    <phoneticPr fontId="19"/>
  </si>
  <si>
    <t>（ｈａ）</t>
  </si>
  <si>
    <t>①資源構成</t>
    <rPh sb="1" eb="3">
      <t>シゲン</t>
    </rPh>
    <rPh sb="3" eb="5">
      <t>コウセイ</t>
    </rPh>
    <phoneticPr fontId="19"/>
  </si>
  <si>
    <t>TEL:</t>
  </si>
  <si>
    <t>ⅩⅡ</t>
  </si>
  <si>
    <t>３．年間必要事業量 ／ ４．１人当り必要事業量</t>
  </si>
  <si>
    <t>所有者別所有面積等</t>
    <rPh sb="0" eb="3">
      <t>ショユウシャ</t>
    </rPh>
    <rPh sb="3" eb="4">
      <t>ベツ</t>
    </rPh>
    <rPh sb="4" eb="6">
      <t>ショユウ</t>
    </rPh>
    <rPh sb="6" eb="8">
      <t>メンセキ</t>
    </rPh>
    <rPh sb="8" eb="9">
      <t>トウ</t>
    </rPh>
    <phoneticPr fontId="19"/>
  </si>
  <si>
    <t>Ⅰ</t>
  </si>
  <si>
    <t>補助残</t>
    <rPh sb="0" eb="2">
      <t>ホジョ</t>
    </rPh>
    <rPh sb="2" eb="3">
      <t>ザン</t>
    </rPh>
    <phoneticPr fontId="19"/>
  </si>
  <si>
    <t>　　　　③連絡先　　　　　　　　　　</t>
    <rPh sb="5" eb="8">
      <t>レンラクサキ</t>
    </rPh>
    <phoneticPr fontId="19"/>
  </si>
  <si>
    <t>未立木地</t>
    <rPh sb="0" eb="1">
      <t>ミ</t>
    </rPh>
    <rPh sb="1" eb="2">
      <t>リュウ</t>
    </rPh>
    <rPh sb="2" eb="3">
      <t>キ</t>
    </rPh>
    <rPh sb="3" eb="4">
      <t>チ</t>
    </rPh>
    <phoneticPr fontId="19"/>
  </si>
  <si>
    <t>スギ</t>
  </si>
  <si>
    <t>(日/年)</t>
  </si>
  <si>
    <t>その他</t>
    <rPh sb="2" eb="3">
      <t>タ</t>
    </rPh>
    <phoneticPr fontId="19"/>
  </si>
  <si>
    <t>単位：ha</t>
    <rPh sb="0" eb="2">
      <t>タンイ</t>
    </rPh>
    <phoneticPr fontId="19"/>
  </si>
  <si>
    <t>事務職員</t>
    <rPh sb="0" eb="2">
      <t>ジム</t>
    </rPh>
    <rPh sb="2" eb="4">
      <t>ショクイン</t>
    </rPh>
    <phoneticPr fontId="19"/>
  </si>
  <si>
    <t>生産性</t>
    <rPh sb="0" eb="3">
      <t>セイサンセイ</t>
    </rPh>
    <phoneticPr fontId="19"/>
  </si>
  <si>
    <t>年間事業費</t>
    <rPh sb="0" eb="2">
      <t>ネンカン</t>
    </rPh>
    <rPh sb="2" eb="5">
      <t>ジギョウヒ</t>
    </rPh>
    <phoneticPr fontId="19"/>
  </si>
  <si>
    <t>林産班</t>
    <rPh sb="0" eb="2">
      <t>リンサン</t>
    </rPh>
    <rPh sb="2" eb="3">
      <t>ハン</t>
    </rPh>
    <phoneticPr fontId="19"/>
  </si>
  <si>
    <t>２　森の工場別事業実施計画</t>
    <rPh sb="2" eb="3">
      <t>モリ</t>
    </rPh>
    <rPh sb="4" eb="6">
      <t>コウジョウ</t>
    </rPh>
    <rPh sb="6" eb="7">
      <t>ベツ</t>
    </rPh>
    <rPh sb="7" eb="9">
      <t>ジギョウ</t>
    </rPh>
    <rPh sb="9" eb="11">
      <t>ジッシ</t>
    </rPh>
    <rPh sb="11" eb="13">
      <t>ケイカク</t>
    </rPh>
    <phoneticPr fontId="19"/>
  </si>
  <si>
    <t>(円/年)</t>
    <rPh sb="1" eb="2">
      <t>エン</t>
    </rPh>
    <rPh sb="3" eb="4">
      <t>ネン</t>
    </rPh>
    <phoneticPr fontId="19"/>
  </si>
  <si>
    <t>Ⅳ</t>
  </si>
  <si>
    <t>②</t>
  </si>
  <si>
    <t>樹種・材質②</t>
    <rPh sb="0" eb="2">
      <t>ジュシュ</t>
    </rPh>
    <rPh sb="3" eb="5">
      <t>ザイシツ</t>
    </rPh>
    <phoneticPr fontId="19"/>
  </si>
  <si>
    <t>林産事業
従事日数</t>
    <rPh sb="0" eb="2">
      <t>リンサン</t>
    </rPh>
    <rPh sb="2" eb="4">
      <t>ジギョウ</t>
    </rPh>
    <rPh sb="5" eb="7">
      <t>ジュウジ</t>
    </rPh>
    <rPh sb="7" eb="9">
      <t>ニッスウ</t>
    </rPh>
    <phoneticPr fontId="19"/>
  </si>
  <si>
    <t>Ⅴ</t>
  </si>
  <si>
    <t>計画期間</t>
    <rPh sb="0" eb="2">
      <t>ケイカク</t>
    </rPh>
    <rPh sb="2" eb="4">
      <t>キカン</t>
    </rPh>
    <phoneticPr fontId="19"/>
  </si>
  <si>
    <t>造林班</t>
    <rPh sb="0" eb="2">
      <t>ゾウリン</t>
    </rPh>
    <rPh sb="2" eb="3">
      <t>ハン</t>
    </rPh>
    <phoneticPr fontId="19"/>
  </si>
  <si>
    <t>Ⅶ</t>
  </si>
  <si>
    <t>地区名</t>
    <rPh sb="0" eb="3">
      <t>チクメイ</t>
    </rPh>
    <phoneticPr fontId="19"/>
  </si>
  <si>
    <t>　　　　　　（計画期間内の施業、経営面等事業体としての基本方針、取り組み、目標等）</t>
  </si>
  <si>
    <t>樹種・材質④</t>
    <rPh sb="0" eb="2">
      <t>ジュシュ</t>
    </rPh>
    <rPh sb="3" eb="5">
      <t>ザイシツ</t>
    </rPh>
    <phoneticPr fontId="19"/>
  </si>
  <si>
    <t>(第１号様式)</t>
    <rPh sb="1" eb="2">
      <t>ダイ</t>
    </rPh>
    <rPh sb="3" eb="4">
      <t>ゴウ</t>
    </rPh>
    <rPh sb="4" eb="6">
      <t>ヨウシキ</t>
    </rPh>
    <phoneticPr fontId="19"/>
  </si>
  <si>
    <t>　　　５　「備考」欄には、予定事業を記載してください。</t>
    <rPh sb="6" eb="8">
      <t>ビコウ</t>
    </rPh>
    <rPh sb="9" eb="10">
      <t>ラン</t>
    </rPh>
    <rPh sb="13" eb="15">
      <t>ヨテイ</t>
    </rPh>
    <rPh sb="15" eb="17">
      <t>ジギョウ</t>
    </rPh>
    <rPh sb="18" eb="20">
      <t>キサイ</t>
    </rPh>
    <phoneticPr fontId="19"/>
  </si>
  <si>
    <t>班数</t>
    <rPh sb="0" eb="2">
      <t>ハンスウ</t>
    </rPh>
    <phoneticPr fontId="19"/>
  </si>
  <si>
    <t>（注）　主に従事する業務の欄に人数等を記載してください。</t>
    <rPh sb="1" eb="2">
      <t>チュウ</t>
    </rPh>
    <rPh sb="4" eb="5">
      <t>オモ</t>
    </rPh>
    <rPh sb="5" eb="6">
      <t>ギョウシュ</t>
    </rPh>
    <rPh sb="6" eb="8">
      <t>ジュウジ</t>
    </rPh>
    <rPh sb="10" eb="12">
      <t>ギョウム</t>
    </rPh>
    <rPh sb="13" eb="14">
      <t>ラン</t>
    </rPh>
    <rPh sb="15" eb="17">
      <t>ニンズウ</t>
    </rPh>
    <rPh sb="17" eb="18">
      <t>トウ</t>
    </rPh>
    <rPh sb="19" eb="21">
      <t>キサイ</t>
    </rPh>
    <phoneticPr fontId="19"/>
  </si>
  <si>
    <t>森の工場名</t>
    <rPh sb="0" eb="1">
      <t>モリ</t>
    </rPh>
    <rPh sb="2" eb="4">
      <t>コウジョウ</t>
    </rPh>
    <rPh sb="4" eb="5">
      <t>メイ</t>
    </rPh>
    <phoneticPr fontId="19"/>
  </si>
  <si>
    <t>平均</t>
    <rPh sb="0" eb="2">
      <t>ヘイキン</t>
    </rPh>
    <phoneticPr fontId="19"/>
  </si>
  <si>
    <r>
      <t>搬</t>
    </r>
    <r>
      <rPr>
        <u/>
        <sz val="12"/>
        <color auto="1"/>
        <rFont val="ＭＳ Ｐゴシック"/>
      </rPr>
      <t>出材積(m</t>
    </r>
    <r>
      <rPr>
        <u/>
        <vertAlign val="superscript"/>
        <sz val="12"/>
        <color auto="1"/>
        <rFont val="ＭＳ Ｐゴシック"/>
      </rPr>
      <t>3</t>
    </r>
    <r>
      <rPr>
        <u/>
        <sz val="12"/>
        <color auto="1"/>
        <rFont val="ＭＳ Ｐゴシック"/>
      </rPr>
      <t>/ha)</t>
    </r>
    <rPh sb="0" eb="2">
      <t>ハンシュツ</t>
    </rPh>
    <rPh sb="2" eb="3">
      <t>ザイ</t>
    </rPh>
    <rPh sb="3" eb="4">
      <t>セキ</t>
    </rPh>
    <phoneticPr fontId="19"/>
  </si>
  <si>
    <t>②位置図及び施業計画図</t>
    <rPh sb="1" eb="3">
      <t>イチ</t>
    </rPh>
    <rPh sb="3" eb="4">
      <t>ズ</t>
    </rPh>
    <rPh sb="4" eb="5">
      <t>オヨ</t>
    </rPh>
    <rPh sb="6" eb="8">
      <t>セギョウ</t>
    </rPh>
    <rPh sb="8" eb="10">
      <t>ケイカク</t>
    </rPh>
    <rPh sb="10" eb="11">
      <t>ズ</t>
    </rPh>
    <phoneticPr fontId="19"/>
  </si>
  <si>
    <t>Ⅸ</t>
  </si>
  <si>
    <t>（注）複数の森の工場を設定している場合は、各森の工場ごとに作成してください。</t>
    <rPh sb="1" eb="2">
      <t>チュウ</t>
    </rPh>
    <phoneticPr fontId="19"/>
  </si>
  <si>
    <t>（注）１　本表には、森の工場として予定しているエリア全部の森林を記載してください。</t>
    <rPh sb="1" eb="2">
      <t>チュウ</t>
    </rPh>
    <rPh sb="5" eb="6">
      <t>ホン</t>
    </rPh>
    <rPh sb="6" eb="7">
      <t>ヒョウ</t>
    </rPh>
    <rPh sb="10" eb="11">
      <t>モリ</t>
    </rPh>
    <rPh sb="12" eb="14">
      <t>コウジョウ</t>
    </rPh>
    <rPh sb="17" eb="19">
      <t>ヨテイ</t>
    </rPh>
    <rPh sb="26" eb="28">
      <t>ゼンブ</t>
    </rPh>
    <rPh sb="29" eb="31">
      <t>シンリン</t>
    </rPh>
    <rPh sb="32" eb="34">
      <t>キサイ</t>
    </rPh>
    <phoneticPr fontId="19"/>
  </si>
  <si>
    <t>　（１）　事業実施地域に関する事項</t>
    <rPh sb="5" eb="7">
      <t>ジギョウ</t>
    </rPh>
    <rPh sb="7" eb="9">
      <t>ジッシ</t>
    </rPh>
    <rPh sb="9" eb="11">
      <t>チイキ</t>
    </rPh>
    <rPh sb="12" eb="13">
      <t>カン</t>
    </rPh>
    <rPh sb="15" eb="17">
      <t>ジコウ</t>
    </rPh>
    <phoneticPr fontId="19"/>
  </si>
  <si>
    <t>齢級</t>
    <rPh sb="0" eb="2">
      <t>レイキュウ</t>
    </rPh>
    <phoneticPr fontId="19"/>
  </si>
  <si>
    <t>人工林</t>
    <rPh sb="0" eb="3">
      <t>ジンコウリン</t>
    </rPh>
    <phoneticPr fontId="19"/>
  </si>
  <si>
    <t>天然林</t>
    <rPh sb="0" eb="2">
      <t>テンネン</t>
    </rPh>
    <rPh sb="2" eb="3">
      <t>リン</t>
    </rPh>
    <phoneticPr fontId="19"/>
  </si>
  <si>
    <t>想定
施業
団地数</t>
  </si>
  <si>
    <t>計</t>
    <rPh sb="0" eb="1">
      <t>ケイ</t>
    </rPh>
    <phoneticPr fontId="19"/>
  </si>
  <si>
    <t>想定
間伐
面積</t>
  </si>
  <si>
    <t>　　（２）構成森林所有者に関する事項</t>
    <rPh sb="5" eb="7">
      <t>コウセイ</t>
    </rPh>
    <rPh sb="7" eb="9">
      <t>シンリン</t>
    </rPh>
    <rPh sb="9" eb="12">
      <t>ショユウシャ</t>
    </rPh>
    <rPh sb="13" eb="14">
      <t>カン</t>
    </rPh>
    <rPh sb="16" eb="18">
      <t>ジコウ</t>
    </rPh>
    <phoneticPr fontId="19"/>
  </si>
  <si>
    <t>必要
生産性</t>
    <rPh sb="0" eb="2">
      <t>ヒツヨウ</t>
    </rPh>
    <rPh sb="3" eb="6">
      <t>セイサンセイ</t>
    </rPh>
    <phoneticPr fontId="19"/>
  </si>
  <si>
    <t>Ⅲ</t>
  </si>
  <si>
    <t>齢級別</t>
    <rPh sb="0" eb="2">
      <t>レイキュウ</t>
    </rPh>
    <rPh sb="2" eb="3">
      <t>ベツ</t>
    </rPh>
    <phoneticPr fontId="19"/>
  </si>
  <si>
    <t>＊ha当たり補助金には、森の工場活性化補助などm3補助も含んでください。</t>
    <rPh sb="3" eb="4">
      <t>ア</t>
    </rPh>
    <rPh sb="6" eb="9">
      <t>ホジョキン</t>
    </rPh>
    <rPh sb="12" eb="13">
      <t>モリ</t>
    </rPh>
    <rPh sb="14" eb="16">
      <t>コウジョウ</t>
    </rPh>
    <rPh sb="16" eb="19">
      <t>カッセイカ</t>
    </rPh>
    <rPh sb="19" eb="21">
      <t>ホジョ</t>
    </rPh>
    <rPh sb="25" eb="27">
      <t>ホジョ</t>
    </rPh>
    <rPh sb="28" eb="29">
      <t>フク</t>
    </rPh>
    <phoneticPr fontId="19"/>
  </si>
  <si>
    <t>ⅩⅢ～</t>
  </si>
  <si>
    <t>（注）１　予定地域の位置図及び事業箇所を示した施業計画図を添付してください。</t>
    <rPh sb="1" eb="2">
      <t>チュウ</t>
    </rPh>
    <rPh sb="5" eb="7">
      <t>ヨテイ</t>
    </rPh>
    <rPh sb="7" eb="9">
      <t>チイキ</t>
    </rPh>
    <rPh sb="10" eb="12">
      <t>イチ</t>
    </rPh>
    <rPh sb="12" eb="13">
      <t>ズ</t>
    </rPh>
    <rPh sb="13" eb="14">
      <t>オヨ</t>
    </rPh>
    <rPh sb="15" eb="17">
      <t>ジギョウ</t>
    </rPh>
    <rPh sb="17" eb="19">
      <t>カショ</t>
    </rPh>
    <rPh sb="20" eb="21">
      <t>シメ</t>
    </rPh>
    <rPh sb="23" eb="25">
      <t>セギョウ</t>
    </rPh>
    <rPh sb="25" eb="28">
      <t>ケイカクズ</t>
    </rPh>
    <rPh sb="29" eb="31">
      <t>テンプ</t>
    </rPh>
    <phoneticPr fontId="19"/>
  </si>
  <si>
    <t>概要</t>
    <rPh sb="0" eb="2">
      <t>ガイヨウ</t>
    </rPh>
    <phoneticPr fontId="19"/>
  </si>
  <si>
    <t>⑤</t>
  </si>
  <si>
    <t>材積</t>
    <rPh sb="0" eb="1">
      <t>ザイ</t>
    </rPh>
    <rPh sb="1" eb="2">
      <t>セキ</t>
    </rPh>
    <phoneticPr fontId="19"/>
  </si>
  <si>
    <t>承認面積</t>
    <rPh sb="0" eb="2">
      <t>ショウニン</t>
    </rPh>
    <rPh sb="2" eb="4">
      <t>メンセキ</t>
    </rPh>
    <phoneticPr fontId="19"/>
  </si>
  <si>
    <t>合意面積</t>
    <rPh sb="0" eb="2">
      <t>ゴウイ</t>
    </rPh>
    <rPh sb="2" eb="4">
      <t>メンセキ</t>
    </rPh>
    <phoneticPr fontId="19"/>
  </si>
  <si>
    <t>施業面積</t>
    <rPh sb="0" eb="2">
      <t>セギョウ</t>
    </rPh>
    <rPh sb="2" eb="4">
      <t>メンセキ</t>
    </rPh>
    <phoneticPr fontId="19"/>
  </si>
  <si>
    <t>森林経営計画</t>
    <rPh sb="0" eb="2">
      <t>シンリン</t>
    </rPh>
    <rPh sb="2" eb="4">
      <t>ケイエイ</t>
    </rPh>
    <rPh sb="4" eb="6">
      <t>ケイカク</t>
    </rPh>
    <phoneticPr fontId="19"/>
  </si>
  <si>
    <t>認定番号</t>
    <rPh sb="0" eb="2">
      <t>ニンテイ</t>
    </rPh>
    <rPh sb="2" eb="4">
      <t>バンゴウ</t>
    </rPh>
    <phoneticPr fontId="19"/>
  </si>
  <si>
    <t>認定日</t>
    <rPh sb="0" eb="3">
      <t>ニンテイビ</t>
    </rPh>
    <phoneticPr fontId="19"/>
  </si>
  <si>
    <t>平均
勤務日数</t>
    <rPh sb="0" eb="2">
      <t>ヘイキン</t>
    </rPh>
    <rPh sb="3" eb="4">
      <t>ツトム</t>
    </rPh>
    <rPh sb="4" eb="5">
      <t>ツトム</t>
    </rPh>
    <rPh sb="5" eb="7">
      <t>ニッスウ</t>
    </rPh>
    <phoneticPr fontId="19"/>
  </si>
  <si>
    <t>③</t>
  </si>
  <si>
    <t>森林所有者名</t>
    <rPh sb="0" eb="2">
      <t>シンリン</t>
    </rPh>
    <rPh sb="2" eb="5">
      <t>ショユウシャ</t>
    </rPh>
    <rPh sb="5" eb="6">
      <t>メイ</t>
    </rPh>
    <phoneticPr fontId="19"/>
  </si>
  <si>
    <t>森　林　所　在　地</t>
    <rPh sb="0" eb="1">
      <t>モリ</t>
    </rPh>
    <rPh sb="2" eb="3">
      <t>ハヤシ</t>
    </rPh>
    <rPh sb="4" eb="5">
      <t>トコロ</t>
    </rPh>
    <rPh sb="6" eb="7">
      <t>ザイ</t>
    </rPh>
    <rPh sb="8" eb="9">
      <t>チ</t>
    </rPh>
    <phoneticPr fontId="19"/>
  </si>
  <si>
    <t>所有者返却金</t>
    <rPh sb="0" eb="3">
      <t>ショユウシャ</t>
    </rPh>
    <rPh sb="3" eb="5">
      <t>ヘンキャク</t>
    </rPh>
    <rPh sb="5" eb="6">
      <t>キン</t>
    </rPh>
    <phoneticPr fontId="19"/>
  </si>
  <si>
    <t>市町村</t>
    <rPh sb="0" eb="3">
      <t>シチョウソン</t>
    </rPh>
    <phoneticPr fontId="19"/>
  </si>
  <si>
    <t>大字</t>
    <rPh sb="0" eb="2">
      <t>オオアザ</t>
    </rPh>
    <phoneticPr fontId="19"/>
  </si>
  <si>
    <t>ｸﾞﾗｯﾌﾟﾙ</t>
  </si>
  <si>
    <t>字</t>
    <rPh sb="0" eb="1">
      <t>アザ</t>
    </rPh>
    <phoneticPr fontId="19"/>
  </si>
  <si>
    <t>林小班</t>
    <rPh sb="0" eb="1">
      <t>リン</t>
    </rPh>
    <rPh sb="1" eb="3">
      <t>ショウハン</t>
    </rPh>
    <phoneticPr fontId="19"/>
  </si>
  <si>
    <t>合　　　計</t>
    <rPh sb="0" eb="1">
      <t>ゴウ</t>
    </rPh>
    <rPh sb="4" eb="5">
      <t>ケイ</t>
    </rPh>
    <phoneticPr fontId="19"/>
  </si>
  <si>
    <t>事業種(補助)</t>
    <rPh sb="0" eb="2">
      <t>ジギョウ</t>
    </rPh>
    <rPh sb="2" eb="3">
      <t>シュ</t>
    </rPh>
    <rPh sb="4" eb="6">
      <t>ホジョ</t>
    </rPh>
    <phoneticPr fontId="19"/>
  </si>
  <si>
    <t>林産事業
従事日数</t>
  </si>
  <si>
    <t>ｽｲﾝｸﾞ</t>
  </si>
  <si>
    <t>　　　　（ただし、森林経営計画等で　別に森林に関する情報を整備している場合は、代表者と面積の合計を記載してください。）</t>
  </si>
  <si>
    <t>　　　２　承認面積については、（１）①資源構成の面積と一致してください。</t>
    <rPh sb="5" eb="7">
      <t>ショウニン</t>
    </rPh>
    <rPh sb="7" eb="9">
      <t>メンセキ</t>
    </rPh>
    <rPh sb="19" eb="21">
      <t>シゲン</t>
    </rPh>
    <rPh sb="21" eb="23">
      <t>コウセイ</t>
    </rPh>
    <rPh sb="24" eb="26">
      <t>メンセキ</t>
    </rPh>
    <rPh sb="27" eb="29">
      <t>イッチ</t>
    </rPh>
    <phoneticPr fontId="19"/>
  </si>
  <si>
    <t>維持費</t>
    <rPh sb="0" eb="3">
      <t>イジヒ</t>
    </rPh>
    <phoneticPr fontId="19"/>
  </si>
  <si>
    <t>　　　３　「合意面積」欄には、森林経営委託契約、協定など書面をもって担保されたもののみ面積を記載してください。</t>
    <rPh sb="6" eb="8">
      <t>ゴウイ</t>
    </rPh>
    <rPh sb="8" eb="10">
      <t>メンセキ</t>
    </rPh>
    <rPh sb="11" eb="12">
      <t>ラン</t>
    </rPh>
    <rPh sb="15" eb="17">
      <t>シンリン</t>
    </rPh>
    <rPh sb="17" eb="19">
      <t>ケイエイ</t>
    </rPh>
    <rPh sb="19" eb="21">
      <t>イタク</t>
    </rPh>
    <rPh sb="21" eb="23">
      <t>ケイヤク</t>
    </rPh>
    <rPh sb="24" eb="26">
      <t>キョウテイ</t>
    </rPh>
    <rPh sb="28" eb="30">
      <t>ショメン</t>
    </rPh>
    <rPh sb="34" eb="36">
      <t>タンポ</t>
    </rPh>
    <rPh sb="43" eb="45">
      <t>メンセキ</t>
    </rPh>
    <rPh sb="46" eb="48">
      <t>キサイ</t>
    </rPh>
    <phoneticPr fontId="19"/>
  </si>
  <si>
    <t>　　　４　「施業面積」欄には、作業道以外の施業にかかる面積を記載してください。</t>
    <rPh sb="6" eb="8">
      <t>セギョウ</t>
    </rPh>
    <rPh sb="8" eb="10">
      <t>メンセキ</t>
    </rPh>
    <rPh sb="11" eb="12">
      <t>ラン</t>
    </rPh>
    <rPh sb="15" eb="18">
      <t>サギョウドウ</t>
    </rPh>
    <rPh sb="18" eb="20">
      <t>イガイ</t>
    </rPh>
    <rPh sb="21" eb="23">
      <t>セギョウ</t>
    </rPh>
    <rPh sb="27" eb="29">
      <t>メンセキ</t>
    </rPh>
    <rPh sb="30" eb="32">
      <t>キサイ</t>
    </rPh>
    <phoneticPr fontId="19"/>
  </si>
  <si>
    <t>樹　種</t>
    <rPh sb="0" eb="1">
      <t>キ</t>
    </rPh>
    <rPh sb="2" eb="3">
      <t>タネ</t>
    </rPh>
    <phoneticPr fontId="19"/>
  </si>
  <si>
    <t>　　　６　森林経営計画の様式を利用する事も可能です。</t>
    <rPh sb="5" eb="7">
      <t>シンリン</t>
    </rPh>
    <rPh sb="7" eb="9">
      <t>ケイエイ</t>
    </rPh>
    <rPh sb="9" eb="11">
      <t>ケイカク</t>
    </rPh>
    <rPh sb="12" eb="14">
      <t>ヨウシキ</t>
    </rPh>
    <rPh sb="15" eb="17">
      <t>リヨウ</t>
    </rPh>
    <rPh sb="19" eb="20">
      <t>コト</t>
    </rPh>
    <rPh sb="21" eb="23">
      <t>カノウ</t>
    </rPh>
    <phoneticPr fontId="19"/>
  </si>
  <si>
    <t>ﾌｫﾜｰﾀﾞ</t>
  </si>
  <si>
    <r>
      <t xml:space="preserve">         </t>
    </r>
    <r>
      <rPr>
        <sz val="11"/>
        <color auto="1"/>
        <rFont val="ＭＳ Ｐゴシック"/>
      </rPr>
      <t>変更前の計画に存在した森林を除外した場合には、欄外に除外した承認面積及び合意面積の合計を記載して下さい。</t>
    </r>
    <rPh sb="9" eb="12">
      <t>へんこうまえ</t>
    </rPh>
    <rPh sb="13" eb="15">
      <t>けいかく</t>
    </rPh>
    <rPh sb="16" eb="18">
      <t>そんざい</t>
    </rPh>
    <rPh sb="20" eb="22">
      <t>しんりん</t>
    </rPh>
    <rPh sb="23" eb="25">
      <t>じょがい</t>
    </rPh>
    <rPh sb="27" eb="29">
      <t>ばあい</t>
    </rPh>
    <rPh sb="32" eb="34">
      <t>らんがい</t>
    </rPh>
    <rPh sb="35" eb="37">
      <t>じょがい</t>
    </rPh>
    <rPh sb="39" eb="41">
      <t>しょうにん</t>
    </rPh>
    <rPh sb="41" eb="43">
      <t>めんせき</t>
    </rPh>
    <rPh sb="43" eb="44">
      <t>およ</t>
    </rPh>
    <rPh sb="45" eb="47">
      <t>ごうい</t>
    </rPh>
    <rPh sb="47" eb="49">
      <t>めんせき</t>
    </rPh>
    <rPh sb="50" eb="52">
      <t>ごうけい</t>
    </rPh>
    <rPh sb="53" eb="55">
      <t>きさい</t>
    </rPh>
    <rPh sb="57" eb="58">
      <t>くだ</t>
    </rPh>
    <phoneticPr fontId="19" type="Hiragana"/>
  </si>
  <si>
    <t>　　　　　森林経営計画の様式を利用する場合についても上記同様、備考欄等に記載してください。</t>
    <rPh sb="5" eb="7">
      <t>シンリン</t>
    </rPh>
    <rPh sb="7" eb="9">
      <t>ケイエイ</t>
    </rPh>
    <rPh sb="9" eb="11">
      <t>ケイカク</t>
    </rPh>
    <rPh sb="12" eb="14">
      <t>ヨウシキ</t>
    </rPh>
    <rPh sb="15" eb="17">
      <t>リヨウ</t>
    </rPh>
    <rPh sb="19" eb="21">
      <t>バアイ</t>
    </rPh>
    <rPh sb="26" eb="28">
      <t>ジョウキ</t>
    </rPh>
    <rPh sb="28" eb="30">
      <t>ドウヨウ</t>
    </rPh>
    <rPh sb="31" eb="34">
      <t>ビコウラン</t>
    </rPh>
    <rPh sb="34" eb="35">
      <t>トウ</t>
    </rPh>
    <rPh sb="36" eb="38">
      <t>キサイ</t>
    </rPh>
    <phoneticPr fontId="19"/>
  </si>
  <si>
    <t>参考資料</t>
    <rPh sb="0" eb="2">
      <t>サンコウ</t>
    </rPh>
    <rPh sb="2" eb="4">
      <t>シリョウ</t>
    </rPh>
    <phoneticPr fontId="19"/>
  </si>
  <si>
    <t>○「森の工場」搬出間伐計画</t>
    <rPh sb="2" eb="3">
      <t>モリ</t>
    </rPh>
    <rPh sb="4" eb="6">
      <t>コウジョウ</t>
    </rPh>
    <rPh sb="7" eb="9">
      <t>ハンシュツ</t>
    </rPh>
    <rPh sb="9" eb="11">
      <t>カンバツ</t>
    </rPh>
    <rPh sb="11" eb="13">
      <t>ケイカク</t>
    </rPh>
    <phoneticPr fontId="19"/>
  </si>
  <si>
    <t>【平成○年度】</t>
    <rPh sb="1" eb="3">
      <t>へいせい</t>
    </rPh>
    <rPh sb="4" eb="6">
      <t>ねんど</t>
    </rPh>
    <phoneticPr fontId="19" type="Hiragana"/>
  </si>
  <si>
    <r>
      <t>１</t>
    </r>
    <r>
      <rPr>
        <b/>
        <sz val="12"/>
        <color auto="1"/>
        <rFont val="ＭＳ Ｐゴシック"/>
      </rPr>
      <t>．事業単価</t>
    </r>
    <r>
      <rPr>
        <sz val="12"/>
        <color auto="1"/>
        <rFont val="ＭＳ Ｐゴシック"/>
      </rPr>
      <t>(単位：円/ｍ</t>
    </r>
    <r>
      <rPr>
        <vertAlign val="superscript"/>
        <sz val="12"/>
        <color auto="1"/>
        <rFont val="ＭＳ Ｐゴシック"/>
      </rPr>
      <t>3</t>
    </r>
    <r>
      <rPr>
        <sz val="12"/>
        <color auto="1"/>
        <rFont val="ＭＳ Ｐゴシック"/>
      </rPr>
      <t>)</t>
    </r>
    <rPh sb="2" eb="4">
      <t>ジギョウ</t>
    </rPh>
    <rPh sb="4" eb="6">
      <t>タンカ</t>
    </rPh>
    <phoneticPr fontId="19"/>
  </si>
  <si>
    <t>燃料費_計</t>
    <rPh sb="0" eb="3">
      <t>ネンリョウヒ</t>
    </rPh>
    <rPh sb="4" eb="5">
      <t>ケイ</t>
    </rPh>
    <phoneticPr fontId="19"/>
  </si>
  <si>
    <t>◎年間必要事業量の導き</t>
    <rPh sb="1" eb="3">
      <t>ネンカン</t>
    </rPh>
    <rPh sb="3" eb="5">
      <t>ヒツヨウ</t>
    </rPh>
    <rPh sb="5" eb="8">
      <t>ジギョウリョウ</t>
    </rPh>
    <rPh sb="9" eb="10">
      <t>ミチビ</t>
    </rPh>
    <phoneticPr fontId="19"/>
  </si>
  <si>
    <t>間接事業費</t>
    <rPh sb="0" eb="1">
      <t>カン</t>
    </rPh>
    <rPh sb="1" eb="2">
      <t>セツ</t>
    </rPh>
    <rPh sb="2" eb="5">
      <t>ジギョウヒ</t>
    </rPh>
    <phoneticPr fontId="19"/>
  </si>
  <si>
    <t>(人)</t>
    <rPh sb="1" eb="2">
      <t>ニン</t>
    </rPh>
    <phoneticPr fontId="19"/>
  </si>
  <si>
    <t>事業体名：</t>
    <rPh sb="0" eb="2">
      <t>ジギョウ</t>
    </rPh>
    <rPh sb="2" eb="4">
      <t>タイメイ</t>
    </rPh>
    <phoneticPr fontId="19"/>
  </si>
  <si>
    <t>（内訳）木材価格</t>
    <rPh sb="1" eb="3">
      <t>ウチワケ</t>
    </rPh>
    <rPh sb="4" eb="6">
      <t>モクザイ</t>
    </rPh>
    <rPh sb="6" eb="8">
      <t>カカク</t>
    </rPh>
    <phoneticPr fontId="19"/>
  </si>
  <si>
    <t>割合</t>
    <rPh sb="0" eb="2">
      <t>ワリアイ</t>
    </rPh>
    <phoneticPr fontId="19"/>
  </si>
  <si>
    <t>（内訳）補助金</t>
    <rPh sb="1" eb="3">
      <t>ウチワケ</t>
    </rPh>
    <rPh sb="4" eb="7">
      <t>ホジョキン</t>
    </rPh>
    <phoneticPr fontId="19"/>
  </si>
  <si>
    <t>木材販売総額</t>
    <rPh sb="0" eb="2">
      <t>モクザイ</t>
    </rPh>
    <rPh sb="2" eb="4">
      <t>ハンバイ</t>
    </rPh>
    <rPh sb="4" eb="6">
      <t>ソウガク</t>
    </rPh>
    <phoneticPr fontId="19"/>
  </si>
  <si>
    <t>樹種・材質①</t>
    <rPh sb="0" eb="2">
      <t>ジュシュ</t>
    </rPh>
    <rPh sb="3" eb="5">
      <t>ザイシツ</t>
    </rPh>
    <phoneticPr fontId="19"/>
  </si>
  <si>
    <t>ha当り補助金</t>
    <rPh sb="2" eb="3">
      <t>アタ</t>
    </rPh>
    <rPh sb="4" eb="5">
      <t>タスク</t>
    </rPh>
    <rPh sb="5" eb="6">
      <t>スケ</t>
    </rPh>
    <rPh sb="6" eb="7">
      <t>カネ</t>
    </rPh>
    <phoneticPr fontId="19"/>
  </si>
  <si>
    <t>補助金</t>
    <rPh sb="0" eb="3">
      <t>ホジョキン</t>
    </rPh>
    <phoneticPr fontId="19"/>
  </si>
  <si>
    <t>樹種・材質③</t>
    <rPh sb="0" eb="2">
      <t>ジュシュ</t>
    </rPh>
    <rPh sb="3" eb="5">
      <t>ザイシツ</t>
    </rPh>
    <phoneticPr fontId="19"/>
  </si>
  <si>
    <t>パルプ</t>
  </si>
  <si>
    <t>m3当り補助金</t>
    <rPh sb="2" eb="3">
      <t>アタ</t>
    </rPh>
    <rPh sb="4" eb="7">
      <t>ホジョキン</t>
    </rPh>
    <phoneticPr fontId="19"/>
  </si>
  <si>
    <t>チップ</t>
  </si>
  <si>
    <t>現場　　　作業費</t>
    <rPh sb="0" eb="2">
      <t>ゲンバ</t>
    </rPh>
    <rPh sb="5" eb="7">
      <t>サギョウ</t>
    </rPh>
    <rPh sb="7" eb="8">
      <t>ヒ</t>
    </rPh>
    <phoneticPr fontId="19"/>
  </si>
  <si>
    <r>
      <t>県</t>
    </r>
    <r>
      <rPr>
        <u/>
        <sz val="12"/>
        <color auto="1"/>
        <rFont val="ＭＳ Ｐゴシック"/>
      </rPr>
      <t>単(m</t>
    </r>
    <r>
      <rPr>
        <u/>
        <vertAlign val="superscript"/>
        <sz val="12"/>
        <color auto="1"/>
        <rFont val="ＭＳ Ｐゴシック"/>
      </rPr>
      <t>3</t>
    </r>
    <r>
      <rPr>
        <u/>
        <sz val="12"/>
        <color auto="1"/>
        <rFont val="ＭＳ Ｐゴシック"/>
      </rPr>
      <t>単価)</t>
    </r>
    <rPh sb="0" eb="1">
      <t>ケン</t>
    </rPh>
    <rPh sb="1" eb="2">
      <t>タン</t>
    </rPh>
    <rPh sb="5" eb="7">
      <t>タンカ</t>
    </rPh>
    <phoneticPr fontId="19"/>
  </si>
  <si>
    <t>(日/年)</t>
    <rPh sb="1" eb="2">
      <t>ニチ</t>
    </rPh>
    <rPh sb="3" eb="4">
      <t>ネン</t>
    </rPh>
    <phoneticPr fontId="19"/>
  </si>
  <si>
    <t>事業単価</t>
    <rPh sb="0" eb="2">
      <t>ジギョウ</t>
    </rPh>
    <rPh sb="2" eb="4">
      <t>タンカ</t>
    </rPh>
    <phoneticPr fontId="19"/>
  </si>
  <si>
    <t>平　　　　　　均</t>
    <rPh sb="0" eb="1">
      <t>ヒラ</t>
    </rPh>
    <rPh sb="7" eb="8">
      <t>タモツ</t>
    </rPh>
    <phoneticPr fontId="19"/>
  </si>
  <si>
    <r>
      <t>(</t>
    </r>
    <r>
      <rPr>
        <sz val="12"/>
        <color auto="1"/>
        <rFont val="ＭＳ Ｐゴシック"/>
      </rPr>
      <t>円/m</t>
    </r>
    <r>
      <rPr>
        <vertAlign val="superscript"/>
        <sz val="12"/>
        <color auto="1"/>
        <rFont val="ＭＳ Ｐゴシック"/>
      </rPr>
      <t>3</t>
    </r>
    <r>
      <rPr>
        <sz val="12"/>
        <color auto="1"/>
        <rFont val="ＭＳ Ｐゴシック"/>
      </rPr>
      <t>)</t>
    </r>
    <rPh sb="1" eb="2">
      <t>エン</t>
    </rPh>
    <phoneticPr fontId="19"/>
  </si>
  <si>
    <t>２．年間事業費</t>
    <rPh sb="2" eb="4">
      <t>ネンカン</t>
    </rPh>
    <rPh sb="4" eb="7">
      <t>ジギョウヒ</t>
    </rPh>
    <phoneticPr fontId="19"/>
  </si>
  <si>
    <t>単位：円/年</t>
    <rPh sb="0" eb="2">
      <t>タンイ</t>
    </rPh>
    <rPh sb="3" eb="4">
      <t>エン</t>
    </rPh>
    <rPh sb="5" eb="6">
      <t>ネン</t>
    </rPh>
    <phoneticPr fontId="19"/>
  </si>
  <si>
    <t>機械維持修理費</t>
    <rPh sb="0" eb="2">
      <t>キカイ</t>
    </rPh>
    <rPh sb="2" eb="4">
      <t>イジ</t>
    </rPh>
    <rPh sb="4" eb="7">
      <t>シュウリヒ</t>
    </rPh>
    <phoneticPr fontId="19"/>
  </si>
  <si>
    <t>（内訳）林産事業にかかる年間の総人件費と機械経費</t>
    <rPh sb="1" eb="3">
      <t>ウチワケ</t>
    </rPh>
    <rPh sb="4" eb="6">
      <t>リンサン</t>
    </rPh>
    <rPh sb="6" eb="8">
      <t>ジギョウ</t>
    </rPh>
    <rPh sb="12" eb="14">
      <t>ネンカン</t>
    </rPh>
    <rPh sb="15" eb="16">
      <t>ソウ</t>
    </rPh>
    <rPh sb="16" eb="19">
      <t>ジンケンヒ</t>
    </rPh>
    <rPh sb="20" eb="22">
      <t>キカイ</t>
    </rPh>
    <rPh sb="22" eb="24">
      <t>ケイヒ</t>
    </rPh>
    <phoneticPr fontId="19"/>
  </si>
  <si>
    <t>機械償却費</t>
    <rPh sb="0" eb="2">
      <t>キカイ</t>
    </rPh>
    <rPh sb="2" eb="5">
      <t>ショウキャクヒ</t>
    </rPh>
    <phoneticPr fontId="19"/>
  </si>
  <si>
    <t>現場作業費</t>
    <rPh sb="0" eb="2">
      <t>ゲンバ</t>
    </rPh>
    <rPh sb="2" eb="4">
      <t>サギョウ</t>
    </rPh>
    <rPh sb="4" eb="5">
      <t>ヒ</t>
    </rPh>
    <phoneticPr fontId="19"/>
  </si>
  <si>
    <t>現場従業員総人件費</t>
    <rPh sb="0" eb="2">
      <t>ゲンバ</t>
    </rPh>
    <rPh sb="2" eb="5">
      <t>ジュウギョウイン</t>
    </rPh>
    <rPh sb="5" eb="6">
      <t>ソウ</t>
    </rPh>
    <rPh sb="6" eb="9">
      <t>ジンケンヒ</t>
    </rPh>
    <phoneticPr fontId="19"/>
  </si>
  <si>
    <t>現場
従業員数</t>
    <rPh sb="0" eb="2">
      <t>ゲンバ</t>
    </rPh>
    <rPh sb="3" eb="4">
      <t>ジュウ</t>
    </rPh>
    <rPh sb="4" eb="5">
      <t>ギョウ</t>
    </rPh>
    <rPh sb="5" eb="7">
      <t>インズウ</t>
    </rPh>
    <phoneticPr fontId="19"/>
  </si>
  <si>
    <t>社保他</t>
    <rPh sb="0" eb="1">
      <t>シャ</t>
    </rPh>
    <rPh sb="1" eb="2">
      <t>タモツ</t>
    </rPh>
    <rPh sb="2" eb="3">
      <t>ホカ</t>
    </rPh>
    <phoneticPr fontId="19"/>
  </si>
  <si>
    <t>１人当り
日額経費</t>
    <rPh sb="1" eb="2">
      <t>ニン</t>
    </rPh>
    <rPh sb="2" eb="3">
      <t>アタ</t>
    </rPh>
    <rPh sb="5" eb="7">
      <t>ニチガク</t>
    </rPh>
    <rPh sb="7" eb="9">
      <t>ケイヒ</t>
    </rPh>
    <phoneticPr fontId="19"/>
  </si>
  <si>
    <t>人役</t>
    <rPh sb="0" eb="1">
      <t>ニン</t>
    </rPh>
    <rPh sb="1" eb="2">
      <t>ヤク</t>
    </rPh>
    <phoneticPr fontId="19"/>
  </si>
  <si>
    <t>1人当り
年間経費</t>
    <rPh sb="1" eb="2">
      <t>リ</t>
    </rPh>
    <rPh sb="2" eb="3">
      <t>アタ</t>
    </rPh>
    <rPh sb="5" eb="7">
      <t>ネンカン</t>
    </rPh>
    <rPh sb="7" eb="9">
      <t>ケイヒ</t>
    </rPh>
    <phoneticPr fontId="19"/>
  </si>
  <si>
    <t>(円/人日)</t>
    <rPh sb="1" eb="2">
      <t>エン</t>
    </rPh>
    <rPh sb="3" eb="4">
      <t>ニン</t>
    </rPh>
    <rPh sb="4" eb="5">
      <t>ニチ</t>
    </rPh>
    <phoneticPr fontId="19"/>
  </si>
  <si>
    <t>(円/人年)</t>
    <rPh sb="1" eb="2">
      <t>エン</t>
    </rPh>
    <rPh sb="3" eb="4">
      <t>ニン</t>
    </rPh>
    <rPh sb="4" eb="5">
      <t>ネン</t>
    </rPh>
    <phoneticPr fontId="19"/>
  </si>
  <si>
    <t>小計</t>
    <rPh sb="0" eb="2">
      <t>ショウケイ</t>
    </rPh>
    <phoneticPr fontId="19"/>
  </si>
  <si>
    <t>プランナー人件費</t>
    <rPh sb="5" eb="8">
      <t>ジンケンヒ</t>
    </rPh>
    <phoneticPr fontId="19"/>
  </si>
  <si>
    <t>機械名</t>
    <rPh sb="0" eb="2">
      <t>キカイ</t>
    </rPh>
    <rPh sb="2" eb="3">
      <t>メイ</t>
    </rPh>
    <phoneticPr fontId="19"/>
  </si>
  <si>
    <t>購入価格</t>
    <rPh sb="0" eb="2">
      <t>コウニュウ</t>
    </rPh>
    <rPh sb="2" eb="4">
      <t>カカク</t>
    </rPh>
    <phoneticPr fontId="19"/>
  </si>
  <si>
    <t>償却(年）</t>
    <rPh sb="0" eb="2">
      <t>ショウキャク</t>
    </rPh>
    <rPh sb="3" eb="4">
      <t>ネン</t>
    </rPh>
    <phoneticPr fontId="19"/>
  </si>
  <si>
    <t>④</t>
  </si>
  <si>
    <t>⑥</t>
  </si>
  <si>
    <t>⑦</t>
  </si>
  <si>
    <t>⑧</t>
  </si>
  <si>
    <t>必要
事業量</t>
    <rPh sb="0" eb="2">
      <t>ヒツヨウ</t>
    </rPh>
    <rPh sb="3" eb="5">
      <t>ジギョウ</t>
    </rPh>
    <rPh sb="5" eb="6">
      <t>リョウ</t>
    </rPh>
    <phoneticPr fontId="19"/>
  </si>
  <si>
    <t>（　　　　年　　月現在）</t>
    <rPh sb="5" eb="6">
      <t>ネン</t>
    </rPh>
    <rPh sb="8" eb="9">
      <t>ツキ</t>
    </rPh>
    <rPh sb="9" eb="11">
      <t>ゲンザイ</t>
    </rPh>
    <phoneticPr fontId="19"/>
  </si>
  <si>
    <t>１人当り
事業量</t>
    <rPh sb="1" eb="2">
      <t>ニン</t>
    </rPh>
    <rPh sb="2" eb="3">
      <t>アタ</t>
    </rPh>
    <rPh sb="5" eb="8">
      <t>ジギョウリョウ</t>
    </rPh>
    <phoneticPr fontId="19"/>
  </si>
  <si>
    <t>(円/m3)</t>
    <rPh sb="1" eb="2">
      <t>エン</t>
    </rPh>
    <phoneticPr fontId="19"/>
  </si>
  <si>
    <t>(m3/人年)</t>
    <rPh sb="4" eb="5">
      <t>ニン</t>
    </rPh>
    <rPh sb="5" eb="6">
      <t>ネン</t>
    </rPh>
    <phoneticPr fontId="19"/>
  </si>
  <si>
    <t>(m3/年)</t>
    <rPh sb="4" eb="5">
      <t>ネン</t>
    </rPh>
    <phoneticPr fontId="19"/>
  </si>
  <si>
    <t>(m3/人日)</t>
    <rPh sb="4" eb="5">
      <t>ニン</t>
    </rPh>
    <rPh sb="5" eb="6">
      <t>ニチ</t>
    </rPh>
    <phoneticPr fontId="19"/>
  </si>
  <si>
    <t>-</t>
  </si>
  <si>
    <t>(m3/ha)</t>
  </si>
  <si>
    <t>(ha)</t>
  </si>
  <si>
    <t>（ha当り補助金計算の明細）</t>
    <rPh sb="5" eb="8">
      <t>ホジョキン</t>
    </rPh>
    <rPh sb="8" eb="10">
      <t>ケイサン</t>
    </rPh>
    <rPh sb="11" eb="13">
      <t>メイサイ</t>
    </rPh>
    <phoneticPr fontId="19"/>
  </si>
  <si>
    <t>Ｌ単価</t>
    <rPh sb="1" eb="3">
      <t>タンカ</t>
    </rPh>
    <phoneticPr fontId="19"/>
  </si>
  <si>
    <t>日あたりＬ</t>
    <rPh sb="0" eb="1">
      <t>ニチ</t>
    </rPh>
    <phoneticPr fontId="19"/>
  </si>
  <si>
    <t>年間稼働日数</t>
    <rPh sb="0" eb="2">
      <t>ネンカン</t>
    </rPh>
    <rPh sb="2" eb="4">
      <t>カドウ</t>
    </rPh>
    <rPh sb="4" eb="6">
      <t>ニッスウ</t>
    </rPh>
    <phoneticPr fontId="19"/>
  </si>
  <si>
    <t>齢　級</t>
    <rPh sb="0" eb="1">
      <t>レイ</t>
    </rPh>
    <rPh sb="2" eb="3">
      <t>キュウ</t>
    </rPh>
    <phoneticPr fontId="19"/>
  </si>
  <si>
    <r>
      <t>(</t>
    </r>
    <r>
      <rPr>
        <sz val="12"/>
        <color auto="1"/>
        <rFont val="ＭＳ Ｐゴシック"/>
      </rPr>
      <t>m</t>
    </r>
    <r>
      <rPr>
        <vertAlign val="superscript"/>
        <sz val="12"/>
        <color auto="1"/>
        <rFont val="ＭＳ Ｐゴシック"/>
      </rPr>
      <t>3</t>
    </r>
    <r>
      <rPr>
        <sz val="12"/>
        <color auto="1"/>
        <rFont val="ＭＳ Ｐゴシック"/>
      </rPr>
      <t>)</t>
    </r>
  </si>
  <si>
    <r>
      <t>(</t>
    </r>
    <r>
      <rPr>
        <sz val="12"/>
        <color auto="1"/>
        <rFont val="ＭＳ Ｐゴシック"/>
      </rPr>
      <t>m</t>
    </r>
    <r>
      <rPr>
        <vertAlign val="superscript"/>
        <sz val="12"/>
        <color auto="1"/>
        <rFont val="ＭＳ Ｐゴシック"/>
      </rPr>
      <t>3</t>
    </r>
    <r>
      <rPr>
        <sz val="12"/>
        <color auto="1"/>
        <rFont val="ＭＳ Ｐゴシック"/>
      </rPr>
      <t>/ha)</t>
    </r>
  </si>
  <si>
    <t>(人・日)</t>
    <rPh sb="1" eb="2">
      <t>ニン</t>
    </rPh>
    <rPh sb="3" eb="4">
      <t>ニチ</t>
    </rPh>
    <phoneticPr fontId="19"/>
  </si>
  <si>
    <r>
      <t>(</t>
    </r>
    <r>
      <rPr>
        <sz val="12"/>
        <color auto="1"/>
        <rFont val="ＭＳ Ｐゴシック"/>
      </rPr>
      <t>m</t>
    </r>
    <r>
      <rPr>
        <vertAlign val="superscript"/>
        <sz val="12"/>
        <color auto="1"/>
        <rFont val="ＭＳ Ｐゴシック"/>
      </rPr>
      <t>3</t>
    </r>
    <r>
      <rPr>
        <sz val="12"/>
        <color auto="1"/>
        <rFont val="ＭＳ Ｐゴシック"/>
      </rPr>
      <t>/人・日)</t>
    </r>
    <rPh sb="4" eb="5">
      <t>ニン</t>
    </rPh>
    <rPh sb="6" eb="7">
      <t>ニチ</t>
    </rPh>
    <phoneticPr fontId="19"/>
  </si>
  <si>
    <t>←あれば</t>
  </si>
  <si>
    <t>←haあたり搬出予定量</t>
    <rPh sb="6" eb="8">
      <t>ハンシュツ</t>
    </rPh>
    <rPh sb="8" eb="10">
      <t>ヨテイ</t>
    </rPh>
    <rPh sb="10" eb="11">
      <t>リョウ</t>
    </rPh>
    <phoneticPr fontId="19"/>
  </si>
  <si>
    <t>標準単価</t>
    <rPh sb="0" eb="2">
      <t>ヒョウジュン</t>
    </rPh>
    <rPh sb="2" eb="4">
      <t>タンカ</t>
    </rPh>
    <phoneticPr fontId="19"/>
  </si>
  <si>
    <t>　　　　　年　　　月　　　日</t>
  </si>
  <si>
    <t>補助率</t>
    <rPh sb="0" eb="3">
      <t>ホジョリツ</t>
    </rPh>
    <phoneticPr fontId="19"/>
  </si>
  <si>
    <t>　　　　　(5万又は2万5千分の１の位置図及び5千分の1以上の縮尺の計画図）</t>
    <rPh sb="7" eb="8">
      <t>まん</t>
    </rPh>
    <rPh sb="8" eb="9">
      <t>また</t>
    </rPh>
    <rPh sb="11" eb="12">
      <t>まん</t>
    </rPh>
    <rPh sb="13" eb="14">
      <t>せん</t>
    </rPh>
    <rPh sb="14" eb="15">
      <t>ぶん</t>
    </rPh>
    <rPh sb="18" eb="21">
      <t>いちず</t>
    </rPh>
    <rPh sb="21" eb="22">
      <t>およ</t>
    </rPh>
    <rPh sb="24" eb="25">
      <t>せん</t>
    </rPh>
    <rPh sb="25" eb="26">
      <t>ぶん</t>
    </rPh>
    <rPh sb="28" eb="30">
      <t>いじょう</t>
    </rPh>
    <rPh sb="31" eb="33">
      <t>しゅくしゃく</t>
    </rPh>
    <rPh sb="34" eb="37">
      <t>けいかくず</t>
    </rPh>
    <phoneticPr fontId="19" type="Hiragana"/>
  </si>
  <si>
    <t>←森の工場活性化</t>
    <rPh sb="1" eb="2">
      <t>モリ</t>
    </rPh>
    <rPh sb="3" eb="5">
      <t>コウジョウ</t>
    </rPh>
    <rPh sb="5" eb="8">
      <t>カッセイカ</t>
    </rPh>
    <phoneticPr fontId="19"/>
  </si>
  <si>
    <t>市町村単独(m3単価)</t>
    <rPh sb="0" eb="3">
      <t>シチョウソン</t>
    </rPh>
    <rPh sb="3" eb="5">
      <t>タンドク</t>
    </rPh>
    <phoneticPr fontId="19"/>
  </si>
  <si>
    <t>補助金の計</t>
    <rPh sb="0" eb="3">
      <t>ホジョキン</t>
    </rPh>
    <rPh sb="4" eb="5">
      <t>ケイ</t>
    </rPh>
    <phoneticPr fontId="19"/>
  </si>
  <si>
    <t>目安　0.45ｍ３</t>
  </si>
  <si>
    <t>50L</t>
  </si>
  <si>
    <t>/日</t>
    <rPh sb="1" eb="2">
      <t>ヒ</t>
    </rPh>
    <phoneticPr fontId="19"/>
  </si>
  <si>
    <t>40L</t>
  </si>
  <si>
    <t>ﾌﾟﾛｾｯｻ</t>
  </si>
  <si>
    <t>合計</t>
    <rPh sb="0" eb="2">
      <t>ゴウケイ</t>
    </rPh>
    <phoneticPr fontId="19"/>
  </si>
  <si>
    <t/>
  </si>
  <si>
    <t>＊　維持費については機械のレンタル費用も含んで下さい。</t>
    <rPh sb="2" eb="5">
      <t>いじひ</t>
    </rPh>
    <rPh sb="10" eb="12">
      <t>きかい</t>
    </rPh>
    <rPh sb="17" eb="19">
      <t>ひよう</t>
    </rPh>
    <rPh sb="20" eb="21">
      <t>ふく</t>
    </rPh>
    <rPh sb="23" eb="24">
      <t>くだ</t>
    </rPh>
    <phoneticPr fontId="19" type="Hiragana"/>
  </si>
  <si>
    <t>＊　面積は小数点3位以下切り捨ての2位止め、材積は小数点1位以下切り捨ての整数止めとしてください。</t>
    <rPh sb="2" eb="4">
      <t>めんせき</t>
    </rPh>
    <rPh sb="5" eb="8">
      <t>しょうすうてん</t>
    </rPh>
    <rPh sb="9" eb="10">
      <t>くらい</t>
    </rPh>
    <rPh sb="10" eb="12">
      <t>いか</t>
    </rPh>
    <rPh sb="12" eb="13">
      <t>き</t>
    </rPh>
    <rPh sb="14" eb="15">
      <t>す</t>
    </rPh>
    <rPh sb="18" eb="20">
      <t>いど</t>
    </rPh>
    <rPh sb="22" eb="24">
      <t>ざいせき</t>
    </rPh>
    <rPh sb="25" eb="28">
      <t>しょうすうてん</t>
    </rPh>
    <rPh sb="29" eb="32">
      <t>いいか</t>
    </rPh>
    <rPh sb="32" eb="33">
      <t>き</t>
    </rPh>
    <rPh sb="34" eb="35">
      <t>す</t>
    </rPh>
    <rPh sb="37" eb="39">
      <t>せいすう</t>
    </rPh>
    <rPh sb="39" eb="40">
      <t>ど</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</si>
</sst>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プランナー雑費(&quot;0%&quot;)&quot;"/>
    <numFmt numFmtId="177" formatCode="&quot;事業管理費(&quot;0%&quot;)&quot;"/>
    <numFmt numFmtId="181" formatCode="&quot;購入価&quot;0%"/>
    <numFmt numFmtId="182" formatCode="#,##0&quot;L&quot;"/>
    <numFmt numFmtId="178" formatCode="#,##0&quot;円&quot;"/>
    <numFmt numFmtId="180" formatCode="#,##0&quot;円/L&quot;"/>
    <numFmt numFmtId="183" formatCode="#,##0&quot;日&quot;"/>
    <numFmt numFmtId="179" formatCode="0.0_ "/>
  </numFmts>
  <fonts count="37">
    <font>
      <sz val="11"/>
      <color auto="1"/>
      <name val="ＭＳ Ｐゴシック"/>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auto="1"/>
      <name val="ＭＳ Ｐゴシック"/>
    </font>
    <font>
      <b/>
      <sz val="12"/>
      <color auto="1"/>
      <name val="ＭＳ Ｐゴシック"/>
    </font>
    <font>
      <b/>
      <sz val="16"/>
      <color auto="1"/>
      <name val="ＭＳ Ｐゴシック"/>
    </font>
    <font>
      <sz val="16"/>
      <color auto="1"/>
      <name val="ＭＳ Ｐゴシック"/>
    </font>
    <font>
      <sz val="9"/>
      <color auto="1"/>
      <name val="ＭＳ Ｐゴシック"/>
    </font>
    <font>
      <sz val="12"/>
      <color auto="1"/>
      <name val="ＭＳ Ｐゴシック"/>
    </font>
    <font>
      <sz val="16"/>
      <color auto="1"/>
      <name val="ＭＳ 明朝"/>
    </font>
    <font>
      <u/>
      <sz val="11"/>
      <color indexed="10"/>
      <name val="ＭＳ Ｐゴシック"/>
    </font>
    <font>
      <sz val="11"/>
      <color auto="1"/>
      <name val="ＭＳ Ｐゴシック"/>
    </font>
    <font>
      <u/>
      <sz val="18"/>
      <color indexed="10"/>
      <name val="ＭＳ Ｐゴシック"/>
    </font>
    <font>
      <sz val="18"/>
      <color auto="1"/>
      <name val="ＭＳ Ｐゴシック"/>
    </font>
    <font>
      <u/>
      <sz val="12"/>
      <color auto="1"/>
      <name val="ＭＳ Ｐゴシック"/>
    </font>
    <font>
      <b/>
      <u/>
      <sz val="12"/>
      <color auto="1"/>
      <name val="ＭＳ Ｐゴシック"/>
    </font>
    <font>
      <u/>
      <sz val="11"/>
      <color auto="1"/>
      <name val="ＭＳ Ｐゴシック"/>
    </font>
    <font>
      <sz val="10"/>
      <color auto="1"/>
      <name val="ＭＳ Ｐゴシック"/>
    </font>
    <font>
      <sz val="8"/>
      <color auto="1"/>
      <name val="ＭＳ Ｐゴシック"/>
    </font>
    <font>
      <sz val="12"/>
      <color indexed="30"/>
      <name val="ＭＳ Ｐゴシック"/>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15">
    <xf numFmtId="0" fontId="0" fillId="0" borderId="0" xfId="0"/>
    <xf numFmtId="0" fontId="20" fillId="0" borderId="0" xfId="0" applyFont="1" applyAlignment="1">
      <alignment vertical="center"/>
    </xf>
    <xf numFmtId="0" fontId="20" fillId="0" borderId="0" xfId="0" applyFont="1" applyAlignment="1"/>
    <xf numFmtId="0" fontId="21" fillId="0" borderId="0" xfId="0" applyFont="1" applyAlignment="1">
      <alignment vertical="center"/>
    </xf>
    <xf numFmtId="0" fontId="20" fillId="0" borderId="0" xfId="0" applyFont="1" applyAlignment="1">
      <alignment vertical="top"/>
    </xf>
    <xf numFmtId="0" fontId="22" fillId="0" borderId="0" xfId="0" applyFont="1" applyBorder="1" applyAlignment="1">
      <alignment horizontal="center" vertical="center"/>
    </xf>
    <xf numFmtId="0" fontId="20" fillId="0" borderId="10" xfId="0" applyFont="1" applyBorder="1" applyAlignment="1">
      <alignment vertical="top" wrapText="1"/>
    </xf>
    <xf numFmtId="0" fontId="20" fillId="0" borderId="11" xfId="0" applyFont="1" applyBorder="1" applyAlignment="1">
      <alignmen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0" borderId="0" xfId="0" applyFont="1" applyBorder="1" applyAlignment="1">
      <alignment vertical="top"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26" xfId="0" applyFont="1" applyBorder="1" applyAlignment="1">
      <alignment horizontal="center" vertical="center" shrinkToFit="1"/>
    </xf>
    <xf numFmtId="0" fontId="23" fillId="0" borderId="0" xfId="0" applyFont="1" applyAlignment="1">
      <alignment horizontal="right" vertical="center"/>
    </xf>
    <xf numFmtId="0" fontId="20" fillId="0" borderId="27"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0" fillId="0" borderId="0" xfId="0" applyFont="1" applyBorder="1" applyAlignment="1">
      <alignment horizontal="righ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vertical="center"/>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31" xfId="0" applyFont="1" applyBorder="1" applyAlignment="1">
      <alignment vertical="top" wrapText="1"/>
    </xf>
    <xf numFmtId="0" fontId="20" fillId="0" borderId="35" xfId="0" applyFont="1" applyBorder="1" applyAlignment="1">
      <alignment horizontal="center" vertical="center"/>
    </xf>
    <xf numFmtId="0" fontId="20" fillId="0" borderId="18" xfId="0" applyFont="1" applyBorder="1" applyAlignment="1">
      <alignment vertical="center"/>
    </xf>
    <xf numFmtId="0" fontId="20" fillId="0" borderId="0" xfId="0" applyFont="1" applyAlignment="1">
      <alignment horizontal="left" vertical="center"/>
    </xf>
    <xf numFmtId="0" fontId="20" fillId="0" borderId="36" xfId="0" applyFont="1" applyBorder="1" applyAlignment="1">
      <alignment vertical="center"/>
    </xf>
    <xf numFmtId="0" fontId="20" fillId="0" borderId="0" xfId="0" applyFont="1" applyAlignment="1">
      <alignment horizontal="right" vertical="center"/>
    </xf>
    <xf numFmtId="0" fontId="20" fillId="0" borderId="1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vertical="center"/>
    </xf>
    <xf numFmtId="0" fontId="20" fillId="0" borderId="39" xfId="0" applyFont="1" applyBorder="1" applyAlignment="1">
      <alignment vertical="center"/>
    </xf>
    <xf numFmtId="0" fontId="20" fillId="0" borderId="39" xfId="0" applyFont="1" applyBorder="1" applyAlignment="1">
      <alignment horizontal="center" vertical="center"/>
    </xf>
    <xf numFmtId="0" fontId="20" fillId="0" borderId="40" xfId="0" applyFont="1" applyBorder="1" applyAlignment="1">
      <alignment vertical="center"/>
    </xf>
    <xf numFmtId="0" fontId="24" fillId="0" borderId="0" xfId="0" applyFont="1" applyBorder="1" applyAlignment="1">
      <alignment vertical="center"/>
    </xf>
    <xf numFmtId="0" fontId="0" fillId="0" borderId="41" xfId="0" applyBorder="1" applyAlignment="1">
      <alignment horizontal="center" vertical="center"/>
    </xf>
    <xf numFmtId="0" fontId="0" fillId="0" borderId="42" xfId="0" applyBorder="1" applyAlignment="1">
      <alignment vertical="center"/>
    </xf>
    <xf numFmtId="0" fontId="20" fillId="0" borderId="43" xfId="0" applyFont="1" applyBorder="1" applyAlignment="1">
      <alignment horizontal="center" vertical="center" wrapText="1"/>
    </xf>
    <xf numFmtId="0" fontId="20" fillId="0" borderId="26" xfId="0" applyFont="1" applyBorder="1" applyAlignment="1">
      <alignment horizontal="center" vertical="center" wrapText="1"/>
    </xf>
    <xf numFmtId="0" fontId="24" fillId="0" borderId="0" xfId="0" applyFont="1" applyBorder="1" applyAlignment="1">
      <alignment horizontal="center" vertical="center"/>
    </xf>
    <xf numFmtId="0" fontId="20" fillId="0" borderId="20" xfId="0" applyFont="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2" xfId="0" applyFont="1" applyFill="1" applyBorder="1" applyAlignment="1">
      <alignment horizontal="center" vertical="center"/>
    </xf>
    <xf numFmtId="0" fontId="25" fillId="0" borderId="0" xfId="0" applyFont="1" applyBorder="1" applyAlignment="1">
      <alignment horizontal="center" vertical="center"/>
    </xf>
    <xf numFmtId="0" fontId="20" fillId="0" borderId="41" xfId="0" applyFont="1" applyBorder="1" applyAlignment="1">
      <alignment horizontal="center" vertical="center" wrapText="1"/>
    </xf>
    <xf numFmtId="0" fontId="20" fillId="0" borderId="25" xfId="0" applyFont="1"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0" fontId="20" fillId="0" borderId="23" xfId="0" applyFont="1" applyBorder="1" applyAlignment="1">
      <alignment horizontal="center" vertical="center" wrapText="1"/>
    </xf>
    <xf numFmtId="0" fontId="20" fillId="0" borderId="26" xfId="0" applyFont="1" applyFill="1" applyBorder="1" applyAlignment="1">
      <alignment horizontal="center" vertical="center"/>
    </xf>
    <xf numFmtId="0" fontId="20" fillId="0" borderId="45" xfId="0" applyFont="1" applyBorder="1" applyAlignment="1">
      <alignment vertical="center" wrapText="1"/>
    </xf>
    <xf numFmtId="0" fontId="20" fillId="0" borderId="25" xfId="0" applyFont="1" applyBorder="1" applyAlignment="1">
      <alignment vertical="center" wrapText="1"/>
    </xf>
    <xf numFmtId="0" fontId="25" fillId="0" borderId="0" xfId="0" applyFont="1" applyBorder="1" applyAlignment="1">
      <alignment vertical="center" wrapText="1"/>
    </xf>
    <xf numFmtId="0" fontId="20" fillId="0" borderId="0" xfId="0" applyFont="1" applyBorder="1" applyAlignment="1">
      <alignment vertical="center" wrapText="1"/>
    </xf>
    <xf numFmtId="0" fontId="20" fillId="0" borderId="36" xfId="0" applyFont="1" applyBorder="1" applyAlignment="1">
      <alignment horizontal="center" vertical="center"/>
    </xf>
    <xf numFmtId="0" fontId="20" fillId="0" borderId="47" xfId="0" applyFont="1" applyBorder="1" applyAlignment="1">
      <alignment vertical="center" wrapText="1"/>
    </xf>
    <xf numFmtId="0" fontId="20" fillId="0" borderId="48" xfId="0" applyFont="1" applyBorder="1" applyAlignment="1">
      <alignment vertical="center" wrapText="1"/>
    </xf>
    <xf numFmtId="0" fontId="20" fillId="0" borderId="26"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0" fontId="0" fillId="0" borderId="51" xfId="0" applyBorder="1" applyAlignment="1">
      <alignment horizontal="center" vertical="center"/>
    </xf>
    <xf numFmtId="0" fontId="20" fillId="0" borderId="52" xfId="0" applyFont="1" applyBorder="1" applyAlignment="1">
      <alignment vertical="center"/>
    </xf>
    <xf numFmtId="0" fontId="20" fillId="0" borderId="0" xfId="0" applyFont="1" applyAlignment="1">
      <alignment horizontal="right"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0" fontId="20" fillId="0" borderId="33" xfId="0" applyFont="1" applyBorder="1" applyAlignment="1">
      <alignment vertical="center" wrapText="1"/>
    </xf>
    <xf numFmtId="0" fontId="20" fillId="0" borderId="55" xfId="0" applyFont="1" applyBorder="1" applyAlignment="1">
      <alignment vertical="center" wrapText="1"/>
    </xf>
    <xf numFmtId="0" fontId="25" fillId="0" borderId="0" xfId="0" applyFont="1" applyBorder="1" applyAlignment="1">
      <alignment vertical="center"/>
    </xf>
    <xf numFmtId="0" fontId="20" fillId="0" borderId="0" xfId="0" applyFont="1" applyAlignment="1">
      <alignment horizontal="center" vertical="center"/>
    </xf>
    <xf numFmtId="0" fontId="20" fillId="0" borderId="0" xfId="0" applyFont="1" applyAlignment="1">
      <alignment horizontal="right"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26" fillId="0" borderId="0" xfId="0" applyFont="1" applyAlignment="1">
      <alignment vertical="center"/>
    </xf>
    <xf numFmtId="0" fontId="0" fillId="0" borderId="35" xfId="0" applyFont="1" applyBorder="1" applyAlignment="1">
      <alignment horizontal="center" vertical="center" shrinkToFit="1"/>
    </xf>
    <xf numFmtId="0" fontId="0" fillId="0" borderId="18" xfId="0" applyFont="1" applyBorder="1" applyAlignment="1">
      <alignment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18" xfId="0" applyFont="1" applyBorder="1" applyAlignment="1">
      <alignment vertical="center"/>
    </xf>
    <xf numFmtId="0" fontId="0" fillId="0" borderId="16" xfId="0" applyFont="1" applyBorder="1" applyAlignment="1">
      <alignment horizontal="center" vertical="center"/>
    </xf>
    <xf numFmtId="0" fontId="0" fillId="0" borderId="37" xfId="0" applyFont="1" applyBorder="1" applyAlignment="1">
      <alignment vertical="center"/>
    </xf>
    <xf numFmtId="0" fontId="0" fillId="0" borderId="17" xfId="0" applyFont="1" applyBorder="1" applyAlignment="1">
      <alignment vertical="center"/>
    </xf>
    <xf numFmtId="0" fontId="0" fillId="0" borderId="38" xfId="0" applyFont="1" applyBorder="1" applyAlignment="1">
      <alignment vertical="center"/>
    </xf>
    <xf numFmtId="0" fontId="0" fillId="0" borderId="18" xfId="0" applyFont="1" applyBorder="1" applyAlignment="1">
      <alignment horizontal="center" vertical="center"/>
    </xf>
    <xf numFmtId="0" fontId="28" fillId="0" borderId="0" xfId="0" applyFont="1" applyAlignment="1">
      <alignment vertical="center"/>
    </xf>
    <xf numFmtId="0" fontId="20" fillId="0" borderId="0" xfId="0" applyFont="1" applyAlignment="1">
      <alignment horizontal="left" vertical="center" wrapText="1"/>
    </xf>
    <xf numFmtId="0" fontId="0" fillId="0" borderId="27" xfId="0" applyFont="1" applyBorder="1" applyAlignment="1">
      <alignment horizontal="center" vertical="center"/>
    </xf>
    <xf numFmtId="0" fontId="0" fillId="0" borderId="25" xfId="0" applyFont="1" applyBorder="1" applyAlignment="1">
      <alignment vertical="center"/>
    </xf>
    <xf numFmtId="0" fontId="0" fillId="0" borderId="26" xfId="0" applyFont="1" applyBorder="1" applyAlignment="1">
      <alignment horizontal="center" vertical="center"/>
    </xf>
    <xf numFmtId="0" fontId="27" fillId="0" borderId="47" xfId="0" applyFont="1" applyBorder="1" applyAlignment="1">
      <alignment horizontal="center" vertical="center"/>
    </xf>
    <xf numFmtId="0" fontId="27" fillId="0" borderId="25" xfId="0" applyFont="1" applyBorder="1" applyAlignment="1">
      <alignment vertical="center"/>
    </xf>
    <xf numFmtId="0" fontId="0" fillId="0" borderId="20" xfId="0" applyFont="1" applyBorder="1" applyAlignment="1">
      <alignment horizontal="center" vertical="center"/>
    </xf>
    <xf numFmtId="0" fontId="0" fillId="0" borderId="44" xfId="0" applyFont="1" applyBorder="1" applyAlignment="1">
      <alignment horizontal="center" vertical="center"/>
    </xf>
    <xf numFmtId="0" fontId="0" fillId="0" borderId="21" xfId="0" applyFont="1" applyBorder="1" applyAlignment="1">
      <alignment vertical="center"/>
    </xf>
    <xf numFmtId="0" fontId="0" fillId="0" borderId="56" xfId="0" applyFont="1" applyBorder="1" applyAlignment="1">
      <alignment vertical="center"/>
    </xf>
    <xf numFmtId="0" fontId="0" fillId="0" borderId="44" xfId="0" applyFont="1" applyBorder="1" applyAlignment="1">
      <alignment vertical="center"/>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27" fillId="0" borderId="45" xfId="0" applyFont="1" applyBorder="1" applyAlignment="1">
      <alignment horizontal="center" vertical="center" wrapText="1"/>
    </xf>
    <xf numFmtId="0" fontId="29" fillId="0" borderId="36" xfId="0" applyFont="1" applyBorder="1" applyAlignment="1">
      <alignment horizontal="center" vertical="center" wrapText="1"/>
    </xf>
    <xf numFmtId="0" fontId="0" fillId="0" borderId="0" xfId="0" applyFont="1" applyAlignment="1">
      <alignment horizontal="left" vertical="center"/>
    </xf>
    <xf numFmtId="0" fontId="0" fillId="0" borderId="59" xfId="0" applyFont="1" applyBorder="1" applyAlignment="1">
      <alignment horizontal="center" vertical="center"/>
    </xf>
    <xf numFmtId="0" fontId="0" fillId="0" borderId="34" xfId="0" applyFont="1" applyBorder="1" applyAlignment="1">
      <alignment vertical="center"/>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27" fillId="0" borderId="60" xfId="0" applyFont="1" applyBorder="1" applyAlignment="1">
      <alignment horizontal="center" vertical="center" wrapText="1"/>
    </xf>
    <xf numFmtId="0" fontId="29" fillId="0" borderId="52" xfId="0" applyFont="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vertical="center" wrapText="1"/>
    </xf>
    <xf numFmtId="0" fontId="27" fillId="0" borderId="0" xfId="0" applyFont="1" applyAlignment="1">
      <alignment vertical="center"/>
    </xf>
    <xf numFmtId="0" fontId="29" fillId="0" borderId="0" xfId="0" applyFont="1" applyAlignment="1">
      <alignment vertical="center" wrapText="1"/>
    </xf>
    <xf numFmtId="0" fontId="0" fillId="0" borderId="43" xfId="0" applyFont="1" applyBorder="1" applyAlignment="1">
      <alignment horizontal="center" vertical="center"/>
    </xf>
    <xf numFmtId="0" fontId="0" fillId="0" borderId="26" xfId="0" applyFont="1" applyBorder="1" applyAlignment="1">
      <alignment vertical="center"/>
    </xf>
    <xf numFmtId="0" fontId="0" fillId="0" borderId="24" xfId="0" applyFont="1" applyBorder="1" applyAlignment="1">
      <alignment vertical="center"/>
    </xf>
    <xf numFmtId="0" fontId="0" fillId="0" borderId="47"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36" xfId="0" applyFont="1" applyBorder="1" applyAlignment="1">
      <alignment vertical="center"/>
    </xf>
    <xf numFmtId="0" fontId="0" fillId="0" borderId="63" xfId="0" applyFont="1" applyBorder="1" applyAlignment="1">
      <alignment horizontal="center" vertical="center"/>
    </xf>
    <xf numFmtId="0" fontId="0" fillId="0" borderId="63" xfId="0" applyFont="1" applyBorder="1" applyAlignment="1">
      <alignment vertical="center"/>
    </xf>
    <xf numFmtId="0" fontId="0" fillId="0" borderId="53" xfId="0" applyFont="1" applyBorder="1" applyAlignment="1">
      <alignment vertical="center"/>
    </xf>
    <xf numFmtId="0" fontId="0" fillId="0" borderId="33" xfId="0" applyFont="1" applyBorder="1" applyAlignment="1">
      <alignment vertical="center"/>
    </xf>
    <xf numFmtId="0" fontId="20" fillId="0" borderId="0" xfId="35" applyFont="1">
      <alignment vertical="center"/>
    </xf>
    <xf numFmtId="0" fontId="21" fillId="0" borderId="0" xfId="35" applyFont="1" applyAlignment="1"/>
    <xf numFmtId="0" fontId="20" fillId="0" borderId="0" xfId="34" applyFont="1"/>
    <xf numFmtId="0" fontId="21" fillId="0" borderId="0" xfId="34" applyFont="1"/>
    <xf numFmtId="0" fontId="20" fillId="7" borderId="24" xfId="34" applyFont="1" applyFill="1" applyBorder="1" applyAlignment="1"/>
    <xf numFmtId="0" fontId="20" fillId="7" borderId="64" xfId="34" applyFont="1" applyFill="1" applyBorder="1" applyAlignment="1"/>
    <xf numFmtId="0" fontId="20" fillId="7" borderId="26" xfId="34" applyFont="1" applyFill="1" applyBorder="1" applyAlignment="1"/>
    <xf numFmtId="0" fontId="20" fillId="0" borderId="0" xfId="34" applyFont="1" applyFill="1" applyBorder="1" applyAlignment="1"/>
    <xf numFmtId="0" fontId="20" fillId="7" borderId="65" xfId="34" applyFont="1" applyFill="1" applyBorder="1" applyAlignment="1">
      <alignment horizontal="center" vertical="center" textRotation="255" shrinkToFit="1"/>
    </xf>
    <xf numFmtId="0" fontId="20" fillId="7" borderId="66" xfId="34" applyFont="1" applyFill="1" applyBorder="1" applyAlignment="1">
      <alignment horizontal="center" vertical="center" textRotation="255" shrinkToFit="1"/>
    </xf>
    <xf numFmtId="0" fontId="20" fillId="7" borderId="67" xfId="34" applyFont="1" applyFill="1" applyBorder="1" applyAlignment="1">
      <alignment horizontal="center" vertical="center" textRotation="255" shrinkToFit="1"/>
    </xf>
    <xf numFmtId="0" fontId="20" fillId="23" borderId="62" xfId="34" applyFont="1" applyFill="1" applyBorder="1" applyAlignment="1">
      <alignment horizontal="center"/>
    </xf>
    <xf numFmtId="0" fontId="20" fillId="0" borderId="0" xfId="34" applyFont="1" applyFill="1" applyBorder="1" applyAlignment="1">
      <alignment horizontal="center"/>
    </xf>
    <xf numFmtId="0" fontId="20" fillId="7" borderId="61" xfId="34" applyFont="1" applyFill="1" applyBorder="1" applyAlignment="1">
      <alignment horizontal="center" vertical="center"/>
    </xf>
    <xf numFmtId="0" fontId="0" fillId="0" borderId="58" xfId="0" applyBorder="1" applyAlignment="1">
      <alignment horizontal="center" vertical="center"/>
    </xf>
    <xf numFmtId="0" fontId="20" fillId="7" borderId="62" xfId="34" applyFont="1" applyFill="1" applyBorder="1" applyAlignment="1">
      <alignment horizontal="center"/>
    </xf>
    <xf numFmtId="38" fontId="20" fillId="6" borderId="24" xfId="33" applyFont="1" applyFill="1" applyBorder="1" applyAlignment="1">
      <alignment horizontal="center" vertical="center" shrinkToFit="1"/>
    </xf>
    <xf numFmtId="0" fontId="31" fillId="0" borderId="0" xfId="34" applyFont="1"/>
    <xf numFmtId="0" fontId="31" fillId="0" borderId="24" xfId="34" applyFont="1" applyBorder="1" applyAlignment="1">
      <alignment horizontal="center" shrinkToFit="1"/>
    </xf>
    <xf numFmtId="0" fontId="32" fillId="0" borderId="0" xfId="0" applyFont="1" applyAlignment="1">
      <alignment vertical="center"/>
    </xf>
    <xf numFmtId="0" fontId="21" fillId="0" borderId="0" xfId="34" applyFont="1" applyAlignment="1">
      <alignment horizontal="left" vertical="center"/>
    </xf>
    <xf numFmtId="0" fontId="20" fillId="7" borderId="68" xfId="34" applyFont="1" applyFill="1" applyBorder="1" applyAlignment="1">
      <alignment shrinkToFit="1"/>
    </xf>
    <xf numFmtId="0" fontId="20" fillId="7" borderId="21" xfId="34" applyFont="1" applyFill="1" applyBorder="1" applyAlignment="1"/>
    <xf numFmtId="0" fontId="20" fillId="7" borderId="69" xfId="34" applyFont="1" applyFill="1" applyBorder="1" applyAlignment="1"/>
    <xf numFmtId="0" fontId="20" fillId="7" borderId="44" xfId="34" applyFont="1" applyFill="1" applyBorder="1" applyAlignment="1"/>
    <xf numFmtId="176" fontId="20" fillId="7" borderId="21" xfId="34" applyNumberFormat="1" applyFont="1" applyFill="1" applyBorder="1" applyAlignment="1">
      <alignment horizontal="left"/>
    </xf>
    <xf numFmtId="177" fontId="20" fillId="7" borderId="21" xfId="34" applyNumberFormat="1" applyFont="1" applyFill="1" applyBorder="1" applyAlignment="1">
      <alignment horizontal="left"/>
    </xf>
    <xf numFmtId="0" fontId="20" fillId="23" borderId="70" xfId="34" applyFont="1" applyFill="1" applyBorder="1" applyAlignment="1">
      <alignment horizontal="center"/>
    </xf>
    <xf numFmtId="0" fontId="0" fillId="0" borderId="56" xfId="0" applyBorder="1" applyAlignment="1">
      <alignment horizontal="center" vertical="center"/>
    </xf>
    <xf numFmtId="0" fontId="0" fillId="0" borderId="71" xfId="0" applyBorder="1" applyAlignment="1">
      <alignment horizontal="center" vertical="center"/>
    </xf>
    <xf numFmtId="0" fontId="20" fillId="7" borderId="44" xfId="34" applyFont="1" applyFill="1" applyBorder="1" applyAlignment="1">
      <alignment horizontal="center"/>
    </xf>
    <xf numFmtId="0" fontId="33" fillId="0" borderId="24" xfId="0" applyFont="1" applyBorder="1" applyAlignment="1">
      <alignment horizontal="center" shrinkToFit="1"/>
    </xf>
    <xf numFmtId="0" fontId="20" fillId="7" borderId="46" xfId="34" applyFont="1" applyFill="1" applyBorder="1" applyAlignment="1">
      <alignment shrinkToFit="1"/>
    </xf>
    <xf numFmtId="176" fontId="20" fillId="7" borderId="24" xfId="34" applyNumberFormat="1" applyFont="1" applyFill="1" applyBorder="1" applyAlignment="1">
      <alignment horizontal="left"/>
    </xf>
    <xf numFmtId="177" fontId="20" fillId="7" borderId="24" xfId="34" applyNumberFormat="1" applyFont="1" applyFill="1" applyBorder="1" applyAlignment="1">
      <alignment horizontal="left"/>
    </xf>
    <xf numFmtId="0" fontId="20" fillId="7" borderId="61" xfId="34" applyFont="1" applyFill="1" applyBorder="1" applyAlignment="1">
      <alignment horizontal="center" vertical="center" wrapText="1"/>
    </xf>
    <xf numFmtId="0" fontId="0" fillId="0" borderId="58" xfId="0" applyBorder="1" applyAlignment="1"/>
    <xf numFmtId="0" fontId="20" fillId="7" borderId="62" xfId="34" applyFont="1" applyFill="1" applyBorder="1" applyAlignment="1">
      <alignment horizontal="center" vertical="center"/>
    </xf>
    <xf numFmtId="38" fontId="20" fillId="6" borderId="45" xfId="34" applyNumberFormat="1" applyFont="1" applyFill="1" applyBorder="1" applyAlignment="1">
      <alignment horizontal="center" vertical="center"/>
    </xf>
    <xf numFmtId="38" fontId="20" fillId="6" borderId="24" xfId="34" applyNumberFormat="1" applyFont="1" applyFill="1" applyBorder="1" applyAlignment="1">
      <alignment shrinkToFit="1"/>
    </xf>
    <xf numFmtId="38" fontId="20" fillId="6" borderId="64" xfId="34" applyNumberFormat="1" applyFont="1" applyFill="1" applyBorder="1" applyAlignment="1">
      <alignment shrinkToFit="1"/>
    </xf>
    <xf numFmtId="38" fontId="20" fillId="24" borderId="26" xfId="33" applyFont="1" applyFill="1" applyBorder="1" applyAlignment="1">
      <alignment shrinkToFit="1"/>
    </xf>
    <xf numFmtId="38" fontId="20" fillId="24" borderId="24" xfId="33" applyFont="1" applyFill="1" applyBorder="1" applyAlignment="1">
      <alignment shrinkToFit="1"/>
    </xf>
    <xf numFmtId="38" fontId="20" fillId="0" borderId="0" xfId="33" applyFont="1" applyFill="1" applyBorder="1" applyAlignment="1">
      <alignment shrinkToFit="1"/>
    </xf>
    <xf numFmtId="0" fontId="0" fillId="0" borderId="72" xfId="0" applyBorder="1" applyAlignment="1"/>
    <xf numFmtId="0" fontId="0" fillId="0" borderId="0" xfId="0" applyBorder="1" applyAlignment="1"/>
    <xf numFmtId="0" fontId="20" fillId="7" borderId="70" xfId="34" applyFont="1" applyFill="1" applyBorder="1" applyAlignment="1">
      <alignment horizontal="center" vertical="center"/>
    </xf>
    <xf numFmtId="0" fontId="20" fillId="6" borderId="46" xfId="34" applyFont="1" applyFill="1" applyBorder="1" applyAlignment="1">
      <alignment horizontal="center" vertical="center"/>
    </xf>
    <xf numFmtId="0" fontId="31" fillId="0" borderId="24" xfId="35" applyFont="1" applyBorder="1" applyAlignment="1">
      <alignment horizontal="center"/>
    </xf>
    <xf numFmtId="3" fontId="31" fillId="6" borderId="24" xfId="35" applyNumberFormat="1" applyFont="1" applyFill="1" applyBorder="1" applyAlignment="1">
      <alignment horizontal="center"/>
    </xf>
    <xf numFmtId="178" fontId="31" fillId="0" borderId="24" xfId="35" applyNumberFormat="1" applyFont="1" applyBorder="1" applyAlignment="1">
      <alignment horizontal="center"/>
    </xf>
    <xf numFmtId="9" fontId="31" fillId="0" borderId="24" xfId="35" applyNumberFormat="1" applyFont="1" applyBorder="1" applyAlignment="1">
      <alignment horizontal="center"/>
    </xf>
    <xf numFmtId="178" fontId="31" fillId="6" borderId="24" xfId="35" applyNumberFormat="1" applyFont="1" applyFill="1" applyBorder="1" applyAlignment="1">
      <alignment horizontal="center"/>
    </xf>
    <xf numFmtId="0" fontId="20" fillId="6" borderId="24" xfId="34" applyFont="1" applyFill="1" applyBorder="1" applyAlignment="1">
      <alignment shrinkToFit="1"/>
    </xf>
    <xf numFmtId="0" fontId="20" fillId="6" borderId="64" xfId="34" applyFont="1" applyFill="1" applyBorder="1" applyAlignment="1">
      <alignment shrinkToFit="1"/>
    </xf>
    <xf numFmtId="0" fontId="20" fillId="7" borderId="21" xfId="34" applyFont="1" applyFill="1" applyBorder="1" applyAlignment="1">
      <alignment shrinkToFit="1"/>
    </xf>
    <xf numFmtId="0" fontId="20" fillId="23" borderId="44" xfId="34" applyFont="1" applyFill="1" applyBorder="1" applyAlignment="1">
      <alignment horizontal="center"/>
    </xf>
    <xf numFmtId="0" fontId="0" fillId="0" borderId="56" xfId="0" applyBorder="1" applyAlignment="1"/>
    <xf numFmtId="0" fontId="0" fillId="0" borderId="71" xfId="0" applyBorder="1" applyAlignment="1"/>
    <xf numFmtId="0" fontId="20" fillId="7" borderId="44" xfId="34" applyFont="1" applyFill="1" applyBorder="1" applyAlignment="1">
      <alignment horizontal="center" vertical="center"/>
    </xf>
    <xf numFmtId="0" fontId="20" fillId="6" borderId="21" xfId="34" applyFont="1" applyFill="1" applyBorder="1" applyAlignment="1">
      <alignment horizontal="center" vertical="center"/>
    </xf>
    <xf numFmtId="0" fontId="33" fillId="0" borderId="24" xfId="0" applyFont="1" applyBorder="1" applyAlignment="1">
      <alignment horizontal="center"/>
    </xf>
    <xf numFmtId="0" fontId="33" fillId="6" borderId="24" xfId="0" applyFont="1" applyFill="1" applyBorder="1" applyAlignment="1">
      <alignment horizontal="center"/>
    </xf>
    <xf numFmtId="178" fontId="33" fillId="0" borderId="24" xfId="0" applyNumberFormat="1" applyFont="1" applyBorder="1" applyAlignment="1">
      <alignment horizontal="center"/>
    </xf>
    <xf numFmtId="9" fontId="33" fillId="0" borderId="24" xfId="0" applyNumberFormat="1" applyFont="1" applyBorder="1" applyAlignment="1">
      <alignment horizontal="center"/>
    </xf>
    <xf numFmtId="0" fontId="20" fillId="0" borderId="0" xfId="34" applyFont="1" applyBorder="1" applyAlignment="1">
      <alignment shrinkToFit="1"/>
    </xf>
    <xf numFmtId="0" fontId="20" fillId="0" borderId="70" xfId="34" applyFont="1" applyBorder="1" applyAlignment="1">
      <alignment horizontal="right"/>
    </xf>
    <xf numFmtId="38" fontId="20" fillId="0" borderId="26" xfId="33" applyFont="1" applyBorder="1" applyAlignment="1">
      <alignment shrinkToFit="1"/>
    </xf>
    <xf numFmtId="38" fontId="20" fillId="25" borderId="24" xfId="33" applyFont="1" applyFill="1" applyBorder="1" applyAlignment="1">
      <alignment shrinkToFit="1"/>
    </xf>
    <xf numFmtId="38" fontId="20" fillId="6" borderId="26" xfId="33" applyFont="1" applyFill="1" applyBorder="1" applyAlignment="1">
      <alignment shrinkToFit="1"/>
    </xf>
    <xf numFmtId="38" fontId="20" fillId="6" borderId="45" xfId="33" applyNumberFormat="1" applyFont="1" applyFill="1" applyBorder="1" applyAlignment="1">
      <alignment horizontal="center" vertical="center" shrinkToFit="1"/>
    </xf>
    <xf numFmtId="0" fontId="0" fillId="0" borderId="73" xfId="0" applyBorder="1" applyAlignment="1">
      <alignment horizontal="center" vertical="center"/>
    </xf>
    <xf numFmtId="0" fontId="0" fillId="0" borderId="74" xfId="0" applyBorder="1" applyAlignment="1">
      <alignment horizontal="center" vertical="center"/>
    </xf>
    <xf numFmtId="0" fontId="20" fillId="7" borderId="75" xfId="34" applyFont="1" applyFill="1" applyBorder="1" applyAlignment="1">
      <alignment horizontal="center"/>
    </xf>
    <xf numFmtId="38" fontId="20" fillId="6" borderId="76" xfId="33" applyNumberFormat="1" applyFont="1" applyFill="1" applyBorder="1" applyAlignment="1">
      <alignment horizontal="center" vertical="center" shrinkToFit="1"/>
    </xf>
    <xf numFmtId="0" fontId="20" fillId="0" borderId="70" xfId="34" applyFont="1" applyBorder="1"/>
    <xf numFmtId="0" fontId="20" fillId="7" borderId="77" xfId="34" applyFont="1" applyFill="1" applyBorder="1" applyAlignment="1">
      <alignment horizontal="center"/>
    </xf>
    <xf numFmtId="0" fontId="20" fillId="7" borderId="78" xfId="34" applyFont="1" applyFill="1" applyBorder="1" applyAlignment="1">
      <alignment horizontal="center"/>
    </xf>
    <xf numFmtId="0" fontId="20" fillId="7" borderId="26" xfId="34" applyFont="1" applyFill="1" applyBorder="1" applyAlignment="1">
      <alignment horizontal="center"/>
    </xf>
    <xf numFmtId="0" fontId="20" fillId="0" borderId="0" xfId="34" applyFont="1" applyFill="1" applyBorder="1" applyAlignment="1">
      <alignment horizontal="left"/>
    </xf>
    <xf numFmtId="0" fontId="20" fillId="7" borderId="79" xfId="34" applyFont="1" applyFill="1" applyBorder="1" applyAlignment="1">
      <alignment horizontal="center" vertical="center" wrapText="1"/>
    </xf>
    <xf numFmtId="0" fontId="0" fillId="0" borderId="80" xfId="0" applyBorder="1" applyAlignment="1">
      <alignment horizontal="center" vertical="center"/>
    </xf>
    <xf numFmtId="0" fontId="20" fillId="7" borderId="81" xfId="34" applyFont="1" applyFill="1" applyBorder="1" applyAlignment="1">
      <alignment horizontal="center"/>
    </xf>
    <xf numFmtId="0" fontId="20" fillId="7" borderId="82" xfId="34" applyFont="1" applyFill="1" applyBorder="1" applyAlignment="1">
      <alignment horizontal="center"/>
    </xf>
    <xf numFmtId="0" fontId="20" fillId="7" borderId="75" xfId="34" applyFont="1" applyFill="1" applyBorder="1" applyAlignment="1">
      <alignment horizontal="center" vertical="center"/>
    </xf>
    <xf numFmtId="0" fontId="34" fillId="7" borderId="83" xfId="34" applyFont="1" applyFill="1" applyBorder="1" applyAlignment="1">
      <alignment horizontal="center" vertical="center" wrapText="1"/>
    </xf>
    <xf numFmtId="0" fontId="34" fillId="7" borderId="84" xfId="34" applyFont="1" applyFill="1" applyBorder="1" applyAlignment="1">
      <alignment horizontal="center" vertical="center" wrapText="1"/>
    </xf>
    <xf numFmtId="0" fontId="20" fillId="7" borderId="85" xfId="34" applyFont="1" applyFill="1" applyBorder="1" applyAlignment="1">
      <alignment horizontal="center" vertical="center"/>
    </xf>
    <xf numFmtId="0" fontId="20" fillId="0" borderId="86" xfId="34" applyFont="1" applyBorder="1" applyAlignment="1">
      <alignment horizontal="center" shrinkToFit="1"/>
    </xf>
    <xf numFmtId="0" fontId="20" fillId="0" borderId="87" xfId="34" applyFont="1" applyFill="1" applyBorder="1" applyAlignment="1">
      <alignment horizontal="center"/>
    </xf>
    <xf numFmtId="0" fontId="20" fillId="7" borderId="88" xfId="34" applyFont="1" applyFill="1" applyBorder="1" applyAlignment="1">
      <alignment horizontal="center" vertical="center"/>
    </xf>
    <xf numFmtId="0" fontId="20" fillId="7" borderId="89" xfId="34" applyFont="1" applyFill="1" applyBorder="1" applyAlignment="1">
      <alignment horizontal="center" vertical="center"/>
    </xf>
    <xf numFmtId="0" fontId="20" fillId="0" borderId="45" xfId="34" applyFont="1" applyBorder="1" applyAlignment="1">
      <alignment horizontal="center" shrinkToFit="1"/>
    </xf>
    <xf numFmtId="38" fontId="20" fillId="0" borderId="45" xfId="33" applyFont="1" applyBorder="1" applyAlignment="1">
      <alignment horizontal="left" shrinkToFit="1"/>
    </xf>
    <xf numFmtId="38" fontId="35" fillId="0" borderId="45" xfId="33" applyFont="1" applyBorder="1" applyAlignment="1">
      <alignment horizontal="left" wrapText="1" shrinkToFit="1"/>
    </xf>
    <xf numFmtId="0" fontId="20" fillId="0" borderId="45" xfId="34" applyFont="1" applyBorder="1" applyAlignment="1">
      <alignment horizontal="left" shrinkToFit="1"/>
    </xf>
    <xf numFmtId="0" fontId="20" fillId="0" borderId="45" xfId="35" applyFont="1" applyBorder="1" applyAlignment="1">
      <alignment horizontal="center"/>
    </xf>
    <xf numFmtId="0" fontId="25" fillId="0" borderId="0" xfId="34" applyFont="1" applyAlignment="1">
      <alignment vertical="top"/>
    </xf>
    <xf numFmtId="0" fontId="0" fillId="0" borderId="80" xfId="0" applyBorder="1" applyAlignment="1">
      <alignment horizontal="center" vertical="center" wrapText="1"/>
    </xf>
    <xf numFmtId="0" fontId="20" fillId="7" borderId="90" xfId="34" applyFont="1" applyFill="1" applyBorder="1" applyAlignment="1">
      <alignment horizontal="center" vertical="center"/>
    </xf>
    <xf numFmtId="38" fontId="20" fillId="6" borderId="68" xfId="33" applyFont="1" applyFill="1" applyBorder="1" applyAlignment="1">
      <alignment horizontal="center" vertical="center" shrinkToFit="1"/>
    </xf>
    <xf numFmtId="0" fontId="20" fillId="24" borderId="81" xfId="34" applyFont="1" applyFill="1" applyBorder="1" applyAlignment="1">
      <alignment horizontal="center" shrinkToFit="1"/>
    </xf>
    <xf numFmtId="0" fontId="20" fillId="24" borderId="81" xfId="34" applyFont="1" applyFill="1" applyBorder="1" applyAlignment="1">
      <alignment horizontal="center"/>
    </xf>
    <xf numFmtId="0" fontId="20" fillId="24" borderId="82" xfId="34" applyFont="1" applyFill="1" applyBorder="1" applyAlignment="1">
      <alignment horizontal="center"/>
    </xf>
    <xf numFmtId="0" fontId="34" fillId="7" borderId="91" xfId="34" applyFont="1" applyFill="1" applyBorder="1" applyAlignment="1">
      <alignment horizontal="center" vertical="center" wrapText="1"/>
    </xf>
    <xf numFmtId="0" fontId="34" fillId="7" borderId="26" xfId="34" applyFont="1" applyFill="1" applyBorder="1" applyAlignment="1">
      <alignment horizontal="center" vertical="center" wrapText="1"/>
    </xf>
    <xf numFmtId="0" fontId="20" fillId="7" borderId="92" xfId="34" applyFont="1" applyFill="1" applyBorder="1" applyAlignment="1">
      <alignment horizontal="center" vertical="center"/>
    </xf>
    <xf numFmtId="0" fontId="20" fillId="0" borderId="93" xfId="34" applyFont="1" applyBorder="1" applyAlignment="1">
      <alignment horizontal="center" shrinkToFit="1"/>
    </xf>
    <xf numFmtId="0" fontId="20" fillId="7" borderId="94" xfId="34" applyFont="1" applyFill="1" applyBorder="1" applyAlignment="1">
      <alignment horizontal="center" vertical="center"/>
    </xf>
    <xf numFmtId="0" fontId="20" fillId="7" borderId="95" xfId="34" applyFont="1" applyFill="1" applyBorder="1" applyAlignment="1">
      <alignment horizontal="center" vertical="center"/>
    </xf>
    <xf numFmtId="0" fontId="20" fillId="0" borderId="21" xfId="34" applyFont="1" applyBorder="1" applyAlignment="1">
      <alignment horizontal="center" shrinkToFit="1"/>
    </xf>
    <xf numFmtId="38" fontId="20" fillId="0" borderId="21" xfId="33" applyFont="1" applyBorder="1" applyAlignment="1">
      <alignment horizontal="left" shrinkToFit="1"/>
    </xf>
    <xf numFmtId="38" fontId="35" fillId="0" borderId="21" xfId="33" applyFont="1" applyBorder="1" applyAlignment="1">
      <alignment horizontal="left" shrinkToFit="1"/>
    </xf>
    <xf numFmtId="0" fontId="20" fillId="0" borderId="21" xfId="34" applyFont="1" applyBorder="1" applyAlignment="1">
      <alignment horizontal="left" shrinkToFit="1"/>
    </xf>
    <xf numFmtId="0" fontId="20" fillId="0" borderId="21" xfId="34" applyFont="1" applyBorder="1" applyAlignment="1">
      <alignment horizontal="center"/>
    </xf>
    <xf numFmtId="0" fontId="25" fillId="0" borderId="0" xfId="34" applyFont="1"/>
    <xf numFmtId="0" fontId="0" fillId="0" borderId="56" xfId="0" applyBorder="1" applyAlignment="1">
      <alignment horizontal="center" vertical="center" wrapText="1"/>
    </xf>
    <xf numFmtId="0" fontId="0" fillId="0" borderId="71" xfId="0" applyBorder="1" applyAlignment="1">
      <alignment horizontal="center" vertical="center" wrapText="1"/>
    </xf>
    <xf numFmtId="38" fontId="20" fillId="6" borderId="21" xfId="33" applyFont="1" applyFill="1" applyBorder="1" applyAlignment="1">
      <alignment horizontal="center" vertical="center" shrinkToFit="1"/>
    </xf>
    <xf numFmtId="0" fontId="34" fillId="7" borderId="96" xfId="34" applyFont="1" applyFill="1" applyBorder="1" applyAlignment="1">
      <alignment horizontal="center" vertical="center" wrapText="1"/>
    </xf>
    <xf numFmtId="0" fontId="34" fillId="7" borderId="97" xfId="34" applyFont="1" applyFill="1" applyBorder="1" applyAlignment="1">
      <alignment horizontal="center" vertical="center"/>
    </xf>
    <xf numFmtId="38" fontId="20" fillId="0" borderId="62" xfId="33" applyFont="1" applyBorder="1" applyAlignment="1">
      <alignment shrinkToFit="1"/>
    </xf>
    <xf numFmtId="38" fontId="20" fillId="0" borderId="45" xfId="33" applyFont="1" applyBorder="1" applyAlignment="1">
      <alignment shrinkToFit="1"/>
    </xf>
    <xf numFmtId="38" fontId="20" fillId="6" borderId="45" xfId="33" applyFont="1" applyFill="1" applyBorder="1" applyAlignment="1">
      <alignment shrinkToFit="1"/>
    </xf>
    <xf numFmtId="0" fontId="25" fillId="0" borderId="0" xfId="34" applyFont="1" applyFill="1" applyBorder="1" applyAlignment="1">
      <alignment horizontal="center"/>
    </xf>
    <xf numFmtId="0" fontId="20" fillId="7" borderId="62" xfId="34" applyFont="1" applyFill="1" applyBorder="1" applyAlignment="1">
      <alignment horizontal="center" vertical="center" shrinkToFit="1"/>
    </xf>
    <xf numFmtId="0" fontId="31" fillId="0" borderId="0" xfId="0" applyFont="1" applyBorder="1" applyAlignment="1">
      <alignment horizontal="right" vertical="center"/>
    </xf>
    <xf numFmtId="0" fontId="20" fillId="0" borderId="44" xfId="34" applyFont="1" applyBorder="1"/>
    <xf numFmtId="0" fontId="20" fillId="24" borderId="98" xfId="34" applyFont="1" applyFill="1" applyBorder="1" applyAlignment="1">
      <alignment horizontal="center" shrinkToFit="1"/>
    </xf>
    <xf numFmtId="0" fontId="20" fillId="24" borderId="98" xfId="34" applyFont="1" applyFill="1" applyBorder="1" applyAlignment="1">
      <alignment horizontal="center"/>
    </xf>
    <xf numFmtId="0" fontId="20" fillId="24" borderId="99" xfId="34" applyFont="1" applyFill="1" applyBorder="1" applyAlignment="1">
      <alignment horizontal="center"/>
    </xf>
    <xf numFmtId="0" fontId="34" fillId="7" borderId="94" xfId="34" applyFont="1" applyFill="1" applyBorder="1" applyAlignment="1">
      <alignment horizontal="center" vertical="center"/>
    </xf>
    <xf numFmtId="0" fontId="34" fillId="7" borderId="95" xfId="34" applyFont="1" applyFill="1" applyBorder="1" applyAlignment="1">
      <alignment horizontal="center" vertical="center"/>
    </xf>
    <xf numFmtId="38" fontId="20" fillId="0" borderId="44" xfId="33" applyFont="1" applyBorder="1" applyAlignment="1">
      <alignment shrinkToFit="1"/>
    </xf>
    <xf numFmtId="38" fontId="20" fillId="0" borderId="21" xfId="33" applyFont="1" applyBorder="1" applyAlignment="1">
      <alignment shrinkToFit="1"/>
    </xf>
    <xf numFmtId="38" fontId="20" fillId="6" borderId="21" xfId="33" applyFont="1" applyFill="1" applyBorder="1" applyAlignment="1">
      <alignment shrinkToFit="1"/>
    </xf>
    <xf numFmtId="0" fontId="20" fillId="7" borderId="44" xfId="34" applyFont="1" applyFill="1" applyBorder="1" applyAlignment="1">
      <alignment horizontal="center" vertical="center" shrinkToFit="1"/>
    </xf>
    <xf numFmtId="178" fontId="31" fillId="25" borderId="24" xfId="33" applyNumberFormat="1" applyFont="1" applyFill="1" applyBorder="1" applyAlignment="1">
      <alignment horizontal="center"/>
    </xf>
    <xf numFmtId="0" fontId="31" fillId="0" borderId="0" xfId="0" applyFont="1" applyBorder="1" applyAlignment="1">
      <alignment vertical="center"/>
    </xf>
    <xf numFmtId="0" fontId="31" fillId="0" borderId="0" xfId="34" applyFont="1" applyFill="1" applyBorder="1" applyAlignment="1">
      <alignment horizontal="center"/>
    </xf>
    <xf numFmtId="0" fontId="20" fillId="7" borderId="24" xfId="34" applyFont="1" applyFill="1" applyBorder="1" applyAlignment="1">
      <alignment horizontal="center"/>
    </xf>
    <xf numFmtId="178" fontId="20" fillId="24" borderId="45" xfId="33" applyNumberFormat="1" applyFont="1" applyFill="1" applyBorder="1" applyAlignment="1">
      <alignment horizontal="center" shrinkToFit="1"/>
    </xf>
    <xf numFmtId="178" fontId="20" fillId="24" borderId="45" xfId="33" applyNumberFormat="1" applyFont="1" applyFill="1" applyBorder="1" applyAlignment="1">
      <alignment horizontal="center"/>
    </xf>
    <xf numFmtId="178" fontId="20" fillId="24" borderId="100" xfId="33" applyNumberFormat="1" applyFont="1" applyFill="1" applyBorder="1" applyAlignment="1">
      <alignment horizontal="center"/>
    </xf>
    <xf numFmtId="178" fontId="20" fillId="6" borderId="62" xfId="33" applyNumberFormat="1" applyFont="1" applyFill="1" applyBorder="1" applyAlignment="1">
      <alignment horizontal="center"/>
    </xf>
    <xf numFmtId="38" fontId="20" fillId="0" borderId="0" xfId="33" applyFont="1" applyFill="1" applyBorder="1" applyAlignment="1">
      <alignment horizontal="center"/>
    </xf>
    <xf numFmtId="0" fontId="34" fillId="7" borderId="62" xfId="34" applyFont="1" applyFill="1" applyBorder="1" applyAlignment="1">
      <alignment horizontal="center" vertical="center" wrapText="1"/>
    </xf>
    <xf numFmtId="0" fontId="20" fillId="7" borderId="97" xfId="34" applyFont="1" applyFill="1" applyBorder="1" applyAlignment="1">
      <alignment horizontal="center" vertical="center"/>
    </xf>
    <xf numFmtId="0" fontId="20" fillId="7" borderId="86" xfId="34" applyFont="1" applyFill="1" applyBorder="1" applyAlignment="1">
      <alignment horizontal="center" vertical="center"/>
    </xf>
    <xf numFmtId="9" fontId="20" fillId="0" borderId="97" xfId="34" applyNumberFormat="1" applyFont="1" applyFill="1" applyBorder="1" applyAlignment="1">
      <alignment horizontal="center" vertical="center"/>
    </xf>
    <xf numFmtId="0" fontId="10" fillId="7" borderId="61" xfId="34" applyFont="1" applyFill="1" applyBorder="1" applyAlignment="1">
      <alignment horizontal="center" vertical="center" wrapText="1"/>
    </xf>
    <xf numFmtId="0" fontId="31" fillId="0" borderId="0" xfId="35" applyFont="1">
      <alignment vertical="center"/>
    </xf>
    <xf numFmtId="0" fontId="32" fillId="0" borderId="0" xfId="35" applyFont="1" applyBorder="1" applyAlignment="1">
      <alignment vertical="center"/>
    </xf>
    <xf numFmtId="0" fontId="31" fillId="0" borderId="0" xfId="34" applyFont="1" applyFill="1" applyBorder="1" applyAlignment="1">
      <alignment horizontal="left"/>
    </xf>
    <xf numFmtId="0" fontId="21" fillId="0" borderId="0" xfId="34" applyFont="1" applyAlignment="1">
      <alignment horizontal="left"/>
    </xf>
    <xf numFmtId="178" fontId="20" fillId="24" borderId="21" xfId="33" applyNumberFormat="1" applyFont="1" applyFill="1" applyBorder="1" applyAlignment="1">
      <alignment horizontal="center" shrinkToFit="1"/>
    </xf>
    <xf numFmtId="178" fontId="20" fillId="24" borderId="21" xfId="33" applyNumberFormat="1" applyFont="1" applyFill="1" applyBorder="1" applyAlignment="1">
      <alignment horizontal="center"/>
    </xf>
    <xf numFmtId="178" fontId="20" fillId="24" borderId="69" xfId="33" applyNumberFormat="1" applyFont="1" applyFill="1" applyBorder="1" applyAlignment="1">
      <alignment horizontal="center"/>
    </xf>
    <xf numFmtId="178" fontId="20" fillId="6" borderId="44" xfId="33" applyNumberFormat="1" applyFont="1" applyFill="1" applyBorder="1" applyAlignment="1">
      <alignment horizontal="center"/>
    </xf>
    <xf numFmtId="0" fontId="34" fillId="7" borderId="94" xfId="34" applyFont="1" applyFill="1" applyBorder="1" applyAlignment="1">
      <alignment horizontal="center" vertical="center" wrapText="1"/>
    </xf>
    <xf numFmtId="0" fontId="34" fillId="7" borderId="44" xfId="34" applyFont="1" applyFill="1" applyBorder="1" applyAlignment="1">
      <alignment horizontal="center" vertical="center" wrapText="1"/>
    </xf>
    <xf numFmtId="0" fontId="20" fillId="7" borderId="93" xfId="34" applyFont="1" applyFill="1" applyBorder="1" applyAlignment="1">
      <alignment horizontal="center" vertical="center"/>
    </xf>
    <xf numFmtId="9" fontId="20" fillId="0" borderId="95" xfId="34" applyNumberFormat="1" applyFont="1" applyFill="1" applyBorder="1" applyAlignment="1">
      <alignment horizontal="center" vertical="center"/>
    </xf>
    <xf numFmtId="9" fontId="20" fillId="24" borderId="45" xfId="34" applyNumberFormat="1" applyFont="1" applyFill="1" applyBorder="1" applyAlignment="1">
      <alignment horizontal="center"/>
    </xf>
    <xf numFmtId="9" fontId="20" fillId="24" borderId="100" xfId="34" applyNumberFormat="1" applyFont="1" applyFill="1" applyBorder="1" applyAlignment="1">
      <alignment horizontal="center"/>
    </xf>
    <xf numFmtId="9" fontId="20" fillId="6" borderId="62" xfId="34" applyNumberFormat="1" applyFont="1" applyFill="1" applyBorder="1" applyAlignment="1">
      <alignment horizontal="center"/>
    </xf>
    <xf numFmtId="179" fontId="20" fillId="0" borderId="0" xfId="34" applyNumberFormat="1" applyFont="1" applyFill="1" applyBorder="1" applyAlignment="1">
      <alignment horizontal="center"/>
    </xf>
    <xf numFmtId="0" fontId="20" fillId="7" borderId="96" xfId="34" applyFont="1" applyFill="1" applyBorder="1" applyAlignment="1">
      <alignment horizontal="center" vertical="center" shrinkToFit="1"/>
    </xf>
    <xf numFmtId="0" fontId="20" fillId="7" borderId="92" xfId="34" applyFont="1" applyFill="1" applyBorder="1" applyAlignment="1">
      <alignment horizontal="center" vertical="center" shrinkToFit="1"/>
    </xf>
    <xf numFmtId="38" fontId="20" fillId="0" borderId="86" xfId="33" applyFont="1" applyFill="1" applyBorder="1" applyAlignment="1">
      <alignment horizontal="center" shrinkToFit="1"/>
    </xf>
    <xf numFmtId="38" fontId="20" fillId="0" borderId="87" xfId="33" applyFont="1" applyFill="1" applyBorder="1" applyAlignment="1">
      <alignment horizontal="center"/>
    </xf>
    <xf numFmtId="0" fontId="20" fillId="0" borderId="97" xfId="34" applyFont="1" applyFill="1" applyBorder="1" applyAlignment="1">
      <alignment horizontal="center" vertical="center"/>
    </xf>
    <xf numFmtId="4" fontId="20" fillId="6" borderId="45" xfId="33" applyNumberFormat="1" applyFont="1" applyFill="1" applyBorder="1" applyAlignment="1">
      <alignment horizontal="center" vertical="center" shrinkToFit="1"/>
    </xf>
    <xf numFmtId="180" fontId="31" fillId="0" borderId="24" xfId="34" applyNumberFormat="1" applyFont="1" applyBorder="1" applyAlignment="1">
      <alignment horizontal="center"/>
    </xf>
    <xf numFmtId="0" fontId="20" fillId="24" borderId="21" xfId="34" applyFont="1" applyFill="1" applyBorder="1" applyAlignment="1">
      <alignment horizontal="center"/>
    </xf>
    <xf numFmtId="9" fontId="20" fillId="24" borderId="21" xfId="34" applyNumberFormat="1" applyFont="1" applyFill="1" applyBorder="1" applyAlignment="1">
      <alignment horizontal="center"/>
    </xf>
    <xf numFmtId="9" fontId="20" fillId="24" borderId="69" xfId="34" applyNumberFormat="1" applyFont="1" applyFill="1" applyBorder="1" applyAlignment="1">
      <alignment horizontal="center"/>
    </xf>
    <xf numFmtId="9" fontId="20" fillId="6" borderId="44" xfId="34" applyNumberFormat="1" applyFont="1" applyFill="1" applyBorder="1" applyAlignment="1">
      <alignment horizontal="center"/>
    </xf>
    <xf numFmtId="0" fontId="20" fillId="7" borderId="94" xfId="34" applyFont="1" applyFill="1" applyBorder="1" applyAlignment="1">
      <alignment horizontal="center" vertical="center" shrinkToFit="1"/>
    </xf>
    <xf numFmtId="38" fontId="20" fillId="0" borderId="93" xfId="33" applyFont="1" applyFill="1" applyBorder="1" applyAlignment="1">
      <alignment horizontal="center" shrinkToFit="1"/>
    </xf>
    <xf numFmtId="0" fontId="20" fillId="0" borderId="95" xfId="34" applyFont="1" applyFill="1" applyBorder="1" applyAlignment="1">
      <alignment horizontal="center" vertical="center"/>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0" fillId="7" borderId="75" xfId="34" applyFont="1" applyFill="1" applyBorder="1" applyAlignment="1">
      <alignment horizontal="center" vertical="center" shrinkToFit="1"/>
    </xf>
    <xf numFmtId="4" fontId="20" fillId="6" borderId="21" xfId="33" applyNumberFormat="1" applyFont="1" applyFill="1" applyBorder="1" applyAlignment="1">
      <alignment horizontal="center" vertical="center" shrinkToFit="1"/>
    </xf>
    <xf numFmtId="180" fontId="33" fillId="0" borderId="24" xfId="0" applyNumberFormat="1" applyFont="1" applyBorder="1" applyAlignment="1">
      <alignment horizontal="center"/>
    </xf>
    <xf numFmtId="0" fontId="20" fillId="0" borderId="70" xfId="34" applyFont="1" applyBorder="1" applyAlignment="1">
      <alignment horizontal="center"/>
    </xf>
    <xf numFmtId="0" fontId="20" fillId="7" borderId="96" xfId="34" applyFont="1" applyFill="1" applyBorder="1" applyAlignment="1">
      <alignment horizontal="center" vertical="center" wrapText="1"/>
    </xf>
    <xf numFmtId="0" fontId="20" fillId="7" borderId="62" xfId="34" applyFont="1" applyFill="1" applyBorder="1" applyAlignment="1">
      <alignment horizontal="center" vertical="center" wrapText="1"/>
    </xf>
    <xf numFmtId="10" fontId="20" fillId="0" borderId="97" xfId="34" applyNumberFormat="1" applyFont="1" applyFill="1" applyBorder="1" applyAlignment="1">
      <alignment horizontal="center" vertical="center" shrinkToFit="1"/>
    </xf>
    <xf numFmtId="38" fontId="20" fillId="25" borderId="86" xfId="33" applyFont="1" applyFill="1" applyBorder="1" applyAlignment="1">
      <alignment horizontal="center" shrinkToFit="1"/>
    </xf>
    <xf numFmtId="181" fontId="20" fillId="7" borderId="97" xfId="34" applyNumberFormat="1" applyFont="1" applyFill="1" applyBorder="1" applyAlignment="1">
      <alignment horizontal="center" vertical="center" shrinkToFit="1"/>
    </xf>
    <xf numFmtId="38" fontId="20" fillId="25" borderId="62" xfId="33" applyFont="1" applyFill="1" applyBorder="1" applyAlignment="1">
      <alignment shrinkToFit="1"/>
    </xf>
    <xf numFmtId="182" fontId="31" fillId="0" borderId="24" xfId="34" applyNumberFormat="1" applyFont="1" applyBorder="1" applyAlignment="1">
      <alignment horizontal="center"/>
    </xf>
    <xf numFmtId="0" fontId="20" fillId="7" borderId="45" xfId="34" applyFont="1" applyFill="1" applyBorder="1" applyAlignment="1">
      <alignment shrinkToFit="1"/>
    </xf>
    <xf numFmtId="0" fontId="20" fillId="7" borderId="100" xfId="34" applyFont="1" applyFill="1" applyBorder="1" applyAlignment="1">
      <alignment shrinkToFit="1"/>
    </xf>
    <xf numFmtId="0" fontId="20" fillId="7" borderId="86" xfId="34" applyFont="1" applyFill="1" applyBorder="1" applyAlignment="1">
      <alignment shrinkToFit="1"/>
    </xf>
    <xf numFmtId="0" fontId="20" fillId="0" borderId="72" xfId="34" applyFont="1" applyBorder="1" applyAlignment="1">
      <alignment horizontal="left" vertical="top" wrapText="1"/>
    </xf>
    <xf numFmtId="0" fontId="20" fillId="0" borderId="0" xfId="34" applyFont="1" applyAlignment="1">
      <alignment horizontal="left" vertical="top" wrapText="1"/>
    </xf>
    <xf numFmtId="0" fontId="20" fillId="7" borderId="94" xfId="34" applyFont="1" applyFill="1" applyBorder="1" applyAlignment="1">
      <alignment horizontal="center" vertical="center" wrapText="1"/>
    </xf>
    <xf numFmtId="0" fontId="20" fillId="7" borderId="44" xfId="34" applyFont="1" applyFill="1" applyBorder="1" applyAlignment="1">
      <alignment horizontal="center" vertical="center" wrapText="1"/>
    </xf>
    <xf numFmtId="0" fontId="20" fillId="0" borderId="95" xfId="34" applyFont="1" applyFill="1" applyBorder="1" applyAlignment="1">
      <alignment horizontal="center" vertical="center" shrinkToFit="1"/>
    </xf>
    <xf numFmtId="38" fontId="20" fillId="25" borderId="93" xfId="33" applyFont="1" applyFill="1" applyBorder="1" applyAlignment="1">
      <alignment horizontal="center" shrinkToFit="1"/>
    </xf>
    <xf numFmtId="181" fontId="20" fillId="7" borderId="95" xfId="34" applyNumberFormat="1" applyFont="1" applyFill="1" applyBorder="1" applyAlignment="1">
      <alignment horizontal="center" vertical="center" shrinkToFit="1"/>
    </xf>
    <xf numFmtId="38" fontId="20" fillId="25" borderId="44" xfId="33" applyFont="1" applyFill="1" applyBorder="1" applyAlignment="1">
      <alignment shrinkToFit="1"/>
    </xf>
    <xf numFmtId="182" fontId="33" fillId="0" borderId="24" xfId="0" applyNumberFormat="1" applyFont="1" applyBorder="1" applyAlignment="1">
      <alignment horizontal="center"/>
    </xf>
    <xf numFmtId="0" fontId="0" fillId="0" borderId="87" xfId="0" applyBorder="1" applyAlignment="1">
      <alignment shrinkToFit="1"/>
    </xf>
    <xf numFmtId="0" fontId="0" fillId="0" borderId="101" xfId="0" applyBorder="1" applyAlignment="1">
      <alignment shrinkToFit="1"/>
    </xf>
    <xf numFmtId="0" fontId="20" fillId="7" borderId="97" xfId="34" applyFont="1" applyFill="1" applyBorder="1" applyAlignment="1">
      <alignment horizontal="center" vertical="center" shrinkToFit="1"/>
    </xf>
    <xf numFmtId="38" fontId="20" fillId="6" borderId="86" xfId="33" applyFont="1" applyFill="1" applyBorder="1" applyAlignment="1">
      <alignment horizontal="center" shrinkToFit="1"/>
    </xf>
    <xf numFmtId="0" fontId="20" fillId="7" borderId="96" xfId="34" applyFont="1" applyFill="1" applyBorder="1" applyAlignment="1">
      <alignment horizontal="center" vertical="center"/>
    </xf>
    <xf numFmtId="183" fontId="31" fillId="0" borderId="24" xfId="34" applyNumberFormat="1" applyFont="1" applyBorder="1" applyAlignment="1">
      <alignment horizontal="center"/>
    </xf>
    <xf numFmtId="0" fontId="0" fillId="0" borderId="69" xfId="0" applyBorder="1" applyAlignment="1">
      <alignment shrinkToFit="1"/>
    </xf>
    <xf numFmtId="0" fontId="0" fillId="0" borderId="93" xfId="0" applyBorder="1" applyAlignment="1">
      <alignment shrinkToFit="1"/>
    </xf>
    <xf numFmtId="0" fontId="20" fillId="0" borderId="102" xfId="34" applyFont="1" applyBorder="1" applyAlignment="1">
      <alignment horizontal="right"/>
    </xf>
    <xf numFmtId="0" fontId="34" fillId="7" borderId="103" xfId="34" applyFont="1" applyFill="1" applyBorder="1" applyAlignment="1">
      <alignment horizontal="center" vertical="center" wrapText="1"/>
    </xf>
    <xf numFmtId="0" fontId="34" fillId="7" borderId="70" xfId="34" applyFont="1" applyFill="1" applyBorder="1" applyAlignment="1">
      <alignment horizontal="center" vertical="center" wrapText="1"/>
    </xf>
    <xf numFmtId="0" fontId="20" fillId="7" borderId="102" xfId="34" applyFont="1" applyFill="1" applyBorder="1" applyAlignment="1">
      <alignment horizontal="center" vertical="center" shrinkToFit="1"/>
    </xf>
    <xf numFmtId="38" fontId="20" fillId="6" borderId="93" xfId="33" applyFont="1" applyFill="1" applyBorder="1" applyAlignment="1">
      <alignment horizontal="center" shrinkToFit="1"/>
    </xf>
    <xf numFmtId="0" fontId="20" fillId="7" borderId="103" xfId="34" applyFont="1" applyFill="1" applyBorder="1" applyAlignment="1">
      <alignment horizontal="center" vertical="center"/>
    </xf>
    <xf numFmtId="0" fontId="20" fillId="7" borderId="102" xfId="34" applyFont="1" applyFill="1" applyBorder="1" applyAlignment="1">
      <alignment horizontal="center" vertical="center"/>
    </xf>
    <xf numFmtId="178" fontId="20" fillId="25" borderId="45" xfId="33" applyNumberFormat="1" applyFont="1" applyFill="1" applyBorder="1" applyAlignment="1">
      <alignment horizontal="center" shrinkToFit="1"/>
    </xf>
    <xf numFmtId="38" fontId="20" fillId="6" borderId="100" xfId="33" applyFont="1" applyFill="1" applyBorder="1" applyAlignment="1">
      <alignment horizontal="center" shrinkToFit="1"/>
    </xf>
    <xf numFmtId="178" fontId="20" fillId="6" borderId="62" xfId="33" applyNumberFormat="1" applyFont="1" applyFill="1" applyBorder="1" applyAlignment="1">
      <alignment horizontal="center" shrinkToFit="1"/>
    </xf>
    <xf numFmtId="38" fontId="20" fillId="6" borderId="62" xfId="33" applyFont="1" applyFill="1" applyBorder="1" applyAlignment="1">
      <alignment shrinkToFit="1"/>
    </xf>
    <xf numFmtId="178" fontId="20" fillId="25" borderId="21" xfId="33" applyNumberFormat="1" applyFont="1" applyFill="1" applyBorder="1" applyAlignment="1">
      <alignment horizontal="center" shrinkToFit="1"/>
    </xf>
    <xf numFmtId="38" fontId="20" fillId="6" borderId="69" xfId="33" applyFont="1" applyFill="1" applyBorder="1" applyAlignment="1">
      <alignment horizontal="center" shrinkToFit="1"/>
    </xf>
    <xf numFmtId="178" fontId="20" fillId="6" borderId="44" xfId="33" applyNumberFormat="1" applyFont="1" applyFill="1" applyBorder="1" applyAlignment="1">
      <alignment horizontal="center" shrinkToFit="1"/>
    </xf>
    <xf numFmtId="0" fontId="34" fillId="7" borderId="104" xfId="34" applyFont="1" applyFill="1" applyBorder="1" applyAlignment="1">
      <alignment horizontal="center" vertical="center" wrapText="1"/>
    </xf>
    <xf numFmtId="0" fontId="34" fillId="7" borderId="75" xfId="34" applyFont="1" applyFill="1" applyBorder="1" applyAlignment="1">
      <alignment horizontal="center" vertical="center" wrapText="1"/>
    </xf>
    <xf numFmtId="0" fontId="20" fillId="7" borderId="105" xfId="34" applyFont="1" applyFill="1" applyBorder="1" applyAlignment="1">
      <alignment horizontal="center" vertical="center" shrinkToFit="1"/>
    </xf>
    <xf numFmtId="38" fontId="20" fillId="0" borderId="87" xfId="33" applyNumberFormat="1" applyFont="1" applyFill="1" applyBorder="1" applyAlignment="1">
      <alignment horizontal="right"/>
    </xf>
    <xf numFmtId="0" fontId="20" fillId="7" borderId="104" xfId="34" applyFont="1" applyFill="1" applyBorder="1" applyAlignment="1">
      <alignment horizontal="center" vertical="center"/>
    </xf>
    <xf numFmtId="0" fontId="20" fillId="7" borderId="105" xfId="34" applyFont="1" applyFill="1" applyBorder="1" applyAlignment="1">
      <alignment horizontal="center" vertical="center"/>
    </xf>
    <xf numFmtId="38" fontId="20" fillId="6" borderId="44" xfId="33" applyFont="1" applyFill="1" applyBorder="1" applyAlignment="1">
      <alignment shrinkToFit="1"/>
    </xf>
    <xf numFmtId="0" fontId="20" fillId="0" borderId="47" xfId="0" applyFont="1" applyBorder="1"/>
    <xf numFmtId="0" fontId="20" fillId="0" borderId="26" xfId="35" applyFont="1" applyBorder="1">
      <alignment vertical="center"/>
    </xf>
    <xf numFmtId="0" fontId="36" fillId="0" borderId="24" xfId="0" applyFont="1" applyBorder="1" applyAlignment="1">
      <alignment shrinkToFit="1"/>
    </xf>
    <xf numFmtId="0" fontId="20" fillId="0" borderId="106" xfId="0" applyFont="1" applyBorder="1" applyAlignment="1">
      <alignment horizontal="center" shrinkToFit="1"/>
    </xf>
    <xf numFmtId="0" fontId="20" fillId="0" borderId="107" xfId="0" applyFont="1" applyBorder="1" applyAlignment="1">
      <alignment horizontal="center" shrinkToFit="1"/>
    </xf>
    <xf numFmtId="0" fontId="20" fillId="0" borderId="26" xfId="0" applyFont="1" applyBorder="1" applyAlignment="1">
      <alignment shrinkToFit="1"/>
    </xf>
    <xf numFmtId="4" fontId="36" fillId="0" borderId="24" xfId="0" applyNumberFormat="1" applyFont="1" applyBorder="1"/>
    <xf numFmtId="4" fontId="20" fillId="0" borderId="106" xfId="0" applyNumberFormat="1" applyFont="1" applyBorder="1"/>
    <xf numFmtId="4" fontId="20" fillId="0" borderId="107" xfId="0" applyNumberFormat="1" applyFont="1" applyBorder="1"/>
    <xf numFmtId="0" fontId="20" fillId="0" borderId="61" xfId="0" applyFont="1" applyBorder="1"/>
    <xf numFmtId="3" fontId="36" fillId="0" borderId="24" xfId="0" applyNumberFormat="1" applyFont="1" applyBorder="1"/>
    <xf numFmtId="3" fontId="20" fillId="0" borderId="106" xfId="0" applyNumberFormat="1" applyFont="1" applyBorder="1"/>
    <xf numFmtId="3" fontId="20" fillId="0" borderId="107" xfId="0" applyNumberFormat="1" applyFont="1" applyBorder="1"/>
    <xf numFmtId="0" fontId="20" fillId="0" borderId="108" xfId="0" applyFont="1" applyBorder="1"/>
    <xf numFmtId="0" fontId="20" fillId="0" borderId="109" xfId="0" applyFont="1" applyBorder="1" applyAlignment="1">
      <alignment shrinkToFit="1"/>
    </xf>
    <xf numFmtId="3" fontId="20" fillId="6" borderId="98" xfId="0" applyNumberFormat="1" applyFont="1" applyFill="1" applyBorder="1"/>
    <xf numFmtId="3" fontId="20" fillId="0" borderId="98" xfId="0" applyNumberFormat="1" applyFont="1" applyBorder="1"/>
    <xf numFmtId="3" fontId="20" fillId="0" borderId="110" xfId="0" applyNumberFormat="1" applyFont="1" applyBorder="1"/>
    <xf numFmtId="3" fontId="20" fillId="0" borderId="109" xfId="0" applyNumberFormat="1" applyFont="1" applyBorder="1"/>
    <xf numFmtId="3" fontId="20" fillId="6" borderId="24" xfId="0" applyNumberFormat="1" applyFont="1" applyFill="1" applyBorder="1"/>
    <xf numFmtId="3" fontId="20" fillId="0" borderId="24" xfId="0" applyNumberFormat="1" applyFont="1" applyBorder="1"/>
    <xf numFmtId="4" fontId="36" fillId="0" borderId="106" xfId="0" applyNumberFormat="1" applyFont="1" applyBorder="1"/>
    <xf numFmtId="0" fontId="20" fillId="0" borderId="26" xfId="0" applyFont="1" applyBorder="1"/>
    <xf numFmtId="0" fontId="20" fillId="0" borderId="24" xfId="0" applyFont="1" applyBorder="1"/>
    <xf numFmtId="0" fontId="20" fillId="0" borderId="106" xfId="0" applyFont="1" applyBorder="1"/>
    <xf numFmtId="0" fontId="20" fillId="0" borderId="107" xfId="0" applyFont="1" applyBorder="1"/>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_2007施業提案原価計算"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8890</xdr:colOff>
      <xdr:row>13</xdr:row>
      <xdr:rowOff>5080</xdr:rowOff>
    </xdr:from>
    <xdr:to xmlns:xdr="http://schemas.openxmlformats.org/drawingml/2006/spreadsheetDrawing">
      <xdr:col>7</xdr:col>
      <xdr:colOff>581025</xdr:colOff>
      <xdr:row>25</xdr:row>
      <xdr:rowOff>124460</xdr:rowOff>
    </xdr:to>
    <xdr:sp macro="" textlink="">
      <xdr:nvSpPr>
        <xdr:cNvPr id="8521" name="Line 1"/>
        <xdr:cNvSpPr>
          <a:spLocks noChangeShapeType="1"/>
        </xdr:cNvSpPr>
      </xdr:nvSpPr>
      <xdr:spPr>
        <a:xfrm>
          <a:off x="567626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8890</xdr:colOff>
      <xdr:row>13</xdr:row>
      <xdr:rowOff>5080</xdr:rowOff>
    </xdr:from>
    <xdr:to xmlns:xdr="http://schemas.openxmlformats.org/drawingml/2006/spreadsheetDrawing">
      <xdr:col>9</xdr:col>
      <xdr:colOff>581025</xdr:colOff>
      <xdr:row>25</xdr:row>
      <xdr:rowOff>124460</xdr:rowOff>
    </xdr:to>
    <xdr:sp macro="" textlink="">
      <xdr:nvSpPr>
        <xdr:cNvPr id="8522" name="Line 2"/>
        <xdr:cNvSpPr>
          <a:spLocks noChangeShapeType="1"/>
        </xdr:cNvSpPr>
      </xdr:nvSpPr>
      <xdr:spPr>
        <a:xfrm>
          <a:off x="683831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8890</xdr:colOff>
      <xdr:row>13</xdr:row>
      <xdr:rowOff>5080</xdr:rowOff>
    </xdr:from>
    <xdr:to xmlns:xdr="http://schemas.openxmlformats.org/drawingml/2006/spreadsheetDrawing">
      <xdr:col>8</xdr:col>
      <xdr:colOff>581025</xdr:colOff>
      <xdr:row>25</xdr:row>
      <xdr:rowOff>124460</xdr:rowOff>
    </xdr:to>
    <xdr:sp macro="" textlink="">
      <xdr:nvSpPr>
        <xdr:cNvPr id="8523" name="Line 1"/>
        <xdr:cNvSpPr>
          <a:spLocks noChangeShapeType="1"/>
        </xdr:cNvSpPr>
      </xdr:nvSpPr>
      <xdr:spPr>
        <a:xfrm>
          <a:off x="6257290"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1.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5"/>
  <sheetViews>
    <sheetView tabSelected="1" zoomScale="90" zoomScaleNormal="90" workbookViewId="0">
      <selection activeCell="E44" sqref="E44"/>
    </sheetView>
  </sheetViews>
  <sheetFormatPr defaultRowHeight="14.25"/>
  <cols>
    <col min="1" max="1" width="5.625" style="1" customWidth="1"/>
    <col min="2" max="9" width="10.625" style="1" customWidth="1"/>
    <col min="10" max="11" width="5.625" style="1" customWidth="1"/>
    <col min="12" max="180" width="9.00390625" style="1" customWidth="1"/>
    <col min="181" max="16384" width="9" style="1" bestFit="1" customWidth="1"/>
  </cols>
  <sheetData>
    <row r="1" spans="1:10" ht="25" customHeight="1">
      <c r="A1" s="2" t="s">
        <v>17</v>
      </c>
    </row>
    <row r="2" spans="1:10" ht="25" customHeight="1"/>
    <row r="3" spans="1:10" ht="25" customHeight="1">
      <c r="B3" s="5" t="s">
        <v>26</v>
      </c>
      <c r="C3" s="5"/>
      <c r="D3" s="5"/>
      <c r="E3" s="5"/>
      <c r="F3" s="5"/>
      <c r="G3" s="5"/>
      <c r="H3" s="5"/>
      <c r="I3" s="5"/>
    </row>
    <row r="4" spans="1:10" ht="25" customHeight="1"/>
    <row r="5" spans="1:10" ht="25" customHeight="1"/>
    <row r="6" spans="1:10" ht="25" customHeight="1">
      <c r="I6" s="34" t="s">
        <v>200</v>
      </c>
    </row>
    <row r="7" spans="1:10" ht="25" customHeight="1"/>
    <row r="8" spans="1:10" ht="25" customHeight="1"/>
    <row r="9" spans="1:10" ht="25" customHeight="1">
      <c r="A9" s="3" t="s">
        <v>34</v>
      </c>
      <c r="E9" s="20"/>
    </row>
    <row r="10" spans="1:10" ht="25" customHeight="1">
      <c r="E10" s="20"/>
    </row>
    <row r="11" spans="1:10" ht="25" customHeight="1">
      <c r="A11" s="1" t="s">
        <v>0</v>
      </c>
      <c r="E11" s="20"/>
    </row>
    <row r="12" spans="1:10" ht="25" customHeight="1">
      <c r="E12" s="20"/>
    </row>
    <row r="13" spans="1:10" ht="25" customHeight="1">
      <c r="A13" s="1" t="s">
        <v>10</v>
      </c>
      <c r="D13" s="13"/>
      <c r="E13" s="21"/>
      <c r="F13" s="21"/>
      <c r="G13" s="21"/>
      <c r="H13" s="21"/>
      <c r="I13" s="21"/>
      <c r="J13" s="36"/>
    </row>
    <row r="14" spans="1:10" ht="25" customHeight="1">
      <c r="E14" s="20"/>
    </row>
    <row r="15" spans="1:10" ht="25" customHeight="1">
      <c r="A15" s="1" t="s">
        <v>39</v>
      </c>
      <c r="D15" s="13"/>
      <c r="E15" s="21"/>
      <c r="F15" s="21"/>
      <c r="G15" s="21"/>
      <c r="H15" s="21"/>
      <c r="I15" s="21"/>
      <c r="J15" s="36"/>
    </row>
    <row r="16" spans="1:10" ht="25" customHeight="1">
      <c r="E16" s="20"/>
      <c r="G16" s="32"/>
      <c r="H16" s="32"/>
      <c r="I16" s="32"/>
      <c r="J16" s="32"/>
    </row>
    <row r="17" spans="1:10" ht="25" customHeight="1">
      <c r="A17" s="1" t="s">
        <v>48</v>
      </c>
      <c r="D17" s="14" t="s">
        <v>42</v>
      </c>
      <c r="E17" s="22"/>
      <c r="F17" s="22"/>
      <c r="G17" s="22"/>
      <c r="H17" s="22"/>
      <c r="I17" s="22"/>
      <c r="J17" s="37"/>
    </row>
    <row r="18" spans="1:10" ht="25" customHeight="1">
      <c r="D18" s="15" t="s">
        <v>19</v>
      </c>
      <c r="E18" s="23"/>
      <c r="F18" s="23"/>
      <c r="G18" s="23"/>
      <c r="H18" s="23"/>
      <c r="I18" s="23"/>
      <c r="J18" s="38"/>
    </row>
    <row r="19" spans="1:10" ht="25" customHeight="1">
      <c r="D19" s="16" t="s">
        <v>9</v>
      </c>
      <c r="E19" s="24"/>
      <c r="F19" s="24"/>
      <c r="G19" s="24"/>
      <c r="H19" s="24"/>
      <c r="I19" s="24"/>
      <c r="J19" s="39"/>
    </row>
    <row r="20" spans="1:10" ht="25" customHeight="1">
      <c r="E20" s="20"/>
      <c r="I20" s="32"/>
      <c r="J20" s="40"/>
    </row>
    <row r="21" spans="1:10" ht="25" customHeight="1">
      <c r="A21" s="4" t="s">
        <v>15</v>
      </c>
      <c r="B21" s="4"/>
      <c r="D21" s="17" t="s">
        <v>54</v>
      </c>
      <c r="E21" s="25" t="s">
        <v>57</v>
      </c>
      <c r="F21" s="28"/>
      <c r="G21" s="25" t="s">
        <v>66</v>
      </c>
      <c r="H21" s="28"/>
      <c r="I21" s="35" t="s">
        <v>52</v>
      </c>
      <c r="J21" s="41" t="s">
        <v>16</v>
      </c>
    </row>
    <row r="22" spans="1:10" ht="25" customHeight="1">
      <c r="A22" s="4"/>
      <c r="B22" s="4"/>
      <c r="D22" s="18" t="s">
        <v>24</v>
      </c>
      <c r="E22" s="26" t="s">
        <v>13</v>
      </c>
      <c r="F22" s="29" t="s">
        <v>24</v>
      </c>
      <c r="G22" s="33" t="s">
        <v>73</v>
      </c>
      <c r="H22" s="33" t="s">
        <v>24</v>
      </c>
      <c r="I22" s="33" t="s">
        <v>24</v>
      </c>
      <c r="J22" s="42"/>
    </row>
    <row r="23" spans="1:10" ht="25" customHeight="1">
      <c r="D23" s="19"/>
      <c r="E23" s="27"/>
      <c r="F23" s="30"/>
      <c r="G23" s="30"/>
      <c r="H23" s="30"/>
      <c r="I23" s="30"/>
      <c r="J23" s="43"/>
    </row>
    <row r="24" spans="1:10" ht="25" customHeight="1">
      <c r="D24" s="1" t="s">
        <v>74</v>
      </c>
      <c r="E24" s="20"/>
      <c r="F24" s="31"/>
      <c r="G24" s="32"/>
      <c r="H24" s="32"/>
      <c r="I24" s="32"/>
      <c r="J24" s="32"/>
    </row>
    <row r="25" spans="1:10" ht="25" customHeight="1">
      <c r="E25" s="20"/>
      <c r="F25" s="31"/>
      <c r="G25" s="32"/>
      <c r="H25" s="32"/>
      <c r="I25" s="32"/>
      <c r="J25" s="32"/>
    </row>
    <row r="26" spans="1:10" ht="25" customHeight="1">
      <c r="A26" s="1" t="s">
        <v>29</v>
      </c>
      <c r="E26" s="20"/>
      <c r="F26" s="31"/>
      <c r="G26" s="32"/>
      <c r="H26" s="32"/>
      <c r="I26" s="32"/>
      <c r="J26" s="32"/>
    </row>
    <row r="27" spans="1:10" ht="25" customHeight="1">
      <c r="A27" s="1" t="s">
        <v>69</v>
      </c>
      <c r="E27" s="20"/>
      <c r="F27" s="31"/>
      <c r="G27" s="32"/>
      <c r="H27" s="32"/>
      <c r="I27" s="32"/>
      <c r="J27" s="32"/>
    </row>
    <row r="28" spans="1:10" ht="25" customHeight="1">
      <c r="B28" s="6"/>
      <c r="C28" s="9"/>
      <c r="D28" s="9"/>
      <c r="E28" s="9"/>
      <c r="F28" s="9"/>
      <c r="G28" s="9"/>
      <c r="H28" s="9"/>
      <c r="I28" s="9"/>
      <c r="J28" s="44"/>
    </row>
    <row r="29" spans="1:10" ht="25" customHeight="1">
      <c r="B29" s="7"/>
      <c r="C29" s="10"/>
      <c r="D29" s="10"/>
      <c r="E29" s="10"/>
      <c r="F29" s="10"/>
      <c r="G29" s="10"/>
      <c r="H29" s="10"/>
      <c r="I29" s="10"/>
      <c r="J29" s="45"/>
    </row>
    <row r="30" spans="1:10" ht="25" customHeight="1">
      <c r="B30" s="7"/>
      <c r="C30" s="11"/>
      <c r="D30" s="11"/>
      <c r="E30" s="11"/>
      <c r="F30" s="11"/>
      <c r="G30" s="11"/>
      <c r="H30" s="11"/>
      <c r="I30" s="11"/>
      <c r="J30" s="45"/>
    </row>
    <row r="31" spans="1:10" ht="25" customHeight="1">
      <c r="B31" s="7"/>
      <c r="C31" s="11"/>
      <c r="D31" s="11"/>
      <c r="E31" s="11"/>
      <c r="F31" s="11"/>
      <c r="G31" s="11"/>
      <c r="H31" s="11"/>
      <c r="I31" s="11"/>
      <c r="J31" s="45"/>
    </row>
    <row r="32" spans="1:10" ht="25" customHeight="1">
      <c r="B32" s="7"/>
      <c r="C32" s="11"/>
      <c r="D32" s="11"/>
      <c r="E32" s="11"/>
      <c r="F32" s="11"/>
      <c r="G32" s="11"/>
      <c r="H32" s="11"/>
      <c r="I32" s="11"/>
      <c r="J32" s="45"/>
    </row>
    <row r="33" spans="2:10" ht="25" customHeight="1">
      <c r="B33" s="7"/>
      <c r="C33" s="11"/>
      <c r="D33" s="11"/>
      <c r="E33" s="11"/>
      <c r="F33" s="11"/>
      <c r="G33" s="11"/>
      <c r="H33" s="11"/>
      <c r="I33" s="11"/>
      <c r="J33" s="45"/>
    </row>
    <row r="34" spans="2:10" ht="25" customHeight="1">
      <c r="B34" s="7"/>
      <c r="C34" s="10"/>
      <c r="D34" s="10"/>
      <c r="E34" s="10"/>
      <c r="F34" s="10"/>
      <c r="G34" s="10"/>
      <c r="H34" s="10"/>
      <c r="I34" s="10"/>
      <c r="J34" s="45"/>
    </row>
    <row r="35" spans="2:10" ht="25" customHeight="1">
      <c r="B35" s="8"/>
      <c r="C35" s="12"/>
      <c r="D35" s="12"/>
      <c r="E35" s="12"/>
      <c r="F35" s="12"/>
      <c r="G35" s="12"/>
      <c r="H35" s="12"/>
      <c r="I35" s="12"/>
      <c r="J35" s="46"/>
    </row>
    <row r="36" spans="2:10" ht="25" customHeight="1"/>
  </sheetData>
  <mergeCells count="9">
    <mergeCell ref="B3:I3"/>
    <mergeCell ref="D13:J13"/>
    <mergeCell ref="D15:J15"/>
    <mergeCell ref="D17:J17"/>
    <mergeCell ref="D18:J18"/>
    <mergeCell ref="D19:J19"/>
    <mergeCell ref="E21:F21"/>
    <mergeCell ref="G21:H21"/>
    <mergeCell ref="J21:J22"/>
  </mergeCells>
  <phoneticPr fontId="19" type="Hiragana"/>
  <pageMargins left="0.78740157480314943" right="0.78740157480314943" top="0.98425196850393681" bottom="0.98425196850393681" header="0.51181102362204722" footer="0.51181102362204722"/>
  <pageSetup paperSize="9" scale="85"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P41"/>
  <sheetViews>
    <sheetView showGridLines="0" view="pageBreakPreview" topLeftCell="A19" zoomScaleSheetLayoutView="100" workbookViewId="0">
      <selection activeCell="B23" sqref="B23"/>
    </sheetView>
  </sheetViews>
  <sheetFormatPr defaultRowHeight="20" customHeight="1"/>
  <cols>
    <col min="1" max="1" width="5.625" style="1" customWidth="1"/>
    <col min="2" max="2" width="30.625" style="1" customWidth="1"/>
    <col min="3" max="10" width="7.625" style="1" customWidth="1"/>
    <col min="11" max="11" width="12" style="1" customWidth="1"/>
    <col min="12" max="12" width="8.875" style="1" customWidth="1"/>
    <col min="13" max="13" width="14.625" style="1" customWidth="1"/>
    <col min="14" max="14" width="5.625" style="1" customWidth="1"/>
    <col min="15" max="15" width="14.625" style="1" customWidth="1"/>
    <col min="16" max="16" width="5.125" style="1" customWidth="1"/>
    <col min="17" max="17" width="9.00390625" style="1" customWidth="1"/>
    <col min="18" max="18" width="3.375" style="1" customWidth="1"/>
    <col min="19" max="23" width="9.00390625" style="1" customWidth="1"/>
    <col min="24" max="24" width="18.125" style="1" customWidth="1"/>
    <col min="25" max="25" width="17.625" style="1" customWidth="1"/>
    <col min="26" max="26" width="17.875" style="1" customWidth="1"/>
    <col min="27" max="27" width="14.75390625" style="1" customWidth="1"/>
    <col min="28" max="16384" width="9.00390625" style="1" customWidth="1"/>
  </cols>
  <sheetData>
    <row r="1" spans="1:16" ht="25" customHeight="1">
      <c r="A1" s="1" t="s">
        <v>71</v>
      </c>
    </row>
    <row r="2" spans="1:16" ht="25" customHeight="1">
      <c r="A2" s="3" t="s">
        <v>58</v>
      </c>
    </row>
    <row r="3" spans="1:16" ht="25" customHeight="1"/>
    <row r="4" spans="1:16" ht="25" customHeight="1">
      <c r="B4" s="47" t="s">
        <v>75</v>
      </c>
      <c r="C4" s="25" t="s">
        <v>23</v>
      </c>
      <c r="D4" s="59"/>
      <c r="E4" s="59"/>
      <c r="F4" s="59"/>
      <c r="G4" s="72"/>
      <c r="H4" s="25" t="s">
        <v>65</v>
      </c>
      <c r="I4" s="59"/>
      <c r="J4" s="86"/>
      <c r="K4" s="96"/>
    </row>
    <row r="5" spans="1:16" ht="25" customHeight="1">
      <c r="B5" s="48"/>
      <c r="C5" s="50"/>
      <c r="D5" s="60"/>
      <c r="E5" s="60"/>
      <c r="F5" s="60"/>
      <c r="G5" s="73"/>
      <c r="H5" s="80"/>
      <c r="I5" s="68" t="s">
        <v>31</v>
      </c>
      <c r="J5" s="87"/>
    </row>
    <row r="6" spans="1:16" ht="25" customHeight="1"/>
    <row r="7" spans="1:16" ht="25" customHeight="1">
      <c r="B7" s="49" t="s">
        <v>80</v>
      </c>
      <c r="C7" s="51"/>
    </row>
    <row r="8" spans="1:16" ht="25" customHeight="1">
      <c r="B8" s="1" t="s">
        <v>35</v>
      </c>
      <c r="C8" s="51"/>
    </row>
    <row r="9" spans="1:16" ht="25" customHeight="1">
      <c r="G9" s="20"/>
      <c r="H9" s="20"/>
      <c r="I9" s="20"/>
      <c r="J9" s="20"/>
      <c r="K9" s="20"/>
    </row>
    <row r="10" spans="1:16" ht="25" customHeight="1">
      <c r="A10" s="1" t="s">
        <v>82</v>
      </c>
      <c r="G10" s="20"/>
      <c r="H10" s="20"/>
      <c r="I10" s="20"/>
      <c r="J10" s="20"/>
      <c r="K10" s="20"/>
    </row>
    <row r="11" spans="1:16" ht="25" customHeight="1">
      <c r="A11" s="1" t="s">
        <v>18</v>
      </c>
      <c r="B11" s="1" t="s">
        <v>41</v>
      </c>
      <c r="G11" s="20"/>
      <c r="H11" s="20"/>
      <c r="I11" s="20"/>
      <c r="J11" s="88" t="s">
        <v>40</v>
      </c>
      <c r="K11" s="97"/>
      <c r="L11" s="32"/>
      <c r="M11" s="32"/>
      <c r="N11" s="32"/>
      <c r="O11" s="32"/>
    </row>
    <row r="12" spans="1:16" ht="25" customHeight="1">
      <c r="C12" s="52" t="s">
        <v>14</v>
      </c>
      <c r="D12" s="61" t="s">
        <v>83</v>
      </c>
      <c r="E12" s="64" t="s">
        <v>84</v>
      </c>
      <c r="F12" s="70"/>
      <c r="G12" s="74"/>
      <c r="H12" s="61" t="s">
        <v>85</v>
      </c>
      <c r="I12" s="61" t="s">
        <v>49</v>
      </c>
      <c r="J12" s="89" t="s">
        <v>87</v>
      </c>
      <c r="K12" s="98"/>
      <c r="L12" s="32"/>
      <c r="M12" s="32"/>
      <c r="N12" s="32"/>
      <c r="O12" s="32"/>
    </row>
    <row r="13" spans="1:16" ht="25" customHeight="1">
      <c r="C13" s="53"/>
      <c r="D13" s="62"/>
      <c r="E13" s="65" t="s">
        <v>50</v>
      </c>
      <c r="F13" s="65" t="s">
        <v>33</v>
      </c>
      <c r="G13" s="75" t="s">
        <v>52</v>
      </c>
      <c r="H13" s="62"/>
      <c r="I13" s="62"/>
      <c r="J13" s="90"/>
      <c r="K13" s="99"/>
      <c r="M13" s="32"/>
      <c r="N13" s="32"/>
      <c r="O13" s="31"/>
      <c r="P13" s="32"/>
    </row>
    <row r="14" spans="1:16" ht="25" customHeight="1">
      <c r="C14" s="54"/>
      <c r="D14" s="29" t="s">
        <v>46</v>
      </c>
      <c r="E14" s="66"/>
      <c r="F14" s="29"/>
      <c r="G14" s="76"/>
      <c r="H14" s="81"/>
      <c r="I14" s="81"/>
      <c r="J14" s="91"/>
      <c r="K14" s="20"/>
      <c r="M14" s="32"/>
      <c r="N14" s="32"/>
      <c r="O14" s="32"/>
      <c r="P14" s="32"/>
    </row>
    <row r="15" spans="1:16" ht="25" customHeight="1">
      <c r="C15" s="55"/>
      <c r="D15" s="26" t="s">
        <v>2</v>
      </c>
      <c r="E15" s="67"/>
      <c r="F15" s="29"/>
      <c r="G15" s="76"/>
      <c r="H15" s="82"/>
      <c r="I15" s="82"/>
      <c r="J15" s="92"/>
      <c r="K15" s="20"/>
      <c r="M15" s="32"/>
      <c r="N15" s="32"/>
      <c r="O15" s="32"/>
      <c r="P15" s="32"/>
    </row>
    <row r="16" spans="1:16" ht="25" customHeight="1">
      <c r="C16" s="55"/>
      <c r="D16" s="26" t="s">
        <v>91</v>
      </c>
      <c r="E16" s="67"/>
      <c r="F16" s="29"/>
      <c r="G16" s="76"/>
      <c r="H16" s="82"/>
      <c r="I16" s="82"/>
      <c r="J16" s="92"/>
      <c r="K16" s="20"/>
      <c r="M16" s="32"/>
      <c r="N16" s="32"/>
      <c r="O16" s="32"/>
      <c r="P16" s="32"/>
    </row>
    <row r="17" spans="2:16" ht="25" customHeight="1">
      <c r="C17" s="55"/>
      <c r="D17" s="26" t="s">
        <v>60</v>
      </c>
      <c r="E17" s="67"/>
      <c r="F17" s="29"/>
      <c r="G17" s="76"/>
      <c r="H17" s="82"/>
      <c r="I17" s="82"/>
      <c r="J17" s="92"/>
      <c r="K17" s="20"/>
      <c r="M17" s="32"/>
      <c r="N17" s="32"/>
      <c r="O17" s="32"/>
      <c r="P17" s="32"/>
    </row>
    <row r="18" spans="2:16" ht="25" customHeight="1">
      <c r="C18" s="55"/>
      <c r="D18" s="26" t="s">
        <v>64</v>
      </c>
      <c r="E18" s="67"/>
      <c r="F18" s="29"/>
      <c r="G18" s="76"/>
      <c r="H18" s="82"/>
      <c r="I18" s="82"/>
      <c r="J18" s="92"/>
      <c r="K18" s="20"/>
      <c r="M18" s="32"/>
      <c r="N18" s="32"/>
      <c r="O18" s="32"/>
      <c r="P18" s="32"/>
    </row>
    <row r="19" spans="2:16" ht="25" customHeight="1">
      <c r="C19" s="55"/>
      <c r="D19" s="26" t="s">
        <v>22</v>
      </c>
      <c r="E19" s="67"/>
      <c r="F19" s="29"/>
      <c r="G19" s="76"/>
      <c r="H19" s="82"/>
      <c r="I19" s="82"/>
      <c r="J19" s="92"/>
      <c r="K19" s="20"/>
      <c r="M19" s="32"/>
      <c r="N19" s="32"/>
      <c r="O19" s="32"/>
      <c r="P19" s="32"/>
    </row>
    <row r="20" spans="2:16" ht="25" customHeight="1">
      <c r="C20" s="56" t="s">
        <v>92</v>
      </c>
      <c r="D20" s="26" t="s">
        <v>67</v>
      </c>
      <c r="E20" s="67"/>
      <c r="F20" s="29"/>
      <c r="G20" s="76"/>
      <c r="H20" s="82"/>
      <c r="I20" s="82"/>
      <c r="J20" s="92"/>
      <c r="K20" s="20"/>
      <c r="M20" s="32"/>
      <c r="N20" s="32"/>
      <c r="O20" s="32"/>
      <c r="P20" s="32"/>
    </row>
    <row r="21" spans="2:16" ht="25" customHeight="1">
      <c r="C21" s="55"/>
      <c r="D21" s="26" t="s">
        <v>7</v>
      </c>
      <c r="E21" s="67"/>
      <c r="F21" s="29"/>
      <c r="G21" s="76"/>
      <c r="H21" s="82"/>
      <c r="I21" s="82"/>
      <c r="J21" s="92"/>
      <c r="K21" s="20"/>
      <c r="M21" s="32"/>
      <c r="N21" s="32"/>
      <c r="O21" s="32"/>
      <c r="P21" s="32"/>
    </row>
    <row r="22" spans="2:16" ht="25" customHeight="1">
      <c r="C22" s="55"/>
      <c r="D22" s="26" t="s">
        <v>79</v>
      </c>
      <c r="E22" s="67"/>
      <c r="F22" s="29"/>
      <c r="G22" s="76"/>
      <c r="H22" s="82"/>
      <c r="I22" s="82"/>
      <c r="J22" s="92"/>
      <c r="K22" s="20"/>
      <c r="M22" s="32"/>
      <c r="N22" s="32"/>
      <c r="O22" s="32"/>
      <c r="P22" s="32"/>
    </row>
    <row r="23" spans="2:16" ht="25" customHeight="1">
      <c r="C23" s="55"/>
      <c r="D23" s="26" t="s">
        <v>5</v>
      </c>
      <c r="E23" s="67"/>
      <c r="F23" s="29"/>
      <c r="G23" s="76"/>
      <c r="H23" s="82"/>
      <c r="I23" s="82"/>
      <c r="J23" s="92"/>
      <c r="K23" s="20"/>
      <c r="M23" s="32"/>
      <c r="N23" s="32"/>
      <c r="O23" s="32"/>
      <c r="P23" s="32"/>
    </row>
    <row r="24" spans="2:16" ht="25" customHeight="1">
      <c r="C24" s="55"/>
      <c r="D24" s="26" t="s">
        <v>8</v>
      </c>
      <c r="E24" s="67"/>
      <c r="F24" s="29"/>
      <c r="G24" s="76"/>
      <c r="H24" s="82"/>
      <c r="I24" s="82"/>
      <c r="J24" s="92"/>
      <c r="K24" s="20"/>
      <c r="M24" s="32"/>
      <c r="N24" s="32"/>
      <c r="O24" s="32"/>
      <c r="P24" s="32"/>
    </row>
    <row r="25" spans="2:16" ht="25" customHeight="1">
      <c r="C25" s="55"/>
      <c r="D25" s="26" t="s">
        <v>43</v>
      </c>
      <c r="E25" s="67"/>
      <c r="F25" s="29"/>
      <c r="G25" s="76"/>
      <c r="H25" s="82"/>
      <c r="I25" s="82"/>
      <c r="J25" s="92"/>
      <c r="K25" s="20"/>
      <c r="M25" s="32"/>
      <c r="N25" s="32"/>
      <c r="O25" s="32"/>
      <c r="P25" s="32"/>
    </row>
    <row r="26" spans="2:16" ht="25" customHeight="1">
      <c r="C26" s="55"/>
      <c r="D26" s="26" t="s">
        <v>94</v>
      </c>
      <c r="E26" s="67"/>
      <c r="F26" s="29"/>
      <c r="G26" s="76"/>
      <c r="H26" s="83"/>
      <c r="I26" s="83"/>
      <c r="J26" s="93"/>
      <c r="K26" s="20"/>
      <c r="M26" s="32"/>
      <c r="N26" s="32"/>
      <c r="O26" s="32"/>
      <c r="P26" s="32"/>
    </row>
    <row r="27" spans="2:16" ht="25" customHeight="1">
      <c r="C27" s="57"/>
      <c r="D27" s="27" t="s">
        <v>87</v>
      </c>
      <c r="E27" s="68"/>
      <c r="F27" s="71"/>
      <c r="G27" s="77"/>
      <c r="H27" s="84"/>
      <c r="I27" s="85"/>
      <c r="J27" s="94"/>
      <c r="K27" s="20"/>
      <c r="M27" s="32"/>
      <c r="N27" s="32"/>
      <c r="O27" s="32"/>
      <c r="P27" s="32"/>
    </row>
    <row r="28" spans="2:16" ht="25" customHeight="1">
      <c r="C28" s="58" t="s">
        <v>214</v>
      </c>
      <c r="D28" s="63"/>
      <c r="E28" s="69"/>
      <c r="F28" s="69"/>
      <c r="G28" s="78"/>
      <c r="H28" s="78"/>
      <c r="I28" s="78"/>
      <c r="J28" s="95"/>
      <c r="K28" s="95"/>
      <c r="L28" s="32"/>
      <c r="M28" s="32"/>
      <c r="N28" s="32"/>
      <c r="O28" s="32"/>
      <c r="P28" s="32"/>
    </row>
    <row r="29" spans="2:16" ht="25" customHeight="1">
      <c r="B29" s="1" t="s">
        <v>78</v>
      </c>
      <c r="C29" s="32"/>
      <c r="D29" s="31"/>
      <c r="E29" s="31"/>
      <c r="F29" s="31"/>
      <c r="G29" s="79"/>
      <c r="H29" s="79"/>
      <c r="I29" s="79"/>
      <c r="J29" s="32"/>
      <c r="K29" s="32"/>
      <c r="L29" s="32"/>
      <c r="M29" s="32"/>
      <c r="N29" s="32"/>
      <c r="O29" s="32"/>
      <c r="P29" s="32"/>
    </row>
    <row r="30" spans="2:16" ht="25" customHeight="1">
      <c r="B30" s="1" t="s">
        <v>95</v>
      </c>
      <c r="G30" s="20"/>
      <c r="H30" s="20"/>
      <c r="I30" s="20"/>
      <c r="L30" s="32"/>
      <c r="M30" s="32"/>
      <c r="N30" s="32"/>
      <c r="O30" s="32"/>
      <c r="P30" s="32"/>
    </row>
    <row r="31" spans="2:16" ht="25" customHeight="1">
      <c r="B31" s="1" t="s">
        <v>202</v>
      </c>
      <c r="G31" s="20"/>
      <c r="H31" s="20"/>
      <c r="I31" s="20"/>
      <c r="L31" s="32"/>
      <c r="M31" s="32"/>
      <c r="N31" s="32"/>
      <c r="O31" s="32"/>
      <c r="P31" s="32"/>
    </row>
    <row r="32" spans="2:16" ht="25" customHeight="1">
      <c r="G32" s="20"/>
      <c r="H32" s="20"/>
      <c r="I32" s="20"/>
      <c r="L32" s="32"/>
      <c r="M32" s="32"/>
      <c r="N32" s="32"/>
      <c r="O32" s="32"/>
      <c r="P32" s="32"/>
    </row>
    <row r="33" spans="7:15" ht="20" customHeight="1">
      <c r="G33" s="20"/>
      <c r="H33" s="20"/>
      <c r="I33" s="20"/>
      <c r="J33" s="20"/>
      <c r="K33" s="20"/>
    </row>
    <row r="34" spans="7:15" ht="20" customHeight="1">
      <c r="G34" s="20"/>
      <c r="H34" s="20"/>
      <c r="I34" s="20"/>
      <c r="J34" s="20"/>
      <c r="K34" s="20"/>
    </row>
    <row r="35" spans="7:15" ht="20" customHeight="1">
      <c r="G35" s="20"/>
      <c r="H35" s="20"/>
      <c r="I35" s="20"/>
      <c r="J35" s="20"/>
      <c r="K35" s="20"/>
    </row>
    <row r="36" spans="7:15" ht="20" customHeight="1">
      <c r="G36" s="20"/>
      <c r="H36" s="20"/>
      <c r="I36" s="20"/>
      <c r="J36" s="20"/>
      <c r="K36" s="20"/>
    </row>
    <row r="37" spans="7:15" ht="20" customHeight="1">
      <c r="G37" s="20"/>
      <c r="H37" s="20"/>
      <c r="I37" s="20"/>
      <c r="J37" s="20"/>
      <c r="K37" s="20"/>
    </row>
    <row r="38" spans="7:15" ht="20" customHeight="1">
      <c r="G38" s="20"/>
      <c r="H38" s="20"/>
      <c r="I38" s="20"/>
      <c r="J38" s="20"/>
      <c r="K38" s="20"/>
    </row>
    <row r="39" spans="7:15" ht="20" customHeight="1">
      <c r="G39" s="20"/>
      <c r="H39" s="20"/>
      <c r="I39" s="20"/>
      <c r="J39" s="20"/>
      <c r="K39" s="20"/>
      <c r="O39" s="96"/>
    </row>
    <row r="40" spans="7:15" ht="20" customHeight="1">
      <c r="G40" s="20"/>
      <c r="H40" s="20"/>
      <c r="I40" s="20"/>
      <c r="J40" s="20"/>
      <c r="K40" s="20"/>
    </row>
    <row r="41" spans="7:15" ht="20" customHeight="1">
      <c r="G41" s="20"/>
      <c r="H41" s="20"/>
      <c r="I41" s="20"/>
      <c r="J41" s="20"/>
      <c r="K41" s="20"/>
    </row>
  </sheetData>
  <mergeCells count="9">
    <mergeCell ref="C4:G4"/>
    <mergeCell ref="H4:J4"/>
    <mergeCell ref="C5:G5"/>
    <mergeCell ref="E12:G12"/>
    <mergeCell ref="C12:C13"/>
    <mergeCell ref="D12:D13"/>
    <mergeCell ref="H12:H13"/>
    <mergeCell ref="I12:I13"/>
    <mergeCell ref="J12:J13"/>
  </mergeCells>
  <phoneticPr fontId="19" type="Hiragana"/>
  <pageMargins left="0.56999999999999995" right="0.6" top="0.98399999999999987" bottom="0.98399999999999987" header="0.51200000000000001" footer="0.51200000000000001"/>
  <pageSetup paperSize="9" scale="84"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48"/>
  <sheetViews>
    <sheetView showGridLines="0" view="pageBreakPreview" topLeftCell="A37" zoomScaleNormal="75" zoomScaleSheetLayoutView="100" workbookViewId="0">
      <selection activeCell="D54" sqref="D54"/>
    </sheetView>
  </sheetViews>
  <sheetFormatPr defaultRowHeight="13.5"/>
  <cols>
    <col min="1" max="1" width="5.625" style="100" customWidth="1"/>
    <col min="2" max="2" width="15.625" style="100" customWidth="1"/>
    <col min="3" max="6" width="10.625" style="100" customWidth="1"/>
    <col min="7" max="9" width="8.625" style="100" customWidth="1"/>
    <col min="10" max="10" width="15.625" style="100" customWidth="1"/>
    <col min="11" max="11" width="5.625" style="100" customWidth="1"/>
    <col min="12" max="16384" width="9.00390625" style="100" customWidth="1"/>
  </cols>
  <sheetData>
    <row r="1" spans="1:9" ht="20" customHeight="1">
      <c r="A1" s="100" t="s">
        <v>71</v>
      </c>
    </row>
    <row r="2" spans="1:9" ht="20" customHeight="1">
      <c r="A2" s="100" t="s">
        <v>89</v>
      </c>
      <c r="G2" s="139"/>
      <c r="H2" s="139"/>
      <c r="I2" s="139"/>
    </row>
    <row r="3" spans="1:9" ht="20" customHeight="1">
      <c r="G3" s="139"/>
      <c r="H3" s="139"/>
      <c r="I3" s="139"/>
    </row>
    <row r="4" spans="1:9" ht="20" customHeight="1">
      <c r="A4" s="102" t="s">
        <v>6</v>
      </c>
      <c r="B4" s="100" t="s">
        <v>96</v>
      </c>
      <c r="C4" s="116" t="s">
        <v>179</v>
      </c>
      <c r="D4" s="116"/>
      <c r="E4" s="131"/>
      <c r="G4" s="139"/>
      <c r="H4" s="139"/>
      <c r="I4" s="139"/>
    </row>
    <row r="5" spans="1:9" ht="20" customHeight="1">
      <c r="G5" s="139"/>
      <c r="H5" s="139"/>
      <c r="I5" s="139"/>
    </row>
    <row r="6" spans="1:9" s="101" customFormat="1" ht="20" customHeight="1">
      <c r="B6" s="104" t="s">
        <v>27</v>
      </c>
      <c r="C6" s="117" t="s">
        <v>99</v>
      </c>
      <c r="D6" s="117" t="s">
        <v>100</v>
      </c>
      <c r="E6" s="132" t="s">
        <v>101</v>
      </c>
      <c r="F6" s="138"/>
      <c r="G6" s="116"/>
      <c r="H6" s="116"/>
      <c r="I6" s="131"/>
    </row>
    <row r="7" spans="1:9" ht="20" customHeight="1">
      <c r="B7" s="105"/>
      <c r="C7" s="118"/>
      <c r="D7" s="118"/>
      <c r="E7" s="133"/>
      <c r="F7" s="139"/>
      <c r="G7" s="139"/>
      <c r="H7" s="139"/>
    </row>
    <row r="8" spans="1:9" ht="20" customHeight="1">
      <c r="G8" s="139"/>
      <c r="H8" s="139"/>
      <c r="I8" s="139"/>
    </row>
    <row r="9" spans="1:9" ht="20" customHeight="1">
      <c r="A9" s="102" t="s">
        <v>61</v>
      </c>
      <c r="B9" s="100" t="s">
        <v>102</v>
      </c>
      <c r="F9" s="140"/>
      <c r="G9" s="141"/>
      <c r="H9" s="141"/>
      <c r="I9" s="139"/>
    </row>
    <row r="10" spans="1:9" ht="20" customHeight="1">
      <c r="B10" s="106" t="s">
        <v>103</v>
      </c>
      <c r="C10" s="117" t="s">
        <v>104</v>
      </c>
      <c r="D10" s="127" t="s">
        <v>65</v>
      </c>
      <c r="E10" s="134"/>
    </row>
    <row r="11" spans="1:9" ht="20" customHeight="1">
      <c r="B11" s="107"/>
      <c r="C11" s="119"/>
      <c r="D11" s="128"/>
      <c r="E11" s="135"/>
    </row>
    <row r="12" spans="1:9" ht="20" customHeight="1">
      <c r="B12" s="108"/>
      <c r="C12" s="120"/>
      <c r="D12" s="129"/>
      <c r="E12" s="136"/>
    </row>
    <row r="13" spans="1:9" ht="20" customHeight="1">
      <c r="B13" s="108"/>
      <c r="C13" s="120"/>
      <c r="D13" s="129"/>
      <c r="E13" s="136"/>
    </row>
    <row r="14" spans="1:9" ht="20" customHeight="1">
      <c r="B14" s="109"/>
      <c r="C14" s="121"/>
      <c r="D14" s="130"/>
      <c r="E14" s="137"/>
    </row>
    <row r="15" spans="1:9" ht="20" customHeight="1">
      <c r="G15" s="139"/>
      <c r="H15" s="139"/>
      <c r="I15" s="139"/>
    </row>
    <row r="16" spans="1:9" ht="20" customHeight="1">
      <c r="A16" s="102" t="s">
        <v>106</v>
      </c>
      <c r="B16" s="100" t="s">
        <v>45</v>
      </c>
      <c r="G16" s="139"/>
    </row>
    <row r="17" spans="1:10" ht="20" customHeight="1">
      <c r="A17" s="103"/>
      <c r="J17" s="102" t="s">
        <v>53</v>
      </c>
    </row>
    <row r="18" spans="1:10" ht="20" customHeight="1">
      <c r="A18" s="103"/>
      <c r="B18" s="110" t="s">
        <v>107</v>
      </c>
      <c r="C18" s="122" t="s">
        <v>108</v>
      </c>
      <c r="D18" s="59"/>
      <c r="E18" s="59"/>
      <c r="F18" s="72"/>
      <c r="G18" s="142" t="s">
        <v>99</v>
      </c>
      <c r="H18" s="142" t="s">
        <v>100</v>
      </c>
      <c r="I18" s="142" t="s">
        <v>101</v>
      </c>
      <c r="J18" s="132" t="s">
        <v>16</v>
      </c>
    </row>
    <row r="19" spans="1:10" ht="20" customHeight="1">
      <c r="A19" s="103"/>
      <c r="B19" s="111"/>
      <c r="C19" s="123" t="s">
        <v>110</v>
      </c>
      <c r="D19" s="123" t="s">
        <v>111</v>
      </c>
      <c r="E19" s="123" t="s">
        <v>113</v>
      </c>
      <c r="F19" s="123" t="s">
        <v>114</v>
      </c>
      <c r="G19" s="143"/>
      <c r="H19" s="143"/>
      <c r="I19" s="119"/>
      <c r="J19" s="150"/>
    </row>
    <row r="20" spans="1:10" ht="20" customHeight="1">
      <c r="B20" s="112"/>
      <c r="C20" s="124"/>
      <c r="D20" s="124"/>
      <c r="E20" s="124"/>
      <c r="F20" s="124"/>
      <c r="G20" s="144"/>
      <c r="H20" s="144"/>
      <c r="I20" s="146"/>
      <c r="J20" s="151"/>
    </row>
    <row r="21" spans="1:10" ht="20" customHeight="1">
      <c r="B21" s="112"/>
      <c r="C21" s="124"/>
      <c r="D21" s="124"/>
      <c r="E21" s="124"/>
      <c r="F21" s="124"/>
      <c r="G21" s="144"/>
      <c r="H21" s="144"/>
      <c r="I21" s="146"/>
      <c r="J21" s="151"/>
    </row>
    <row r="22" spans="1:10" ht="20" customHeight="1">
      <c r="B22" s="112"/>
      <c r="C22" s="124"/>
      <c r="D22" s="124"/>
      <c r="E22" s="124"/>
      <c r="F22" s="124"/>
      <c r="G22" s="144"/>
      <c r="H22" s="144"/>
      <c r="I22" s="146"/>
      <c r="J22" s="151"/>
    </row>
    <row r="23" spans="1:10" ht="20" customHeight="1">
      <c r="B23" s="112"/>
      <c r="C23" s="124"/>
      <c r="D23" s="124"/>
      <c r="E23" s="124"/>
      <c r="F23" s="124"/>
      <c r="G23" s="144"/>
      <c r="H23" s="144"/>
      <c r="I23" s="146"/>
      <c r="J23" s="151"/>
    </row>
    <row r="24" spans="1:10" ht="20" customHeight="1">
      <c r="B24" s="112"/>
      <c r="C24" s="124"/>
      <c r="D24" s="124"/>
      <c r="E24" s="124"/>
      <c r="F24" s="124"/>
      <c r="G24" s="144"/>
      <c r="H24" s="144"/>
      <c r="I24" s="146"/>
      <c r="J24" s="151"/>
    </row>
    <row r="25" spans="1:10" ht="20" customHeight="1">
      <c r="B25" s="112"/>
      <c r="C25" s="124"/>
      <c r="D25" s="124"/>
      <c r="E25" s="124"/>
      <c r="F25" s="124"/>
      <c r="G25" s="144"/>
      <c r="H25" s="144"/>
      <c r="I25" s="146"/>
      <c r="J25" s="151"/>
    </row>
    <row r="26" spans="1:10" ht="20" customHeight="1">
      <c r="B26" s="112"/>
      <c r="C26" s="124"/>
      <c r="D26" s="124"/>
      <c r="E26" s="124"/>
      <c r="F26" s="124"/>
      <c r="G26" s="144"/>
      <c r="H26" s="144"/>
      <c r="I26" s="146"/>
      <c r="J26" s="151"/>
    </row>
    <row r="27" spans="1:10" ht="20" customHeight="1">
      <c r="B27" s="112"/>
      <c r="C27" s="124"/>
      <c r="D27" s="124"/>
      <c r="E27" s="124"/>
      <c r="F27" s="124"/>
      <c r="G27" s="144"/>
      <c r="H27" s="144"/>
      <c r="I27" s="146"/>
      <c r="J27" s="151"/>
    </row>
    <row r="28" spans="1:10" ht="20" customHeight="1">
      <c r="B28" s="112"/>
      <c r="C28" s="124"/>
      <c r="D28" s="124"/>
      <c r="E28" s="124"/>
      <c r="F28" s="124"/>
      <c r="G28" s="144"/>
      <c r="H28" s="144"/>
      <c r="I28" s="146"/>
      <c r="J28" s="151"/>
    </row>
    <row r="29" spans="1:10" ht="20" customHeight="1">
      <c r="B29" s="112"/>
      <c r="C29" s="124"/>
      <c r="D29" s="124"/>
      <c r="E29" s="124"/>
      <c r="F29" s="124"/>
      <c r="G29" s="144"/>
      <c r="H29" s="144"/>
      <c r="I29" s="146"/>
      <c r="J29" s="151"/>
    </row>
    <row r="30" spans="1:10" ht="20" customHeight="1">
      <c r="B30" s="112"/>
      <c r="C30" s="124"/>
      <c r="D30" s="124"/>
      <c r="E30" s="124"/>
      <c r="F30" s="124"/>
      <c r="G30" s="144"/>
      <c r="H30" s="144"/>
      <c r="I30" s="146"/>
      <c r="J30" s="151"/>
    </row>
    <row r="31" spans="1:10" ht="20" customHeight="1">
      <c r="B31" s="113"/>
      <c r="C31" s="125"/>
      <c r="D31" s="125"/>
      <c r="E31" s="125"/>
      <c r="F31" s="125"/>
      <c r="G31" s="145"/>
      <c r="H31" s="145"/>
      <c r="I31" s="147"/>
      <c r="J31" s="152"/>
    </row>
    <row r="32" spans="1:10" ht="20" customHeight="1">
      <c r="B32" s="23"/>
      <c r="C32" s="23"/>
      <c r="D32" s="23"/>
      <c r="E32" s="23"/>
      <c r="F32" s="23"/>
      <c r="G32" s="23"/>
      <c r="H32" s="23"/>
      <c r="I32" s="23"/>
      <c r="J32" s="23"/>
    </row>
    <row r="33" spans="2:10" ht="20" customHeight="1">
      <c r="B33" s="23"/>
      <c r="C33" s="23"/>
      <c r="D33" s="23"/>
      <c r="E33" s="23"/>
      <c r="F33" s="23"/>
      <c r="G33" s="23"/>
      <c r="H33" s="23"/>
      <c r="I33" s="23"/>
      <c r="J33" s="23"/>
    </row>
    <row r="34" spans="2:10" ht="20" customHeight="1">
      <c r="B34" s="111"/>
      <c r="C34" s="126"/>
      <c r="D34" s="126"/>
      <c r="E34" s="126"/>
      <c r="F34" s="126"/>
      <c r="G34" s="143"/>
      <c r="H34" s="143"/>
      <c r="I34" s="148"/>
      <c r="J34" s="153"/>
    </row>
    <row r="35" spans="2:10" ht="20" customHeight="1">
      <c r="B35" s="112"/>
      <c r="C35" s="124"/>
      <c r="D35" s="124"/>
      <c r="E35" s="124"/>
      <c r="F35" s="124"/>
      <c r="G35" s="144"/>
      <c r="H35" s="144"/>
      <c r="I35" s="146"/>
      <c r="J35" s="151"/>
    </row>
    <row r="36" spans="2:10" ht="20" customHeight="1">
      <c r="B36" s="112"/>
      <c r="C36" s="124"/>
      <c r="D36" s="124"/>
      <c r="E36" s="124"/>
      <c r="F36" s="124"/>
      <c r="G36" s="144"/>
      <c r="H36" s="144"/>
      <c r="I36" s="146"/>
      <c r="J36" s="151"/>
    </row>
    <row r="37" spans="2:10" ht="20" customHeight="1">
      <c r="B37" s="114" t="s">
        <v>115</v>
      </c>
      <c r="C37" s="73"/>
      <c r="D37" s="73"/>
      <c r="E37" s="73"/>
      <c r="F37" s="73"/>
      <c r="G37" s="118"/>
      <c r="H37" s="118"/>
      <c r="I37" s="149"/>
      <c r="J37" s="133"/>
    </row>
    <row r="38" spans="2:10" ht="20" customHeight="1">
      <c r="B38" s="100" t="s">
        <v>81</v>
      </c>
    </row>
    <row r="39" spans="2:10" ht="20" customHeight="1">
      <c r="B39" s="100" t="s">
        <v>119</v>
      </c>
    </row>
    <row r="40" spans="2:10" ht="20" customHeight="1">
      <c r="B40" s="100" t="s">
        <v>120</v>
      </c>
    </row>
    <row r="41" spans="2:10" ht="20" customHeight="1">
      <c r="B41" s="100" t="s">
        <v>122</v>
      </c>
    </row>
    <row r="42" spans="2:10" ht="20" customHeight="1">
      <c r="B42" s="100" t="s">
        <v>123</v>
      </c>
    </row>
    <row r="43" spans="2:10" ht="20" customHeight="1">
      <c r="B43" s="100" t="s">
        <v>72</v>
      </c>
    </row>
    <row r="44" spans="2:10" ht="20" customHeight="1">
      <c r="B44" s="100" t="s">
        <v>125</v>
      </c>
    </row>
    <row r="45" spans="2:10" ht="20" customHeight="1">
      <c r="B45" s="100" t="s">
        <v>128</v>
      </c>
    </row>
    <row r="46" spans="2:10" ht="20.25" customHeight="1">
      <c r="B46" s="115" t="s">
        <v>36</v>
      </c>
      <c r="C46" s="115"/>
      <c r="D46" s="115"/>
      <c r="E46" s="115"/>
      <c r="F46" s="115"/>
      <c r="G46" s="115"/>
      <c r="H46" s="115"/>
      <c r="I46" s="115"/>
      <c r="J46" s="115"/>
    </row>
    <row r="47" spans="2:10" ht="20.25" customHeight="1">
      <c r="B47" s="115" t="s">
        <v>127</v>
      </c>
      <c r="C47" s="115"/>
      <c r="D47" s="115"/>
      <c r="E47" s="115"/>
      <c r="F47" s="115"/>
      <c r="G47" s="115"/>
      <c r="H47" s="115"/>
      <c r="I47" s="115"/>
      <c r="J47" s="115"/>
    </row>
    <row r="48" spans="2:10">
      <c r="B48" s="115" t="s">
        <v>1</v>
      </c>
      <c r="C48" s="115"/>
      <c r="D48" s="115"/>
      <c r="E48" s="115"/>
      <c r="F48" s="115"/>
      <c r="G48" s="115"/>
      <c r="H48" s="115"/>
      <c r="I48" s="115"/>
      <c r="J48" s="115"/>
    </row>
  </sheetData>
  <mergeCells count="14">
    <mergeCell ref="C4:E4"/>
    <mergeCell ref="G6:I6"/>
    <mergeCell ref="D12:E12"/>
    <mergeCell ref="D13:E13"/>
    <mergeCell ref="D14:E14"/>
    <mergeCell ref="C18:F18"/>
    <mergeCell ref="B10:B11"/>
    <mergeCell ref="C10:C11"/>
    <mergeCell ref="D10:E11"/>
    <mergeCell ref="B18:B19"/>
    <mergeCell ref="G18:G19"/>
    <mergeCell ref="H18:H19"/>
    <mergeCell ref="I18:I19"/>
    <mergeCell ref="J18:J19"/>
  </mergeCells>
  <phoneticPr fontId="19" type="Hiragana"/>
  <printOptions horizontalCentered="1" verticalCentered="1"/>
  <pageMargins left="0.47244094488188976" right="0.51181102362204722" top="0.98425196850393681" bottom="0.98425196850393681" header="0.51181102362204722" footer="0.51181102362204722"/>
  <pageSetup paperSize="9" scale="81"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85"/>
  <sheetViews>
    <sheetView showGridLines="0" topLeftCell="A46" workbookViewId="0">
      <selection activeCell="W40" sqref="W40"/>
    </sheetView>
  </sheetViews>
  <sheetFormatPr defaultRowHeight="14.25"/>
  <cols>
    <col min="1" max="4" width="4.625" style="154" customWidth="1"/>
    <col min="5" max="5" width="5.875" style="154" customWidth="1"/>
    <col min="6" max="25" width="4.625" style="154" customWidth="1"/>
    <col min="26" max="234" width="9.00390625" style="154" customWidth="1"/>
    <col min="235" max="16384" width="9" style="154" bestFit="1" customWidth="1"/>
  </cols>
  <sheetData>
    <row r="1" spans="1:24">
      <c r="A1" s="154" t="s">
        <v>71</v>
      </c>
    </row>
    <row r="2" spans="1:24" ht="20" customHeight="1">
      <c r="A2" s="155" t="s">
        <v>129</v>
      </c>
      <c r="B2" s="161"/>
      <c r="C2" s="3"/>
      <c r="D2" s="3"/>
      <c r="E2" s="3"/>
      <c r="F2" s="3"/>
      <c r="G2" s="3"/>
      <c r="H2" s="3"/>
      <c r="I2" s="3"/>
      <c r="J2" s="3"/>
      <c r="K2" s="3"/>
      <c r="L2" s="3"/>
      <c r="M2" s="3"/>
      <c r="N2" s="3"/>
      <c r="O2" s="3"/>
      <c r="P2" s="3"/>
      <c r="Q2" s="3"/>
      <c r="R2" s="3"/>
    </row>
    <row r="3" spans="1:24" ht="20" customHeight="1">
      <c r="A3" s="155" t="s">
        <v>134</v>
      </c>
      <c r="B3" s="161"/>
      <c r="C3" s="155"/>
      <c r="D3" s="155"/>
      <c r="E3" s="155"/>
      <c r="F3" s="155"/>
      <c r="G3" s="155"/>
      <c r="H3" s="155"/>
      <c r="I3" s="155"/>
      <c r="J3" s="155"/>
      <c r="K3" s="155"/>
      <c r="L3" s="155"/>
      <c r="M3" s="155"/>
      <c r="N3" s="155"/>
      <c r="O3" s="155"/>
      <c r="P3" s="155"/>
      <c r="Q3" s="155"/>
      <c r="R3" s="155"/>
      <c r="S3" s="155"/>
      <c r="T3" s="155"/>
      <c r="U3" s="155"/>
      <c r="V3" s="155"/>
      <c r="W3" s="156"/>
      <c r="X3" s="156"/>
    </row>
    <row r="4" spans="1:24" ht="20" customHeight="1">
      <c r="A4" s="156"/>
      <c r="B4" s="174"/>
      <c r="C4" s="174"/>
      <c r="D4" s="174"/>
      <c r="E4" s="174"/>
      <c r="F4" s="174"/>
      <c r="G4" s="174"/>
      <c r="H4" s="174"/>
      <c r="I4" s="174"/>
      <c r="J4" s="174"/>
      <c r="K4" s="174"/>
      <c r="L4" s="174"/>
      <c r="M4" s="174"/>
      <c r="N4" s="174"/>
      <c r="O4" s="308" t="s">
        <v>137</v>
      </c>
      <c r="P4" s="174"/>
      <c r="Q4" s="174"/>
      <c r="R4" s="340"/>
      <c r="S4" s="340"/>
      <c r="T4" s="340"/>
      <c r="U4" s="340"/>
      <c r="V4" s="340"/>
      <c r="W4" s="340"/>
      <c r="X4" s="156"/>
    </row>
    <row r="5" spans="1:24" ht="20" customHeight="1">
      <c r="A5" s="156"/>
      <c r="B5" s="156"/>
      <c r="C5" s="156"/>
      <c r="D5" s="156"/>
      <c r="E5" s="156"/>
      <c r="F5" s="166"/>
      <c r="G5" s="166"/>
      <c r="H5" s="156"/>
      <c r="I5" s="156"/>
      <c r="J5" s="156"/>
      <c r="K5" s="156"/>
      <c r="L5" s="156"/>
      <c r="M5" s="156"/>
      <c r="N5" s="156"/>
      <c r="O5" s="156"/>
      <c r="P5" s="156"/>
      <c r="Q5" s="156"/>
      <c r="R5" s="156"/>
      <c r="S5" s="156"/>
      <c r="T5" s="156"/>
      <c r="U5" s="156"/>
      <c r="V5" s="156"/>
      <c r="W5" s="156"/>
      <c r="X5" s="156"/>
    </row>
    <row r="6" spans="1:24" ht="20" customHeight="1">
      <c r="A6" s="157" t="s">
        <v>132</v>
      </c>
      <c r="B6" s="156"/>
      <c r="C6" s="156"/>
      <c r="D6" s="156"/>
      <c r="E6" s="156"/>
      <c r="F6" s="156"/>
      <c r="G6" s="156"/>
      <c r="H6" s="229" t="s">
        <v>138</v>
      </c>
      <c r="I6" s="229"/>
      <c r="J6" s="229"/>
      <c r="K6" s="229"/>
      <c r="L6" s="229"/>
      <c r="M6" s="281"/>
      <c r="N6" s="294" t="s">
        <v>25</v>
      </c>
      <c r="O6" s="294"/>
      <c r="P6" s="294" t="s">
        <v>139</v>
      </c>
      <c r="Q6" s="294"/>
      <c r="R6" s="156"/>
      <c r="S6" s="229" t="s">
        <v>140</v>
      </c>
      <c r="T6" s="156"/>
      <c r="U6" s="156"/>
      <c r="V6" s="156"/>
      <c r="W6" s="156"/>
      <c r="X6" s="156"/>
    </row>
    <row r="7" spans="1:24" ht="20" customHeight="1">
      <c r="A7" s="158" t="s">
        <v>141</v>
      </c>
      <c r="B7" s="158"/>
      <c r="C7" s="158"/>
      <c r="D7" s="193">
        <f>N11</f>
        <v>0</v>
      </c>
      <c r="E7" s="207"/>
      <c r="F7" s="219"/>
      <c r="G7" s="219"/>
      <c r="H7" s="230" t="s">
        <v>142</v>
      </c>
      <c r="I7" s="236"/>
      <c r="J7" s="236"/>
      <c r="K7" s="255" t="s">
        <v>50</v>
      </c>
      <c r="L7" s="255"/>
      <c r="M7" s="282"/>
      <c r="N7" s="295"/>
      <c r="O7" s="309"/>
      <c r="P7" s="317"/>
      <c r="Q7" s="328"/>
      <c r="R7" s="156"/>
      <c r="S7" s="348" t="s">
        <v>143</v>
      </c>
      <c r="T7" s="186"/>
      <c r="U7" s="209"/>
      <c r="V7" s="375" t="str">
        <f>D48</f>
        <v/>
      </c>
      <c r="W7" s="379"/>
      <c r="X7" s="156"/>
    </row>
    <row r="8" spans="1:24" ht="20" customHeight="1">
      <c r="A8" s="159" t="s">
        <v>144</v>
      </c>
      <c r="B8" s="159"/>
      <c r="C8" s="159"/>
      <c r="D8" s="194" t="str">
        <f>V9</f>
        <v/>
      </c>
      <c r="E8" s="208"/>
      <c r="F8" s="161"/>
      <c r="G8" s="161"/>
      <c r="H8" s="230" t="s">
        <v>62</v>
      </c>
      <c r="I8" s="236"/>
      <c r="J8" s="236"/>
      <c r="K8" s="256" t="s">
        <v>33</v>
      </c>
      <c r="L8" s="256"/>
      <c r="M8" s="283"/>
      <c r="N8" s="296"/>
      <c r="O8" s="310"/>
      <c r="P8" s="317"/>
      <c r="Q8" s="328"/>
      <c r="R8" s="156"/>
      <c r="S8" s="349" t="s">
        <v>21</v>
      </c>
      <c r="T8" s="360"/>
      <c r="U8" s="366"/>
      <c r="V8" s="376" t="str">
        <f>D41</f>
        <v/>
      </c>
      <c r="W8" s="380"/>
      <c r="X8" s="156"/>
    </row>
    <row r="9" spans="1:24" ht="20" customHeight="1">
      <c r="A9" s="160" t="s">
        <v>109</v>
      </c>
      <c r="B9" s="160"/>
      <c r="C9" s="160"/>
      <c r="D9" s="195"/>
      <c r="E9" s="195"/>
      <c r="F9" s="161"/>
      <c r="G9" s="161"/>
      <c r="H9" s="230" t="s">
        <v>145</v>
      </c>
      <c r="I9" s="236"/>
      <c r="J9" s="236"/>
      <c r="K9" s="256" t="s">
        <v>146</v>
      </c>
      <c r="L9" s="256"/>
      <c r="M9" s="283"/>
      <c r="N9" s="296"/>
      <c r="O9" s="310"/>
      <c r="P9" s="317"/>
      <c r="Q9" s="329"/>
      <c r="R9" s="156"/>
      <c r="S9" s="350" t="s">
        <v>147</v>
      </c>
      <c r="T9" s="361"/>
      <c r="U9" s="367"/>
      <c r="V9" s="377" t="str">
        <f>IFERROR(ROUNDDOWN(V7/V8/100,0)*100,"")</f>
        <v/>
      </c>
      <c r="W9" s="381"/>
      <c r="X9" s="156"/>
    </row>
    <row r="10" spans="1:24" ht="20" customHeight="1">
      <c r="A10" s="158" t="s">
        <v>37</v>
      </c>
      <c r="B10" s="158"/>
      <c r="C10" s="158"/>
      <c r="D10" s="196"/>
      <c r="E10" s="196"/>
      <c r="F10" s="161"/>
      <c r="G10" s="161"/>
      <c r="H10" s="231" t="s">
        <v>70</v>
      </c>
      <c r="I10" s="237"/>
      <c r="J10" s="237"/>
      <c r="K10" s="257" t="s">
        <v>148</v>
      </c>
      <c r="L10" s="257"/>
      <c r="M10" s="284"/>
      <c r="N10" s="297"/>
      <c r="O10" s="311"/>
      <c r="P10" s="318"/>
      <c r="Q10" s="330"/>
      <c r="R10" s="156"/>
      <c r="S10" s="351" t="s">
        <v>93</v>
      </c>
      <c r="T10" s="351"/>
      <c r="U10" s="351"/>
      <c r="V10" s="351"/>
      <c r="W10" s="351"/>
      <c r="X10" s="156"/>
    </row>
    <row r="11" spans="1:24" ht="20" customHeight="1">
      <c r="A11" s="158" t="s">
        <v>152</v>
      </c>
      <c r="B11" s="158"/>
      <c r="C11" s="158"/>
      <c r="D11" s="193" t="str">
        <f>IFERROR(D7+D8-D9-D10,"")</f>
        <v/>
      </c>
      <c r="E11" s="193"/>
      <c r="F11" s="161"/>
      <c r="G11" s="161"/>
      <c r="H11" s="232" t="s">
        <v>153</v>
      </c>
      <c r="I11" s="232"/>
      <c r="J11" s="232"/>
      <c r="K11" s="232"/>
      <c r="L11" s="232"/>
      <c r="M11" s="232"/>
      <c r="N11" s="298">
        <f>ROUNDDOWN(N7*P7+N8*P8+N9*P9+N10*P10,0)</f>
        <v>0</v>
      </c>
      <c r="O11" s="312"/>
      <c r="P11" s="319">
        <f>SUM(P7:Q10)</f>
        <v>0</v>
      </c>
      <c r="Q11" s="331"/>
      <c r="R11" s="156"/>
      <c r="S11" s="352"/>
      <c r="T11" s="352"/>
      <c r="U11" s="352"/>
      <c r="V11" s="352"/>
      <c r="W11" s="352"/>
      <c r="X11" s="156"/>
    </row>
    <row r="12" spans="1:24" ht="20" customHeight="1">
      <c r="A12" s="161"/>
      <c r="B12" s="161"/>
      <c r="C12" s="161"/>
      <c r="D12" s="197"/>
      <c r="E12" s="197"/>
      <c r="F12" s="161"/>
      <c r="G12" s="161"/>
      <c r="H12" s="233" t="s">
        <v>3</v>
      </c>
      <c r="I12" s="166"/>
      <c r="J12" s="166"/>
      <c r="K12" s="166"/>
      <c r="L12" s="166"/>
      <c r="M12" s="166"/>
      <c r="N12" s="299"/>
      <c r="O12" s="299"/>
      <c r="P12" s="320"/>
      <c r="Q12" s="320"/>
      <c r="R12" s="156"/>
      <c r="S12" s="352"/>
      <c r="T12" s="352"/>
      <c r="U12" s="352"/>
      <c r="V12" s="352"/>
      <c r="W12" s="352"/>
      <c r="X12" s="156"/>
    </row>
    <row r="13" spans="1:24" ht="20" customHeight="1">
      <c r="A13" s="161"/>
      <c r="B13" s="161"/>
      <c r="C13" s="161"/>
      <c r="D13" s="197"/>
      <c r="E13" s="197"/>
      <c r="F13" s="161"/>
      <c r="G13" s="161"/>
      <c r="H13" s="233"/>
      <c r="I13" s="166"/>
      <c r="J13" s="166"/>
      <c r="K13" s="166"/>
      <c r="L13" s="166"/>
      <c r="M13" s="166"/>
      <c r="N13" s="299"/>
      <c r="O13" s="299"/>
      <c r="P13" s="320"/>
      <c r="Q13" s="320"/>
      <c r="R13" s="156"/>
      <c r="S13" s="352"/>
      <c r="T13" s="352"/>
      <c r="U13" s="352"/>
      <c r="V13" s="352"/>
      <c r="W13" s="352"/>
      <c r="X13" s="156"/>
    </row>
    <row r="14" spans="1:24" ht="20" customHeight="1">
      <c r="A14" s="157" t="s">
        <v>155</v>
      </c>
      <c r="B14" s="156"/>
      <c r="C14" s="156"/>
      <c r="D14" s="156"/>
      <c r="E14" s="156"/>
      <c r="F14" s="220" t="s">
        <v>156</v>
      </c>
      <c r="G14" s="220"/>
      <c r="H14" s="220"/>
      <c r="I14" s="166"/>
      <c r="J14" s="157" t="s">
        <v>158</v>
      </c>
      <c r="K14" s="156"/>
      <c r="L14" s="156"/>
      <c r="M14" s="156"/>
      <c r="N14" s="156"/>
      <c r="O14" s="156"/>
      <c r="P14" s="156"/>
      <c r="Q14" s="156"/>
      <c r="R14" s="156"/>
      <c r="S14" s="156"/>
      <c r="T14" s="156"/>
      <c r="U14" s="368"/>
      <c r="V14" s="368"/>
      <c r="W14" s="368"/>
      <c r="X14" s="156"/>
    </row>
    <row r="15" spans="1:24" ht="20" customHeight="1">
      <c r="A15" s="162" t="s">
        <v>160</v>
      </c>
      <c r="B15" s="175" t="s">
        <v>161</v>
      </c>
      <c r="C15" s="186"/>
      <c r="D15" s="186"/>
      <c r="E15" s="209"/>
      <c r="F15" s="193">
        <f>J18*V18</f>
        <v>0</v>
      </c>
      <c r="G15" s="193"/>
      <c r="H15" s="193"/>
      <c r="I15" s="156"/>
      <c r="J15" s="239" t="s">
        <v>162</v>
      </c>
      <c r="K15" s="258"/>
      <c r="L15" s="258" t="s">
        <v>105</v>
      </c>
      <c r="M15" s="258"/>
      <c r="N15" s="273" t="s">
        <v>63</v>
      </c>
      <c r="O15" s="313"/>
      <c r="P15" s="321" t="s">
        <v>30</v>
      </c>
      <c r="Q15" s="332"/>
      <c r="R15" s="341" t="s">
        <v>163</v>
      </c>
      <c r="S15" s="353"/>
      <c r="T15" s="273" t="s">
        <v>164</v>
      </c>
      <c r="U15" s="369"/>
      <c r="V15" s="273" t="s">
        <v>166</v>
      </c>
      <c r="W15" s="382"/>
      <c r="X15" s="156"/>
    </row>
    <row r="16" spans="1:24" ht="20" customHeight="1">
      <c r="A16" s="163"/>
      <c r="B16" s="176" t="s">
        <v>159</v>
      </c>
      <c r="C16" s="158"/>
      <c r="D16" s="158"/>
      <c r="E16" s="158"/>
      <c r="F16" s="193">
        <f>P30</f>
        <v>0</v>
      </c>
      <c r="G16" s="193"/>
      <c r="H16" s="193"/>
      <c r="I16" s="156"/>
      <c r="J16" s="240"/>
      <c r="K16" s="259"/>
      <c r="L16" s="259"/>
      <c r="M16" s="259"/>
      <c r="N16" s="300"/>
      <c r="O16" s="314"/>
      <c r="P16" s="279"/>
      <c r="Q16" s="290"/>
      <c r="R16" s="342"/>
      <c r="S16" s="354"/>
      <c r="T16" s="300"/>
      <c r="U16" s="370"/>
      <c r="V16" s="300"/>
      <c r="W16" s="383"/>
      <c r="X16" s="156"/>
    </row>
    <row r="17" spans="1:24" ht="20" customHeight="1">
      <c r="A17" s="163"/>
      <c r="B17" s="176" t="s">
        <v>157</v>
      </c>
      <c r="C17" s="158"/>
      <c r="D17" s="158"/>
      <c r="E17" s="158"/>
      <c r="F17" s="193">
        <f>R30</f>
        <v>0</v>
      </c>
      <c r="G17" s="193"/>
      <c r="H17" s="193"/>
      <c r="I17" s="156"/>
      <c r="J17" s="241" t="s">
        <v>136</v>
      </c>
      <c r="K17" s="260"/>
      <c r="L17" s="260" t="s">
        <v>151</v>
      </c>
      <c r="M17" s="260"/>
      <c r="N17" s="301" t="s">
        <v>51</v>
      </c>
      <c r="O17" s="263"/>
      <c r="P17" s="322" t="s">
        <v>167</v>
      </c>
      <c r="Q17" s="322"/>
      <c r="R17" s="343"/>
      <c r="S17" s="355"/>
      <c r="T17" s="362" t="s">
        <v>167</v>
      </c>
      <c r="U17" s="371"/>
      <c r="V17" s="362" t="s">
        <v>168</v>
      </c>
      <c r="W17" s="384"/>
      <c r="X17" s="156"/>
    </row>
    <row r="18" spans="1:24" ht="20" customHeight="1">
      <c r="A18" s="163"/>
      <c r="B18" s="176" t="s">
        <v>4</v>
      </c>
      <c r="C18" s="158"/>
      <c r="D18" s="158"/>
      <c r="E18" s="158"/>
      <c r="F18" s="193">
        <f>T30</f>
        <v>0</v>
      </c>
      <c r="G18" s="193"/>
      <c r="H18" s="193"/>
      <c r="I18" s="156"/>
      <c r="J18" s="242"/>
      <c r="K18" s="261"/>
      <c r="L18" s="242"/>
      <c r="M18" s="261"/>
      <c r="N18" s="242"/>
      <c r="O18" s="261"/>
      <c r="P18" s="323"/>
      <c r="Q18" s="333"/>
      <c r="R18" s="344">
        <f>ROUNDUP(P18*(R17),0)</f>
        <v>0</v>
      </c>
      <c r="S18" s="356"/>
      <c r="T18" s="363">
        <f>SUM(P18:S18)</f>
        <v>0</v>
      </c>
      <c r="U18" s="372"/>
      <c r="V18" s="363">
        <f>N18*T18</f>
        <v>0</v>
      </c>
      <c r="W18" s="372"/>
      <c r="X18" s="156"/>
    </row>
    <row r="19" spans="1:24" ht="20" customHeight="1">
      <c r="A19" s="164"/>
      <c r="B19" s="177" t="s">
        <v>169</v>
      </c>
      <c r="C19" s="159"/>
      <c r="D19" s="159"/>
      <c r="E19" s="159"/>
      <c r="F19" s="194">
        <f>SUM(F15:H18)</f>
        <v>0</v>
      </c>
      <c r="G19" s="194"/>
      <c r="H19" s="194"/>
      <c r="I19" s="166"/>
      <c r="J19" s="243"/>
      <c r="K19" s="243"/>
      <c r="L19" s="243"/>
      <c r="M19" s="243"/>
      <c r="N19" s="243"/>
      <c r="O19" s="243"/>
      <c r="P19" s="324"/>
      <c r="Q19" s="324"/>
      <c r="R19" s="324"/>
      <c r="S19" s="324"/>
      <c r="T19" s="324"/>
      <c r="U19" s="324"/>
      <c r="V19" s="324"/>
      <c r="W19" s="385" t="s">
        <v>38</v>
      </c>
      <c r="X19" s="156"/>
    </row>
    <row r="20" spans="1:24" ht="20" customHeight="1">
      <c r="A20" s="162" t="s">
        <v>135</v>
      </c>
      <c r="B20" s="178" t="s">
        <v>170</v>
      </c>
      <c r="C20" s="160"/>
      <c r="D20" s="160"/>
      <c r="E20" s="160"/>
      <c r="F20" s="221"/>
      <c r="G20" s="221"/>
      <c r="H20" s="221"/>
      <c r="I20" s="156"/>
      <c r="J20" s="244" t="s">
        <v>171</v>
      </c>
      <c r="K20" s="262"/>
      <c r="L20" s="273" t="s">
        <v>172</v>
      </c>
      <c r="M20" s="285"/>
      <c r="N20" s="302" t="s">
        <v>47</v>
      </c>
      <c r="O20" s="315"/>
      <c r="P20" s="302" t="s">
        <v>173</v>
      </c>
      <c r="Q20" s="315"/>
      <c r="R20" s="302" t="s">
        <v>121</v>
      </c>
      <c r="S20" s="315"/>
      <c r="T20" s="364" t="s">
        <v>12</v>
      </c>
      <c r="U20" s="373"/>
      <c r="V20" s="364" t="s">
        <v>169</v>
      </c>
      <c r="W20" s="386"/>
      <c r="X20" s="156"/>
    </row>
    <row r="21" spans="1:24" ht="20" customHeight="1">
      <c r="A21" s="163"/>
      <c r="B21" s="179">
        <v>0.25</v>
      </c>
      <c r="C21" s="187"/>
      <c r="D21" s="187"/>
      <c r="E21" s="187"/>
      <c r="F21" s="222">
        <f>ROUNDDOWN(F20*B21,0)</f>
        <v>0</v>
      </c>
      <c r="G21" s="222"/>
      <c r="H21" s="222"/>
      <c r="I21" s="156"/>
      <c r="J21" s="245"/>
      <c r="K21" s="263"/>
      <c r="L21" s="274"/>
      <c r="M21" s="286"/>
      <c r="N21" s="303"/>
      <c r="O21" s="316"/>
      <c r="P21" s="325"/>
      <c r="Q21" s="334"/>
      <c r="R21" s="345">
        <v>0.1</v>
      </c>
      <c r="S21" s="357"/>
      <c r="T21" s="301"/>
      <c r="U21" s="374"/>
      <c r="V21" s="301"/>
      <c r="W21" s="387"/>
      <c r="X21" s="156"/>
    </row>
    <row r="22" spans="1:24" ht="20" customHeight="1">
      <c r="A22" s="163"/>
      <c r="B22" s="180">
        <v>0.25</v>
      </c>
      <c r="C22" s="188"/>
      <c r="D22" s="188"/>
      <c r="E22" s="188"/>
      <c r="F22" s="222">
        <f>ROUNDDOWN(F19*B22,0)</f>
        <v>0</v>
      </c>
      <c r="G22" s="222"/>
      <c r="H22" s="222"/>
      <c r="I22" s="156"/>
      <c r="J22" s="242"/>
      <c r="K22" s="261"/>
      <c r="L22" s="275"/>
      <c r="M22" s="287"/>
      <c r="N22" s="276"/>
      <c r="O22" s="288"/>
      <c r="P22" s="275"/>
      <c r="Q22" s="287"/>
      <c r="R22" s="346">
        <f t="shared" ref="R22:R29" si="0">ROUNDDOWN(L22*$R$21,0)</f>
        <v>0</v>
      </c>
      <c r="S22" s="358"/>
      <c r="T22" s="346">
        <f t="shared" ref="T22:T29" si="1">M40</f>
        <v>0</v>
      </c>
      <c r="U22" s="358"/>
      <c r="V22" s="378">
        <f t="shared" ref="V22:V29" si="2">SUM(P22:U22)</f>
        <v>0</v>
      </c>
      <c r="W22" s="388"/>
      <c r="X22" s="156" t="s">
        <v>6</v>
      </c>
    </row>
    <row r="23" spans="1:24" ht="20" customHeight="1">
      <c r="A23" s="164"/>
      <c r="B23" s="177" t="s">
        <v>169</v>
      </c>
      <c r="C23" s="159"/>
      <c r="D23" s="159"/>
      <c r="E23" s="159"/>
      <c r="F23" s="194">
        <f>SUM(F20:H22)</f>
        <v>0</v>
      </c>
      <c r="G23" s="194"/>
      <c r="H23" s="194"/>
      <c r="I23" s="156"/>
      <c r="J23" s="246"/>
      <c r="K23" s="264"/>
      <c r="L23" s="276"/>
      <c r="M23" s="288"/>
      <c r="N23" s="276"/>
      <c r="O23" s="288"/>
      <c r="P23" s="275"/>
      <c r="Q23" s="287"/>
      <c r="R23" s="346">
        <f t="shared" si="0"/>
        <v>0</v>
      </c>
      <c r="S23" s="358"/>
      <c r="T23" s="346">
        <f t="shared" si="1"/>
        <v>0</v>
      </c>
      <c r="U23" s="358"/>
      <c r="V23" s="277">
        <f t="shared" si="2"/>
        <v>0</v>
      </c>
      <c r="W23" s="289"/>
      <c r="X23" s="156" t="s">
        <v>61</v>
      </c>
    </row>
    <row r="24" spans="1:24" ht="20" customHeight="1">
      <c r="A24" s="165" t="s">
        <v>56</v>
      </c>
      <c r="B24" s="181"/>
      <c r="C24" s="181"/>
      <c r="D24" s="181"/>
      <c r="E24" s="210"/>
      <c r="F24" s="223">
        <f>SUM(F19,F23)</f>
        <v>0</v>
      </c>
      <c r="G24" s="223"/>
      <c r="H24" s="223"/>
      <c r="I24" s="156"/>
      <c r="J24" s="247"/>
      <c r="K24" s="265"/>
      <c r="L24" s="276"/>
      <c r="M24" s="288"/>
      <c r="N24" s="276"/>
      <c r="O24" s="288"/>
      <c r="P24" s="275"/>
      <c r="Q24" s="287"/>
      <c r="R24" s="346">
        <f t="shared" si="0"/>
        <v>0</v>
      </c>
      <c r="S24" s="358"/>
      <c r="T24" s="346">
        <f t="shared" si="1"/>
        <v>0</v>
      </c>
      <c r="U24" s="358"/>
      <c r="V24" s="277">
        <f t="shared" si="2"/>
        <v>0</v>
      </c>
      <c r="W24" s="289"/>
      <c r="X24" s="156" t="s">
        <v>106</v>
      </c>
    </row>
    <row r="25" spans="1:24" ht="20" customHeight="1">
      <c r="A25" s="166"/>
      <c r="B25" s="166"/>
      <c r="C25" s="166"/>
      <c r="D25" s="166"/>
      <c r="E25" s="166"/>
      <c r="F25" s="219"/>
      <c r="G25" s="219"/>
      <c r="H25" s="219"/>
      <c r="I25" s="156"/>
      <c r="J25" s="248"/>
      <c r="K25" s="266"/>
      <c r="L25" s="276"/>
      <c r="M25" s="288"/>
      <c r="N25" s="276"/>
      <c r="O25" s="288"/>
      <c r="P25" s="276"/>
      <c r="Q25" s="288"/>
      <c r="R25" s="346">
        <f t="shared" si="0"/>
        <v>0</v>
      </c>
      <c r="S25" s="358"/>
      <c r="T25" s="346">
        <f t="shared" si="1"/>
        <v>0</v>
      </c>
      <c r="U25" s="358"/>
      <c r="V25" s="277">
        <f t="shared" si="2"/>
        <v>0</v>
      </c>
      <c r="W25" s="289"/>
      <c r="X25" s="156" t="s">
        <v>174</v>
      </c>
    </row>
    <row r="26" spans="1:24" ht="20" customHeight="1">
      <c r="A26" s="166"/>
      <c r="B26" s="166"/>
      <c r="C26" s="166"/>
      <c r="D26" s="166"/>
      <c r="E26" s="166"/>
      <c r="F26" s="219"/>
      <c r="G26" s="219"/>
      <c r="H26" s="219"/>
      <c r="I26" s="156"/>
      <c r="J26" s="249"/>
      <c r="K26" s="267"/>
      <c r="L26" s="276"/>
      <c r="M26" s="288"/>
      <c r="N26" s="276"/>
      <c r="O26" s="288"/>
      <c r="P26" s="276"/>
      <c r="Q26" s="288"/>
      <c r="R26" s="346">
        <f t="shared" si="0"/>
        <v>0</v>
      </c>
      <c r="S26" s="358"/>
      <c r="T26" s="346">
        <f t="shared" si="1"/>
        <v>0</v>
      </c>
      <c r="U26" s="358"/>
      <c r="V26" s="277">
        <f t="shared" si="2"/>
        <v>0</v>
      </c>
      <c r="W26" s="289"/>
      <c r="X26" s="156" t="s">
        <v>97</v>
      </c>
    </row>
    <row r="27" spans="1:24" ht="20" customHeight="1">
      <c r="A27" s="166"/>
      <c r="B27" s="166"/>
      <c r="C27" s="166"/>
      <c r="D27" s="166"/>
      <c r="E27" s="166"/>
      <c r="F27" s="219"/>
      <c r="G27" s="219"/>
      <c r="H27" s="219"/>
      <c r="I27" s="156"/>
      <c r="J27" s="249"/>
      <c r="K27" s="267"/>
      <c r="L27" s="276"/>
      <c r="M27" s="288"/>
      <c r="N27" s="276"/>
      <c r="O27" s="288"/>
      <c r="P27" s="276"/>
      <c r="Q27" s="288"/>
      <c r="R27" s="346">
        <f t="shared" si="0"/>
        <v>0</v>
      </c>
      <c r="S27" s="358"/>
      <c r="T27" s="346">
        <f t="shared" si="1"/>
        <v>0</v>
      </c>
      <c r="U27" s="358"/>
      <c r="V27" s="277">
        <f t="shared" si="2"/>
        <v>0</v>
      </c>
      <c r="W27" s="289"/>
      <c r="X27" s="156" t="s">
        <v>175</v>
      </c>
    </row>
    <row r="28" spans="1:24" ht="20" customHeight="1">
      <c r="A28" s="166"/>
      <c r="B28" s="166"/>
      <c r="C28" s="166"/>
      <c r="D28" s="166"/>
      <c r="E28" s="166"/>
      <c r="F28" s="219"/>
      <c r="G28" s="219"/>
      <c r="H28" s="219"/>
      <c r="I28" s="156"/>
      <c r="J28" s="249"/>
      <c r="K28" s="267"/>
      <c r="L28" s="276"/>
      <c r="M28" s="288"/>
      <c r="N28" s="276"/>
      <c r="O28" s="288"/>
      <c r="P28" s="276"/>
      <c r="Q28" s="288"/>
      <c r="R28" s="346">
        <f t="shared" si="0"/>
        <v>0</v>
      </c>
      <c r="S28" s="358"/>
      <c r="T28" s="346">
        <f t="shared" si="1"/>
        <v>0</v>
      </c>
      <c r="U28" s="358"/>
      <c r="V28" s="277">
        <f t="shared" si="2"/>
        <v>0</v>
      </c>
      <c r="W28" s="289"/>
      <c r="X28" s="156" t="s">
        <v>176</v>
      </c>
    </row>
    <row r="29" spans="1:24" ht="20" customHeight="1">
      <c r="A29" s="166"/>
      <c r="B29" s="166"/>
      <c r="C29" s="166"/>
      <c r="D29" s="166"/>
      <c r="E29" s="166"/>
      <c r="F29" s="219"/>
      <c r="G29" s="219"/>
      <c r="H29" s="219"/>
      <c r="I29" s="156"/>
      <c r="J29" s="249"/>
      <c r="K29" s="267"/>
      <c r="L29" s="276"/>
      <c r="M29" s="288"/>
      <c r="N29" s="276"/>
      <c r="O29" s="288"/>
      <c r="P29" s="276"/>
      <c r="Q29" s="288"/>
      <c r="R29" s="346">
        <f t="shared" si="0"/>
        <v>0</v>
      </c>
      <c r="S29" s="358"/>
      <c r="T29" s="346">
        <f t="shared" si="1"/>
        <v>0</v>
      </c>
      <c r="U29" s="358"/>
      <c r="V29" s="277">
        <f t="shared" si="2"/>
        <v>0</v>
      </c>
      <c r="W29" s="289"/>
      <c r="X29" s="156" t="s">
        <v>177</v>
      </c>
    </row>
    <row r="30" spans="1:24" ht="20" customHeight="1">
      <c r="A30" s="166"/>
      <c r="B30" s="166"/>
      <c r="C30" s="166"/>
      <c r="D30" s="166"/>
      <c r="E30" s="166"/>
      <c r="F30" s="219"/>
      <c r="G30" s="219"/>
      <c r="H30" s="219"/>
      <c r="I30" s="156"/>
      <c r="J30" s="250" t="s">
        <v>87</v>
      </c>
      <c r="K30" s="268"/>
      <c r="L30" s="277">
        <f>SUM(L22:M29)</f>
        <v>0</v>
      </c>
      <c r="M30" s="289"/>
      <c r="N30" s="277">
        <f>SUM(N22:O29)</f>
        <v>0</v>
      </c>
      <c r="O30" s="289"/>
      <c r="P30" s="277">
        <f>SUM(P22:Q29)</f>
        <v>0</v>
      </c>
      <c r="Q30" s="289"/>
      <c r="R30" s="277">
        <f>SUM(R22:S29)</f>
        <v>0</v>
      </c>
      <c r="S30" s="289"/>
      <c r="T30" s="277">
        <f>SUM(T22:U29)</f>
        <v>0</v>
      </c>
      <c r="U30" s="289"/>
      <c r="V30" s="277">
        <f>SUM(V22:W29)</f>
        <v>0</v>
      </c>
      <c r="W30" s="289"/>
      <c r="X30" s="156"/>
    </row>
    <row r="31" spans="1:24" ht="20" customHeight="1">
      <c r="A31" s="166"/>
      <c r="B31" s="166"/>
      <c r="C31" s="166"/>
      <c r="D31" s="166"/>
      <c r="E31" s="166"/>
      <c r="F31" s="166"/>
      <c r="G31" s="219"/>
      <c r="H31" s="219"/>
      <c r="I31" s="156"/>
      <c r="J31" s="251" t="s">
        <v>213</v>
      </c>
      <c r="K31" s="269"/>
      <c r="L31" s="278"/>
      <c r="M31" s="278"/>
      <c r="N31" s="278"/>
      <c r="O31" s="278"/>
      <c r="P31" s="278"/>
      <c r="Q31" s="278"/>
      <c r="R31" s="278"/>
      <c r="S31" s="269"/>
      <c r="T31" s="269"/>
      <c r="U31" s="269"/>
      <c r="V31" s="156"/>
      <c r="W31" s="156"/>
      <c r="X31" s="156"/>
    </row>
    <row r="32" spans="1:24" ht="20" customHeight="1">
      <c r="A32" s="155" t="s">
        <v>44</v>
      </c>
      <c r="B32" s="166"/>
      <c r="C32" s="166"/>
      <c r="D32" s="166"/>
      <c r="E32" s="166"/>
      <c r="F32" s="166"/>
      <c r="G32" s="166"/>
      <c r="H32" s="156"/>
      <c r="I32" s="156"/>
      <c r="J32" s="156"/>
      <c r="K32" s="156"/>
      <c r="L32" s="156"/>
      <c r="M32" s="156"/>
      <c r="N32" s="156"/>
      <c r="O32" s="156"/>
      <c r="P32" s="156"/>
      <c r="Q32" s="156"/>
      <c r="R32" s="156"/>
      <c r="S32" s="156"/>
      <c r="T32" s="156"/>
      <c r="U32" s="156"/>
      <c r="V32" s="156"/>
      <c r="W32" s="156"/>
      <c r="X32" s="161"/>
    </row>
    <row r="33" spans="1:32" ht="25" customHeight="1">
      <c r="A33" s="167" t="s">
        <v>152</v>
      </c>
      <c r="B33" s="182"/>
      <c r="C33" s="189" t="s">
        <v>56</v>
      </c>
      <c r="D33" s="198"/>
      <c r="E33" s="211"/>
      <c r="F33" s="189" t="s">
        <v>149</v>
      </c>
      <c r="G33" s="225"/>
      <c r="H33" s="234" t="s">
        <v>178</v>
      </c>
      <c r="I33" s="225"/>
      <c r="J33" s="234" t="s">
        <v>162</v>
      </c>
      <c r="K33" s="270"/>
      <c r="L33" s="189" t="s">
        <v>180</v>
      </c>
      <c r="M33" s="270"/>
      <c r="N33" s="304" t="s">
        <v>117</v>
      </c>
      <c r="O33" s="270"/>
      <c r="P33" s="189" t="s">
        <v>90</v>
      </c>
      <c r="Q33" s="335"/>
      <c r="R33" s="234" t="s">
        <v>11</v>
      </c>
      <c r="S33" s="270"/>
      <c r="T33" s="189" t="s">
        <v>88</v>
      </c>
      <c r="U33" s="270"/>
      <c r="V33" s="189" t="s">
        <v>86</v>
      </c>
      <c r="W33" s="270"/>
      <c r="X33" s="161"/>
    </row>
    <row r="34" spans="1:32" ht="25" customHeight="1">
      <c r="A34" s="168"/>
      <c r="B34" s="183"/>
      <c r="C34" s="190"/>
      <c r="D34" s="199"/>
      <c r="E34" s="212"/>
      <c r="F34" s="168"/>
      <c r="G34" s="226"/>
      <c r="H34" s="235"/>
      <c r="I34" s="226"/>
      <c r="J34" s="252"/>
      <c r="K34" s="271"/>
      <c r="L34" s="128"/>
      <c r="M34" s="271"/>
      <c r="N34" s="128"/>
      <c r="O34" s="271"/>
      <c r="P34" s="128"/>
      <c r="Q34" s="336"/>
      <c r="R34" s="252"/>
      <c r="S34" s="271"/>
      <c r="T34" s="128"/>
      <c r="U34" s="271"/>
      <c r="V34" s="128"/>
      <c r="W34" s="271"/>
      <c r="X34" s="161"/>
    </row>
    <row r="35" spans="1:32" ht="20" customHeight="1">
      <c r="A35" s="169" t="s">
        <v>154</v>
      </c>
      <c r="B35" s="184"/>
      <c r="C35" s="191" t="s">
        <v>59</v>
      </c>
      <c r="D35" s="200"/>
      <c r="E35" s="213"/>
      <c r="F35" s="169" t="s">
        <v>181</v>
      </c>
      <c r="G35" s="227"/>
      <c r="H35" s="200" t="s">
        <v>183</v>
      </c>
      <c r="I35" s="238"/>
      <c r="J35" s="253" t="s">
        <v>136</v>
      </c>
      <c r="K35" s="213"/>
      <c r="L35" s="279" t="s">
        <v>182</v>
      </c>
      <c r="M35" s="290"/>
      <c r="N35" s="191" t="s">
        <v>151</v>
      </c>
      <c r="O35" s="213"/>
      <c r="P35" s="279" t="s">
        <v>184</v>
      </c>
      <c r="Q35" s="337"/>
      <c r="R35" s="253" t="s">
        <v>186</v>
      </c>
      <c r="S35" s="213"/>
      <c r="T35" s="191" t="s">
        <v>187</v>
      </c>
      <c r="U35" s="213"/>
      <c r="V35" s="191" t="s">
        <v>20</v>
      </c>
      <c r="W35" s="213"/>
      <c r="X35" s="32"/>
    </row>
    <row r="36" spans="1:32" ht="20" customHeight="1">
      <c r="A36" s="170" t="str">
        <f>D11</f>
        <v/>
      </c>
      <c r="B36" s="170"/>
      <c r="C36" s="192">
        <f>F24</f>
        <v>0</v>
      </c>
      <c r="D36" s="201"/>
      <c r="E36" s="214"/>
      <c r="F36" s="224" t="str">
        <f>IFERROR(ROUNDDOWN(F19/H36,0),"")</f>
        <v/>
      </c>
      <c r="G36" s="228"/>
      <c r="H36" s="224" t="str">
        <f>IFERROR(ROUNDUP(C36/A36,0),"")</f>
        <v/>
      </c>
      <c r="I36" s="228"/>
      <c r="J36" s="254">
        <f>J18</f>
        <v>0</v>
      </c>
      <c r="K36" s="272"/>
      <c r="L36" s="224" t="str">
        <f>IFERROR(ROUNDUP(H36/J36,0),"")</f>
        <v/>
      </c>
      <c r="M36" s="272"/>
      <c r="N36" s="224">
        <f>N18</f>
        <v>0</v>
      </c>
      <c r="O36" s="272"/>
      <c r="P36" s="326" t="str">
        <f>IFERROR(ROUNDUP(L36/N36,2),"")</f>
        <v/>
      </c>
      <c r="Q36" s="338"/>
      <c r="R36" s="254" t="str">
        <f>D41</f>
        <v/>
      </c>
      <c r="S36" s="272"/>
      <c r="T36" s="326" t="str">
        <f>IFERROR(H36/R36,"")</f>
        <v/>
      </c>
      <c r="U36" s="338"/>
      <c r="V36" s="224" t="s">
        <v>185</v>
      </c>
      <c r="W36" s="272"/>
      <c r="X36" s="156"/>
    </row>
    <row r="37" spans="1:32" ht="19.5" customHeight="1">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row>
    <row r="38" spans="1:32" ht="19.5" customHeight="1">
      <c r="A38" s="171" t="s">
        <v>188</v>
      </c>
      <c r="B38" s="171"/>
      <c r="C38" s="171"/>
      <c r="D38" s="173"/>
      <c r="E38" s="173"/>
      <c r="F38" s="173"/>
      <c r="G38" s="173"/>
      <c r="H38" s="173"/>
      <c r="I38" s="173"/>
      <c r="J38" s="173"/>
      <c r="K38" s="173"/>
      <c r="L38" s="173"/>
      <c r="M38" s="171" t="s">
        <v>28</v>
      </c>
      <c r="N38" s="305"/>
      <c r="O38" s="305"/>
      <c r="P38" s="171"/>
      <c r="Q38" s="171"/>
      <c r="R38" s="171"/>
      <c r="S38" s="305"/>
      <c r="T38" s="305"/>
      <c r="U38" s="305"/>
      <c r="Z38" s="157" t="s">
        <v>130</v>
      </c>
      <c r="AD38" s="155" t="s">
        <v>131</v>
      </c>
    </row>
    <row r="39" spans="1:32" ht="19.5" customHeight="1">
      <c r="A39" s="172" t="s">
        <v>124</v>
      </c>
      <c r="B39" s="185"/>
      <c r="C39" s="185"/>
      <c r="D39" s="202"/>
      <c r="E39" s="215"/>
      <c r="F39" s="215"/>
      <c r="G39" s="171"/>
      <c r="H39" s="173"/>
      <c r="I39" s="173"/>
      <c r="J39" s="173"/>
      <c r="K39" s="173"/>
      <c r="L39" s="173"/>
      <c r="M39" s="172" t="s">
        <v>133</v>
      </c>
      <c r="N39" s="185"/>
      <c r="O39" s="185"/>
      <c r="P39" s="172" t="s">
        <v>189</v>
      </c>
      <c r="Q39" s="185"/>
      <c r="R39" s="172" t="s">
        <v>190</v>
      </c>
      <c r="S39" s="185"/>
      <c r="T39" s="172" t="s">
        <v>191</v>
      </c>
      <c r="U39" s="185"/>
      <c r="Z39" s="389" t="s">
        <v>68</v>
      </c>
      <c r="AA39" s="389" t="s">
        <v>32</v>
      </c>
      <c r="AB39" s="398" t="s">
        <v>98</v>
      </c>
      <c r="AC39" s="402"/>
      <c r="AD39" s="389" t="s">
        <v>165</v>
      </c>
      <c r="AE39" s="389" t="s">
        <v>55</v>
      </c>
      <c r="AF39" s="389" t="s">
        <v>16</v>
      </c>
    </row>
    <row r="40" spans="1:32" ht="19.5" customHeight="1">
      <c r="A40" s="172" t="s">
        <v>192</v>
      </c>
      <c r="B40" s="185"/>
      <c r="C40" s="185"/>
      <c r="D40" s="202"/>
      <c r="E40" s="215"/>
      <c r="F40" s="215"/>
      <c r="G40" s="171"/>
      <c r="H40" s="173"/>
      <c r="I40" s="173"/>
      <c r="J40" s="173"/>
      <c r="K40" s="173"/>
      <c r="L40" s="280" t="s">
        <v>6</v>
      </c>
      <c r="M40" s="291">
        <f t="shared" ref="M40:M47" si="3">P40*R40*T40</f>
        <v>0</v>
      </c>
      <c r="N40" s="217"/>
      <c r="O40" s="217"/>
      <c r="P40" s="327"/>
      <c r="Q40" s="339"/>
      <c r="R40" s="347"/>
      <c r="S40" s="359"/>
      <c r="T40" s="365"/>
      <c r="U40" s="215"/>
      <c r="Z40" s="390"/>
      <c r="AA40" s="394" t="s">
        <v>187</v>
      </c>
      <c r="AB40" s="394" t="s">
        <v>193</v>
      </c>
      <c r="AC40" s="403" t="s">
        <v>194</v>
      </c>
      <c r="AD40" s="394" t="s">
        <v>195</v>
      </c>
      <c r="AE40" s="394" t="s">
        <v>196</v>
      </c>
      <c r="AF40" s="411"/>
    </row>
    <row r="41" spans="1:32" ht="19.5" customHeight="1">
      <c r="A41" s="172" t="s">
        <v>77</v>
      </c>
      <c r="B41" s="185"/>
      <c r="C41" s="185"/>
      <c r="D41" s="203" t="str">
        <f>IFERROR(AC51,"")</f>
        <v/>
      </c>
      <c r="E41" s="216"/>
      <c r="F41" s="216"/>
      <c r="G41" s="171" t="s">
        <v>198</v>
      </c>
      <c r="H41" s="173"/>
      <c r="I41" s="173"/>
      <c r="J41" s="173"/>
      <c r="K41" s="173"/>
      <c r="L41" s="280" t="s">
        <v>61</v>
      </c>
      <c r="M41" s="291">
        <f t="shared" si="3"/>
        <v>0</v>
      </c>
      <c r="N41" s="217"/>
      <c r="O41" s="217"/>
      <c r="P41" s="327"/>
      <c r="Q41" s="339"/>
      <c r="R41" s="347"/>
      <c r="S41" s="359"/>
      <c r="T41" s="365"/>
      <c r="U41" s="215"/>
      <c r="Z41" s="391"/>
      <c r="AA41" s="395"/>
      <c r="AB41" s="399"/>
      <c r="AC41" s="404" t="e">
        <f>INT(AB41/AA41)</f>
        <v>#DIV/0!</v>
      </c>
      <c r="AD41" s="408" t="e">
        <f>INT(AB41/AE41+0.5)</f>
        <v>#DIV/0!</v>
      </c>
      <c r="AE41" s="395"/>
      <c r="AF41" s="412"/>
    </row>
    <row r="42" spans="1:32" ht="19.5" customHeight="1">
      <c r="A42" s="172" t="s">
        <v>116</v>
      </c>
      <c r="B42" s="185"/>
      <c r="C42" s="185"/>
      <c r="D42" s="202"/>
      <c r="E42" s="215"/>
      <c r="F42" s="215"/>
      <c r="G42" s="171"/>
      <c r="H42" s="173"/>
      <c r="I42" s="173"/>
      <c r="J42" s="173"/>
      <c r="K42" s="173"/>
      <c r="L42" s="280" t="s">
        <v>106</v>
      </c>
      <c r="M42" s="291">
        <f t="shared" si="3"/>
        <v>0</v>
      </c>
      <c r="N42" s="217"/>
      <c r="O42" s="217"/>
      <c r="P42" s="327"/>
      <c r="Q42" s="339"/>
      <c r="R42" s="347"/>
      <c r="S42" s="359"/>
      <c r="T42" s="365"/>
      <c r="U42" s="215"/>
      <c r="Z42" s="391"/>
      <c r="AA42" s="395"/>
      <c r="AB42" s="399"/>
      <c r="AC42" s="405"/>
      <c r="AD42" s="409"/>
      <c r="AE42" s="395"/>
      <c r="AF42" s="412"/>
    </row>
    <row r="43" spans="1:32" ht="19.5" customHeight="1">
      <c r="A43" s="172" t="s">
        <v>199</v>
      </c>
      <c r="B43" s="185"/>
      <c r="C43" s="185"/>
      <c r="D43" s="204"/>
      <c r="E43" s="217"/>
      <c r="F43" s="217"/>
      <c r="G43" s="171"/>
      <c r="H43" s="173"/>
      <c r="I43" s="173"/>
      <c r="J43" s="173"/>
      <c r="K43" s="173"/>
      <c r="L43" s="280" t="s">
        <v>174</v>
      </c>
      <c r="M43" s="291">
        <f t="shared" si="3"/>
        <v>0</v>
      </c>
      <c r="N43" s="217"/>
      <c r="O43" s="217"/>
      <c r="P43" s="327"/>
      <c r="Q43" s="339"/>
      <c r="R43" s="347"/>
      <c r="S43" s="359"/>
      <c r="T43" s="365"/>
      <c r="U43" s="215"/>
      <c r="Z43" s="391"/>
      <c r="AA43" s="395"/>
      <c r="AB43" s="399"/>
      <c r="AC43" s="405"/>
      <c r="AD43" s="409"/>
      <c r="AE43" s="395"/>
      <c r="AF43" s="412"/>
    </row>
    <row r="44" spans="1:32" ht="19.5" customHeight="1">
      <c r="A44" s="172" t="s">
        <v>201</v>
      </c>
      <c r="B44" s="185"/>
      <c r="C44" s="185"/>
      <c r="D44" s="205"/>
      <c r="E44" s="218"/>
      <c r="F44" s="218"/>
      <c r="G44" s="171"/>
      <c r="H44" s="173"/>
      <c r="I44" s="173"/>
      <c r="J44" s="173"/>
      <c r="K44" s="173"/>
      <c r="L44" s="280" t="s">
        <v>97</v>
      </c>
      <c r="M44" s="291">
        <f t="shared" si="3"/>
        <v>0</v>
      </c>
      <c r="N44" s="217"/>
      <c r="O44" s="217"/>
      <c r="P44" s="327"/>
      <c r="Q44" s="339"/>
      <c r="R44" s="347"/>
      <c r="S44" s="359"/>
      <c r="T44" s="365"/>
      <c r="U44" s="215"/>
      <c r="Z44" s="391"/>
      <c r="AA44" s="395"/>
      <c r="AB44" s="399"/>
      <c r="AC44" s="405"/>
      <c r="AD44" s="409"/>
      <c r="AE44" s="395"/>
      <c r="AF44" s="412"/>
    </row>
    <row r="45" spans="1:32" ht="19.5" customHeight="1">
      <c r="A45" s="172" t="s">
        <v>144</v>
      </c>
      <c r="B45" s="185"/>
      <c r="C45" s="185"/>
      <c r="D45" s="206">
        <f>ROUNDDOWN(D43*D44,0)</f>
        <v>0</v>
      </c>
      <c r="E45" s="217"/>
      <c r="F45" s="217"/>
      <c r="G45" s="171"/>
      <c r="H45" s="173"/>
      <c r="I45" s="173"/>
      <c r="J45" s="173"/>
      <c r="K45" s="173"/>
      <c r="L45" s="280" t="s">
        <v>175</v>
      </c>
      <c r="M45" s="291">
        <f t="shared" si="3"/>
        <v>0</v>
      </c>
      <c r="N45" s="217"/>
      <c r="O45" s="217"/>
      <c r="P45" s="327"/>
      <c r="Q45" s="339"/>
      <c r="R45" s="347"/>
      <c r="S45" s="359"/>
      <c r="T45" s="365"/>
      <c r="U45" s="215"/>
      <c r="Z45" s="391"/>
      <c r="AA45" s="395"/>
      <c r="AB45" s="399"/>
      <c r="AC45" s="405"/>
      <c r="AD45" s="409"/>
      <c r="AE45" s="395"/>
      <c r="AF45" s="412"/>
    </row>
    <row r="46" spans="1:32" ht="19.5" customHeight="1">
      <c r="A46" s="172" t="s">
        <v>150</v>
      </c>
      <c r="B46" s="185"/>
      <c r="C46" s="185"/>
      <c r="D46" s="204"/>
      <c r="E46" s="217"/>
      <c r="F46" s="217"/>
      <c r="G46" s="171" t="s">
        <v>203</v>
      </c>
      <c r="H46" s="173"/>
      <c r="I46" s="173"/>
      <c r="J46" s="173"/>
      <c r="K46" s="173"/>
      <c r="L46" s="280" t="s">
        <v>176</v>
      </c>
      <c r="M46" s="291">
        <f t="shared" si="3"/>
        <v>0</v>
      </c>
      <c r="N46" s="217"/>
      <c r="O46" s="217"/>
      <c r="P46" s="327"/>
      <c r="Q46" s="339"/>
      <c r="R46" s="347"/>
      <c r="S46" s="359"/>
      <c r="T46" s="365"/>
      <c r="U46" s="215"/>
      <c r="Z46" s="391"/>
      <c r="AA46" s="395"/>
      <c r="AB46" s="399"/>
      <c r="AC46" s="405"/>
      <c r="AD46" s="409"/>
      <c r="AE46" s="395"/>
      <c r="AF46" s="412"/>
    </row>
    <row r="47" spans="1:32" ht="19.5" customHeight="1">
      <c r="A47" s="172" t="s">
        <v>204</v>
      </c>
      <c r="B47" s="185"/>
      <c r="C47" s="185"/>
      <c r="D47" s="204"/>
      <c r="E47" s="217"/>
      <c r="F47" s="217"/>
      <c r="G47" s="171" t="s">
        <v>197</v>
      </c>
      <c r="H47" s="173"/>
      <c r="I47" s="173"/>
      <c r="J47" s="173"/>
      <c r="K47" s="173"/>
      <c r="L47" s="280" t="s">
        <v>177</v>
      </c>
      <c r="M47" s="291">
        <f t="shared" si="3"/>
        <v>0</v>
      </c>
      <c r="N47" s="217"/>
      <c r="O47" s="217"/>
      <c r="P47" s="327"/>
      <c r="Q47" s="339"/>
      <c r="R47" s="347"/>
      <c r="S47" s="359"/>
      <c r="T47" s="365"/>
      <c r="U47" s="215"/>
      <c r="Z47" s="391"/>
      <c r="AA47" s="395"/>
      <c r="AB47" s="399"/>
      <c r="AC47" s="405"/>
      <c r="AD47" s="409"/>
      <c r="AE47" s="395"/>
      <c r="AF47" s="412"/>
    </row>
    <row r="48" spans="1:32" ht="19.5" customHeight="1">
      <c r="A48" s="172" t="s">
        <v>205</v>
      </c>
      <c r="B48" s="185"/>
      <c r="C48" s="185"/>
      <c r="D48" s="206" t="str">
        <f>IFERROR(ROUNDDOWN(D45+D41*(D46+D47),0),"")</f>
        <v/>
      </c>
      <c r="E48" s="217"/>
      <c r="F48" s="217"/>
      <c r="G48" s="171"/>
      <c r="H48" s="173"/>
      <c r="I48" s="173"/>
      <c r="J48" s="173"/>
      <c r="K48" s="173"/>
      <c r="L48" s="173"/>
      <c r="M48" s="292" t="s">
        <v>206</v>
      </c>
      <c r="N48" s="306"/>
      <c r="O48" s="173"/>
      <c r="P48" s="173"/>
      <c r="Q48" s="307" t="s">
        <v>118</v>
      </c>
      <c r="R48" s="307"/>
      <c r="S48" s="293" t="s">
        <v>207</v>
      </c>
      <c r="T48" s="307" t="s">
        <v>208</v>
      </c>
      <c r="U48" s="305"/>
      <c r="Z48" s="391"/>
      <c r="AA48" s="395"/>
      <c r="AB48" s="399"/>
      <c r="AC48" s="405"/>
      <c r="AD48" s="409"/>
      <c r="AE48" s="395"/>
      <c r="AF48" s="412"/>
    </row>
    <row r="49" spans="1:32" ht="19.5" customHeight="1">
      <c r="A49" s="173"/>
      <c r="B49" s="173"/>
      <c r="C49" s="173"/>
      <c r="D49" s="173"/>
      <c r="E49" s="173"/>
      <c r="F49" s="173"/>
      <c r="G49" s="173"/>
      <c r="H49" s="173"/>
      <c r="I49" s="173"/>
      <c r="J49" s="173"/>
      <c r="K49" s="173"/>
      <c r="L49" s="173"/>
      <c r="M49" s="293"/>
      <c r="N49" s="307"/>
      <c r="O49" s="293"/>
      <c r="P49" s="307"/>
      <c r="Q49" s="307" t="s">
        <v>112</v>
      </c>
      <c r="R49" s="307"/>
      <c r="S49" s="293" t="s">
        <v>207</v>
      </c>
      <c r="T49" s="307" t="s">
        <v>208</v>
      </c>
      <c r="U49" s="305"/>
      <c r="Z49" s="391"/>
      <c r="AA49" s="395"/>
      <c r="AB49" s="399"/>
      <c r="AC49" s="405"/>
      <c r="AD49" s="409"/>
      <c r="AE49" s="395"/>
      <c r="AF49" s="412"/>
    </row>
    <row r="50" spans="1:32" ht="19.5" customHeight="1">
      <c r="A50" s="173"/>
      <c r="B50" s="173"/>
      <c r="C50" s="173"/>
      <c r="D50" s="173"/>
      <c r="E50" s="173"/>
      <c r="F50" s="173"/>
      <c r="G50" s="173"/>
      <c r="H50" s="173"/>
      <c r="I50" s="173"/>
      <c r="J50" s="173"/>
      <c r="K50" s="173"/>
      <c r="L50" s="173"/>
      <c r="M50" s="293"/>
      <c r="N50" s="307"/>
      <c r="O50" s="293"/>
      <c r="P50" s="307"/>
      <c r="Q50" s="307" t="s">
        <v>210</v>
      </c>
      <c r="R50" s="307"/>
      <c r="S50" s="293" t="s">
        <v>207</v>
      </c>
      <c r="T50" s="307" t="s">
        <v>208</v>
      </c>
      <c r="U50" s="305"/>
      <c r="Z50" s="392" t="s">
        <v>211</v>
      </c>
      <c r="AA50" s="396">
        <f>SUM(AA41:AA49)</f>
        <v>0</v>
      </c>
      <c r="AB50" s="400">
        <f>SUM(AB41:AB49)</f>
        <v>0</v>
      </c>
      <c r="AC50" s="406"/>
      <c r="AD50" s="400" t="e">
        <f>SUM(AD41:AD49)</f>
        <v>#DIV/0!</v>
      </c>
      <c r="AE50" s="410"/>
      <c r="AF50" s="413"/>
    </row>
    <row r="51" spans="1:32" ht="19.5" customHeight="1">
      <c r="A51" s="173"/>
      <c r="B51" s="173"/>
      <c r="C51" s="173"/>
      <c r="D51" s="173"/>
      <c r="E51" s="173"/>
      <c r="F51" s="173"/>
      <c r="G51" s="173"/>
      <c r="H51" s="173"/>
      <c r="I51" s="173"/>
      <c r="J51" s="173"/>
      <c r="K51" s="173"/>
      <c r="L51" s="173"/>
      <c r="M51" s="293"/>
      <c r="N51" s="307"/>
      <c r="O51" s="293"/>
      <c r="P51" s="307"/>
      <c r="Q51" s="307" t="s">
        <v>126</v>
      </c>
      <c r="R51" s="307"/>
      <c r="S51" s="293" t="s">
        <v>209</v>
      </c>
      <c r="T51" s="307" t="s">
        <v>208</v>
      </c>
      <c r="U51" s="305"/>
      <c r="Z51" s="393" t="s">
        <v>76</v>
      </c>
      <c r="AA51" s="397"/>
      <c r="AB51" s="401"/>
      <c r="AC51" s="407" t="e">
        <f>INT(AB50/AA50)</f>
        <v>#DIV/0!</v>
      </c>
      <c r="AD51" s="401"/>
      <c r="AE51" s="397" t="e">
        <f>INT(AB50/AD50*100+0.5)/100</f>
        <v>#DIV/0!</v>
      </c>
      <c r="AF51" s="414"/>
    </row>
    <row r="52" spans="1:32" ht="19.5" customHeight="1">
      <c r="A52" s="3"/>
      <c r="B52" s="3"/>
      <c r="C52" s="3"/>
      <c r="D52" s="3"/>
      <c r="E52" s="3"/>
      <c r="F52" s="3"/>
      <c r="G52" s="3"/>
      <c r="H52" s="3"/>
      <c r="I52" s="3"/>
      <c r="J52" s="3"/>
      <c r="K52" s="3"/>
      <c r="L52" s="3"/>
      <c r="M52" s="166"/>
      <c r="N52" s="233"/>
      <c r="O52" s="166"/>
      <c r="P52" s="233"/>
      <c r="Q52" s="156"/>
    </row>
    <row r="53" spans="1:32" ht="19.5" customHeight="1">
      <c r="A53" s="3"/>
      <c r="B53" s="3"/>
      <c r="C53" s="3"/>
      <c r="D53" s="3"/>
      <c r="E53" s="3"/>
      <c r="F53" s="3"/>
      <c r="G53" s="3"/>
      <c r="H53" s="3"/>
      <c r="I53" s="3"/>
      <c r="J53" s="3"/>
      <c r="K53" s="3"/>
      <c r="L53" s="3"/>
      <c r="M53" s="3"/>
      <c r="N53" s="3"/>
      <c r="O53" s="3"/>
      <c r="P53" s="3"/>
      <c r="Q53" s="3"/>
    </row>
    <row r="54" spans="1:32" ht="19.5" customHeight="1">
      <c r="A54" s="3"/>
      <c r="B54" s="3"/>
      <c r="C54" s="3"/>
      <c r="D54" s="3"/>
      <c r="E54" s="3"/>
      <c r="F54" s="3"/>
      <c r="G54" s="3"/>
      <c r="H54" s="3"/>
      <c r="I54" s="3"/>
      <c r="J54" s="3"/>
      <c r="K54" s="3"/>
      <c r="L54" s="3"/>
      <c r="M54" s="3"/>
      <c r="N54" s="3"/>
      <c r="O54" s="3"/>
      <c r="P54" s="3"/>
      <c r="Q54" s="3"/>
    </row>
    <row r="55" spans="1:32" ht="19.5" customHeight="1">
      <c r="A55" s="3"/>
      <c r="B55" s="3"/>
      <c r="C55" s="3"/>
      <c r="D55" s="3"/>
      <c r="E55" s="3"/>
      <c r="F55" s="3"/>
      <c r="G55" s="3"/>
      <c r="H55" s="3"/>
      <c r="I55" s="3"/>
      <c r="J55" s="3"/>
      <c r="K55" s="3"/>
      <c r="L55" s="3"/>
      <c r="M55" s="3"/>
      <c r="N55" s="3"/>
      <c r="O55" s="3"/>
      <c r="P55" s="3"/>
      <c r="Q55" s="3"/>
    </row>
    <row r="56" spans="1:32" ht="19.5" customHeight="1">
      <c r="A56" s="3"/>
      <c r="B56" s="3"/>
      <c r="C56" s="3"/>
      <c r="D56" s="3"/>
      <c r="E56" s="3"/>
      <c r="F56" s="3"/>
      <c r="G56" s="3"/>
      <c r="H56" s="3"/>
      <c r="I56" s="3"/>
      <c r="J56" s="3"/>
      <c r="K56" s="3"/>
      <c r="L56" s="3"/>
      <c r="M56" s="3"/>
      <c r="N56" s="3"/>
      <c r="O56" s="3"/>
      <c r="P56" s="3"/>
      <c r="Q56" s="3"/>
    </row>
    <row r="57" spans="1:32" ht="19.5" customHeight="1">
      <c r="A57" s="3"/>
      <c r="B57" s="3"/>
      <c r="C57" s="3"/>
      <c r="D57" s="3"/>
      <c r="E57" s="3"/>
      <c r="F57" s="3"/>
      <c r="G57" s="3"/>
      <c r="H57" s="3"/>
      <c r="I57" s="3"/>
      <c r="J57" s="3"/>
      <c r="K57" s="3"/>
      <c r="L57" s="3"/>
      <c r="M57" s="3"/>
      <c r="N57" s="3"/>
      <c r="O57" s="3"/>
      <c r="P57" s="3"/>
      <c r="Q57" s="3"/>
    </row>
    <row r="58" spans="1:32" ht="19.5" customHeight="1">
      <c r="A58" s="3"/>
      <c r="B58" s="3"/>
      <c r="C58" s="3"/>
      <c r="D58" s="3"/>
      <c r="E58" s="3"/>
      <c r="F58" s="3"/>
      <c r="G58" s="3"/>
      <c r="H58" s="3"/>
      <c r="I58" s="3"/>
      <c r="J58" s="3"/>
      <c r="K58" s="3"/>
      <c r="L58" s="3"/>
      <c r="M58" s="3"/>
      <c r="N58" s="3"/>
      <c r="O58" s="3"/>
      <c r="P58" s="3"/>
      <c r="Q58" s="3"/>
    </row>
    <row r="59" spans="1:32" ht="19.5" customHeight="1">
      <c r="A59" s="3"/>
      <c r="B59" s="3"/>
      <c r="C59" s="3"/>
      <c r="D59" s="3"/>
      <c r="E59" s="3"/>
      <c r="F59" s="3"/>
      <c r="G59" s="3"/>
      <c r="H59" s="3"/>
      <c r="I59" s="3"/>
      <c r="J59" s="3"/>
      <c r="K59" s="3"/>
      <c r="L59" s="3"/>
      <c r="M59" s="3"/>
      <c r="N59" s="3"/>
      <c r="O59" s="3"/>
      <c r="P59" s="3"/>
      <c r="Q59" s="3"/>
    </row>
    <row r="60" spans="1:32" ht="19.5" customHeight="1">
      <c r="A60" s="3"/>
      <c r="B60" s="3"/>
      <c r="C60" s="3"/>
      <c r="D60" s="3"/>
      <c r="E60" s="3"/>
      <c r="F60" s="3"/>
      <c r="G60" s="3"/>
      <c r="H60" s="3"/>
      <c r="I60" s="3"/>
      <c r="J60" s="3"/>
      <c r="K60" s="3"/>
      <c r="L60" s="3"/>
      <c r="M60" s="3"/>
      <c r="N60" s="3"/>
      <c r="O60" s="3"/>
      <c r="P60" s="3"/>
      <c r="Q60" s="3"/>
    </row>
    <row r="61" spans="1:32" ht="19.5" customHeight="1">
      <c r="A61" s="3"/>
      <c r="B61" s="3"/>
      <c r="C61" s="3"/>
      <c r="D61" s="3"/>
      <c r="E61" s="3"/>
      <c r="F61" s="3"/>
      <c r="G61" s="3"/>
      <c r="H61" s="3"/>
      <c r="I61" s="3"/>
      <c r="J61" s="3"/>
      <c r="K61" s="3"/>
      <c r="L61" s="3"/>
      <c r="M61" s="3"/>
      <c r="N61" s="3"/>
      <c r="O61" s="3"/>
      <c r="P61" s="3"/>
      <c r="Q61" s="3"/>
    </row>
    <row r="62" spans="1:32" ht="19.5" customHeight="1">
      <c r="A62" s="3"/>
      <c r="B62" s="3"/>
      <c r="C62" s="3"/>
      <c r="D62" s="3"/>
      <c r="E62" s="3"/>
      <c r="F62" s="3"/>
      <c r="G62" s="3"/>
      <c r="H62" s="3"/>
      <c r="I62" s="3"/>
      <c r="J62" s="3"/>
      <c r="K62" s="3"/>
      <c r="L62" s="3"/>
      <c r="M62" s="3"/>
      <c r="N62" s="3"/>
      <c r="O62" s="3"/>
      <c r="P62" s="3"/>
      <c r="Q62" s="3"/>
    </row>
    <row r="63" spans="1:32" ht="19.5" customHeight="1">
      <c r="A63" s="3"/>
      <c r="B63" s="3"/>
      <c r="C63" s="3"/>
      <c r="D63" s="3"/>
      <c r="E63" s="3"/>
      <c r="F63" s="3"/>
      <c r="G63" s="3"/>
      <c r="H63" s="3"/>
      <c r="I63" s="3"/>
      <c r="J63" s="3"/>
      <c r="K63" s="3"/>
      <c r="L63" s="3"/>
      <c r="M63" s="3"/>
      <c r="N63" s="3"/>
      <c r="O63" s="3"/>
      <c r="P63" s="3"/>
      <c r="Q63" s="3"/>
    </row>
    <row r="64" spans="1:32" ht="19.5" customHeight="1">
      <c r="A64" s="3"/>
      <c r="B64" s="3"/>
      <c r="C64" s="3"/>
      <c r="D64" s="3"/>
      <c r="E64" s="3"/>
      <c r="F64" s="3"/>
      <c r="G64" s="3"/>
      <c r="H64" s="3"/>
      <c r="I64" s="3"/>
      <c r="J64" s="3"/>
      <c r="K64" s="3"/>
      <c r="L64" s="3"/>
      <c r="M64" s="3"/>
      <c r="N64" s="3"/>
      <c r="O64" s="3"/>
      <c r="P64" s="3"/>
      <c r="Q64" s="3"/>
    </row>
    <row r="65" spans="1:26" ht="19.5" customHeight="1">
      <c r="A65" s="3"/>
      <c r="B65" s="3"/>
      <c r="C65" s="3"/>
      <c r="D65" s="3"/>
      <c r="E65" s="3"/>
      <c r="F65" s="3"/>
      <c r="G65" s="3"/>
      <c r="H65" s="3"/>
      <c r="I65" s="3"/>
      <c r="J65" s="3"/>
      <c r="K65" s="3"/>
      <c r="L65" s="3"/>
      <c r="M65" s="3"/>
      <c r="N65" s="3"/>
      <c r="O65" s="3"/>
      <c r="P65" s="3"/>
      <c r="Q65" s="3"/>
    </row>
    <row r="66" spans="1:26" ht="19.5" customHeight="1">
      <c r="A66" s="3"/>
      <c r="B66" s="3"/>
      <c r="C66" s="3"/>
      <c r="D66" s="3"/>
      <c r="E66" s="3"/>
      <c r="F66" s="3"/>
      <c r="G66" s="3"/>
      <c r="H66" s="3"/>
      <c r="I66" s="3"/>
      <c r="J66" s="3"/>
      <c r="K66" s="3"/>
      <c r="L66" s="3"/>
      <c r="M66" s="3"/>
      <c r="N66" s="3"/>
      <c r="O66" s="3"/>
      <c r="P66" s="3"/>
      <c r="Q66" s="3"/>
    </row>
    <row r="67" spans="1:26" ht="19.5" customHeight="1">
      <c r="A67" s="3"/>
      <c r="B67" s="3"/>
      <c r="C67" s="3"/>
      <c r="D67" s="3"/>
      <c r="E67" s="3"/>
      <c r="F67" s="3"/>
      <c r="G67" s="3"/>
      <c r="H67" s="3"/>
      <c r="I67" s="3"/>
      <c r="J67" s="3"/>
      <c r="K67" s="3"/>
      <c r="L67" s="3"/>
      <c r="M67" s="3"/>
      <c r="N67" s="3"/>
      <c r="O67" s="3"/>
      <c r="P67" s="3"/>
      <c r="Q67" s="3"/>
    </row>
    <row r="68" spans="1:26" ht="19.5" customHeight="1">
      <c r="A68" s="3"/>
      <c r="B68" s="3"/>
      <c r="C68" s="3"/>
      <c r="D68" s="3"/>
      <c r="E68" s="3"/>
      <c r="F68" s="3"/>
      <c r="G68" s="3"/>
      <c r="H68" s="3"/>
      <c r="I68" s="3"/>
      <c r="J68" s="3"/>
      <c r="K68" s="3"/>
      <c r="L68" s="3"/>
      <c r="M68" s="3"/>
      <c r="N68" s="3"/>
      <c r="O68" s="3"/>
      <c r="P68" s="3"/>
      <c r="Q68" s="3"/>
    </row>
    <row r="69" spans="1:26" ht="19.5" customHeight="1">
      <c r="A69" s="3"/>
      <c r="B69" s="3"/>
      <c r="C69" s="3"/>
      <c r="D69" s="3"/>
      <c r="E69" s="3"/>
      <c r="F69" s="3"/>
      <c r="G69" s="3"/>
      <c r="H69" s="3"/>
      <c r="I69" s="3"/>
      <c r="J69" s="3"/>
      <c r="K69" s="3"/>
      <c r="L69" s="3"/>
      <c r="M69" s="3"/>
      <c r="N69" s="3"/>
      <c r="O69" s="3"/>
      <c r="P69" s="3"/>
      <c r="Q69" s="3"/>
    </row>
    <row r="70" spans="1:26" ht="19.5" customHeight="1">
      <c r="A70" s="3"/>
      <c r="B70" s="3"/>
      <c r="C70" s="3"/>
      <c r="D70" s="3"/>
      <c r="E70" s="3"/>
      <c r="F70" s="3"/>
      <c r="G70" s="3"/>
      <c r="H70" s="3"/>
      <c r="I70" s="3"/>
      <c r="J70" s="3"/>
      <c r="K70" s="3"/>
      <c r="L70" s="3"/>
      <c r="M70" s="3"/>
      <c r="N70" s="3"/>
      <c r="O70" s="3"/>
      <c r="P70" s="3"/>
      <c r="Q70" s="3"/>
    </row>
    <row r="71" spans="1:26" ht="19.5" customHeight="1">
      <c r="A71" s="3"/>
      <c r="B71" s="3"/>
      <c r="C71" s="3"/>
      <c r="D71" s="3"/>
      <c r="E71" s="3"/>
      <c r="F71" s="3"/>
      <c r="G71" s="3"/>
      <c r="H71" s="3"/>
      <c r="I71" s="3"/>
      <c r="J71" s="3"/>
      <c r="K71" s="3"/>
      <c r="L71" s="3"/>
      <c r="M71" s="3"/>
      <c r="N71" s="3"/>
      <c r="O71" s="3"/>
      <c r="P71" s="3"/>
      <c r="Q71" s="3"/>
    </row>
    <row r="72" spans="1:26" ht="19.5" customHeight="1">
      <c r="A72" s="3"/>
      <c r="B72" s="3"/>
      <c r="C72" s="3"/>
      <c r="D72" s="3"/>
      <c r="E72" s="3"/>
      <c r="F72" s="3"/>
      <c r="G72" s="3"/>
      <c r="H72" s="3"/>
      <c r="I72" s="3"/>
      <c r="J72" s="3"/>
      <c r="K72" s="3"/>
      <c r="L72" s="3"/>
      <c r="M72" s="3"/>
      <c r="N72" s="3"/>
      <c r="O72" s="3"/>
      <c r="P72" s="3"/>
      <c r="Q72" s="3"/>
    </row>
    <row r="73" spans="1:26" ht="19.5" customHeight="1">
      <c r="A73" s="3"/>
      <c r="B73" s="3"/>
      <c r="C73" s="3"/>
      <c r="D73" s="3"/>
      <c r="E73" s="3"/>
      <c r="F73" s="3"/>
      <c r="G73" s="3"/>
      <c r="H73" s="3"/>
      <c r="I73" s="3"/>
      <c r="J73" s="3"/>
      <c r="K73" s="3"/>
      <c r="L73" s="3"/>
      <c r="M73" s="3"/>
      <c r="N73" s="3"/>
      <c r="O73" s="3"/>
      <c r="P73" s="3"/>
      <c r="Q73" s="3"/>
      <c r="Z73" s="40"/>
    </row>
    <row r="74" spans="1:26" ht="19.5" customHeight="1">
      <c r="A74" s="3"/>
      <c r="B74" s="3"/>
      <c r="C74" s="3"/>
      <c r="D74" s="3"/>
      <c r="E74" s="3"/>
      <c r="F74" s="3"/>
      <c r="G74" s="3"/>
      <c r="H74" s="3"/>
      <c r="I74" s="3"/>
      <c r="J74" s="3"/>
      <c r="K74" s="3"/>
      <c r="L74" s="3"/>
      <c r="M74" s="3"/>
      <c r="N74" s="3"/>
      <c r="O74" s="3"/>
      <c r="P74" s="3"/>
      <c r="Q74" s="3"/>
    </row>
    <row r="75" spans="1:26" ht="19.5" customHeight="1">
      <c r="A75" s="3"/>
      <c r="B75" s="3"/>
      <c r="C75" s="3"/>
      <c r="D75" s="3"/>
      <c r="E75" s="3"/>
      <c r="F75" s="3"/>
      <c r="G75" s="3"/>
      <c r="H75" s="3"/>
      <c r="I75" s="3"/>
      <c r="J75" s="3"/>
      <c r="K75" s="3"/>
      <c r="L75" s="3"/>
      <c r="M75" s="3"/>
      <c r="N75" s="3"/>
      <c r="O75" s="3"/>
      <c r="P75" s="3"/>
      <c r="Q75" s="3"/>
    </row>
    <row r="76" spans="1:26" ht="19.5" customHeight="1">
      <c r="A76" s="3"/>
      <c r="B76" s="3"/>
      <c r="C76" s="3"/>
      <c r="D76" s="3"/>
      <c r="E76" s="3"/>
      <c r="F76" s="3"/>
      <c r="G76" s="3"/>
      <c r="H76" s="3"/>
      <c r="I76" s="3"/>
      <c r="J76" s="3"/>
      <c r="K76" s="3"/>
      <c r="L76" s="3"/>
      <c r="M76" s="3"/>
      <c r="N76" s="3"/>
      <c r="O76" s="3"/>
      <c r="P76" s="3"/>
      <c r="Q76" s="3"/>
    </row>
    <row r="77" spans="1:26" ht="19.5" customHeight="1">
      <c r="A77" s="3"/>
      <c r="B77" s="3"/>
      <c r="C77" s="3"/>
      <c r="D77" s="3"/>
      <c r="E77" s="3"/>
      <c r="F77" s="3"/>
      <c r="G77" s="3"/>
      <c r="H77" s="3"/>
      <c r="I77" s="3"/>
      <c r="J77" s="3"/>
      <c r="K77" s="3"/>
      <c r="L77" s="3"/>
      <c r="M77" s="3"/>
      <c r="N77" s="3"/>
      <c r="O77" s="3"/>
      <c r="P77" s="3"/>
      <c r="Q77" s="3"/>
    </row>
    <row r="78" spans="1:26" ht="19.5" customHeight="1">
      <c r="A78" s="3"/>
      <c r="B78" s="3"/>
      <c r="C78" s="3"/>
      <c r="D78" s="3"/>
      <c r="E78" s="3"/>
      <c r="F78" s="3"/>
      <c r="G78" s="3"/>
      <c r="H78" s="3"/>
      <c r="I78" s="3"/>
      <c r="J78" s="3"/>
      <c r="K78" s="3"/>
      <c r="L78" s="3"/>
      <c r="M78" s="3"/>
      <c r="N78" s="3"/>
      <c r="O78" s="3"/>
      <c r="P78" s="3"/>
      <c r="Q78" s="3"/>
    </row>
    <row r="79" spans="1:26" ht="19.5" customHeight="1">
      <c r="A79" s="3"/>
      <c r="B79" s="3"/>
      <c r="C79" s="3"/>
      <c r="D79" s="3"/>
      <c r="E79" s="3"/>
      <c r="F79" s="3"/>
      <c r="G79" s="3"/>
      <c r="H79" s="3"/>
      <c r="I79" s="3"/>
      <c r="J79" s="3"/>
      <c r="K79" s="3"/>
      <c r="L79" s="3"/>
      <c r="M79" s="3"/>
      <c r="N79" s="3"/>
      <c r="O79" s="3"/>
      <c r="P79" s="3"/>
      <c r="Q79" s="3"/>
    </row>
    <row r="80" spans="1:26" ht="19.5" customHeight="1">
      <c r="A80" s="3"/>
      <c r="B80" s="3"/>
      <c r="C80" s="3"/>
      <c r="D80" s="3"/>
      <c r="E80" s="3"/>
      <c r="F80" s="3"/>
      <c r="G80" s="3"/>
      <c r="H80" s="3"/>
      <c r="I80" s="3"/>
      <c r="J80" s="3"/>
      <c r="K80" s="3"/>
      <c r="L80" s="3"/>
      <c r="M80" s="3"/>
      <c r="N80" s="3"/>
      <c r="O80" s="3"/>
      <c r="P80" s="3"/>
      <c r="Q80" s="3"/>
    </row>
    <row r="81" spans="1:17" ht="19.5" customHeight="1">
      <c r="A81" s="3"/>
      <c r="B81" s="3"/>
      <c r="C81" s="3"/>
      <c r="D81" s="3"/>
      <c r="E81" s="3"/>
      <c r="F81" s="3"/>
      <c r="G81" s="3"/>
      <c r="H81" s="3"/>
      <c r="I81" s="3"/>
      <c r="J81" s="3"/>
      <c r="K81" s="3"/>
      <c r="L81" s="3"/>
      <c r="M81" s="3"/>
      <c r="N81" s="3"/>
      <c r="O81" s="3"/>
      <c r="P81" s="3"/>
      <c r="Q81" s="3"/>
    </row>
    <row r="82" spans="1:17" ht="18.75" customHeight="1">
      <c r="A82" s="3"/>
      <c r="B82" s="3"/>
      <c r="C82" s="3"/>
      <c r="D82" s="3"/>
      <c r="E82" s="3"/>
      <c r="F82" s="3"/>
      <c r="G82" s="3"/>
      <c r="H82" s="3"/>
      <c r="I82" s="3"/>
      <c r="J82" s="3"/>
      <c r="K82" s="3"/>
      <c r="L82" s="3"/>
      <c r="M82" s="3"/>
      <c r="N82" s="3"/>
      <c r="O82" s="3"/>
      <c r="P82" s="3"/>
      <c r="Q82" s="3"/>
    </row>
    <row r="83" spans="1:17" ht="18.75" customHeight="1">
      <c r="A83" s="3"/>
      <c r="B83" s="3"/>
      <c r="C83" s="3"/>
      <c r="D83" s="3"/>
      <c r="E83" s="3"/>
      <c r="F83" s="3"/>
      <c r="G83" s="3"/>
      <c r="H83" s="3"/>
      <c r="I83" s="3"/>
      <c r="J83" s="3"/>
      <c r="K83" s="3"/>
      <c r="L83" s="3"/>
      <c r="M83" s="3"/>
      <c r="N83" s="3"/>
      <c r="O83" s="3"/>
      <c r="P83" s="3"/>
      <c r="Q83" s="3"/>
    </row>
    <row r="84" spans="1:17" ht="18.75" customHeight="1">
      <c r="L84" s="3"/>
      <c r="M84" s="3"/>
      <c r="N84" s="3"/>
      <c r="O84" s="3"/>
      <c r="P84" s="3"/>
      <c r="Q84" s="3"/>
    </row>
    <row r="85" spans="1:17" ht="18.75" customHeight="1">
      <c r="L85" s="3"/>
      <c r="M85" s="3"/>
      <c r="N85" s="3"/>
      <c r="O85" s="3"/>
      <c r="P85" s="3"/>
      <c r="Q85" s="3"/>
    </row>
    <row r="86" spans="1:17" ht="18.75" customHeight="1"/>
  </sheetData>
  <mergeCells count="250">
    <mergeCell ref="R4:W4"/>
    <mergeCell ref="F5:G5"/>
    <mergeCell ref="N6:O6"/>
    <mergeCell ref="P6:Q6"/>
    <mergeCell ref="A7:C7"/>
    <mergeCell ref="D7:E7"/>
    <mergeCell ref="H7:J7"/>
    <mergeCell ref="K7:M7"/>
    <mergeCell ref="N7:O7"/>
    <mergeCell ref="P7:Q7"/>
    <mergeCell ref="S7:U7"/>
    <mergeCell ref="V7:W7"/>
    <mergeCell ref="A8:C8"/>
    <mergeCell ref="D8:E8"/>
    <mergeCell ref="H8:J8"/>
    <mergeCell ref="K8:M8"/>
    <mergeCell ref="N8:O8"/>
    <mergeCell ref="P8:Q8"/>
    <mergeCell ref="S8:U8"/>
    <mergeCell ref="V8:W8"/>
    <mergeCell ref="A9:C9"/>
    <mergeCell ref="D9:E9"/>
    <mergeCell ref="H9:J9"/>
    <mergeCell ref="K9:M9"/>
    <mergeCell ref="N9:O9"/>
    <mergeCell ref="P9:Q9"/>
    <mergeCell ref="S9:U9"/>
    <mergeCell ref="V9:W9"/>
    <mergeCell ref="A10:C10"/>
    <mergeCell ref="D10:E10"/>
    <mergeCell ref="H10:J10"/>
    <mergeCell ref="K10:M10"/>
    <mergeCell ref="N10:O10"/>
    <mergeCell ref="P10:Q10"/>
    <mergeCell ref="A11:C11"/>
    <mergeCell ref="D11:E11"/>
    <mergeCell ref="H11:M11"/>
    <mergeCell ref="N11:O11"/>
    <mergeCell ref="P11:Q11"/>
    <mergeCell ref="F14:H14"/>
    <mergeCell ref="B15:E15"/>
    <mergeCell ref="F15:H15"/>
    <mergeCell ref="B16:E16"/>
    <mergeCell ref="F16:H16"/>
    <mergeCell ref="B17:E17"/>
    <mergeCell ref="F17:H17"/>
    <mergeCell ref="J17:K17"/>
    <mergeCell ref="L17:M17"/>
    <mergeCell ref="N17:O17"/>
    <mergeCell ref="P17:Q17"/>
    <mergeCell ref="R17:S17"/>
    <mergeCell ref="T17:U17"/>
    <mergeCell ref="V17:W17"/>
    <mergeCell ref="B18:E18"/>
    <mergeCell ref="F18:H18"/>
    <mergeCell ref="J18:K18"/>
    <mergeCell ref="L18:M18"/>
    <mergeCell ref="N18:O18"/>
    <mergeCell ref="P18:Q18"/>
    <mergeCell ref="R18:S18"/>
    <mergeCell ref="T18:U18"/>
    <mergeCell ref="V18:W18"/>
    <mergeCell ref="B19:E19"/>
    <mergeCell ref="F19:H19"/>
    <mergeCell ref="B20:E20"/>
    <mergeCell ref="F20:H20"/>
    <mergeCell ref="N20:O20"/>
    <mergeCell ref="P20:Q20"/>
    <mergeCell ref="R20:S20"/>
    <mergeCell ref="B21:E21"/>
    <mergeCell ref="F21:H21"/>
    <mergeCell ref="N21:O21"/>
    <mergeCell ref="P21:Q21"/>
    <mergeCell ref="R21:S21"/>
    <mergeCell ref="B22:E22"/>
    <mergeCell ref="F22:H22"/>
    <mergeCell ref="J22:K22"/>
    <mergeCell ref="L22:M22"/>
    <mergeCell ref="N22:O22"/>
    <mergeCell ref="P22:Q22"/>
    <mergeCell ref="R22:S22"/>
    <mergeCell ref="T22:U22"/>
    <mergeCell ref="V22:W22"/>
    <mergeCell ref="B23:E23"/>
    <mergeCell ref="F23:H23"/>
    <mergeCell ref="J23:K23"/>
    <mergeCell ref="L23:M23"/>
    <mergeCell ref="N23:O23"/>
    <mergeCell ref="P23:Q23"/>
    <mergeCell ref="R23:S23"/>
    <mergeCell ref="T23:U23"/>
    <mergeCell ref="V23:W23"/>
    <mergeCell ref="A24:E24"/>
    <mergeCell ref="F24:H24"/>
    <mergeCell ref="J24:K24"/>
    <mergeCell ref="L24:M24"/>
    <mergeCell ref="N24:O24"/>
    <mergeCell ref="P24:Q24"/>
    <mergeCell ref="R24:S24"/>
    <mergeCell ref="T24:U24"/>
    <mergeCell ref="V24:W24"/>
    <mergeCell ref="J25:K25"/>
    <mergeCell ref="L25:M25"/>
    <mergeCell ref="N25:O25"/>
    <mergeCell ref="P25:Q25"/>
    <mergeCell ref="R25:S25"/>
    <mergeCell ref="T25:U25"/>
    <mergeCell ref="V25:W25"/>
    <mergeCell ref="J26:K26"/>
    <mergeCell ref="L26:M26"/>
    <mergeCell ref="N26:O26"/>
    <mergeCell ref="P26:Q26"/>
    <mergeCell ref="R26:S26"/>
    <mergeCell ref="T26:U26"/>
    <mergeCell ref="V26:W26"/>
    <mergeCell ref="J27:K27"/>
    <mergeCell ref="L27:M27"/>
    <mergeCell ref="N27:O27"/>
    <mergeCell ref="P27:Q27"/>
    <mergeCell ref="R27:S27"/>
    <mergeCell ref="T27:U27"/>
    <mergeCell ref="V27:W27"/>
    <mergeCell ref="J28:K28"/>
    <mergeCell ref="L28:M28"/>
    <mergeCell ref="N28:O28"/>
    <mergeCell ref="P28:Q28"/>
    <mergeCell ref="R28:S28"/>
    <mergeCell ref="T28:U28"/>
    <mergeCell ref="V28:W28"/>
    <mergeCell ref="J29:K29"/>
    <mergeCell ref="L29:M29"/>
    <mergeCell ref="N29:O29"/>
    <mergeCell ref="P29:Q29"/>
    <mergeCell ref="R29:S29"/>
    <mergeCell ref="T29:U29"/>
    <mergeCell ref="V29:W29"/>
    <mergeCell ref="J30:K30"/>
    <mergeCell ref="L30:M30"/>
    <mergeCell ref="N30:O30"/>
    <mergeCell ref="P30:Q30"/>
    <mergeCell ref="R30:S30"/>
    <mergeCell ref="T30:U30"/>
    <mergeCell ref="V30:W30"/>
    <mergeCell ref="A35:B35"/>
    <mergeCell ref="C35:E35"/>
    <mergeCell ref="F35:G35"/>
    <mergeCell ref="H35:I35"/>
    <mergeCell ref="J35:K35"/>
    <mergeCell ref="L35:M35"/>
    <mergeCell ref="N35:O35"/>
    <mergeCell ref="P35:Q35"/>
    <mergeCell ref="R35:S35"/>
    <mergeCell ref="T35:U35"/>
    <mergeCell ref="V35:W35"/>
    <mergeCell ref="A36:B36"/>
    <mergeCell ref="C36:E36"/>
    <mergeCell ref="F36:G36"/>
    <mergeCell ref="H36:I36"/>
    <mergeCell ref="J36:K36"/>
    <mergeCell ref="L36:M36"/>
    <mergeCell ref="N36:O36"/>
    <mergeCell ref="P36:Q36"/>
    <mergeCell ref="R36:S36"/>
    <mergeCell ref="T36:U36"/>
    <mergeCell ref="V36:W36"/>
    <mergeCell ref="A39:C39"/>
    <mergeCell ref="D39:F39"/>
    <mergeCell ref="M39:O39"/>
    <mergeCell ref="P39:Q39"/>
    <mergeCell ref="R39:S39"/>
    <mergeCell ref="T39:U39"/>
    <mergeCell ref="A40:C40"/>
    <mergeCell ref="D40:F40"/>
    <mergeCell ref="M40:O40"/>
    <mergeCell ref="P40:Q40"/>
    <mergeCell ref="R40:S40"/>
    <mergeCell ref="T40:U40"/>
    <mergeCell ref="A41:C41"/>
    <mergeCell ref="D41:F41"/>
    <mergeCell ref="M41:O41"/>
    <mergeCell ref="P41:Q41"/>
    <mergeCell ref="R41:S41"/>
    <mergeCell ref="T41:U41"/>
    <mergeCell ref="A42:C42"/>
    <mergeCell ref="D42:F42"/>
    <mergeCell ref="M42:O42"/>
    <mergeCell ref="P42:Q42"/>
    <mergeCell ref="R42:S42"/>
    <mergeCell ref="T42:U42"/>
    <mergeCell ref="A43:C43"/>
    <mergeCell ref="D43:F43"/>
    <mergeCell ref="M43:O43"/>
    <mergeCell ref="P43:Q43"/>
    <mergeCell ref="R43:S43"/>
    <mergeCell ref="T43:U43"/>
    <mergeCell ref="A44:C44"/>
    <mergeCell ref="D44:F44"/>
    <mergeCell ref="M44:O44"/>
    <mergeCell ref="P44:Q44"/>
    <mergeCell ref="R44:S44"/>
    <mergeCell ref="T44:U44"/>
    <mergeCell ref="A45:C45"/>
    <mergeCell ref="D45:F45"/>
    <mergeCell ref="M45:O45"/>
    <mergeCell ref="P45:Q45"/>
    <mergeCell ref="R45:S45"/>
    <mergeCell ref="T45:U45"/>
    <mergeCell ref="A46:C46"/>
    <mergeCell ref="D46:F46"/>
    <mergeCell ref="M46:O46"/>
    <mergeCell ref="P46:Q46"/>
    <mergeCell ref="R46:S46"/>
    <mergeCell ref="T46:U46"/>
    <mergeCell ref="A47:C47"/>
    <mergeCell ref="D47:F47"/>
    <mergeCell ref="M47:O47"/>
    <mergeCell ref="P47:Q47"/>
    <mergeCell ref="R47:S47"/>
    <mergeCell ref="T47:U47"/>
    <mergeCell ref="A48:C48"/>
    <mergeCell ref="D48:F48"/>
    <mergeCell ref="Q48:R48"/>
    <mergeCell ref="Q49:R49"/>
    <mergeCell ref="Q50:R50"/>
    <mergeCell ref="Q51:R51"/>
    <mergeCell ref="S10:W12"/>
    <mergeCell ref="A15:A19"/>
    <mergeCell ref="J15:K16"/>
    <mergeCell ref="L15:M16"/>
    <mergeCell ref="N15:O16"/>
    <mergeCell ref="P15:Q16"/>
    <mergeCell ref="R15:S16"/>
    <mergeCell ref="T15:U16"/>
    <mergeCell ref="V15:W16"/>
    <mergeCell ref="A20:A23"/>
    <mergeCell ref="J20:K21"/>
    <mergeCell ref="L20:M21"/>
    <mergeCell ref="T20:U21"/>
    <mergeCell ref="V20:W21"/>
    <mergeCell ref="A33:B34"/>
    <mergeCell ref="C33:E34"/>
    <mergeCell ref="F33:G34"/>
    <mergeCell ref="H33:I34"/>
    <mergeCell ref="J33:K34"/>
    <mergeCell ref="L33:M34"/>
    <mergeCell ref="N33:O34"/>
    <mergeCell ref="P33:Q34"/>
    <mergeCell ref="R33:S34"/>
    <mergeCell ref="T33:U34"/>
    <mergeCell ref="V33:W34"/>
  </mergeCells>
  <phoneticPr fontId="19" type="Hiragana"/>
  <printOptions horizontalCentered="1" verticalCentered="1"/>
  <pageMargins left="0.78740157480314965" right="0" top="0.74803149606299213" bottom="0.19685039370078741" header="0.31496062992125984" footer="0.31496062992125984"/>
  <pageSetup paperSize="9" scale="7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第1号様式【１事業主体】</vt:lpstr>
      <vt:lpstr>第1号様式【（１）資源】</vt:lpstr>
      <vt:lpstr>第1号様式【（２）所有者】</vt:lpstr>
      <vt:lpstr>参考資料</vt:lpstr>
    </vt:vector>
  </TitlesOfParts>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477862</cp:lastModifiedBy>
  <cp:lastPrinted>2017-04-19T09:03:31Z</cp:lastPrinted>
  <dcterms:created xsi:type="dcterms:W3CDTF">2004-03-18T10:18:09Z</dcterms:created>
  <dcterms:modified xsi:type="dcterms:W3CDTF">2019-06-03T10:00:45Z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3.0.2.0</vt:lpwstr>
    </vt:vector>
  </property>
  <property fmtid="{DCFEDD21-7773-49B2-8022-6FC58DB5260B}" pid="3" name="LastSavedVersion">
    <vt:lpwstr>3.0.2.0</vt:lpwstr>
  </property>
  <property fmtid="{DCFEDD21-7773-49B2-8022-6FC58DB5260B}" pid="4" name="LastSavedDate">
    <vt:filetime>2019-06-03T10:00:45Z</vt:filetime>
  </property>
</Properties>
</file>