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25" yWindow="675" windowWidth="12120" windowHeight="9000" activeTab="0"/>
  </bookViews>
  <sheets>
    <sheet name="集計表" sheetId="1" r:id="rId1"/>
  </sheets>
  <definedNames>
    <definedName name="_xlnm.Print_Area" localSheetId="0">'集計表'!$B$1:$X$27</definedName>
    <definedName name="_xlnm.Print_Area">'集計表'!$A$1:$X$27</definedName>
    <definedName name="_xlnm.Print_Titles" localSheetId="0">'集計表'!$B:$D,'集計表'!$1:$1</definedName>
  </definedNames>
  <calcPr fullCalcOnLoad="1"/>
</workbook>
</file>

<file path=xl/sharedStrings.xml><?xml version="1.0" encoding="utf-8"?>
<sst xmlns="http://schemas.openxmlformats.org/spreadsheetml/2006/main" count="53" uniqueCount="29">
  <si>
    <t>　</t>
  </si>
  <si>
    <t>区　　分</t>
  </si>
  <si>
    <t>高知土木</t>
  </si>
  <si>
    <t>須崎土木</t>
  </si>
  <si>
    <t>主管課発注等</t>
  </si>
  <si>
    <t>合　　計</t>
  </si>
  <si>
    <t xml:space="preserve"> </t>
  </si>
  <si>
    <t>箇所数</t>
  </si>
  <si>
    <t>事 業 費</t>
  </si>
  <si>
    <t>（単位　千円）</t>
  </si>
  <si>
    <t>土木部計</t>
  </si>
  <si>
    <t>予算額</t>
  </si>
  <si>
    <t>都市計画課</t>
  </si>
  <si>
    <t>安芸土木</t>
  </si>
  <si>
    <t>中央東土木</t>
  </si>
  <si>
    <t>中央西土木</t>
  </si>
  <si>
    <t>幡多土木</t>
  </si>
  <si>
    <t>道路課</t>
  </si>
  <si>
    <t>河川課</t>
  </si>
  <si>
    <t>防災砂防課</t>
  </si>
  <si>
    <t>公園下水道課</t>
  </si>
  <si>
    <t>住宅課</t>
  </si>
  <si>
    <t xml:space="preserve">  (箇所付率)</t>
  </si>
  <si>
    <t>港湾・海岸課（港湾）</t>
  </si>
  <si>
    <t>港湾・海岸課（海岸）</t>
  </si>
  <si>
    <t>土木政策課</t>
  </si>
  <si>
    <t>　事 業 費</t>
  </si>
  <si>
    <t>令和元年度公共事業箇所付集計表</t>
  </si>
  <si>
    <t>別紙　１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</si>
</sst>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.0%\);\(\-0.0%\)"/>
    <numFmt numFmtId="177" formatCode="#,##0_ "/>
    <numFmt numFmtId="178" formatCode="#,##0;[Red]\-#,##0;&quot;-&quot;_;"/>
    <numFmt numFmtId="179" formatCode="#,##0;[Red]\-#,##0;&quot;－&quot;_;"/>
  </numFmts>
  <fonts count="47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b/>
      <sz val="12"/>
      <name val="ＭＳ ゴシック"/>
      <family val="3"/>
    </font>
    <font>
      <sz val="6"/>
      <name val="ＭＳ Ｐゴシック"/>
      <family val="3"/>
    </font>
    <font>
      <u val="single"/>
      <sz val="9.95"/>
      <color indexed="12"/>
      <name val="Arial"/>
      <family val="2"/>
    </font>
    <font>
      <u val="single"/>
      <sz val="9.95"/>
      <color indexed="36"/>
      <name val="Arial"/>
      <family val="2"/>
    </font>
    <font>
      <sz val="12"/>
      <name val="ＭＳ ゴシック"/>
      <family val="3"/>
    </font>
    <font>
      <b/>
      <sz val="16"/>
      <name val="ＭＳ ゴシック"/>
      <family val="3"/>
    </font>
    <font>
      <sz val="10"/>
      <name val="ＭＳ ゴシック"/>
      <family val="3"/>
    </font>
    <font>
      <b/>
      <sz val="16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8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5" fillId="0" borderId="10" xfId="0" applyNumberFormat="1" applyFont="1" applyBorder="1" applyAlignment="1">
      <alignment/>
    </xf>
    <xf numFmtId="176" fontId="4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3" fontId="9" fillId="0" borderId="11" xfId="0" applyNumberFormat="1" applyFont="1" applyBorder="1" applyAlignment="1">
      <alignment/>
    </xf>
    <xf numFmtId="3" fontId="9" fillId="0" borderId="10" xfId="0" applyNumberFormat="1" applyFont="1" applyBorder="1" applyAlignment="1">
      <alignment/>
    </xf>
    <xf numFmtId="3" fontId="9" fillId="0" borderId="12" xfId="0" applyNumberFormat="1" applyFont="1" applyBorder="1" applyAlignment="1">
      <alignment/>
    </xf>
    <xf numFmtId="3" fontId="9" fillId="0" borderId="13" xfId="0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3" fontId="9" fillId="0" borderId="15" xfId="0" applyNumberFormat="1" applyFont="1" applyBorder="1" applyAlignment="1">
      <alignment/>
    </xf>
    <xf numFmtId="3" fontId="9" fillId="0" borderId="16" xfId="0" applyNumberFormat="1" applyFont="1" applyBorder="1" applyAlignment="1">
      <alignment/>
    </xf>
    <xf numFmtId="3" fontId="11" fillId="0" borderId="17" xfId="0" applyNumberFormat="1" applyFont="1" applyBorder="1" applyAlignment="1">
      <alignment horizontal="center" vertical="center"/>
    </xf>
    <xf numFmtId="3" fontId="9" fillId="0" borderId="18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 vertical="center"/>
    </xf>
    <xf numFmtId="3" fontId="9" fillId="0" borderId="19" xfId="0" applyNumberFormat="1" applyFont="1" applyBorder="1" applyAlignment="1">
      <alignment horizontal="center" vertical="center"/>
    </xf>
    <xf numFmtId="3" fontId="11" fillId="0" borderId="20" xfId="0" applyNumberFormat="1" applyFont="1" applyBorder="1" applyAlignment="1">
      <alignment horizontal="center" vertical="center"/>
    </xf>
    <xf numFmtId="3" fontId="9" fillId="0" borderId="21" xfId="0" applyNumberFormat="1" applyFont="1" applyBorder="1" applyAlignment="1">
      <alignment horizontal="center" vertical="center"/>
    </xf>
    <xf numFmtId="3" fontId="9" fillId="0" borderId="22" xfId="0" applyNumberFormat="1" applyFont="1" applyBorder="1" applyAlignment="1">
      <alignment/>
    </xf>
    <xf numFmtId="3" fontId="9" fillId="0" borderId="23" xfId="0" applyNumberFormat="1" applyFont="1" applyBorder="1" applyAlignment="1">
      <alignment/>
    </xf>
    <xf numFmtId="3" fontId="9" fillId="0" borderId="24" xfId="0" applyNumberFormat="1" applyFont="1" applyBorder="1" applyAlignment="1">
      <alignment/>
    </xf>
    <xf numFmtId="3" fontId="9" fillId="0" borderId="16" xfId="0" applyNumberFormat="1" applyFont="1" applyBorder="1" applyAlignment="1">
      <alignment horizontal="center"/>
    </xf>
    <xf numFmtId="3" fontId="9" fillId="0" borderId="25" xfId="0" applyNumberFormat="1" applyFont="1" applyBorder="1" applyAlignment="1">
      <alignment/>
    </xf>
    <xf numFmtId="3" fontId="9" fillId="0" borderId="26" xfId="0" applyNumberFormat="1" applyFont="1" applyBorder="1" applyAlignment="1">
      <alignment/>
    </xf>
    <xf numFmtId="3" fontId="9" fillId="0" borderId="27" xfId="0" applyNumberFormat="1" applyFont="1" applyBorder="1" applyAlignment="1">
      <alignment/>
    </xf>
    <xf numFmtId="3" fontId="9" fillId="0" borderId="28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9" fillId="0" borderId="29" xfId="0" applyNumberFormat="1" applyFont="1" applyBorder="1" applyAlignment="1">
      <alignment/>
    </xf>
    <xf numFmtId="3" fontId="9" fillId="0" borderId="17" xfId="0" applyNumberFormat="1" applyFont="1" applyBorder="1" applyAlignment="1">
      <alignment/>
    </xf>
    <xf numFmtId="3" fontId="9" fillId="0" borderId="20" xfId="0" applyNumberFormat="1" applyFont="1" applyBorder="1" applyAlignment="1">
      <alignment/>
    </xf>
    <xf numFmtId="3" fontId="9" fillId="0" borderId="30" xfId="0" applyNumberFormat="1" applyFont="1" applyBorder="1" applyAlignment="1">
      <alignment/>
    </xf>
    <xf numFmtId="3" fontId="9" fillId="0" borderId="31" xfId="0" applyNumberFormat="1" applyFont="1" applyBorder="1" applyAlignment="1">
      <alignment/>
    </xf>
    <xf numFmtId="3" fontId="9" fillId="0" borderId="18" xfId="0" applyNumberFormat="1" applyFont="1" applyBorder="1" applyAlignment="1">
      <alignment/>
    </xf>
    <xf numFmtId="3" fontId="9" fillId="0" borderId="32" xfId="0" applyNumberFormat="1" applyFont="1" applyBorder="1" applyAlignment="1">
      <alignment/>
    </xf>
    <xf numFmtId="3" fontId="9" fillId="0" borderId="21" xfId="0" applyNumberFormat="1" applyFont="1" applyBorder="1" applyAlignment="1">
      <alignment/>
    </xf>
    <xf numFmtId="3" fontId="9" fillId="0" borderId="33" xfId="0" applyNumberFormat="1" applyFont="1" applyBorder="1" applyAlignment="1">
      <alignment/>
    </xf>
    <xf numFmtId="3" fontId="9" fillId="0" borderId="34" xfId="0" applyNumberFormat="1" applyFont="1" applyBorder="1" applyAlignment="1">
      <alignment/>
    </xf>
    <xf numFmtId="3" fontId="9" fillId="0" borderId="35" xfId="0" applyNumberFormat="1" applyFont="1" applyBorder="1" applyAlignment="1">
      <alignment/>
    </xf>
    <xf numFmtId="3" fontId="9" fillId="0" borderId="36" xfId="0" applyNumberFormat="1" applyFont="1" applyBorder="1" applyAlignment="1">
      <alignment horizontal="center"/>
    </xf>
    <xf numFmtId="3" fontId="9" fillId="0" borderId="37" xfId="0" applyNumberFormat="1" applyFont="1" applyBorder="1" applyAlignment="1">
      <alignment/>
    </xf>
    <xf numFmtId="3" fontId="9" fillId="0" borderId="38" xfId="0" applyNumberFormat="1" applyFont="1" applyBorder="1" applyAlignment="1">
      <alignment/>
    </xf>
    <xf numFmtId="3" fontId="9" fillId="0" borderId="39" xfId="0" applyNumberFormat="1" applyFont="1" applyBorder="1" applyAlignment="1">
      <alignment/>
    </xf>
    <xf numFmtId="3" fontId="9" fillId="0" borderId="40" xfId="0" applyNumberFormat="1" applyFont="1" applyBorder="1" applyAlignment="1">
      <alignment/>
    </xf>
    <xf numFmtId="3" fontId="9" fillId="0" borderId="41" xfId="0" applyNumberFormat="1" applyFont="1" applyBorder="1" applyAlignment="1">
      <alignment/>
    </xf>
    <xf numFmtId="3" fontId="9" fillId="0" borderId="36" xfId="0" applyNumberFormat="1" applyFont="1" applyBorder="1" applyAlignment="1">
      <alignment/>
    </xf>
    <xf numFmtId="3" fontId="9" fillId="0" borderId="42" xfId="0" applyNumberFormat="1" applyFont="1" applyBorder="1" applyAlignment="1">
      <alignment/>
    </xf>
    <xf numFmtId="3" fontId="9" fillId="0" borderId="43" xfId="0" applyNumberFormat="1" applyFont="1" applyBorder="1" applyAlignment="1">
      <alignment/>
    </xf>
    <xf numFmtId="3" fontId="9" fillId="0" borderId="44" xfId="0" applyNumberFormat="1" applyFont="1" applyBorder="1" applyAlignment="1">
      <alignment/>
    </xf>
    <xf numFmtId="3" fontId="9" fillId="0" borderId="45" xfId="0" applyNumberFormat="1" applyFont="1" applyBorder="1" applyAlignment="1">
      <alignment/>
    </xf>
    <xf numFmtId="3" fontId="9" fillId="0" borderId="46" xfId="0" applyNumberFormat="1" applyFont="1" applyBorder="1" applyAlignment="1">
      <alignment/>
    </xf>
    <xf numFmtId="3" fontId="9" fillId="0" borderId="47" xfId="0" applyNumberFormat="1" applyFont="1" applyBorder="1" applyAlignment="1">
      <alignment/>
    </xf>
    <xf numFmtId="3" fontId="9" fillId="0" borderId="48" xfId="0" applyNumberFormat="1" applyFont="1" applyBorder="1" applyAlignment="1">
      <alignment/>
    </xf>
    <xf numFmtId="3" fontId="9" fillId="0" borderId="49" xfId="0" applyNumberFormat="1" applyFont="1" applyBorder="1" applyAlignment="1">
      <alignment horizontal="center"/>
    </xf>
    <xf numFmtId="3" fontId="9" fillId="0" borderId="50" xfId="0" applyNumberFormat="1" applyFont="1" applyBorder="1" applyAlignment="1">
      <alignment/>
    </xf>
    <xf numFmtId="3" fontId="9" fillId="0" borderId="51" xfId="0" applyNumberFormat="1" applyFont="1" applyBorder="1" applyAlignment="1">
      <alignment/>
    </xf>
    <xf numFmtId="3" fontId="9" fillId="0" borderId="52" xfId="0" applyNumberFormat="1" applyFont="1" applyBorder="1" applyAlignment="1">
      <alignment/>
    </xf>
    <xf numFmtId="3" fontId="9" fillId="0" borderId="53" xfId="0" applyNumberFormat="1" applyFont="1" applyBorder="1" applyAlignment="1">
      <alignment/>
    </xf>
    <xf numFmtId="3" fontId="9" fillId="0" borderId="54" xfId="0" applyNumberFormat="1" applyFont="1" applyBorder="1" applyAlignment="1">
      <alignment/>
    </xf>
    <xf numFmtId="3" fontId="9" fillId="0" borderId="55" xfId="0" applyNumberFormat="1" applyFont="1" applyBorder="1" applyAlignment="1">
      <alignment/>
    </xf>
    <xf numFmtId="3" fontId="9" fillId="0" borderId="56" xfId="0" applyNumberFormat="1" applyFont="1" applyBorder="1" applyAlignment="1">
      <alignment/>
    </xf>
    <xf numFmtId="3" fontId="9" fillId="0" borderId="57" xfId="0" applyNumberFormat="1" applyFont="1" applyBorder="1" applyAlignment="1">
      <alignment/>
    </xf>
    <xf numFmtId="3" fontId="9" fillId="0" borderId="58" xfId="0" applyNumberFormat="1" applyFont="1" applyBorder="1" applyAlignment="1">
      <alignment horizontal="center"/>
    </xf>
    <xf numFmtId="3" fontId="9" fillId="0" borderId="59" xfId="0" applyNumberFormat="1" applyFont="1" applyBorder="1" applyAlignment="1">
      <alignment/>
    </xf>
    <xf numFmtId="3" fontId="9" fillId="0" borderId="60" xfId="0" applyNumberFormat="1" applyFont="1" applyBorder="1" applyAlignment="1">
      <alignment/>
    </xf>
    <xf numFmtId="3" fontId="9" fillId="0" borderId="61" xfId="0" applyNumberFormat="1" applyFont="1" applyBorder="1" applyAlignment="1">
      <alignment/>
    </xf>
    <xf numFmtId="3" fontId="9" fillId="0" borderId="62" xfId="0" applyNumberFormat="1" applyFont="1" applyBorder="1" applyAlignment="1">
      <alignment/>
    </xf>
    <xf numFmtId="3" fontId="9" fillId="0" borderId="63" xfId="0" applyNumberFormat="1" applyFont="1" applyBorder="1" applyAlignment="1">
      <alignment/>
    </xf>
    <xf numFmtId="3" fontId="9" fillId="0" borderId="64" xfId="0" applyNumberFormat="1" applyFont="1" applyBorder="1" applyAlignment="1">
      <alignment/>
    </xf>
    <xf numFmtId="3" fontId="9" fillId="0" borderId="65" xfId="0" applyNumberFormat="1" applyFont="1" applyBorder="1" applyAlignment="1">
      <alignment/>
    </xf>
    <xf numFmtId="3" fontId="9" fillId="0" borderId="66" xfId="0" applyNumberFormat="1" applyFont="1" applyBorder="1" applyAlignment="1">
      <alignment/>
    </xf>
    <xf numFmtId="3" fontId="9" fillId="0" borderId="67" xfId="0" applyNumberFormat="1" applyFont="1" applyBorder="1" applyAlignment="1">
      <alignment/>
    </xf>
    <xf numFmtId="3" fontId="9" fillId="0" borderId="68" xfId="0" applyNumberFormat="1" applyFont="1" applyBorder="1" applyAlignment="1">
      <alignment horizontal="center"/>
    </xf>
    <xf numFmtId="3" fontId="9" fillId="0" borderId="68" xfId="0" applyNumberFormat="1" applyFont="1" applyBorder="1" applyAlignment="1">
      <alignment/>
    </xf>
    <xf numFmtId="176" fontId="9" fillId="0" borderId="47" xfId="0" applyNumberFormat="1" applyFont="1" applyBorder="1" applyAlignment="1">
      <alignment/>
    </xf>
    <xf numFmtId="176" fontId="9" fillId="0" borderId="69" xfId="0" applyNumberFormat="1" applyFont="1" applyBorder="1" applyAlignment="1">
      <alignment/>
    </xf>
    <xf numFmtId="176" fontId="9" fillId="0" borderId="70" xfId="0" applyNumberFormat="1" applyFont="1" applyBorder="1" applyAlignment="1">
      <alignment/>
    </xf>
    <xf numFmtId="176" fontId="9" fillId="0" borderId="71" xfId="0" applyNumberFormat="1" applyFont="1" applyBorder="1" applyAlignment="1">
      <alignment/>
    </xf>
    <xf numFmtId="176" fontId="9" fillId="0" borderId="72" xfId="0" applyNumberFormat="1" applyFont="1" applyBorder="1" applyAlignment="1">
      <alignment/>
    </xf>
    <xf numFmtId="176" fontId="9" fillId="0" borderId="73" xfId="0" applyNumberFormat="1" applyFont="1" applyBorder="1" applyAlignment="1">
      <alignment/>
    </xf>
    <xf numFmtId="3" fontId="9" fillId="0" borderId="27" xfId="0" applyNumberFormat="1" applyFont="1" applyBorder="1" applyAlignment="1">
      <alignment/>
    </xf>
    <xf numFmtId="3" fontId="9" fillId="0" borderId="18" xfId="0" applyNumberFormat="1" applyFont="1" applyBorder="1" applyAlignment="1">
      <alignment/>
    </xf>
    <xf numFmtId="3" fontId="9" fillId="0" borderId="40" xfId="0" applyNumberFormat="1" applyFont="1" applyBorder="1" applyAlignment="1">
      <alignment/>
    </xf>
    <xf numFmtId="3" fontId="9" fillId="0" borderId="45" xfId="0" applyNumberFormat="1" applyFont="1" applyBorder="1" applyAlignment="1">
      <alignment/>
    </xf>
    <xf numFmtId="3" fontId="9" fillId="0" borderId="52" xfId="0" applyNumberFormat="1" applyFont="1" applyBorder="1" applyAlignment="1">
      <alignment/>
    </xf>
    <xf numFmtId="3" fontId="9" fillId="0" borderId="53" xfId="0" applyNumberFormat="1" applyFont="1" applyBorder="1" applyAlignment="1">
      <alignment/>
    </xf>
    <xf numFmtId="3" fontId="9" fillId="0" borderId="61" xfId="0" applyNumberFormat="1" applyFont="1" applyBorder="1" applyAlignment="1">
      <alignment/>
    </xf>
    <xf numFmtId="3" fontId="9" fillId="0" borderId="62" xfId="0" applyNumberFormat="1" applyFont="1" applyBorder="1" applyAlignment="1">
      <alignment/>
    </xf>
    <xf numFmtId="176" fontId="9" fillId="0" borderId="69" xfId="0" applyNumberFormat="1" applyFont="1" applyBorder="1" applyAlignment="1">
      <alignment/>
    </xf>
    <xf numFmtId="176" fontId="9" fillId="0" borderId="70" xfId="0" applyNumberFormat="1" applyFont="1" applyBorder="1" applyAlignment="1">
      <alignment/>
    </xf>
    <xf numFmtId="3" fontId="9" fillId="0" borderId="0" xfId="0" applyNumberFormat="1" applyFont="1" applyFill="1" applyBorder="1" applyAlignment="1">
      <alignment/>
    </xf>
    <xf numFmtId="3" fontId="9" fillId="0" borderId="66" xfId="0" applyNumberFormat="1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3" fontId="10" fillId="0" borderId="74" xfId="0" applyNumberFormat="1" applyFont="1" applyBorder="1" applyAlignment="1">
      <alignment horizontal="center"/>
    </xf>
    <xf numFmtId="0" fontId="12" fillId="0" borderId="75" xfId="0" applyFont="1" applyBorder="1" applyAlignment="1">
      <alignment horizontal="center"/>
    </xf>
    <xf numFmtId="0" fontId="12" fillId="0" borderId="76" xfId="0" applyFont="1" applyBorder="1" applyAlignment="1">
      <alignment horizontal="center"/>
    </xf>
    <xf numFmtId="3" fontId="1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9" fillId="0" borderId="77" xfId="0" applyFont="1" applyBorder="1" applyAlignment="1">
      <alignment horizontal="center" vertical="center"/>
    </xf>
    <xf numFmtId="3" fontId="9" fillId="0" borderId="34" xfId="0" applyNumberFormat="1" applyFont="1" applyBorder="1" applyAlignment="1">
      <alignment horizontal="center" vertical="center"/>
    </xf>
    <xf numFmtId="3" fontId="9" fillId="0" borderId="34" xfId="0" applyNumberFormat="1" applyFont="1" applyBorder="1" applyAlignment="1">
      <alignment horizontal="center"/>
    </xf>
    <xf numFmtId="0" fontId="9" fillId="0" borderId="65" xfId="0" applyFont="1" applyBorder="1" applyAlignment="1">
      <alignment horizontal="center"/>
    </xf>
    <xf numFmtId="0" fontId="9" fillId="0" borderId="78" xfId="0" applyFont="1" applyBorder="1" applyAlignment="1">
      <alignment horizontal="center" vertical="center"/>
    </xf>
    <xf numFmtId="3" fontId="9" fillId="0" borderId="64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128"/>
  <sheetViews>
    <sheetView showGridLines="0" showZeros="0" tabSelected="1" showOutlineSymbols="0" view="pageBreakPreview" zoomScale="80" zoomScaleNormal="83" zoomScaleSheetLayoutView="80" zoomScalePageLayoutView="0" workbookViewId="0" topLeftCell="A1">
      <pane xSplit="4" topLeftCell="E1" activePane="topRight" state="frozen"/>
      <selection pane="topLeft" activeCell="A1" sqref="A1"/>
      <selection pane="topRight" activeCell="B1" sqref="B1:D1"/>
    </sheetView>
  </sheetViews>
  <sheetFormatPr defaultColWidth="10.6640625" defaultRowHeight="15"/>
  <cols>
    <col min="1" max="1" width="1.66796875" style="1" customWidth="1"/>
    <col min="2" max="2" width="3.6640625" style="1" customWidth="1"/>
    <col min="3" max="3" width="1.66796875" style="1" customWidth="1"/>
    <col min="4" max="4" width="11.21484375" style="1" customWidth="1"/>
    <col min="5" max="5" width="5.6640625" style="1" customWidth="1"/>
    <col min="6" max="6" width="10.6640625" style="1" customWidth="1"/>
    <col min="7" max="7" width="5.88671875" style="1" customWidth="1"/>
    <col min="8" max="8" width="10.6640625" style="1" customWidth="1"/>
    <col min="9" max="9" width="5.6640625" style="1" customWidth="1"/>
    <col min="10" max="10" width="10.6640625" style="1" customWidth="1"/>
    <col min="11" max="11" width="5.6640625" style="1" customWidth="1"/>
    <col min="12" max="12" width="10.6640625" style="1" customWidth="1"/>
    <col min="13" max="13" width="5.6640625" style="1" customWidth="1"/>
    <col min="14" max="14" width="10.6640625" style="1" customWidth="1"/>
    <col min="15" max="15" width="5.77734375" style="1" customWidth="1"/>
    <col min="16" max="16" width="10.6640625" style="1" customWidth="1"/>
    <col min="17" max="17" width="5.6640625" style="1" customWidth="1"/>
    <col min="18" max="18" width="10.6640625" style="1" customWidth="1"/>
    <col min="19" max="19" width="5.6640625" style="1" customWidth="1"/>
    <col min="20" max="20" width="13.6640625" style="1" customWidth="1"/>
    <col min="21" max="21" width="5.6640625" style="1" customWidth="1"/>
    <col min="22" max="22" width="15.77734375" style="1" customWidth="1"/>
    <col min="23" max="23" width="7.6640625" style="1" customWidth="1"/>
    <col min="24" max="24" width="14.6640625" style="1" customWidth="1"/>
    <col min="25" max="25" width="1.66796875" style="1" customWidth="1"/>
    <col min="26" max="28" width="10.6640625" style="1" customWidth="1"/>
    <col min="29" max="29" width="1.66796875" style="1" customWidth="1"/>
    <col min="30" max="30" width="3.6640625" style="1" customWidth="1"/>
    <col min="31" max="31" width="2.6640625" style="1" customWidth="1"/>
    <col min="32" max="32" width="11.6640625" style="1" customWidth="1"/>
    <col min="33" max="37" width="10.6640625" style="1" customWidth="1"/>
    <col min="38" max="38" width="1.66796875" style="1" customWidth="1"/>
    <col min="39" max="39" width="3.6640625" style="1" customWidth="1"/>
    <col min="40" max="40" width="2.6640625" style="1" customWidth="1"/>
    <col min="41" max="41" width="11.6640625" style="1" customWidth="1"/>
    <col min="42" max="46" width="10.6640625" style="1" customWidth="1"/>
    <col min="47" max="47" width="1.66796875" style="1" customWidth="1"/>
    <col min="48" max="48" width="3.6640625" style="1" customWidth="1"/>
    <col min="49" max="49" width="2.6640625" style="1" customWidth="1"/>
    <col min="50" max="50" width="11.6640625" style="1" customWidth="1"/>
    <col min="51" max="51" width="10.6640625" style="1" customWidth="1"/>
    <col min="52" max="52" width="11.6640625" style="1" customWidth="1"/>
    <col min="53" max="55" width="10.6640625" style="1" customWidth="1"/>
    <col min="56" max="56" width="1.66796875" style="1" customWidth="1"/>
    <col min="57" max="61" width="10.6640625" style="1" customWidth="1"/>
    <col min="62" max="62" width="1.66796875" style="1" customWidth="1"/>
    <col min="63" max="77" width="10.6640625" style="1" customWidth="1"/>
    <col min="78" max="78" width="12.6640625" style="1" customWidth="1"/>
    <col min="79" max="16384" width="10.6640625" style="1" customWidth="1"/>
  </cols>
  <sheetData>
    <row r="1" spans="1:85" s="8" customFormat="1" ht="20.25">
      <c r="A1" s="7"/>
      <c r="B1" s="96" t="s">
        <v>28</v>
      </c>
      <c r="C1" s="97"/>
      <c r="D1" s="98"/>
      <c r="E1" s="99" t="s">
        <v>27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</row>
    <row r="2" spans="1:85" s="8" customFormat="1" ht="15" thickBot="1">
      <c r="A2" s="7"/>
      <c r="B2" s="3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 t="s">
        <v>0</v>
      </c>
      <c r="O2" s="7"/>
      <c r="P2" s="7" t="s">
        <v>0</v>
      </c>
      <c r="Q2" s="7"/>
      <c r="R2" s="7"/>
      <c r="S2" s="7"/>
      <c r="T2" s="7"/>
      <c r="U2" s="7"/>
      <c r="V2" s="7"/>
      <c r="W2" s="7"/>
      <c r="X2" s="7" t="s">
        <v>9</v>
      </c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</row>
    <row r="3" spans="1:85" s="8" customFormat="1" ht="14.25" customHeight="1">
      <c r="A3" s="7"/>
      <c r="B3" s="4"/>
      <c r="C3" s="9"/>
      <c r="D3" s="9"/>
      <c r="E3" s="10"/>
      <c r="F3" s="9"/>
      <c r="G3" s="11"/>
      <c r="H3" s="9"/>
      <c r="I3" s="11"/>
      <c r="J3" s="9"/>
      <c r="K3" s="11"/>
      <c r="L3" s="12"/>
      <c r="M3" s="9"/>
      <c r="N3" s="9"/>
      <c r="O3" s="11"/>
      <c r="P3" s="9"/>
      <c r="Q3" s="11"/>
      <c r="R3" s="13"/>
      <c r="S3" s="9"/>
      <c r="T3" s="9"/>
      <c r="U3" s="11"/>
      <c r="V3" s="13"/>
      <c r="W3" s="10"/>
      <c r="X3" s="14"/>
      <c r="Y3" s="15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</row>
    <row r="4" spans="1:85" s="8" customFormat="1" ht="14.25" customHeight="1">
      <c r="A4" s="7"/>
      <c r="B4" s="15" t="s">
        <v>0</v>
      </c>
      <c r="C4" s="7" t="s">
        <v>1</v>
      </c>
      <c r="D4" s="7"/>
      <c r="E4" s="103" t="s">
        <v>25</v>
      </c>
      <c r="F4" s="104"/>
      <c r="G4" s="94" t="s">
        <v>18</v>
      </c>
      <c r="H4" s="95"/>
      <c r="I4" s="94" t="s">
        <v>19</v>
      </c>
      <c r="J4" s="95"/>
      <c r="K4" s="94" t="s">
        <v>17</v>
      </c>
      <c r="L4" s="105"/>
      <c r="M4" s="106" t="s">
        <v>12</v>
      </c>
      <c r="N4" s="95"/>
      <c r="O4" s="94" t="s">
        <v>20</v>
      </c>
      <c r="P4" s="95"/>
      <c r="Q4" s="94" t="s">
        <v>21</v>
      </c>
      <c r="R4" s="95"/>
      <c r="S4" s="94" t="s">
        <v>23</v>
      </c>
      <c r="T4" s="95"/>
      <c r="U4" s="94" t="s">
        <v>24</v>
      </c>
      <c r="V4" s="101"/>
      <c r="W4" s="102" t="s">
        <v>10</v>
      </c>
      <c r="X4" s="101"/>
      <c r="Y4" s="15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</row>
    <row r="5" spans="1:85" s="8" customFormat="1" ht="20.25" customHeight="1" thickBot="1">
      <c r="A5" s="7"/>
      <c r="B5" s="15"/>
      <c r="C5" s="7"/>
      <c r="D5" s="7"/>
      <c r="E5" s="16" t="s">
        <v>7</v>
      </c>
      <c r="F5" s="17" t="s">
        <v>8</v>
      </c>
      <c r="G5" s="18" t="s">
        <v>7</v>
      </c>
      <c r="H5" s="17" t="s">
        <v>8</v>
      </c>
      <c r="I5" s="18" t="s">
        <v>7</v>
      </c>
      <c r="J5" s="17" t="s">
        <v>8</v>
      </c>
      <c r="K5" s="18" t="s">
        <v>7</v>
      </c>
      <c r="L5" s="19" t="s">
        <v>8</v>
      </c>
      <c r="M5" s="20" t="s">
        <v>7</v>
      </c>
      <c r="N5" s="17" t="s">
        <v>8</v>
      </c>
      <c r="O5" s="18" t="s">
        <v>7</v>
      </c>
      <c r="P5" s="17" t="s">
        <v>8</v>
      </c>
      <c r="Q5" s="18" t="s">
        <v>7</v>
      </c>
      <c r="R5" s="17" t="s">
        <v>8</v>
      </c>
      <c r="S5" s="18" t="s">
        <v>7</v>
      </c>
      <c r="T5" s="17" t="s">
        <v>8</v>
      </c>
      <c r="U5" s="18" t="s">
        <v>7</v>
      </c>
      <c r="V5" s="17" t="s">
        <v>8</v>
      </c>
      <c r="W5" s="16" t="s">
        <v>7</v>
      </c>
      <c r="X5" s="21" t="s">
        <v>26</v>
      </c>
      <c r="Y5" s="15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</row>
    <row r="6" spans="1:85" s="8" customFormat="1" ht="19.5" customHeight="1">
      <c r="A6" s="7"/>
      <c r="B6" s="10"/>
      <c r="C6" s="9"/>
      <c r="D6" s="14"/>
      <c r="E6" s="22"/>
      <c r="F6" s="11"/>
      <c r="G6" s="11"/>
      <c r="H6" s="11"/>
      <c r="I6" s="11"/>
      <c r="J6" s="11"/>
      <c r="K6" s="11"/>
      <c r="L6" s="23"/>
      <c r="M6" s="9"/>
      <c r="N6" s="11"/>
      <c r="O6" s="11"/>
      <c r="P6" s="11"/>
      <c r="Q6" s="11"/>
      <c r="R6" s="11"/>
      <c r="S6" s="11"/>
      <c r="T6" s="11"/>
      <c r="U6" s="11"/>
      <c r="V6" s="11"/>
      <c r="W6" s="10"/>
      <c r="X6" s="24"/>
      <c r="Y6" s="15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</row>
    <row r="7" spans="1:85" s="8" customFormat="1" ht="19.5" customHeight="1">
      <c r="A7" s="7"/>
      <c r="B7" s="25">
        <v>1</v>
      </c>
      <c r="C7" s="7" t="s">
        <v>13</v>
      </c>
      <c r="D7" s="26"/>
      <c r="E7" s="27">
        <v>2</v>
      </c>
      <c r="F7" s="28">
        <v>136800</v>
      </c>
      <c r="G7" s="83">
        <v>36</v>
      </c>
      <c r="H7" s="83">
        <v>816389</v>
      </c>
      <c r="I7" s="28">
        <v>27</v>
      </c>
      <c r="J7" s="28">
        <v>290721</v>
      </c>
      <c r="K7" s="28">
        <v>51</v>
      </c>
      <c r="L7" s="29">
        <v>5257112</v>
      </c>
      <c r="M7" s="30">
        <v>2</v>
      </c>
      <c r="N7" s="28">
        <v>64746</v>
      </c>
      <c r="O7" s="28">
        <v>3</v>
      </c>
      <c r="P7" s="28">
        <v>27777</v>
      </c>
      <c r="Q7" s="28"/>
      <c r="R7" s="28"/>
      <c r="S7" s="28">
        <v>11</v>
      </c>
      <c r="T7" s="28">
        <v>444750</v>
      </c>
      <c r="U7" s="28">
        <v>22</v>
      </c>
      <c r="V7" s="28">
        <v>1444732</v>
      </c>
      <c r="W7" s="15">
        <f>SUM(E7,G7,I7,K7,M7,O7,S7,U7,Q7)</f>
        <v>154</v>
      </c>
      <c r="X7" s="31">
        <f>SUM(F7,H7,J7,L7,N7,P7,T7,V7,R7)</f>
        <v>8483027</v>
      </c>
      <c r="Y7" s="15" t="s">
        <v>6</v>
      </c>
      <c r="Z7" s="7" t="s">
        <v>6</v>
      </c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</row>
    <row r="8" spans="1:85" s="8" customFormat="1" ht="19.5" customHeight="1">
      <c r="A8" s="7"/>
      <c r="B8" s="32"/>
      <c r="C8" s="33"/>
      <c r="D8" s="34"/>
      <c r="E8" s="35"/>
      <c r="F8" s="36"/>
      <c r="G8" s="84"/>
      <c r="H8" s="84"/>
      <c r="I8" s="36"/>
      <c r="J8" s="36"/>
      <c r="K8" s="36"/>
      <c r="L8" s="37"/>
      <c r="M8" s="33"/>
      <c r="N8" s="36"/>
      <c r="O8" s="36"/>
      <c r="P8" s="36"/>
      <c r="Q8" s="36"/>
      <c r="R8" s="36"/>
      <c r="S8" s="36"/>
      <c r="T8" s="36"/>
      <c r="U8" s="36"/>
      <c r="V8" s="36"/>
      <c r="W8" s="32"/>
      <c r="X8" s="38"/>
      <c r="Y8" s="15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</row>
    <row r="9" spans="1:85" s="8" customFormat="1" ht="19.5" customHeight="1">
      <c r="A9" s="7"/>
      <c r="B9" s="25">
        <v>2</v>
      </c>
      <c r="C9" s="7" t="s">
        <v>14</v>
      </c>
      <c r="D9" s="26"/>
      <c r="E9" s="27">
        <v>2</v>
      </c>
      <c r="F9" s="28">
        <v>328300</v>
      </c>
      <c r="G9" s="83">
        <v>40</v>
      </c>
      <c r="H9" s="83">
        <v>712800</v>
      </c>
      <c r="I9" s="28">
        <v>28</v>
      </c>
      <c r="J9" s="28">
        <v>368222</v>
      </c>
      <c r="K9" s="28">
        <v>80</v>
      </c>
      <c r="L9" s="39">
        <v>3167313</v>
      </c>
      <c r="M9" s="30">
        <v>2</v>
      </c>
      <c r="N9" s="28">
        <v>320441</v>
      </c>
      <c r="O9" s="28">
        <v>3</v>
      </c>
      <c r="P9" s="28">
        <v>38879</v>
      </c>
      <c r="Q9" s="28"/>
      <c r="R9" s="28"/>
      <c r="S9" s="28">
        <v>1</v>
      </c>
      <c r="T9" s="28">
        <v>4486</v>
      </c>
      <c r="U9" s="28">
        <v>7</v>
      </c>
      <c r="V9" s="28">
        <v>291332</v>
      </c>
      <c r="W9" s="40">
        <f>SUM(E9,G9,I9,K9,M9,O9,S9,U9,Q9)</f>
        <v>163</v>
      </c>
      <c r="X9" s="41">
        <f>SUM(F9,H9,J9,L9,N9,P9,T9,V9,R9)</f>
        <v>5231773</v>
      </c>
      <c r="Y9" s="15" t="s">
        <v>6</v>
      </c>
      <c r="Z9" s="7" t="s">
        <v>6</v>
      </c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</row>
    <row r="10" spans="1:85" s="8" customFormat="1" ht="19.5" customHeight="1">
      <c r="A10" s="7"/>
      <c r="B10" s="32"/>
      <c r="C10" s="33"/>
      <c r="D10" s="34"/>
      <c r="E10" s="35"/>
      <c r="F10" s="36"/>
      <c r="G10" s="84"/>
      <c r="H10" s="84"/>
      <c r="I10" s="36"/>
      <c r="J10" s="36"/>
      <c r="K10" s="36"/>
      <c r="L10" s="37"/>
      <c r="M10" s="33"/>
      <c r="N10" s="36"/>
      <c r="O10" s="36"/>
      <c r="P10" s="36"/>
      <c r="Q10" s="36"/>
      <c r="R10" s="36"/>
      <c r="S10" s="36"/>
      <c r="T10" s="36"/>
      <c r="U10" s="36"/>
      <c r="V10" s="36"/>
      <c r="W10" s="32"/>
      <c r="X10" s="38"/>
      <c r="Y10" s="15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</row>
    <row r="11" spans="1:85" s="8" customFormat="1" ht="19.5" customHeight="1">
      <c r="A11" s="7"/>
      <c r="B11" s="25">
        <v>3</v>
      </c>
      <c r="C11" s="7" t="s">
        <v>2</v>
      </c>
      <c r="D11" s="26"/>
      <c r="E11" s="27">
        <v>1</v>
      </c>
      <c r="F11" s="28">
        <v>344400</v>
      </c>
      <c r="G11" s="83">
        <v>38</v>
      </c>
      <c r="H11" s="83">
        <v>2116938</v>
      </c>
      <c r="I11" s="28">
        <v>9</v>
      </c>
      <c r="J11" s="28">
        <v>190084</v>
      </c>
      <c r="K11" s="28">
        <v>39</v>
      </c>
      <c r="L11" s="39">
        <v>1757576</v>
      </c>
      <c r="M11" s="30">
        <v>8</v>
      </c>
      <c r="N11" s="28">
        <v>788565</v>
      </c>
      <c r="O11" s="28">
        <v>4</v>
      </c>
      <c r="P11" s="28">
        <v>292988</v>
      </c>
      <c r="Q11" s="28"/>
      <c r="R11" s="28"/>
      <c r="S11" s="28">
        <v>9</v>
      </c>
      <c r="T11" s="28">
        <v>1413647</v>
      </c>
      <c r="U11" s="28">
        <v>6</v>
      </c>
      <c r="V11" s="28">
        <v>1217929</v>
      </c>
      <c r="W11" s="40">
        <f>SUM(E11,G11,I11,K11,M11,O11,S11,U11,Q11)</f>
        <v>114</v>
      </c>
      <c r="X11" s="41">
        <f>SUM(F11,H11,J11,L11,N11,P11,T11,V11,R11)</f>
        <v>8122127</v>
      </c>
      <c r="Y11" s="15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</row>
    <row r="12" spans="1:85" s="8" customFormat="1" ht="19.5" customHeight="1">
      <c r="A12" s="7"/>
      <c r="B12" s="32"/>
      <c r="C12" s="33"/>
      <c r="D12" s="34"/>
      <c r="E12" s="35"/>
      <c r="F12" s="36"/>
      <c r="G12" s="84"/>
      <c r="H12" s="84"/>
      <c r="I12" s="36"/>
      <c r="J12" s="36"/>
      <c r="K12" s="36"/>
      <c r="L12" s="37"/>
      <c r="M12" s="33"/>
      <c r="N12" s="36"/>
      <c r="O12" s="36"/>
      <c r="P12" s="36"/>
      <c r="Q12" s="36"/>
      <c r="R12" s="36"/>
      <c r="S12" s="36"/>
      <c r="T12" s="36"/>
      <c r="U12" s="36"/>
      <c r="V12" s="36"/>
      <c r="W12" s="32"/>
      <c r="X12" s="38"/>
      <c r="Y12" s="15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</row>
    <row r="13" spans="1:85" s="8" customFormat="1" ht="19.5" customHeight="1">
      <c r="A13" s="7"/>
      <c r="B13" s="25">
        <v>4</v>
      </c>
      <c r="C13" s="7" t="s">
        <v>15</v>
      </c>
      <c r="D13" s="26"/>
      <c r="E13" s="27">
        <v>2</v>
      </c>
      <c r="F13" s="28">
        <v>210800</v>
      </c>
      <c r="G13" s="83">
        <v>43</v>
      </c>
      <c r="H13" s="83">
        <v>2469189</v>
      </c>
      <c r="I13" s="28">
        <v>52</v>
      </c>
      <c r="J13" s="28">
        <v>1334052</v>
      </c>
      <c r="K13" s="28">
        <v>84</v>
      </c>
      <c r="L13" s="39">
        <v>3941380</v>
      </c>
      <c r="M13" s="30"/>
      <c r="N13" s="28"/>
      <c r="O13" s="28"/>
      <c r="P13" s="28"/>
      <c r="Q13" s="28"/>
      <c r="R13" s="28"/>
      <c r="S13" s="28"/>
      <c r="T13" s="28"/>
      <c r="U13" s="28">
        <v>5</v>
      </c>
      <c r="V13" s="28">
        <v>1541051</v>
      </c>
      <c r="W13" s="40">
        <f>SUM(E13,G13,I13,K13,M13,O13,S13,U13,Q13)</f>
        <v>186</v>
      </c>
      <c r="X13" s="41">
        <f>SUM(F13,H13,J13,L13,N13,P13,T13,V13,R13)</f>
        <v>9496472</v>
      </c>
      <c r="Y13" s="15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</row>
    <row r="14" spans="1:85" s="8" customFormat="1" ht="19.5" customHeight="1">
      <c r="A14" s="7"/>
      <c r="B14" s="32"/>
      <c r="C14" s="33"/>
      <c r="D14" s="34"/>
      <c r="E14" s="35"/>
      <c r="F14" s="36"/>
      <c r="G14" s="84"/>
      <c r="H14" s="84"/>
      <c r="I14" s="36"/>
      <c r="J14" s="36"/>
      <c r="K14" s="36"/>
      <c r="L14" s="37"/>
      <c r="M14" s="33"/>
      <c r="N14" s="36"/>
      <c r="O14" s="36"/>
      <c r="P14" s="36"/>
      <c r="Q14" s="36"/>
      <c r="R14" s="36"/>
      <c r="S14" s="36"/>
      <c r="T14" s="36"/>
      <c r="U14" s="36"/>
      <c r="V14" s="36"/>
      <c r="W14" s="32"/>
      <c r="X14" s="38"/>
      <c r="Y14" s="15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</row>
    <row r="15" spans="1:85" s="8" customFormat="1" ht="19.5" customHeight="1">
      <c r="A15" s="7"/>
      <c r="B15" s="25">
        <v>5</v>
      </c>
      <c r="C15" s="7" t="s">
        <v>3</v>
      </c>
      <c r="D15" s="26"/>
      <c r="E15" s="27">
        <v>2</v>
      </c>
      <c r="F15" s="28">
        <v>268400</v>
      </c>
      <c r="G15" s="83">
        <v>13</v>
      </c>
      <c r="H15" s="83">
        <v>259734</v>
      </c>
      <c r="I15" s="28">
        <v>41</v>
      </c>
      <c r="J15" s="28">
        <v>717462</v>
      </c>
      <c r="K15" s="28">
        <v>84</v>
      </c>
      <c r="L15" s="39">
        <v>5554095</v>
      </c>
      <c r="M15" s="30"/>
      <c r="N15" s="28"/>
      <c r="O15" s="28"/>
      <c r="P15" s="28"/>
      <c r="Q15" s="28"/>
      <c r="R15" s="28"/>
      <c r="S15" s="28">
        <v>8</v>
      </c>
      <c r="T15" s="28">
        <v>133014</v>
      </c>
      <c r="U15" s="28">
        <v>4</v>
      </c>
      <c r="V15" s="28">
        <v>40500</v>
      </c>
      <c r="W15" s="40">
        <f>SUM(E15,G15,I15,K15,M15,O15,S15,U15,Q15)</f>
        <v>152</v>
      </c>
      <c r="X15" s="41">
        <f>SUM(F15,H15,J15,L15,N15,P15,T15,V15,R15)</f>
        <v>6973205</v>
      </c>
      <c r="Y15" s="15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</row>
    <row r="16" spans="1:85" s="8" customFormat="1" ht="19.5" customHeight="1">
      <c r="A16" s="7"/>
      <c r="B16" s="32"/>
      <c r="C16" s="33"/>
      <c r="D16" s="34"/>
      <c r="E16" s="35"/>
      <c r="F16" s="36"/>
      <c r="G16" s="84"/>
      <c r="H16" s="84"/>
      <c r="I16" s="36"/>
      <c r="J16" s="36"/>
      <c r="K16" s="36"/>
      <c r="L16" s="37"/>
      <c r="M16" s="33"/>
      <c r="N16" s="36"/>
      <c r="O16" s="36"/>
      <c r="P16" s="36"/>
      <c r="Q16" s="36"/>
      <c r="R16" s="36"/>
      <c r="S16" s="36"/>
      <c r="T16" s="36"/>
      <c r="U16" s="36"/>
      <c r="V16" s="36"/>
      <c r="W16" s="32"/>
      <c r="X16" s="38"/>
      <c r="Y16" s="15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</row>
    <row r="17" spans="1:85" s="8" customFormat="1" ht="19.5" customHeight="1">
      <c r="A17" s="7"/>
      <c r="B17" s="25">
        <v>6</v>
      </c>
      <c r="C17" s="7" t="s">
        <v>16</v>
      </c>
      <c r="D17" s="26"/>
      <c r="E17" s="27">
        <v>3</v>
      </c>
      <c r="F17" s="28">
        <v>311300</v>
      </c>
      <c r="G17" s="83">
        <v>41</v>
      </c>
      <c r="H17" s="83">
        <v>1177166</v>
      </c>
      <c r="I17" s="28">
        <v>37</v>
      </c>
      <c r="J17" s="28">
        <v>641739</v>
      </c>
      <c r="K17" s="28">
        <v>99</v>
      </c>
      <c r="L17" s="39">
        <v>4848808</v>
      </c>
      <c r="M17" s="30">
        <v>2</v>
      </c>
      <c r="N17" s="28">
        <v>129493</v>
      </c>
      <c r="O17" s="28">
        <v>6</v>
      </c>
      <c r="P17" s="28">
        <v>97745</v>
      </c>
      <c r="Q17" s="28"/>
      <c r="R17" s="28"/>
      <c r="S17" s="28">
        <v>10</v>
      </c>
      <c r="T17" s="28">
        <v>283419</v>
      </c>
      <c r="U17" s="28">
        <v>14</v>
      </c>
      <c r="V17" s="28">
        <v>1586136</v>
      </c>
      <c r="W17" s="40">
        <f>SUM(E17,G17,I17,K17,M17,O17,S17,U17,Q17)</f>
        <v>212</v>
      </c>
      <c r="X17" s="41">
        <f>SUM(F17,H17,J17,L17,N17,P17,T17,V17,R17)</f>
        <v>9075806</v>
      </c>
      <c r="Y17" s="15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</row>
    <row r="18" spans="1:85" s="8" customFormat="1" ht="19.5" customHeight="1">
      <c r="A18" s="7"/>
      <c r="B18" s="32"/>
      <c r="C18" s="33"/>
      <c r="D18" s="34"/>
      <c r="E18" s="35"/>
      <c r="F18" s="36"/>
      <c r="G18" s="84"/>
      <c r="H18" s="84"/>
      <c r="I18" s="36"/>
      <c r="J18" s="36"/>
      <c r="K18" s="36"/>
      <c r="L18" s="37"/>
      <c r="M18" s="33"/>
      <c r="N18" s="36"/>
      <c r="O18" s="36"/>
      <c r="P18" s="36"/>
      <c r="Q18" s="36"/>
      <c r="R18" s="36"/>
      <c r="S18" s="36"/>
      <c r="T18" s="36"/>
      <c r="U18" s="36"/>
      <c r="V18" s="36"/>
      <c r="W18" s="32"/>
      <c r="X18" s="38"/>
      <c r="Y18" s="15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</row>
    <row r="19" spans="1:85" s="8" customFormat="1" ht="19.5" customHeight="1">
      <c r="A19" s="7"/>
      <c r="B19" s="25">
        <v>7</v>
      </c>
      <c r="C19" s="7" t="s">
        <v>4</v>
      </c>
      <c r="D19" s="26"/>
      <c r="E19" s="27"/>
      <c r="F19" s="28"/>
      <c r="G19" s="83">
        <v>5</v>
      </c>
      <c r="H19" s="83">
        <v>30789</v>
      </c>
      <c r="I19" s="28">
        <v>2</v>
      </c>
      <c r="J19" s="28">
        <v>16800</v>
      </c>
      <c r="K19" s="28">
        <v>5</v>
      </c>
      <c r="L19" s="39">
        <v>120182</v>
      </c>
      <c r="M19" s="30">
        <v>6</v>
      </c>
      <c r="N19" s="28">
        <v>98532</v>
      </c>
      <c r="O19" s="28">
        <v>1</v>
      </c>
      <c r="P19" s="28">
        <v>21000</v>
      </c>
      <c r="Q19" s="28">
        <v>10</v>
      </c>
      <c r="R19" s="28">
        <v>390676</v>
      </c>
      <c r="S19" s="28">
        <v>2</v>
      </c>
      <c r="T19" s="28">
        <v>48090</v>
      </c>
      <c r="U19" s="28"/>
      <c r="V19" s="28"/>
      <c r="W19" s="40">
        <f>SUM(E19,G19,I19,K19,M19,O19,S19,U19,Q19)</f>
        <v>31</v>
      </c>
      <c r="X19" s="41">
        <f>SUM(F19,H19,J19,L19,N19,P19,T19,V19,R19)</f>
        <v>726069</v>
      </c>
      <c r="Y19" s="15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</row>
    <row r="20" spans="1:85" s="8" customFormat="1" ht="19.5" customHeight="1">
      <c r="A20" s="7"/>
      <c r="B20" s="32"/>
      <c r="C20" s="33"/>
      <c r="D20" s="34"/>
      <c r="E20" s="35"/>
      <c r="F20" s="36"/>
      <c r="G20" s="84"/>
      <c r="H20" s="84"/>
      <c r="I20" s="36"/>
      <c r="J20" s="36"/>
      <c r="K20" s="36"/>
      <c r="L20" s="37"/>
      <c r="M20" s="33"/>
      <c r="N20" s="36"/>
      <c r="O20" s="36"/>
      <c r="P20" s="36"/>
      <c r="Q20" s="36"/>
      <c r="R20" s="36"/>
      <c r="S20" s="36"/>
      <c r="T20" s="36"/>
      <c r="U20" s="36"/>
      <c r="V20" s="36"/>
      <c r="W20" s="32"/>
      <c r="X20" s="38"/>
      <c r="Y20" s="15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</row>
    <row r="21" spans="1:85" s="8" customFormat="1" ht="19.5" customHeight="1" thickBot="1">
      <c r="A21" s="7"/>
      <c r="B21" s="25"/>
      <c r="C21" s="7"/>
      <c r="D21" s="26"/>
      <c r="E21" s="27"/>
      <c r="F21" s="28">
        <v>0</v>
      </c>
      <c r="G21" s="83"/>
      <c r="H21" s="83">
        <v>0</v>
      </c>
      <c r="I21" s="28"/>
      <c r="J21" s="28"/>
      <c r="K21" s="28"/>
      <c r="L21" s="39"/>
      <c r="M21" s="30"/>
      <c r="N21" s="28"/>
      <c r="O21" s="28"/>
      <c r="P21" s="28"/>
      <c r="Q21" s="28"/>
      <c r="R21" s="28"/>
      <c r="S21" s="28"/>
      <c r="T21" s="28"/>
      <c r="U21" s="28"/>
      <c r="V21" s="28"/>
      <c r="W21" s="40">
        <f>SUM(E21,G21,I21,K21,M21,O21,S21,U21,Q21)</f>
        <v>0</v>
      </c>
      <c r="X21" s="41">
        <f>SUM(F21,H21,J21,L21,N21,P21,T21,V21,R21)</f>
        <v>0</v>
      </c>
      <c r="Y21" s="15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</row>
    <row r="22" spans="1:85" s="8" customFormat="1" ht="19.5" customHeight="1" thickTop="1">
      <c r="A22" s="7"/>
      <c r="B22" s="42"/>
      <c r="C22" s="43"/>
      <c r="D22" s="44"/>
      <c r="E22" s="45"/>
      <c r="F22" s="46"/>
      <c r="G22" s="85"/>
      <c r="H22" s="85"/>
      <c r="I22" s="46"/>
      <c r="J22" s="46"/>
      <c r="K22" s="46"/>
      <c r="L22" s="47"/>
      <c r="M22" s="43"/>
      <c r="N22" s="46"/>
      <c r="O22" s="46"/>
      <c r="P22" s="46"/>
      <c r="Q22" s="46"/>
      <c r="R22" s="46"/>
      <c r="S22" s="46"/>
      <c r="T22" s="46"/>
      <c r="U22" s="46"/>
      <c r="V22" s="46"/>
      <c r="W22" s="48"/>
      <c r="X22" s="49"/>
      <c r="Y22" s="15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</row>
    <row r="23" spans="1:85" s="8" customFormat="1" ht="19.5" customHeight="1">
      <c r="A23" s="7"/>
      <c r="B23" s="15"/>
      <c r="C23" s="7" t="s">
        <v>5</v>
      </c>
      <c r="D23" s="26"/>
      <c r="E23" s="27">
        <f aca="true" t="shared" si="0" ref="E23:L23">SUM(E6:E21)</f>
        <v>12</v>
      </c>
      <c r="F23" s="28">
        <f t="shared" si="0"/>
        <v>1600000</v>
      </c>
      <c r="G23" s="83">
        <f t="shared" si="0"/>
        <v>216</v>
      </c>
      <c r="H23" s="83">
        <f t="shared" si="0"/>
        <v>7583005</v>
      </c>
      <c r="I23" s="28">
        <f t="shared" si="0"/>
        <v>196</v>
      </c>
      <c r="J23" s="28">
        <f t="shared" si="0"/>
        <v>3559080</v>
      </c>
      <c r="K23" s="28">
        <f t="shared" si="0"/>
        <v>442</v>
      </c>
      <c r="L23" s="39">
        <f t="shared" si="0"/>
        <v>24646466</v>
      </c>
      <c r="M23" s="30">
        <f aca="true" t="shared" si="1" ref="M23:V23">SUM(M6:M21)</f>
        <v>20</v>
      </c>
      <c r="N23" s="28">
        <f t="shared" si="1"/>
        <v>1401777</v>
      </c>
      <c r="O23" s="28">
        <f t="shared" si="1"/>
        <v>17</v>
      </c>
      <c r="P23" s="28">
        <f t="shared" si="1"/>
        <v>478389</v>
      </c>
      <c r="Q23" s="28">
        <f t="shared" si="1"/>
        <v>10</v>
      </c>
      <c r="R23" s="28">
        <f t="shared" si="1"/>
        <v>390676</v>
      </c>
      <c r="S23" s="28">
        <f t="shared" si="1"/>
        <v>41</v>
      </c>
      <c r="T23" s="28">
        <f t="shared" si="1"/>
        <v>2327406</v>
      </c>
      <c r="U23" s="39">
        <f t="shared" si="1"/>
        <v>58</v>
      </c>
      <c r="V23" s="39">
        <f t="shared" si="1"/>
        <v>6121680</v>
      </c>
      <c r="W23" s="15">
        <f>SUM(W6:W21)</f>
        <v>1012</v>
      </c>
      <c r="X23" s="31">
        <f>SUM(X6:X21)</f>
        <v>48108479</v>
      </c>
      <c r="Y23" s="15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</row>
    <row r="24" spans="1:85" s="8" customFormat="1" ht="19.5" customHeight="1" thickBot="1">
      <c r="A24" s="7"/>
      <c r="B24" s="25"/>
      <c r="C24" s="7"/>
      <c r="D24" s="50"/>
      <c r="E24" s="51"/>
      <c r="F24" s="52"/>
      <c r="G24" s="86"/>
      <c r="H24" s="86"/>
      <c r="I24" s="52"/>
      <c r="J24" s="52"/>
      <c r="K24" s="52"/>
      <c r="L24" s="53"/>
      <c r="M24" s="54"/>
      <c r="N24" s="52"/>
      <c r="O24" s="53"/>
      <c r="P24" s="52"/>
      <c r="Q24" s="52"/>
      <c r="R24" s="52"/>
      <c r="S24" s="53"/>
      <c r="T24" s="39"/>
      <c r="U24" s="39"/>
      <c r="V24" s="39"/>
      <c r="W24" s="55"/>
      <c r="X24" s="31"/>
      <c r="Y24" s="15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</row>
    <row r="25" spans="1:85" s="8" customFormat="1" ht="19.5" customHeight="1">
      <c r="A25" s="7"/>
      <c r="B25" s="56"/>
      <c r="C25" s="57"/>
      <c r="D25" s="58"/>
      <c r="E25" s="30"/>
      <c r="F25" s="59"/>
      <c r="G25" s="88"/>
      <c r="H25" s="87"/>
      <c r="I25" s="30"/>
      <c r="J25" s="59"/>
      <c r="K25" s="60"/>
      <c r="L25" s="61"/>
      <c r="M25" s="30"/>
      <c r="N25" s="59"/>
      <c r="O25" s="30"/>
      <c r="P25" s="30"/>
      <c r="Q25" s="28"/>
      <c r="R25" s="30"/>
      <c r="S25" s="62"/>
      <c r="T25" s="63"/>
      <c r="U25" s="64"/>
      <c r="V25" s="63"/>
      <c r="W25" s="10"/>
      <c r="X25" s="14"/>
      <c r="Y25" s="15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</row>
    <row r="26" spans="1:85" s="8" customFormat="1" ht="17.25" customHeight="1">
      <c r="A26" s="7"/>
      <c r="B26" s="65"/>
      <c r="C26" s="66" t="s">
        <v>11</v>
      </c>
      <c r="D26" s="67"/>
      <c r="E26" s="66"/>
      <c r="F26" s="68">
        <v>1600000</v>
      </c>
      <c r="G26" s="90"/>
      <c r="H26" s="89">
        <v>8649174</v>
      </c>
      <c r="I26" s="66"/>
      <c r="J26" s="68">
        <v>3743901</v>
      </c>
      <c r="K26" s="69"/>
      <c r="L26" s="70">
        <v>26902289</v>
      </c>
      <c r="M26" s="66"/>
      <c r="N26" s="68">
        <v>1854786</v>
      </c>
      <c r="O26" s="66"/>
      <c r="P26" s="66">
        <v>503589</v>
      </c>
      <c r="Q26" s="28"/>
      <c r="R26" s="93">
        <v>464617</v>
      </c>
      <c r="S26" s="71"/>
      <c r="T26" s="72">
        <v>2499605</v>
      </c>
      <c r="U26" s="73"/>
      <c r="V26" s="72">
        <v>6887196</v>
      </c>
      <c r="W26" s="15"/>
      <c r="X26" s="26">
        <f>SUM(F26,H26,J26,L26,N26,P26,R26,T26,V26)</f>
        <v>53105157</v>
      </c>
      <c r="Y26" s="15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</row>
    <row r="27" spans="1:85" s="8" customFormat="1" ht="33.75" customHeight="1" thickBot="1">
      <c r="A27" s="7"/>
      <c r="B27" s="74" t="s">
        <v>22</v>
      </c>
      <c r="C27" s="75"/>
      <c r="D27" s="76"/>
      <c r="E27" s="74"/>
      <c r="F27" s="77">
        <f>F23/F26</f>
        <v>1</v>
      </c>
      <c r="G27" s="91"/>
      <c r="H27" s="92">
        <f>H23/H26</f>
        <v>0.876731697153971</v>
      </c>
      <c r="I27" s="78"/>
      <c r="J27" s="79">
        <f>J23/J26</f>
        <v>0.9506341113186486</v>
      </c>
      <c r="K27" s="78"/>
      <c r="L27" s="80">
        <f>L23/L26</f>
        <v>0.9161475441736575</v>
      </c>
      <c r="M27" s="79"/>
      <c r="N27" s="79">
        <f>N23/N26</f>
        <v>0.7557621202661655</v>
      </c>
      <c r="O27" s="78"/>
      <c r="P27" s="79">
        <f>P23/P26</f>
        <v>0.9499591929132686</v>
      </c>
      <c r="Q27" s="78"/>
      <c r="R27" s="79">
        <f>R23/R26</f>
        <v>0.840856016891332</v>
      </c>
      <c r="S27" s="78"/>
      <c r="T27" s="80">
        <f>T23/T26</f>
        <v>0.9311095153034179</v>
      </c>
      <c r="U27" s="79"/>
      <c r="V27" s="79">
        <f>V23/V26</f>
        <v>0.8888493953126932</v>
      </c>
      <c r="W27" s="81"/>
      <c r="X27" s="82">
        <f>X23/X26</f>
        <v>0.9059097405549521</v>
      </c>
      <c r="Y27" s="15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</row>
    <row r="28" spans="1:85" ht="14.25">
      <c r="A28" s="2"/>
      <c r="B28" s="6"/>
      <c r="C28" s="6"/>
      <c r="D28" s="6" t="s">
        <v>0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</row>
    <row r="29" spans="1:85" ht="14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</row>
    <row r="30" spans="1:85" ht="14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</row>
    <row r="31" spans="1:85" ht="14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</row>
    <row r="32" spans="1:85" ht="14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</row>
    <row r="33" spans="1:85" ht="14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</row>
    <row r="34" spans="1:85" ht="14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</row>
    <row r="35" spans="1:85" ht="14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</row>
    <row r="36" spans="1:85" ht="14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</row>
    <row r="37" spans="1:85" ht="14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</row>
    <row r="38" spans="1:85" ht="14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</row>
    <row r="39" spans="1:85" ht="14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</row>
    <row r="40" spans="1:85" ht="14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</row>
    <row r="41" spans="1:85" ht="14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</row>
    <row r="42" spans="1:85" ht="14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</row>
    <row r="43" spans="1:85" ht="14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</row>
    <row r="44" spans="1:85" ht="14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</row>
    <row r="45" spans="1:85" ht="14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</row>
    <row r="46" spans="1:85" ht="14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</row>
    <row r="47" spans="1:85" ht="14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</row>
    <row r="48" spans="1:85" ht="14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</row>
    <row r="49" spans="1:85" ht="14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</row>
    <row r="50" spans="1:85" ht="14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</row>
    <row r="51" spans="1:85" ht="14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</row>
    <row r="52" spans="1:85" ht="14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</row>
    <row r="53" spans="1:85" ht="14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</row>
    <row r="54" spans="1:85" ht="14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</row>
    <row r="55" spans="1:85" ht="14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</row>
    <row r="56" spans="1:85" ht="14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</row>
    <row r="57" spans="1:85" ht="14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</row>
    <row r="58" spans="1:85" ht="14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</row>
    <row r="59" spans="1:85" ht="14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</row>
    <row r="60" spans="1:85" ht="14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</row>
    <row r="61" spans="1:85" ht="14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</row>
    <row r="62" spans="1:85" ht="14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</row>
    <row r="63" spans="1:85" ht="14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</row>
    <row r="64" spans="1:85" ht="14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</row>
    <row r="65" spans="1:85" ht="14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</row>
    <row r="66" spans="1:85" ht="14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</row>
    <row r="67" spans="1:85" ht="14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</row>
    <row r="68" spans="1:85" ht="14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</row>
    <row r="69" spans="1:85" ht="14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</row>
    <row r="70" spans="1:85" ht="14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</row>
    <row r="71" spans="1:85" ht="14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</row>
    <row r="72" spans="1:85" ht="14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</row>
    <row r="73" spans="1:85" ht="14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</row>
    <row r="74" spans="1:85" ht="14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</row>
    <row r="75" spans="1:85" ht="14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</row>
    <row r="76" spans="1:85" ht="14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</row>
    <row r="77" spans="1:85" ht="14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</row>
    <row r="78" spans="1:85" ht="14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</row>
    <row r="79" spans="1:85" ht="14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</row>
    <row r="80" spans="1:85" ht="14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</row>
    <row r="81" spans="1:85" ht="14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</row>
    <row r="82" spans="1:85" ht="14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</row>
    <row r="83" spans="1:85" ht="14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</row>
    <row r="84" spans="1:85" ht="14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</row>
    <row r="85" spans="1:85" ht="14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</row>
    <row r="86" spans="1:85" ht="14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</row>
    <row r="87" spans="1:85" ht="14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</row>
    <row r="88" spans="1:85" ht="14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</row>
    <row r="89" spans="1:85" ht="14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</row>
    <row r="90" spans="1:85" ht="14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</row>
    <row r="91" spans="1:85" ht="14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</row>
    <row r="92" spans="1:85" ht="14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</row>
    <row r="93" spans="1:85" ht="14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</row>
    <row r="94" spans="1:85" ht="14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</row>
    <row r="95" spans="1:85" ht="14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</row>
    <row r="96" spans="1:85" ht="14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</row>
    <row r="97" spans="1:85" ht="14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</row>
    <row r="98" spans="1:85" ht="14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</row>
    <row r="99" spans="1:85" ht="14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</row>
    <row r="100" spans="1:85" ht="14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</row>
    <row r="101" spans="1:85" ht="14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</row>
    <row r="102" spans="1:85" ht="14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</row>
    <row r="103" spans="1:85" ht="14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</row>
    <row r="104" spans="1:85" ht="14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</row>
    <row r="105" spans="1:85" ht="14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</row>
    <row r="106" spans="1:85" ht="14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</row>
    <row r="107" spans="1:85" ht="14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</row>
    <row r="108" spans="1:85" ht="14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</row>
    <row r="109" spans="1:85" ht="14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</row>
    <row r="110" spans="1:85" ht="14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</row>
    <row r="111" spans="1:85" ht="14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</row>
    <row r="112" spans="1:85" ht="14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</row>
    <row r="113" spans="1:85" ht="14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</row>
    <row r="114" spans="1:85" ht="14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</row>
    <row r="115" spans="1:85" ht="14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</row>
    <row r="116" spans="1:85" ht="14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</row>
    <row r="117" spans="1:85" ht="14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</row>
    <row r="118" spans="1:85" ht="14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</row>
    <row r="119" spans="1:85" ht="14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</row>
    <row r="120" spans="1:85" ht="14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</row>
    <row r="121" spans="1:85" ht="14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</row>
    <row r="122" spans="1:85" ht="14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</row>
    <row r="123" spans="1:85" ht="14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</row>
    <row r="124" spans="1:85" ht="14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</row>
    <row r="125" spans="1:85" ht="14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</row>
    <row r="126" spans="1:85" ht="14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</row>
    <row r="127" spans="1:85" ht="14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</row>
    <row r="128" spans="1:85" ht="14.25">
      <c r="A128" s="2"/>
      <c r="B128" s="2"/>
      <c r="C128" s="2"/>
      <c r="D128" s="5" t="s">
        <v>6</v>
      </c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</row>
  </sheetData>
  <sheetProtection/>
  <mergeCells count="12">
    <mergeCell ref="K4:L4"/>
    <mergeCell ref="M4:N4"/>
    <mergeCell ref="O4:P4"/>
    <mergeCell ref="B1:D1"/>
    <mergeCell ref="E1:X1"/>
    <mergeCell ref="Q4:R4"/>
    <mergeCell ref="S4:T4"/>
    <mergeCell ref="U4:V4"/>
    <mergeCell ref="W4:X4"/>
    <mergeCell ref="E4:F4"/>
    <mergeCell ref="G4:H4"/>
    <mergeCell ref="I4:J4"/>
  </mergeCells>
  <printOptions horizontalCentered="1"/>
  <pageMargins left="0.31496062992125984" right="0.31496062992125984" top="0.6299212598425197" bottom="0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170101</dc:creator>
  <cp:keywords/>
  <dc:description>部内各課箇所付け概要（平成１０年度最終）</dc:description>
  <cp:lastModifiedBy>ioas_user</cp:lastModifiedBy>
  <cp:lastPrinted>2019-07-26T04:09:46Z</cp:lastPrinted>
  <dcterms:created xsi:type="dcterms:W3CDTF">2001-06-18T02:27:19Z</dcterms:created>
  <dcterms:modified xsi:type="dcterms:W3CDTF">2019-07-29T00:28:26Z</dcterms:modified>
  <cp:category/>
  <cp:version/>
  <cp:contentType/>
  <cp:contentStatus/>
</cp:coreProperties>
</file>