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7680" windowHeight="8520" tabRatio="597"/>
  </bookViews>
  <sheets>
    <sheet name="20" sheetId="43" r:id="rId1"/>
    <sheet name="21" sheetId="44" r:id="rId2"/>
    <sheet name="22" sheetId="45" r:id="rId3"/>
    <sheet name="23" sheetId="1" r:id="rId4"/>
    <sheet name="24" sheetId="48" r:id="rId5"/>
    <sheet name="25" sheetId="47" r:id="rId6"/>
    <sheet name="26" sheetId="49" r:id="rId7"/>
    <sheet name="27" sheetId="50" r:id="rId8"/>
    <sheet name="28" sheetId="51" r:id="rId9"/>
    <sheet name="29" sheetId="52" r:id="rId10"/>
    <sheet name="30" sheetId="53" r:id="rId11"/>
    <sheet name="31" sheetId="40" r:id="rId12"/>
    <sheet name="32" sheetId="42" r:id="rId13"/>
    <sheet name="33" sheetId="35" r:id="rId14"/>
    <sheet name="34" sheetId="34" r:id="rId15"/>
    <sheet name="35" sheetId="33" r:id="rId16"/>
    <sheet name="36" sheetId="32" r:id="rId17"/>
  </sheets>
  <externalReferences>
    <externalReference r:id="rId18"/>
  </externalReferences>
  <definedNames>
    <definedName name="_xlnm.Print_Area" localSheetId="9">'29'!$A$1:$AC$8</definedName>
    <definedName name="_xlnm.Print_Area" localSheetId="6">'26'!$A$1:$AC$44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<sst xmlns="http://schemas.openxmlformats.org/spreadsheetml/2006/main" xmlns:r="http://schemas.openxmlformats.org/officeDocument/2006/relationships" count="312" uniqueCount="312">
  <si>
    <t>　印刷</t>
    <rPh sb="1" eb="3">
      <t>インサツ</t>
    </rPh>
    <phoneticPr fontId="19"/>
  </si>
  <si>
    <t>香美市</t>
    <rPh sb="0" eb="3">
      <t>カミシ</t>
    </rPh>
    <phoneticPr fontId="19"/>
  </si>
  <si>
    <t>スポーツ</t>
  </si>
  <si>
    <t>兼務者</t>
    <rPh sb="0" eb="2">
      <t>ケンム</t>
    </rPh>
    <rPh sb="2" eb="3">
      <t>シャ</t>
    </rPh>
    <phoneticPr fontId="19"/>
  </si>
  <si>
    <t>外国人学校</t>
    <rPh sb="0" eb="2">
      <t>ガイコク</t>
    </rPh>
    <rPh sb="2" eb="3">
      <t>ジン</t>
    </rPh>
    <rPh sb="3" eb="5">
      <t>ガッコウ</t>
    </rPh>
    <phoneticPr fontId="19"/>
  </si>
  <si>
    <t>　食物</t>
    <rPh sb="1" eb="3">
      <t>ショクモツ</t>
    </rPh>
    <phoneticPr fontId="19"/>
  </si>
  <si>
    <t>津野町</t>
    <rPh sb="0" eb="2">
      <t>ツノ</t>
    </rPh>
    <rPh sb="2" eb="3">
      <t>マチ</t>
    </rPh>
    <phoneticPr fontId="19"/>
  </si>
  <si>
    <t>土佐市</t>
    <rPh sb="0" eb="3">
      <t>トサシ</t>
    </rPh>
    <phoneticPr fontId="19"/>
  </si>
  <si>
    <t>はり・きゅう・あんま</t>
  </si>
  <si>
    <t>併置</t>
    <rPh sb="0" eb="2">
      <t>ヘイチ</t>
    </rPh>
    <phoneticPr fontId="19"/>
  </si>
  <si>
    <t>公立</t>
    <rPh sb="0" eb="2">
      <t>コウリツ</t>
    </rPh>
    <phoneticPr fontId="19"/>
  </si>
  <si>
    <t>園芸</t>
    <rPh sb="0" eb="2">
      <t>エンゲイ</t>
    </rPh>
    <phoneticPr fontId="19"/>
  </si>
  <si>
    <t>定時制</t>
    <rPh sb="0" eb="3">
      <t>テイジセイ</t>
    </rPh>
    <phoneticPr fontId="19"/>
  </si>
  <si>
    <t>教　頭</t>
    <rPh sb="0" eb="1">
      <t>キョウ</t>
    </rPh>
    <rPh sb="2" eb="3">
      <t>アタマ</t>
    </rPh>
    <phoneticPr fontId="19"/>
  </si>
  <si>
    <t>教員養成</t>
    <rPh sb="0" eb="2">
      <t>キョウイン</t>
    </rPh>
    <rPh sb="2" eb="4">
      <t>ヨウセイ</t>
    </rPh>
    <phoneticPr fontId="19"/>
  </si>
  <si>
    <t>　マルチメディア</t>
  </si>
  <si>
    <t>家政　</t>
    <rPh sb="0" eb="2">
      <t>カセイ</t>
    </rPh>
    <phoneticPr fontId="19"/>
  </si>
  <si>
    <t>　生物工学</t>
    <rPh sb="1" eb="3">
      <t>セイブツ</t>
    </rPh>
    <rPh sb="3" eb="5">
      <t>コウガク</t>
    </rPh>
    <phoneticPr fontId="19"/>
  </si>
  <si>
    <t>県計</t>
    <rPh sb="0" eb="1">
      <t>ケン</t>
    </rPh>
    <rPh sb="1" eb="2">
      <t>ケイ</t>
    </rPh>
    <phoneticPr fontId="19"/>
  </si>
  <si>
    <t>全日制</t>
    <rPh sb="0" eb="3">
      <t>ゼンニチセイ</t>
    </rPh>
    <phoneticPr fontId="19"/>
  </si>
  <si>
    <t>　その他</t>
    <rPh sb="3" eb="4">
      <t>タ</t>
    </rPh>
    <phoneticPr fontId="19"/>
  </si>
  <si>
    <t>本山町</t>
    <rPh sb="0" eb="3">
      <t>モトヤマチョウ</t>
    </rPh>
    <phoneticPr fontId="19"/>
  </si>
  <si>
    <t>私立（全日制）</t>
    <rPh sb="0" eb="2">
      <t>シリツ</t>
    </rPh>
    <rPh sb="3" eb="6">
      <t>ゼンニチセイ</t>
    </rPh>
    <phoneticPr fontId="19"/>
  </si>
  <si>
    <t>複式</t>
    <rPh sb="0" eb="2">
      <t>フクシキ</t>
    </rPh>
    <phoneticPr fontId="19"/>
  </si>
  <si>
    <t>自動車操縦</t>
    <rPh sb="0" eb="3">
      <t>ジドウシャ</t>
    </rPh>
    <rPh sb="3" eb="5">
      <t>ソウジュウ</t>
    </rPh>
    <phoneticPr fontId="19"/>
  </si>
  <si>
    <t>家庭</t>
    <rPh sb="0" eb="2">
      <t>カテイ</t>
    </rPh>
    <phoneticPr fontId="19"/>
  </si>
  <si>
    <t>衛生関係</t>
    <rPh sb="0" eb="2">
      <t>エイセイ</t>
    </rPh>
    <rPh sb="2" eb="4">
      <t>カンケイ</t>
    </rPh>
    <phoneticPr fontId="19"/>
  </si>
  <si>
    <t>馬路村</t>
    <rPh sb="0" eb="3">
      <t>ウマジムラ</t>
    </rPh>
    <phoneticPr fontId="19"/>
  </si>
  <si>
    <t>入学志願者</t>
    <rPh sb="0" eb="2">
      <t>ニュウガク</t>
    </rPh>
    <rPh sb="2" eb="5">
      <t>シガンシャ</t>
    </rPh>
    <phoneticPr fontId="19"/>
  </si>
  <si>
    <t>区分</t>
    <rPh sb="0" eb="2">
      <t>クブン</t>
    </rPh>
    <phoneticPr fontId="19"/>
  </si>
  <si>
    <t>国　　立</t>
    <rPh sb="0" eb="1">
      <t>クニ</t>
    </rPh>
    <rPh sb="3" eb="4">
      <t>リツ</t>
    </rPh>
    <phoneticPr fontId="19"/>
  </si>
  <si>
    <t>土佐清水市</t>
    <rPh sb="0" eb="5">
      <t>トサシミズシ</t>
    </rPh>
    <phoneticPr fontId="19"/>
  </si>
  <si>
    <t>養護助教諭</t>
    <rPh sb="0" eb="2">
      <t>ヨウゴ</t>
    </rPh>
    <rPh sb="2" eb="5">
      <t>ジョキョウユ</t>
    </rPh>
    <phoneticPr fontId="19"/>
  </si>
  <si>
    <t>４学年</t>
    <rPh sb="1" eb="3">
      <t>ガクネン</t>
    </rPh>
    <phoneticPr fontId="19"/>
  </si>
  <si>
    <t>計</t>
    <rPh sb="0" eb="1">
      <t>ケイ</t>
    </rPh>
    <phoneticPr fontId="19"/>
  </si>
  <si>
    <t>　保育</t>
    <rPh sb="1" eb="3">
      <t>ホイク</t>
    </rPh>
    <phoneticPr fontId="19"/>
  </si>
  <si>
    <t>全　　日　　制</t>
    <rPh sb="0" eb="1">
      <t>ゼン</t>
    </rPh>
    <rPh sb="3" eb="4">
      <t>ニチ</t>
    </rPh>
    <rPh sb="6" eb="7">
      <t>セイ</t>
    </rPh>
    <phoneticPr fontId="19"/>
  </si>
  <si>
    <t>女</t>
    <rPh sb="0" eb="1">
      <t>オンナ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</si>
  <si>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</si>
  <si>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40～49歳</t>
    <rPh sb="5" eb="6">
      <t>サイ</t>
    </rPh>
    <phoneticPr fontId="19"/>
  </si>
  <si>
    <t>定　　時　　制</t>
    <rPh sb="0" eb="1">
      <t>サダム</t>
    </rPh>
    <rPh sb="3" eb="4">
      <t>トキ</t>
    </rPh>
    <rPh sb="6" eb="7">
      <t>セイ</t>
    </rPh>
    <phoneticPr fontId="19"/>
  </si>
  <si>
    <t>南国市</t>
    <rPh sb="0" eb="3">
      <t>ナンコクシ</t>
    </rPh>
    <phoneticPr fontId="19"/>
  </si>
  <si>
    <t>（単位：人）</t>
    <rPh sb="1" eb="3">
      <t>タンイ</t>
    </rPh>
    <rPh sb="4" eb="5">
      <t>ニン</t>
    </rPh>
    <phoneticPr fontId="19"/>
  </si>
  <si>
    <t>併置校</t>
    <rPh sb="0" eb="2">
      <t>ヘイチ</t>
    </rPh>
    <rPh sb="2" eb="3">
      <t>コウ</t>
    </rPh>
    <phoneticPr fontId="19"/>
  </si>
  <si>
    <t>通訳・ガイド</t>
    <rPh sb="0" eb="2">
      <t>ツウヤク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</si>
  <si>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</si>
  <si>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</si>
  <si>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ビジネス</t>
  </si>
  <si>
    <t>入学者のうち他県卒業</t>
    <rPh sb="0" eb="3">
      <t>ニュウガクシャ</t>
    </rPh>
    <rPh sb="6" eb="8">
      <t>タケン</t>
    </rPh>
    <rPh sb="8" eb="10">
      <t>ソツギョウ</t>
    </rPh>
    <phoneticPr fontId="19"/>
  </si>
  <si>
    <t>男</t>
  </si>
  <si>
    <t>越知町</t>
    <rPh sb="0" eb="2">
      <t>オチ</t>
    </rPh>
    <rPh sb="2" eb="3">
      <t>チョウ</t>
    </rPh>
    <phoneticPr fontId="19"/>
  </si>
  <si>
    <t>入学者</t>
    <rPh sb="0" eb="3">
      <t>ニュウガクシャ</t>
    </rPh>
    <phoneticPr fontId="19"/>
  </si>
  <si>
    <t>教　　員　　数</t>
    <rPh sb="0" eb="1">
      <t>キョウ</t>
    </rPh>
    <rPh sb="3" eb="4">
      <t>イン</t>
    </rPh>
    <rPh sb="6" eb="7">
      <t>スウ</t>
    </rPh>
    <phoneticPr fontId="19"/>
  </si>
  <si>
    <t>　土木</t>
    <rPh sb="1" eb="3">
      <t>ドボク</t>
    </rPh>
    <phoneticPr fontId="19"/>
  </si>
  <si>
    <t>東洋町</t>
    <rPh sb="0" eb="2">
      <t>トウヨウ</t>
    </rPh>
    <rPh sb="2" eb="3">
      <t>チョウ</t>
    </rPh>
    <phoneticPr fontId="19"/>
  </si>
  <si>
    <t>50～59歳</t>
    <rPh sb="5" eb="6">
      <t>サイ</t>
    </rPh>
    <phoneticPr fontId="19"/>
  </si>
  <si>
    <t>　化学工業</t>
    <rPh sb="1" eb="3">
      <t>カガク</t>
    </rPh>
    <rPh sb="3" eb="5">
      <t>コウギョウ</t>
    </rPh>
    <phoneticPr fontId="19"/>
  </si>
  <si>
    <t>田野町</t>
    <rPh sb="0" eb="2">
      <t>タノ</t>
    </rPh>
    <rPh sb="2" eb="3">
      <t>チョウ</t>
    </rPh>
    <phoneticPr fontId="19"/>
  </si>
  <si>
    <t>中土佐町</t>
    <rPh sb="0" eb="4">
      <t>ナカトサチョウ</t>
    </rPh>
    <phoneticPr fontId="19"/>
  </si>
  <si>
    <t>私　　立</t>
    <rPh sb="0" eb="1">
      <t>ワタシ</t>
    </rPh>
    <rPh sb="3" eb="4">
      <t>リツ</t>
    </rPh>
    <phoneticPr fontId="19"/>
  </si>
  <si>
    <t>須崎市</t>
    <rPh sb="0" eb="3">
      <t>スサキシ</t>
    </rPh>
    <phoneticPr fontId="19"/>
  </si>
  <si>
    <t>入学者のうち過年度卒業</t>
    <rPh sb="0" eb="3">
      <t>ニュウガクシャ</t>
    </rPh>
    <rPh sb="6" eb="9">
      <t>カネンド</t>
    </rPh>
    <rPh sb="9" eb="11">
      <t>ソツギョウ</t>
    </rPh>
    <phoneticPr fontId="19"/>
  </si>
  <si>
    <t>四万十町</t>
    <rPh sb="0" eb="4">
      <t>シマントチョウ</t>
    </rPh>
    <phoneticPr fontId="19"/>
  </si>
  <si>
    <t>男</t>
    <rPh sb="0" eb="1">
      <t>オトコ</t>
    </rPh>
    <phoneticPr fontId="19"/>
  </si>
  <si>
    <t>茶華道</t>
    <rPh sb="0" eb="1">
      <t>チャ</t>
    </rPh>
    <rPh sb="1" eb="3">
      <t>カドウ</t>
    </rPh>
    <phoneticPr fontId="19"/>
  </si>
  <si>
    <t>公　　立</t>
    <rPh sb="0" eb="1">
      <t>コウ</t>
    </rPh>
    <rPh sb="3" eb="4">
      <t>リツ</t>
    </rPh>
    <phoneticPr fontId="19"/>
  </si>
  <si>
    <t>安田町</t>
    <rPh sb="0" eb="3">
      <t>ヤスダチョウ</t>
    </rPh>
    <phoneticPr fontId="19"/>
  </si>
  <si>
    <t>生徒数</t>
    <rPh sb="0" eb="3">
      <t>セイトスウ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</si>
  <si>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</si>
  <si>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１学年</t>
    <rPh sb="1" eb="3">
      <t>ガクネン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</si>
  <si>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</si>
  <si>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</si>
  <si>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大川村</t>
    <rPh sb="0" eb="3">
      <t>オオカワムラ</t>
    </rPh>
    <phoneticPr fontId="19"/>
  </si>
  <si>
    <t>高知市</t>
    <rPh sb="0" eb="3">
      <t>コウチシ</t>
    </rPh>
    <phoneticPr fontId="19"/>
  </si>
  <si>
    <t>経理・簿記</t>
    <rPh sb="0" eb="2">
      <t>ケイリ</t>
    </rPh>
    <rPh sb="3" eb="5">
      <t>ボキ</t>
    </rPh>
    <phoneticPr fontId="19"/>
  </si>
  <si>
    <t>室戸市</t>
    <rPh sb="0" eb="3">
      <t>ムロトシ</t>
    </rPh>
    <phoneticPr fontId="19"/>
  </si>
  <si>
    <t>商業実務関係</t>
    <rPh sb="0" eb="2">
      <t>ショウギョウ</t>
    </rPh>
    <rPh sb="2" eb="4">
      <t>ジツム</t>
    </rPh>
    <rPh sb="4" eb="6">
      <t>カンケイ</t>
    </rPh>
    <phoneticPr fontId="19"/>
  </si>
  <si>
    <t>医療関係</t>
    <rPh sb="0" eb="2">
      <t>イリョウ</t>
    </rPh>
    <rPh sb="2" eb="4">
      <t>カンケイ</t>
    </rPh>
    <phoneticPr fontId="19"/>
  </si>
  <si>
    <t>安芸市</t>
    <rPh sb="0" eb="3">
      <t>アキシ</t>
    </rPh>
    <phoneticPr fontId="19"/>
  </si>
  <si>
    <t>　電子　</t>
    <rPh sb="1" eb="3">
      <t>デンシ</t>
    </rPh>
    <phoneticPr fontId="19"/>
  </si>
  <si>
    <t>北川村</t>
    <rPh sb="0" eb="2">
      <t>キタガワ</t>
    </rPh>
    <rPh sb="2" eb="3">
      <t>ムラ</t>
    </rPh>
    <phoneticPr fontId="19"/>
  </si>
  <si>
    <t>土佐町</t>
    <rPh sb="0" eb="3">
      <t>トサチョウ</t>
    </rPh>
    <phoneticPr fontId="19"/>
  </si>
  <si>
    <t>　家政</t>
    <rPh sb="1" eb="3">
      <t>カセイ</t>
    </rPh>
    <phoneticPr fontId="19"/>
  </si>
  <si>
    <t>商業関係</t>
    <rPh sb="0" eb="2">
      <t>ショウギョウ</t>
    </rPh>
    <rPh sb="2" eb="4">
      <t>カンケイ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</si>
  <si>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</si>
  <si>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</si>
  <si>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高等課程</t>
    <rPh sb="0" eb="2">
      <t>コウトウ</t>
    </rPh>
    <rPh sb="2" eb="4">
      <t>カテイ</t>
    </rPh>
    <phoneticPr fontId="19"/>
  </si>
  <si>
    <t>奈半利町</t>
    <rPh sb="0" eb="4">
      <t>ナハリチョウ</t>
    </rPh>
    <phoneticPr fontId="19"/>
  </si>
  <si>
    <t>仁淀川町</t>
    <rPh sb="0" eb="4">
      <t>ニヨドガワチョウ</t>
    </rPh>
    <phoneticPr fontId="19"/>
  </si>
  <si>
    <t>准看護</t>
    <rPh sb="0" eb="1">
      <t>ジュン</t>
    </rPh>
    <rPh sb="1" eb="3">
      <t>カンゴ</t>
    </rPh>
    <phoneticPr fontId="19"/>
  </si>
  <si>
    <t>16歳</t>
    <rPh sb="2" eb="3">
      <t>サイ</t>
    </rPh>
    <phoneticPr fontId="19"/>
  </si>
  <si>
    <t>芸西村</t>
    <rPh sb="0" eb="3">
      <t>ゲイセイムラ</t>
    </rPh>
    <phoneticPr fontId="19"/>
  </si>
  <si>
    <t>いの町</t>
    <rPh sb="2" eb="3">
      <t>マチ</t>
    </rPh>
    <phoneticPr fontId="19"/>
  </si>
  <si>
    <t>　海洋工学</t>
    <rPh sb="1" eb="3">
      <t>カイヨウ</t>
    </rPh>
    <rPh sb="3" eb="5">
      <t>コウガク</t>
    </rPh>
    <phoneticPr fontId="19"/>
  </si>
  <si>
    <t>佐川町</t>
    <rPh sb="0" eb="3">
      <t>サカワチョウ</t>
    </rPh>
    <phoneticPr fontId="19"/>
  </si>
  <si>
    <t>機械</t>
    <rPh sb="0" eb="2">
      <t>キカイ</t>
    </rPh>
    <phoneticPr fontId="19"/>
  </si>
  <si>
    <t>梼原町</t>
    <rPh sb="0" eb="2">
      <t>ユスハラ</t>
    </rPh>
    <rPh sb="2" eb="3">
      <t>チョウ</t>
    </rPh>
    <phoneticPr fontId="19"/>
  </si>
  <si>
    <t>水産関係</t>
    <rPh sb="0" eb="2">
      <t>スイサン</t>
    </rPh>
    <rPh sb="2" eb="4">
      <t>カンケイ</t>
    </rPh>
    <phoneticPr fontId="19"/>
  </si>
  <si>
    <t>　体育</t>
    <rPh sb="1" eb="3">
      <t>タイイク</t>
    </rPh>
    <phoneticPr fontId="19"/>
  </si>
  <si>
    <t>公　立</t>
    <rPh sb="0" eb="1">
      <t>コウ</t>
    </rPh>
    <rPh sb="2" eb="3">
      <t>リツ</t>
    </rPh>
    <phoneticPr fontId="19"/>
  </si>
  <si>
    <t>　デザイン</t>
  </si>
  <si>
    <t>日高村</t>
    <rPh sb="0" eb="3">
      <t>ヒダカムラ</t>
    </rPh>
    <phoneticPr fontId="19"/>
  </si>
  <si>
    <t>年齢別生徒数</t>
    <rPh sb="0" eb="2">
      <t>ネンレイ</t>
    </rPh>
    <rPh sb="2" eb="3">
      <t>ベツ</t>
    </rPh>
    <rPh sb="3" eb="6">
      <t>セイトスウ</t>
    </rPh>
    <phoneticPr fontId="19"/>
  </si>
  <si>
    <t>２学年</t>
    <rPh sb="1" eb="3">
      <t>ガクネン</t>
    </rPh>
    <phoneticPr fontId="19"/>
  </si>
  <si>
    <t>本科計</t>
    <rPh sb="0" eb="2">
      <t>ホンカ</t>
    </rPh>
    <rPh sb="2" eb="3">
      <t>ケイ</t>
    </rPh>
    <phoneticPr fontId="19"/>
  </si>
  <si>
    <t>　材料技術</t>
    <rPh sb="1" eb="3">
      <t>ザイリョウ</t>
    </rPh>
    <rPh sb="3" eb="5">
      <t>ギジュツ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</si>
  <si>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</si>
  <si>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</si>
  <si>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</si>
  <si>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27 高等学校（全日制・定時制） 市町村別職員数（本務者）</t>
    <rPh sb="21" eb="24">
      <t>ショクインスウ</t>
    </rPh>
    <rPh sb="25" eb="27">
      <t>ホンム</t>
    </rPh>
    <rPh sb="27" eb="28">
      <t>シャ</t>
    </rPh>
    <phoneticPr fontId="19"/>
  </si>
  <si>
    <t>　工業管理</t>
    <rPh sb="1" eb="3">
      <t>コウギョウ</t>
    </rPh>
    <rPh sb="3" eb="5">
      <t>カンリ</t>
    </rPh>
    <phoneticPr fontId="19"/>
  </si>
  <si>
    <t>.</t>
  </si>
  <si>
    <t>３学年</t>
    <rPh sb="1" eb="3">
      <t>ガクネン</t>
    </rPh>
    <phoneticPr fontId="19"/>
  </si>
  <si>
    <t>専攻科</t>
    <rPh sb="0" eb="2">
      <t>センコウ</t>
    </rPh>
    <rPh sb="2" eb="3">
      <t>カ</t>
    </rPh>
    <phoneticPr fontId="19"/>
  </si>
  <si>
    <t>同一年齢編成</t>
    <rPh sb="0" eb="2">
      <t>ドウイツ</t>
    </rPh>
    <rPh sb="2" eb="4">
      <t>ネンレイ</t>
    </rPh>
    <rPh sb="4" eb="6">
      <t>ヘンセイ</t>
    </rPh>
    <phoneticPr fontId="19"/>
  </si>
  <si>
    <t>指導教諭</t>
    <rPh sb="0" eb="2">
      <t>シドウ</t>
    </rPh>
    <rPh sb="2" eb="4">
      <t>キョウユ</t>
    </rPh>
    <phoneticPr fontId="19"/>
  </si>
  <si>
    <t>（定時制）</t>
    <rPh sb="1" eb="4">
      <t>テイジセイ</t>
    </rPh>
    <phoneticPr fontId="19"/>
  </si>
  <si>
    <t>　畜産</t>
    <rPh sb="1" eb="3">
      <t>チクサン</t>
    </rPh>
    <phoneticPr fontId="19"/>
  </si>
  <si>
    <t>　生活科学</t>
    <rPh sb="1" eb="3">
      <t>セイカツ</t>
    </rPh>
    <rPh sb="3" eb="5">
      <t>カガク</t>
    </rPh>
    <phoneticPr fontId="19"/>
  </si>
  <si>
    <t>公立（全日制）</t>
    <rPh sb="0" eb="2">
      <t>コウリツ</t>
    </rPh>
    <rPh sb="3" eb="6">
      <t>ゼンニチセイ</t>
    </rPh>
    <phoneticPr fontId="19"/>
  </si>
  <si>
    <t>公立（定時制）</t>
    <rPh sb="0" eb="2">
      <t>コウリツ</t>
    </rPh>
    <rPh sb="3" eb="6">
      <t>テイジセイ</t>
    </rPh>
    <phoneticPr fontId="19"/>
  </si>
  <si>
    <t>音楽</t>
    <rPh sb="0" eb="2">
      <t>オンガク</t>
    </rPh>
    <phoneticPr fontId="19"/>
  </si>
  <si>
    <t>私立（定時制）</t>
    <rPh sb="0" eb="2">
      <t>シリツ</t>
    </rPh>
    <rPh sb="3" eb="6">
      <t>テイジセイ</t>
    </rPh>
    <phoneticPr fontId="19"/>
  </si>
  <si>
    <t>経営</t>
    <rPh sb="0" eb="2">
      <t>ケイエイ</t>
    </rPh>
    <phoneticPr fontId="19"/>
  </si>
  <si>
    <t>総　計</t>
    <rPh sb="0" eb="1">
      <t>フサ</t>
    </rPh>
    <rPh sb="2" eb="3">
      <t>ケイ</t>
    </rPh>
    <phoneticPr fontId="19"/>
  </si>
  <si>
    <t>調理</t>
    <rPh sb="0" eb="2">
      <t>チョウリ</t>
    </rPh>
    <phoneticPr fontId="19"/>
  </si>
  <si>
    <t>普通科</t>
    <rPh sb="0" eb="3">
      <t>フツウカ</t>
    </rPh>
    <phoneticPr fontId="19"/>
  </si>
  <si>
    <t>農業関係</t>
    <rPh sb="0" eb="2">
      <t>ノウギョウ</t>
    </rPh>
    <rPh sb="2" eb="4">
      <t>カンケイ</t>
    </rPh>
    <phoneticPr fontId="19"/>
  </si>
  <si>
    <t>　農業　</t>
    <rPh sb="1" eb="3">
      <t>ノウギョウ</t>
    </rPh>
    <phoneticPr fontId="19"/>
  </si>
  <si>
    <t>　園芸</t>
    <rPh sb="1" eb="3">
      <t>エンゲイ</t>
    </rPh>
    <phoneticPr fontId="19"/>
  </si>
  <si>
    <t>　農業土木</t>
    <rPh sb="1" eb="3">
      <t>ノウギョウ</t>
    </rPh>
    <rPh sb="3" eb="5">
      <t>ドボク</t>
    </rPh>
    <phoneticPr fontId="19"/>
  </si>
  <si>
    <t>旅行</t>
    <rPh sb="0" eb="2">
      <t>リョコウ</t>
    </rPh>
    <phoneticPr fontId="19"/>
  </si>
  <si>
    <t xml:space="preserve"> </t>
  </si>
  <si>
    <t>　流通経済</t>
    <rPh sb="1" eb="3">
      <t>リュウツウ</t>
    </rPh>
    <rPh sb="3" eb="5">
      <t>ケイザイ</t>
    </rPh>
    <phoneticPr fontId="19"/>
  </si>
  <si>
    <t>　外国語</t>
    <rPh sb="1" eb="4">
      <t>ガイコクゴ</t>
    </rPh>
    <phoneticPr fontId="19"/>
  </si>
  <si>
    <t>　農業機械</t>
    <rPh sb="1" eb="3">
      <t>ノウギョウ</t>
    </rPh>
    <rPh sb="3" eb="5">
      <t>キカイ</t>
    </rPh>
    <phoneticPr fontId="19"/>
  </si>
  <si>
    <t>養護教諭</t>
    <rPh sb="0" eb="2">
      <t>ヨウゴ</t>
    </rPh>
    <rPh sb="2" eb="4">
      <t>キョウユ</t>
    </rPh>
    <phoneticPr fontId="19"/>
  </si>
  <si>
    <t>　造園</t>
    <rPh sb="1" eb="3">
      <t>ゾウエン</t>
    </rPh>
    <phoneticPr fontId="19"/>
  </si>
  <si>
    <t>　林業</t>
    <rPh sb="1" eb="3">
      <t>リンギョウ</t>
    </rPh>
    <phoneticPr fontId="19"/>
  </si>
  <si>
    <t>　情報通信</t>
    <rPh sb="1" eb="3">
      <t>ジョウホウ</t>
    </rPh>
    <rPh sb="3" eb="5">
      <t>ツウシン</t>
    </rPh>
    <phoneticPr fontId="19"/>
  </si>
  <si>
    <t>　食品科学</t>
    <rPh sb="1" eb="3">
      <t>ショクヒン</t>
    </rPh>
    <rPh sb="3" eb="5">
      <t>カガク</t>
    </rPh>
    <phoneticPr fontId="19"/>
  </si>
  <si>
    <t>　農業経済</t>
    <rPh sb="1" eb="3">
      <t>ノウギョウ</t>
    </rPh>
    <rPh sb="3" eb="5">
      <t>ケイザイ</t>
    </rPh>
    <phoneticPr fontId="19"/>
  </si>
  <si>
    <t>測量</t>
    <rPh sb="0" eb="2">
      <t>ソクリョウ</t>
    </rPh>
    <phoneticPr fontId="19"/>
  </si>
  <si>
    <t>工業関係</t>
    <rPh sb="0" eb="2">
      <t>コウギョウ</t>
    </rPh>
    <rPh sb="2" eb="4">
      <t>カンケイ</t>
    </rPh>
    <phoneticPr fontId="19"/>
  </si>
  <si>
    <t>　機械</t>
    <rPh sb="1" eb="3">
      <t>キカイ</t>
    </rPh>
    <phoneticPr fontId="19"/>
  </si>
  <si>
    <t>23 高等学校（定時制） 市町村別生徒数</t>
    <rPh sb="17" eb="20">
      <t>セイトスウ</t>
    </rPh>
    <phoneticPr fontId="19"/>
  </si>
  <si>
    <t>　自動車</t>
    <rPh sb="1" eb="4">
      <t>ジドウシャ</t>
    </rPh>
    <phoneticPr fontId="19"/>
  </si>
  <si>
    <t>(注）生徒数には「特科生」を含む。「特科生」とは、高等学校通信教育規程附則第２項の規程により、校長から特科生として受講を許可された者をいう。</t>
    <rPh sb="1" eb="2">
      <t>チュウ</t>
    </rPh>
    <rPh sb="3" eb="6">
      <t>セイトスウ</t>
    </rPh>
    <rPh sb="9" eb="11">
      <t>トッカ</t>
    </rPh>
    <rPh sb="11" eb="12">
      <t>ショウ</t>
    </rPh>
    <rPh sb="14" eb="15">
      <t>フク</t>
    </rPh>
    <rPh sb="18" eb="20">
      <t>トッカ</t>
    </rPh>
    <rPh sb="20" eb="21">
      <t>ショウ</t>
    </rPh>
    <rPh sb="25" eb="27">
      <t>コウトウ</t>
    </rPh>
    <rPh sb="27" eb="29">
      <t>ガッコウ</t>
    </rPh>
    <rPh sb="29" eb="31">
      <t>ツウシン</t>
    </rPh>
    <rPh sb="31" eb="33">
      <t>キョウイク</t>
    </rPh>
    <rPh sb="33" eb="35">
      <t>キテイ</t>
    </rPh>
    <rPh sb="35" eb="37">
      <t>フソク</t>
    </rPh>
    <rPh sb="37" eb="38">
      <t>ダイ</t>
    </rPh>
    <rPh sb="39" eb="40">
      <t>コウ</t>
    </rPh>
    <rPh sb="41" eb="43">
      <t>キテイ</t>
    </rPh>
    <rPh sb="47" eb="49">
      <t>コウチョウ</t>
    </rPh>
    <rPh sb="51" eb="53">
      <t>トッカ</t>
    </rPh>
    <rPh sb="53" eb="54">
      <t>ショウ</t>
    </rPh>
    <rPh sb="57" eb="59">
      <t>ジュコウ</t>
    </rPh>
    <rPh sb="60" eb="62">
      <t>キョカ</t>
    </rPh>
    <rPh sb="65" eb="66">
      <t>モノ</t>
    </rPh>
    <phoneticPr fontId="19"/>
  </si>
  <si>
    <t>本　　　　　務　　　　　者</t>
    <rPh sb="0" eb="1">
      <t>ホン</t>
    </rPh>
    <rPh sb="6" eb="7">
      <t>ツトム</t>
    </rPh>
    <rPh sb="12" eb="13">
      <t>シャ</t>
    </rPh>
    <phoneticPr fontId="19"/>
  </si>
  <si>
    <t>臨床検査</t>
    <rPh sb="0" eb="2">
      <t>リンショウ</t>
    </rPh>
    <rPh sb="2" eb="4">
      <t>ケンサ</t>
    </rPh>
    <phoneticPr fontId="19"/>
  </si>
  <si>
    <t>　造船</t>
    <rPh sb="1" eb="3">
      <t>ゾウセン</t>
    </rPh>
    <phoneticPr fontId="19"/>
  </si>
  <si>
    <t>商業　</t>
    <rPh sb="0" eb="2">
      <t>ショウギョウ</t>
    </rPh>
    <phoneticPr fontId="19"/>
  </si>
  <si>
    <t>　電気</t>
    <rPh sb="1" eb="3">
      <t>デンキ</t>
    </rPh>
    <phoneticPr fontId="19"/>
  </si>
  <si>
    <t>四万十市</t>
    <rPh sb="0" eb="3">
      <t>シマント</t>
    </rPh>
    <rPh sb="3" eb="4">
      <t>シ</t>
    </rPh>
    <phoneticPr fontId="19"/>
  </si>
  <si>
    <t>福祉関係</t>
    <rPh sb="0" eb="2">
      <t>フクシ</t>
    </rPh>
    <rPh sb="2" eb="4">
      <t>カンケイ</t>
    </rPh>
    <phoneticPr fontId="19"/>
  </si>
  <si>
    <t>　情報技術</t>
    <rPh sb="1" eb="3">
      <t>ジョウホウ</t>
    </rPh>
    <rPh sb="3" eb="5">
      <t>ギジュツ</t>
    </rPh>
    <phoneticPr fontId="19"/>
  </si>
  <si>
    <t>　建築</t>
    <rPh sb="1" eb="3">
      <t>ケンチク</t>
    </rPh>
    <phoneticPr fontId="19"/>
  </si>
  <si>
    <t>単式</t>
    <rPh sb="0" eb="2">
      <t>タンシキ</t>
    </rPh>
    <phoneticPr fontId="19"/>
  </si>
  <si>
    <t>　設備工業</t>
    <rPh sb="1" eb="3">
      <t>セツビ</t>
    </rPh>
    <rPh sb="3" eb="5">
      <t>コウギョウ</t>
    </rPh>
    <phoneticPr fontId="19"/>
  </si>
  <si>
    <t>34 各種学校 市町村別学校数、生徒数、入学者数及び教職員数（本務者・兼務者）</t>
    <rPh sb="3" eb="5">
      <t>カクシュ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4" eb="25">
      <t>オヨ</t>
    </rPh>
    <rPh sb="26" eb="30">
      <t>キョウショクインスウ</t>
    </rPh>
    <rPh sb="31" eb="33">
      <t>ホンム</t>
    </rPh>
    <rPh sb="33" eb="34">
      <t>シャ</t>
    </rPh>
    <rPh sb="35" eb="37">
      <t>ケンム</t>
    </rPh>
    <rPh sb="37" eb="38">
      <t>シャ</t>
    </rPh>
    <phoneticPr fontId="19"/>
  </si>
  <si>
    <t>　地質工学</t>
    <rPh sb="1" eb="3">
      <t>チシツ</t>
    </rPh>
    <rPh sb="3" eb="5">
      <t>コウガク</t>
    </rPh>
    <phoneticPr fontId="19"/>
  </si>
  <si>
    <t>19歳</t>
    <rPh sb="2" eb="3">
      <t>サイ</t>
    </rPh>
    <phoneticPr fontId="19"/>
  </si>
  <si>
    <t>　化学工学</t>
    <rPh sb="1" eb="3">
      <t>カガク</t>
    </rPh>
    <rPh sb="3" eb="5">
      <t>コウガク</t>
    </rPh>
    <phoneticPr fontId="19"/>
  </si>
  <si>
    <t>　情報</t>
    <rPh sb="1" eb="3">
      <t>ジョウホウ</t>
    </rPh>
    <phoneticPr fontId="19"/>
  </si>
  <si>
    <t>　色染化学</t>
    <rPh sb="1" eb="2">
      <t>イロ</t>
    </rPh>
    <rPh sb="2" eb="3">
      <t>ゾ</t>
    </rPh>
    <rPh sb="3" eb="5">
      <t>カガク</t>
    </rPh>
    <phoneticPr fontId="19"/>
  </si>
  <si>
    <t>　理数</t>
    <rPh sb="1" eb="3">
      <t>リスウ</t>
    </rPh>
    <phoneticPr fontId="19"/>
  </si>
  <si>
    <t>学校数</t>
    <rPh sb="0" eb="2">
      <t>ガッコウ</t>
    </rPh>
    <rPh sb="2" eb="3">
      <t>スウ</t>
    </rPh>
    <phoneticPr fontId="19"/>
  </si>
  <si>
    <t>　インテリア</t>
  </si>
  <si>
    <t>　水産食品</t>
    <rPh sb="1" eb="3">
      <t>スイサン</t>
    </rPh>
    <rPh sb="3" eb="5">
      <t>ショクヒン</t>
    </rPh>
    <phoneticPr fontId="19"/>
  </si>
  <si>
    <t>24 高等学校（全日制・定時制） 小学科別生徒数（本科）</t>
    <rPh sb="17" eb="18">
      <t>ショウ</t>
    </rPh>
    <rPh sb="18" eb="20">
      <t>ガッカ</t>
    </rPh>
    <rPh sb="20" eb="21">
      <t>ベツ</t>
    </rPh>
    <rPh sb="21" eb="24">
      <t>セイトスウ</t>
    </rPh>
    <rPh sb="25" eb="27">
      <t>ホンカ</t>
    </rPh>
    <phoneticPr fontId="19"/>
  </si>
  <si>
    <t>　薬業</t>
    <rPh sb="1" eb="3">
      <t>ヤクギョウ</t>
    </rPh>
    <phoneticPr fontId="19"/>
  </si>
  <si>
    <t>　情報ｼｽﾃﾑ設計・管理</t>
    <rPh sb="1" eb="3">
      <t>ジョウホウ</t>
    </rPh>
    <rPh sb="7" eb="9">
      <t>セッケイ</t>
    </rPh>
    <rPh sb="10" eb="12">
      <t>カンリ</t>
    </rPh>
    <phoneticPr fontId="19"/>
  </si>
  <si>
    <t>　航空</t>
    <rPh sb="1" eb="3">
      <t>コウクウ</t>
    </rPh>
    <phoneticPr fontId="19"/>
  </si>
  <si>
    <t>　電子機械</t>
    <rPh sb="1" eb="3">
      <t>デンシ</t>
    </rPh>
    <rPh sb="3" eb="5">
      <t>キカイ</t>
    </rPh>
    <phoneticPr fontId="19"/>
  </si>
  <si>
    <t>私　立</t>
    <rPh sb="0" eb="1">
      <t>ワタシ</t>
    </rPh>
    <rPh sb="2" eb="3">
      <t>リツ</t>
    </rPh>
    <phoneticPr fontId="19"/>
  </si>
  <si>
    <t>その他の事務職員</t>
    <rPh sb="2" eb="3">
      <t>タ</t>
    </rPh>
    <rPh sb="4" eb="6">
      <t>ジム</t>
    </rPh>
    <rPh sb="6" eb="8">
      <t>ショクイン</t>
    </rPh>
    <phoneticPr fontId="19"/>
  </si>
  <si>
    <t>教　員　数</t>
    <rPh sb="0" eb="1">
      <t>キョウ</t>
    </rPh>
    <rPh sb="2" eb="3">
      <t>イン</t>
    </rPh>
    <rPh sb="4" eb="5">
      <t>スウ</t>
    </rPh>
    <phoneticPr fontId="19"/>
  </si>
  <si>
    <t>専門課程</t>
    <rPh sb="0" eb="2">
      <t>センモン</t>
    </rPh>
    <rPh sb="2" eb="4">
      <t>カテイ</t>
    </rPh>
    <phoneticPr fontId="19"/>
  </si>
  <si>
    <t>電子計算機</t>
    <rPh sb="0" eb="2">
      <t>デンシ</t>
    </rPh>
    <rPh sb="2" eb="5">
      <t>ケイサンキ</t>
    </rPh>
    <phoneticPr fontId="19"/>
  </si>
  <si>
    <t>　セラミック</t>
  </si>
  <si>
    <t>　繊維</t>
    <rPh sb="1" eb="3">
      <t>センイ</t>
    </rPh>
    <phoneticPr fontId="19"/>
  </si>
  <si>
    <t>複数年齢編成</t>
    <rPh sb="0" eb="2">
      <t>フクスウ</t>
    </rPh>
    <rPh sb="2" eb="4">
      <t>ネンレイ</t>
    </rPh>
    <rPh sb="4" eb="6">
      <t>ヘンセイ</t>
    </rPh>
    <phoneticPr fontId="19"/>
  </si>
  <si>
    <t>　商業　</t>
    <rPh sb="1" eb="3">
      <t>ショウギョウ</t>
    </rPh>
    <phoneticPr fontId="19"/>
  </si>
  <si>
    <t>　情報処理</t>
    <rPh sb="1" eb="3">
      <t>ジョウホウ</t>
    </rPh>
    <rPh sb="3" eb="5">
      <t>ショリ</t>
    </rPh>
    <phoneticPr fontId="19"/>
  </si>
  <si>
    <t>　資源増殖</t>
    <rPh sb="1" eb="3">
      <t>シゲン</t>
    </rPh>
    <rPh sb="3" eb="5">
      <t>ゾウショク</t>
    </rPh>
    <phoneticPr fontId="19"/>
  </si>
  <si>
    <t>　国際経済</t>
    <rPh sb="1" eb="3">
      <t>コクサイ</t>
    </rPh>
    <rPh sb="3" eb="5">
      <t>ケイザイ</t>
    </rPh>
    <phoneticPr fontId="19"/>
  </si>
  <si>
    <t>文化・教養関係</t>
    <rPh sb="0" eb="2">
      <t>ブンカ</t>
    </rPh>
    <rPh sb="3" eb="5">
      <t>キョウヨウ</t>
    </rPh>
    <rPh sb="5" eb="7">
      <t>カンケイ</t>
    </rPh>
    <phoneticPr fontId="19"/>
  </si>
  <si>
    <t>　会計</t>
    <rPh sb="1" eb="3">
      <t>カイケイ</t>
    </rPh>
    <phoneticPr fontId="19"/>
  </si>
  <si>
    <t>理学・作業療法</t>
    <rPh sb="0" eb="2">
      <t>リガク</t>
    </rPh>
    <rPh sb="3" eb="5">
      <t>サギョウ</t>
    </rPh>
    <rPh sb="5" eb="7">
      <t>リョウホウ</t>
    </rPh>
    <phoneticPr fontId="19"/>
  </si>
  <si>
    <t>在学者数</t>
    <rPh sb="0" eb="2">
      <t>ザイガク</t>
    </rPh>
    <rPh sb="2" eb="3">
      <t>シャ</t>
    </rPh>
    <rPh sb="3" eb="4">
      <t>スウ</t>
    </rPh>
    <phoneticPr fontId="19"/>
  </si>
  <si>
    <t>33 専修学校 市町村別学校数、生徒数、入学者数、卒業者数及び教職員数（本務者・兼務者）</t>
    <rPh sb="3" eb="5">
      <t>センシュウ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5" eb="28">
      <t>ソツギョウシャ</t>
    </rPh>
    <rPh sb="28" eb="29">
      <t>スウ</t>
    </rPh>
    <rPh sb="29" eb="30">
      <t>オヨ</t>
    </rPh>
    <rPh sb="31" eb="34">
      <t>キョウショクイン</t>
    </rPh>
    <rPh sb="34" eb="35">
      <t>スウ</t>
    </rPh>
    <rPh sb="36" eb="38">
      <t>ホンム</t>
    </rPh>
    <rPh sb="38" eb="39">
      <t>シャ</t>
    </rPh>
    <rPh sb="40" eb="42">
      <t>ケンム</t>
    </rPh>
    <rPh sb="42" eb="43">
      <t>シャ</t>
    </rPh>
    <phoneticPr fontId="19"/>
  </si>
  <si>
    <t>黒潮町</t>
    <rPh sb="0" eb="2">
      <t>クロシオ</t>
    </rPh>
    <rPh sb="2" eb="3">
      <t>マチ</t>
    </rPh>
    <phoneticPr fontId="19"/>
  </si>
  <si>
    <t>秘書</t>
    <rPh sb="0" eb="2">
      <t>ヒショ</t>
    </rPh>
    <phoneticPr fontId="19"/>
  </si>
  <si>
    <t>　海洋漁業</t>
    <rPh sb="1" eb="3">
      <t>カイヨウ</t>
    </rPh>
    <rPh sb="3" eb="5">
      <t>ギョギョウ</t>
    </rPh>
    <phoneticPr fontId="19"/>
  </si>
  <si>
    <t>　看護　</t>
    <rPh sb="1" eb="3">
      <t>カンゴ</t>
    </rPh>
    <phoneticPr fontId="19"/>
  </si>
  <si>
    <t>家庭関係</t>
    <rPh sb="0" eb="2">
      <t>カテイ</t>
    </rPh>
    <rPh sb="2" eb="4">
      <t>カンケイ</t>
    </rPh>
    <phoneticPr fontId="19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</si>
  <si>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9"/>
  </si>
  <si>
    <t>　被服</t>
    <rPh sb="1" eb="3">
      <t>ヒフク</t>
    </rPh>
    <phoneticPr fontId="19"/>
  </si>
  <si>
    <t>20～24歳</t>
    <rPh sb="5" eb="6">
      <t>サイ</t>
    </rPh>
    <phoneticPr fontId="19"/>
  </si>
  <si>
    <t>歯科技工</t>
    <rPh sb="0" eb="2">
      <t>シカ</t>
    </rPh>
    <rPh sb="2" eb="4">
      <t>ギコウ</t>
    </rPh>
    <phoneticPr fontId="19"/>
  </si>
  <si>
    <t>看護関係</t>
    <rPh sb="0" eb="2">
      <t>カンゴ</t>
    </rPh>
    <rPh sb="2" eb="4">
      <t>カンケイ</t>
    </rPh>
    <phoneticPr fontId="19"/>
  </si>
  <si>
    <t>情報関係</t>
    <rPh sb="0" eb="2">
      <t>ジョウホウ</t>
    </rPh>
    <rPh sb="2" eb="4">
      <t>カンケイ</t>
    </rPh>
    <phoneticPr fontId="19"/>
  </si>
  <si>
    <t>主幹教諭</t>
    <rPh sb="0" eb="2">
      <t>シュカン</t>
    </rPh>
    <rPh sb="2" eb="4">
      <t>キョウユ</t>
    </rPh>
    <phoneticPr fontId="19"/>
  </si>
  <si>
    <t>校（園）長</t>
    <rPh sb="0" eb="1">
      <t>コウ</t>
    </rPh>
    <rPh sb="2" eb="3">
      <t>エン</t>
    </rPh>
    <rPh sb="4" eb="5">
      <t>チョウ</t>
    </rPh>
    <phoneticPr fontId="19"/>
  </si>
  <si>
    <t>入学者数</t>
    <rPh sb="0" eb="2">
      <t>ニュウガク</t>
    </rPh>
    <rPh sb="2" eb="3">
      <t>シャ</t>
    </rPh>
    <rPh sb="3" eb="4">
      <t>スウ</t>
    </rPh>
    <phoneticPr fontId="19"/>
  </si>
  <si>
    <t>　福祉</t>
    <rPh sb="1" eb="3">
      <t>フクシ</t>
    </rPh>
    <phoneticPr fontId="19"/>
  </si>
  <si>
    <t>柔道整復</t>
    <rPh sb="0" eb="2">
      <t>ジュウドウ</t>
    </rPh>
    <rPh sb="2" eb="3">
      <t>セイ</t>
    </rPh>
    <rPh sb="3" eb="4">
      <t>フク</t>
    </rPh>
    <phoneticPr fontId="19"/>
  </si>
  <si>
    <t>その他</t>
    <rPh sb="2" eb="3">
      <t>タ</t>
    </rPh>
    <phoneticPr fontId="19"/>
  </si>
  <si>
    <t>服飾・家政関係</t>
    <rPh sb="0" eb="2">
      <t>フクショク</t>
    </rPh>
    <rPh sb="3" eb="5">
      <t>カセイ</t>
    </rPh>
    <rPh sb="5" eb="7">
      <t>カンケイ</t>
    </rPh>
    <phoneticPr fontId="19"/>
  </si>
  <si>
    <t>美術</t>
    <rPh sb="0" eb="2">
      <t>ビジュツ</t>
    </rPh>
    <phoneticPr fontId="19"/>
  </si>
  <si>
    <t>電気・電子</t>
    <rPh sb="0" eb="2">
      <t>デンキ</t>
    </rPh>
    <rPh sb="3" eb="5">
      <t>デンシ</t>
    </rPh>
    <phoneticPr fontId="19"/>
  </si>
  <si>
    <t>　音楽・美術</t>
    <rPh sb="1" eb="3">
      <t>オンガク</t>
    </rPh>
    <rPh sb="4" eb="6">
      <t>ビジュツ</t>
    </rPh>
    <phoneticPr fontId="19"/>
  </si>
  <si>
    <t>総合学科</t>
    <rPh sb="0" eb="2">
      <t>ソウゴウ</t>
    </rPh>
    <rPh sb="2" eb="4">
      <t>ガッカ</t>
    </rPh>
    <phoneticPr fontId="19"/>
  </si>
  <si>
    <t>小　　学　　部</t>
    <rPh sb="0" eb="1">
      <t>ショウ</t>
    </rPh>
    <rPh sb="3" eb="4">
      <t>ガク</t>
    </rPh>
    <rPh sb="6" eb="7">
      <t>ブ</t>
    </rPh>
    <phoneticPr fontId="19"/>
  </si>
  <si>
    <t>和洋裁</t>
    <rPh sb="0" eb="1">
      <t>ワ</t>
    </rPh>
    <rPh sb="1" eb="3">
      <t>ヨウサイ</t>
    </rPh>
    <phoneticPr fontId="19"/>
  </si>
  <si>
    <t>予備校</t>
    <rPh sb="0" eb="3">
      <t>ヨビコウ</t>
    </rPh>
    <phoneticPr fontId="19"/>
  </si>
  <si>
    <t>栄養教諭</t>
    <rPh sb="0" eb="2">
      <t>エイヨウ</t>
    </rPh>
    <rPh sb="2" eb="4">
      <t>キョウユ</t>
    </rPh>
    <phoneticPr fontId="19"/>
  </si>
  <si>
    <t>私立</t>
    <rPh sb="0" eb="2">
      <t>シリツ</t>
    </rPh>
    <phoneticPr fontId="19"/>
  </si>
  <si>
    <t>区　　分</t>
    <rPh sb="0" eb="1">
      <t>ク</t>
    </rPh>
    <rPh sb="3" eb="4">
      <t>ブン</t>
    </rPh>
    <phoneticPr fontId="19"/>
  </si>
  <si>
    <t>校　長</t>
    <rPh sb="0" eb="1">
      <t>コウ</t>
    </rPh>
    <rPh sb="2" eb="3">
      <t>チョウ</t>
    </rPh>
    <phoneticPr fontId="19"/>
  </si>
  <si>
    <t>一般課程</t>
    <rPh sb="0" eb="2">
      <t>イッパン</t>
    </rPh>
    <rPh sb="2" eb="4">
      <t>カテイ</t>
    </rPh>
    <phoneticPr fontId="19"/>
  </si>
  <si>
    <t>副校長</t>
    <rPh sb="0" eb="3">
      <t>フクコウチョウ</t>
    </rPh>
    <phoneticPr fontId="19"/>
  </si>
  <si>
    <t>教　諭</t>
    <rPh sb="0" eb="1">
      <t>キョウ</t>
    </rPh>
    <rPh sb="2" eb="3">
      <t>サトシ</t>
    </rPh>
    <phoneticPr fontId="19"/>
  </si>
  <si>
    <t>助教諭</t>
    <rPh sb="0" eb="3">
      <t>ジョキョウユ</t>
    </rPh>
    <phoneticPr fontId="19"/>
  </si>
  <si>
    <t>職員数（本務者）計</t>
    <rPh sb="0" eb="3">
      <t>ショクインスウ</t>
    </rPh>
    <rPh sb="4" eb="6">
      <t>ホンム</t>
    </rPh>
    <rPh sb="6" eb="7">
      <t>シャ</t>
    </rPh>
    <rPh sb="8" eb="9">
      <t>ケイ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</si>
  <si>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</si>
  <si>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料理</t>
    <rPh sb="0" eb="2">
      <t>リョウリ</t>
    </rPh>
    <phoneticPr fontId="19"/>
  </si>
  <si>
    <t>（全日制）</t>
    <rPh sb="1" eb="4">
      <t>ゼンニチセイ</t>
    </rPh>
    <phoneticPr fontId="19"/>
  </si>
  <si>
    <t>栄養</t>
    <rPh sb="0" eb="2">
      <t>エイヨウ</t>
    </rPh>
    <phoneticPr fontId="19"/>
  </si>
  <si>
    <t>事務職員（主事等）</t>
    <rPh sb="0" eb="2">
      <t>ジム</t>
    </rPh>
    <rPh sb="2" eb="4">
      <t>ショクイン</t>
    </rPh>
    <rPh sb="5" eb="7">
      <t>シュジ</t>
    </rPh>
    <rPh sb="7" eb="8">
      <t>トウ</t>
    </rPh>
    <phoneticPr fontId="19"/>
  </si>
  <si>
    <t>17歳</t>
    <rPh sb="2" eb="3">
      <t>サイ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</si>
  <si>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</si>
  <si>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技術職員</t>
    <rPh sb="0" eb="2">
      <t>ギジュツ</t>
    </rPh>
    <rPh sb="2" eb="4">
      <t>ショクイン</t>
    </rPh>
    <phoneticPr fontId="19"/>
  </si>
  <si>
    <t>保育士養成</t>
    <rPh sb="0" eb="2">
      <t>ホイク</t>
    </rPh>
    <rPh sb="2" eb="3">
      <t>シ</t>
    </rPh>
    <rPh sb="3" eb="5">
      <t>ヨウセイ</t>
    </rPh>
    <phoneticPr fontId="19"/>
  </si>
  <si>
    <t>実習助手</t>
    <rPh sb="0" eb="2">
      <t>ジッシュウ</t>
    </rPh>
    <rPh sb="2" eb="4">
      <t>ジョシュ</t>
    </rPh>
    <phoneticPr fontId="19"/>
  </si>
  <si>
    <t>養護職員</t>
    <rPh sb="0" eb="2">
      <t>ヨウゴ</t>
    </rPh>
    <rPh sb="2" eb="4">
      <t>ショクイン</t>
    </rPh>
    <phoneticPr fontId="19"/>
  </si>
  <si>
    <t>用務員</t>
    <rPh sb="0" eb="3">
      <t>ヨウムイン</t>
    </rPh>
    <phoneticPr fontId="19"/>
  </si>
  <si>
    <t>警備員・その他</t>
    <rPh sb="0" eb="3">
      <t>ケイビイン</t>
    </rPh>
    <rPh sb="6" eb="7">
      <t>タ</t>
    </rPh>
    <phoneticPr fontId="19"/>
  </si>
  <si>
    <t>独立校</t>
    <rPh sb="0" eb="2">
      <t>ドクリツ</t>
    </rPh>
    <rPh sb="2" eb="3">
      <t>コウ</t>
    </rPh>
    <phoneticPr fontId="19"/>
  </si>
  <si>
    <t>15歳</t>
    <rPh sb="2" eb="3">
      <t>サイ</t>
    </rPh>
    <phoneticPr fontId="19"/>
  </si>
  <si>
    <t>18歳</t>
    <rPh sb="2" eb="3">
      <t>サイ</t>
    </rPh>
    <phoneticPr fontId="19"/>
  </si>
  <si>
    <t>歯科衛生</t>
    <rPh sb="0" eb="2">
      <t>シカ</t>
    </rPh>
    <rPh sb="2" eb="4">
      <t>エイセイ</t>
    </rPh>
    <phoneticPr fontId="19"/>
  </si>
  <si>
    <t>写真</t>
    <rPh sb="0" eb="2">
      <t>シャシン</t>
    </rPh>
    <phoneticPr fontId="19"/>
  </si>
  <si>
    <t>25～29歳</t>
    <rPh sb="5" eb="6">
      <t>サイ</t>
    </rPh>
    <phoneticPr fontId="19"/>
  </si>
  <si>
    <t>受験・補修</t>
    <rPh sb="0" eb="2">
      <t>ジュケン</t>
    </rPh>
    <rPh sb="3" eb="5">
      <t>ホシュウ</t>
    </rPh>
    <phoneticPr fontId="19"/>
  </si>
  <si>
    <t>30～39歳</t>
    <rPh sb="5" eb="6">
      <t>サイ</t>
    </rPh>
    <phoneticPr fontId="19"/>
  </si>
  <si>
    <t>32 特別支援学校 市町村別教職員数（本務者・兼務者）</t>
    <rPh sb="3" eb="5">
      <t>トクベツ</t>
    </rPh>
    <rPh sb="5" eb="7">
      <t>シエン</t>
    </rPh>
    <rPh sb="7" eb="9">
      <t>ガッコウ</t>
    </rPh>
    <rPh sb="14" eb="18">
      <t>キョウショクインスウ</t>
    </rPh>
    <rPh sb="19" eb="21">
      <t>ホンム</t>
    </rPh>
    <rPh sb="21" eb="22">
      <t>シャ</t>
    </rPh>
    <rPh sb="23" eb="25">
      <t>ケンム</t>
    </rPh>
    <rPh sb="25" eb="26">
      <t>シャ</t>
    </rPh>
    <phoneticPr fontId="19"/>
  </si>
  <si>
    <t>60歳以上</t>
    <rPh sb="2" eb="3">
      <t>サイ</t>
    </rPh>
    <rPh sb="3" eb="5">
      <t>イジョウ</t>
    </rPh>
    <phoneticPr fontId="19"/>
  </si>
  <si>
    <t>教　　　　　員　　　　　数</t>
    <rPh sb="0" eb="1">
      <t>キョウ</t>
    </rPh>
    <rPh sb="6" eb="7">
      <t>イン</t>
    </rPh>
    <rPh sb="12" eb="13">
      <t>スウ</t>
    </rPh>
    <phoneticPr fontId="19"/>
  </si>
  <si>
    <t>中　　学　　部</t>
    <rPh sb="0" eb="1">
      <t>ナカ</t>
    </rPh>
    <rPh sb="3" eb="4">
      <t>ガク</t>
    </rPh>
    <rPh sb="6" eb="7">
      <t>ブ</t>
    </rPh>
    <phoneticPr fontId="19"/>
  </si>
  <si>
    <t>国　立</t>
    <rPh sb="0" eb="1">
      <t>クニ</t>
    </rPh>
    <rPh sb="2" eb="3">
      <t>リツ</t>
    </rPh>
    <phoneticPr fontId="19"/>
  </si>
  <si>
    <t>幼　　稚　　部</t>
    <rPh sb="0" eb="1">
      <t>ヨウ</t>
    </rPh>
    <rPh sb="3" eb="4">
      <t>ワカ</t>
    </rPh>
    <rPh sb="6" eb="7">
      <t>ブ</t>
    </rPh>
    <phoneticPr fontId="19"/>
  </si>
  <si>
    <t>（単位：人）</t>
    <rPh sb="1" eb="3">
      <t>タンイ</t>
    </rPh>
    <rPh sb="4" eb="5">
      <t>ヒト</t>
    </rPh>
    <phoneticPr fontId="19"/>
  </si>
  <si>
    <t>高　　等　　部</t>
    <rPh sb="0" eb="1">
      <t>タカ</t>
    </rPh>
    <rPh sb="3" eb="4">
      <t>ナド</t>
    </rPh>
    <rPh sb="6" eb="7">
      <t>ブ</t>
    </rPh>
    <phoneticPr fontId="19"/>
  </si>
  <si>
    <t>学級数</t>
    <rPh sb="0" eb="2">
      <t>ガッキュウ</t>
    </rPh>
    <rPh sb="2" eb="3">
      <t>スウ</t>
    </rPh>
    <phoneticPr fontId="19"/>
  </si>
  <si>
    <t>専攻科</t>
    <rPh sb="0" eb="3">
      <t>センコウカ</t>
    </rPh>
    <phoneticPr fontId="19"/>
  </si>
  <si>
    <t>再掲重複</t>
    <rPh sb="0" eb="2">
      <t>サイケイ</t>
    </rPh>
    <rPh sb="2" eb="4">
      <t>ジュウフク</t>
    </rPh>
    <phoneticPr fontId="19"/>
  </si>
  <si>
    <t>本科</t>
    <rPh sb="0" eb="2">
      <t>ホンカ</t>
    </rPh>
    <phoneticPr fontId="19"/>
  </si>
  <si>
    <t>教頭</t>
    <rPh sb="0" eb="2">
      <t>キョウトウ</t>
    </rPh>
    <phoneticPr fontId="19"/>
  </si>
  <si>
    <t>職　員　数
（本務者）</t>
    <rPh sb="0" eb="1">
      <t>ショク</t>
    </rPh>
    <rPh sb="2" eb="3">
      <t>イン</t>
    </rPh>
    <rPh sb="4" eb="5">
      <t>カズ</t>
    </rPh>
    <phoneticPr fontId="19"/>
  </si>
  <si>
    <t>副校(園)長</t>
    <rPh sb="0" eb="1">
      <t>フク</t>
    </rPh>
    <rPh sb="1" eb="2">
      <t>コウ</t>
    </rPh>
    <rPh sb="3" eb="4">
      <t>エン</t>
    </rPh>
    <rPh sb="5" eb="6">
      <t>チョウ</t>
    </rPh>
    <phoneticPr fontId="19"/>
  </si>
  <si>
    <t>教諭</t>
    <rPh sb="0" eb="2">
      <t>キョウユ</t>
    </rPh>
    <phoneticPr fontId="19"/>
  </si>
  <si>
    <t>女</t>
  </si>
  <si>
    <t>卒業者数</t>
    <rPh sb="0" eb="1">
      <t>ソツ</t>
    </rPh>
    <rPh sb="1" eb="4">
      <t>ギョウシャスウ</t>
    </rPh>
    <phoneticPr fontId="19"/>
  </si>
  <si>
    <t>生　徒　数</t>
    <rPh sb="0" eb="1">
      <t>ショウ</t>
    </rPh>
    <rPh sb="2" eb="3">
      <t>ト</t>
    </rPh>
    <rPh sb="4" eb="5">
      <t>カズ</t>
    </rPh>
    <phoneticPr fontId="19"/>
  </si>
  <si>
    <t>タイピスト</t>
  </si>
  <si>
    <t>職　員　数
(本務者)</t>
    <rPh sb="0" eb="1">
      <t>ショク</t>
    </rPh>
    <rPh sb="2" eb="3">
      <t>イン</t>
    </rPh>
    <rPh sb="4" eb="5">
      <t>カズ</t>
    </rPh>
    <phoneticPr fontId="19"/>
  </si>
  <si>
    <t>学習・補習</t>
    <rPh sb="0" eb="2">
      <t>ガクシュウ</t>
    </rPh>
    <rPh sb="3" eb="5">
      <t>ホシュウ</t>
    </rPh>
    <phoneticPr fontId="19"/>
  </si>
  <si>
    <t>本務者</t>
    <rPh sb="0" eb="2">
      <t>ホンム</t>
    </rPh>
    <rPh sb="2" eb="3">
      <t>シャ</t>
    </rPh>
    <phoneticPr fontId="19"/>
  </si>
  <si>
    <t>いの町</t>
    <rPh sb="2" eb="3">
      <t>チョウ</t>
    </rPh>
    <phoneticPr fontId="19"/>
  </si>
  <si>
    <t>介護福祉</t>
    <rPh sb="0" eb="2">
      <t>カイゴ</t>
    </rPh>
    <rPh sb="2" eb="4">
      <t>フクシ</t>
    </rPh>
    <phoneticPr fontId="19"/>
  </si>
  <si>
    <t>土木・建築</t>
    <rPh sb="0" eb="2">
      <t>ドボク</t>
    </rPh>
    <rPh sb="3" eb="5">
      <t>ケンチク</t>
    </rPh>
    <phoneticPr fontId="19"/>
  </si>
  <si>
    <t>無線・通信</t>
    <rPh sb="0" eb="2">
      <t>ムセン</t>
    </rPh>
    <rPh sb="3" eb="5">
      <t>ツウシン</t>
    </rPh>
    <phoneticPr fontId="19"/>
  </si>
  <si>
    <t>自動車整備</t>
    <rPh sb="0" eb="3">
      <t>ジドウシャ</t>
    </rPh>
    <rPh sb="3" eb="5">
      <t>セイビ</t>
    </rPh>
    <phoneticPr fontId="19"/>
  </si>
  <si>
    <t>情報処理</t>
    <rPh sb="0" eb="2">
      <t>ジョウホウ</t>
    </rPh>
    <rPh sb="2" eb="4">
      <t>ショリ</t>
    </rPh>
    <phoneticPr fontId="19"/>
  </si>
  <si>
    <t>農業</t>
    <rPh sb="0" eb="2">
      <t>ノウギョウ</t>
    </rPh>
    <phoneticPr fontId="19"/>
  </si>
  <si>
    <t>21 高等学校（全日制・定時制） 市町村別生徒数</t>
    <rPh sb="20" eb="21">
      <t>ベツ</t>
    </rPh>
    <rPh sb="21" eb="24">
      <t>セイトスウ</t>
    </rPh>
    <phoneticPr fontId="19"/>
  </si>
  <si>
    <t>看護</t>
    <rPh sb="0" eb="2">
      <t>カンゴ</t>
    </rPh>
    <phoneticPr fontId="19"/>
  </si>
  <si>
    <t>診療放射線</t>
    <rPh sb="0" eb="2">
      <t>シンリョウ</t>
    </rPh>
    <rPh sb="2" eb="5">
      <t>ホウシャセン</t>
    </rPh>
    <phoneticPr fontId="19"/>
  </si>
  <si>
    <t>理容</t>
    <rPh sb="0" eb="2">
      <t>リヨウ</t>
    </rPh>
    <phoneticPr fontId="19"/>
  </si>
  <si>
    <t>美容</t>
    <rPh sb="0" eb="2">
      <t>ビヨウ</t>
    </rPh>
    <phoneticPr fontId="19"/>
  </si>
  <si>
    <t>製菓・製パン</t>
    <rPh sb="0" eb="2">
      <t>セイカ</t>
    </rPh>
    <rPh sb="3" eb="4">
      <t>セイ</t>
    </rPh>
    <phoneticPr fontId="19"/>
  </si>
  <si>
    <t>社会福祉</t>
    <rPh sb="0" eb="2">
      <t>シャカイ</t>
    </rPh>
    <rPh sb="2" eb="4">
      <t>フクシ</t>
    </rPh>
    <phoneticPr fontId="19"/>
  </si>
  <si>
    <t>情報</t>
    <rPh sb="0" eb="2">
      <t>ジョウホウ</t>
    </rPh>
    <phoneticPr fontId="19"/>
  </si>
  <si>
    <t>家政関係</t>
    <rPh sb="0" eb="2">
      <t>カセイ</t>
    </rPh>
    <rPh sb="2" eb="4">
      <t>カンケイ</t>
    </rPh>
    <phoneticPr fontId="19"/>
  </si>
  <si>
    <t>編物・手芸</t>
    <rPh sb="0" eb="2">
      <t>アミモノ</t>
    </rPh>
    <rPh sb="3" eb="5">
      <t>シュゲイ</t>
    </rPh>
    <phoneticPr fontId="19"/>
  </si>
  <si>
    <t>ファッションビジネス</t>
  </si>
  <si>
    <t>デザイン</t>
  </si>
  <si>
    <t>外国語</t>
    <rPh sb="0" eb="3">
      <t>ガイコクゴ</t>
    </rPh>
    <phoneticPr fontId="19"/>
  </si>
  <si>
    <t>演劇・映画</t>
    <rPh sb="0" eb="2">
      <t>エンゲキ</t>
    </rPh>
    <rPh sb="3" eb="5">
      <t>エイガ</t>
    </rPh>
    <phoneticPr fontId="19"/>
  </si>
  <si>
    <t>動物</t>
    <rPh sb="0" eb="2">
      <t>ドウブツ</t>
    </rPh>
    <phoneticPr fontId="19"/>
  </si>
  <si>
    <t>法律行政</t>
    <rPh sb="0" eb="2">
      <t>ホウリツ</t>
    </rPh>
    <rPh sb="2" eb="4">
      <t>ギョウセイ</t>
    </rPh>
    <phoneticPr fontId="19"/>
  </si>
  <si>
    <t>本　　科</t>
    <rPh sb="0" eb="1">
      <t>ホン</t>
    </rPh>
    <rPh sb="3" eb="4">
      <t>カ</t>
    </rPh>
    <phoneticPr fontId="19"/>
  </si>
  <si>
    <t>（単位：校,人）</t>
    <rPh sb="1" eb="3">
      <t>タンイ</t>
    </rPh>
    <rPh sb="4" eb="5">
      <t>コウ</t>
    </rPh>
    <rPh sb="6" eb="7">
      <t>ニン</t>
    </rPh>
    <phoneticPr fontId="19"/>
  </si>
  <si>
    <t>本　　　科</t>
    <rPh sb="0" eb="1">
      <t>ホン</t>
    </rPh>
    <rPh sb="4" eb="5">
      <t>カ</t>
    </rPh>
    <phoneticPr fontId="19"/>
  </si>
  <si>
    <t>生徒数計</t>
    <rPh sb="0" eb="3">
      <t>セイトスウ</t>
    </rPh>
    <rPh sb="3" eb="4">
      <t>ケイ</t>
    </rPh>
    <phoneticPr fontId="19"/>
  </si>
  <si>
    <t>教員数（本務者）計</t>
    <rPh sb="0" eb="3">
      <t>キョウインスウ</t>
    </rPh>
    <rPh sb="4" eb="6">
      <t>ホンム</t>
    </rPh>
    <rPh sb="6" eb="7">
      <t>シャ</t>
    </rPh>
    <rPh sb="8" eb="9">
      <t>ケイ</t>
    </rPh>
    <phoneticPr fontId="19"/>
  </si>
  <si>
    <t>22 高等学校（全日制） 市町村別生徒数</t>
    <rPh sb="17" eb="20">
      <t>セイトスウ</t>
    </rPh>
    <phoneticPr fontId="19"/>
  </si>
  <si>
    <t>教員数（兼務者）計</t>
    <rPh sb="0" eb="3">
      <t>キョウインスウ</t>
    </rPh>
    <rPh sb="4" eb="6">
      <t>ケンム</t>
    </rPh>
    <rPh sb="6" eb="7">
      <t>シャ</t>
    </rPh>
    <rPh sb="8" eb="9">
      <t>ケイ</t>
    </rPh>
    <phoneticPr fontId="19"/>
  </si>
  <si>
    <t>（単位：校,学級,人）</t>
    <rPh sb="1" eb="3">
      <t>タンイ</t>
    </rPh>
    <rPh sb="4" eb="5">
      <t>コウ</t>
    </rPh>
    <rPh sb="6" eb="7">
      <t>ガク</t>
    </rPh>
    <rPh sb="7" eb="8">
      <t>キュウ</t>
    </rPh>
    <rPh sb="9" eb="10">
      <t>ニン</t>
    </rPh>
    <phoneticPr fontId="19"/>
  </si>
  <si>
    <t>20 高等学校（全日制・定時制） 市町村別設置課程別学校数及び入学状況（本科）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20">
      <t>シチョウソン</t>
    </rPh>
    <rPh sb="20" eb="21">
      <t>ベツ</t>
    </rPh>
    <rPh sb="21" eb="23">
      <t>セッチ</t>
    </rPh>
    <rPh sb="23" eb="25">
      <t>カテイ</t>
    </rPh>
    <rPh sb="25" eb="26">
      <t>ベツ</t>
    </rPh>
    <rPh sb="26" eb="29">
      <t>ガッコウスウ</t>
    </rPh>
    <rPh sb="29" eb="30">
      <t>オヨ</t>
    </rPh>
    <rPh sb="31" eb="33">
      <t>ニュウガク</t>
    </rPh>
    <rPh sb="33" eb="35">
      <t>ジョウキョウ</t>
    </rPh>
    <rPh sb="36" eb="38">
      <t>ホンカ</t>
    </rPh>
    <phoneticPr fontId="19"/>
  </si>
  <si>
    <t>25 高等学校（全日制・定時制） 小学科別入学状況（本科）</t>
    <rPh sb="17" eb="18">
      <t>ショウ</t>
    </rPh>
    <rPh sb="18" eb="20">
      <t>ガッカ</t>
    </rPh>
    <rPh sb="20" eb="21">
      <t>ベツ</t>
    </rPh>
    <rPh sb="21" eb="23">
      <t>ニュウガク</t>
    </rPh>
    <rPh sb="23" eb="25">
      <t>ジョウキョウ</t>
    </rPh>
    <phoneticPr fontId="19"/>
  </si>
  <si>
    <t>26 高等学校（全日制・定時制） 市町村別教員数（本務者・兼務者）</t>
    <rPh sb="21" eb="24">
      <t>キョウインスウ</t>
    </rPh>
    <rPh sb="25" eb="27">
      <t>ホンム</t>
    </rPh>
    <rPh sb="27" eb="28">
      <t>シャ</t>
    </rPh>
    <rPh sb="29" eb="31">
      <t>ケンム</t>
    </rPh>
    <rPh sb="31" eb="32">
      <t>シャ</t>
    </rPh>
    <phoneticPr fontId="19"/>
  </si>
  <si>
    <t>28 高等学校（通信制） 市町村別学校数及び生徒数</t>
    <rPh sb="8" eb="10">
      <t>ツウシン</t>
    </rPh>
    <rPh sb="17" eb="19">
      <t>ガッコウ</t>
    </rPh>
    <rPh sb="19" eb="20">
      <t>スウ</t>
    </rPh>
    <rPh sb="20" eb="21">
      <t>オヨ</t>
    </rPh>
    <rPh sb="22" eb="25">
      <t>セイトスウ</t>
    </rPh>
    <phoneticPr fontId="19"/>
  </si>
  <si>
    <t>29 高等学校（通信制） 市町村別教員数（本務者・兼務者）</t>
    <rPh sb="8" eb="10">
      <t>ツウシン</t>
    </rPh>
    <rPh sb="17" eb="20">
      <t>キョウインスウ</t>
    </rPh>
    <rPh sb="21" eb="23">
      <t>ホンム</t>
    </rPh>
    <rPh sb="23" eb="24">
      <t>シャ</t>
    </rPh>
    <rPh sb="25" eb="27">
      <t>ケンム</t>
    </rPh>
    <rPh sb="27" eb="28">
      <t>シャ</t>
    </rPh>
    <phoneticPr fontId="19"/>
  </si>
  <si>
    <t>30 高等学校（通信制） 市町村別職員数（本務者）</t>
    <rPh sb="8" eb="10">
      <t>ツウシン</t>
    </rPh>
    <rPh sb="17" eb="20">
      <t>ショクインスウ</t>
    </rPh>
    <rPh sb="21" eb="23">
      <t>ホンム</t>
    </rPh>
    <rPh sb="23" eb="24">
      <t>シャ</t>
    </rPh>
    <phoneticPr fontId="19"/>
  </si>
  <si>
    <t>黒潮町</t>
    <rPh sb="0" eb="3">
      <t>クロシオチョウ</t>
    </rPh>
    <phoneticPr fontId="19"/>
  </si>
  <si>
    <t>31 特別支援学校 市町村別学校数、学級数及び在学者数</t>
    <rPh sb="3" eb="5">
      <t>トクベツ</t>
    </rPh>
    <rPh sb="5" eb="7">
      <t>シエン</t>
    </rPh>
    <rPh sb="7" eb="9">
      <t>ガッコウ</t>
    </rPh>
    <rPh sb="14" eb="17">
      <t>ガッコウスウ</t>
    </rPh>
    <rPh sb="18" eb="21">
      <t>ガッキュウスウ</t>
    </rPh>
    <rPh sb="21" eb="22">
      <t>オヨ</t>
    </rPh>
    <rPh sb="23" eb="26">
      <t>ザイガクシャ</t>
    </rPh>
    <rPh sb="26" eb="27">
      <t>スウ</t>
    </rPh>
    <phoneticPr fontId="19"/>
  </si>
  <si>
    <t>35 専修学校 学科別生徒数、入学者数及び卒業者数</t>
    <rPh sb="3" eb="5">
      <t>センシュウ</t>
    </rPh>
    <rPh sb="5" eb="7">
      <t>ガッコウ</t>
    </rPh>
    <rPh sb="8" eb="10">
      <t>ガッカ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</si>
  <si>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36 各種学校 課程別生徒数、入学者数及び卒業者数</t>
    <rPh sb="3" eb="5">
      <t>カクシュ</t>
    </rPh>
    <rPh sb="5" eb="7">
      <t>ガッコウ</t>
    </rPh>
    <rPh sb="8" eb="10">
      <t>カテイ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</si>
  <si>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0</t>
  </si>
  <si>
    <t>香南市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</si>
</sst>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;&quot;△&quot;#,##0;&quot;－&quot;;@"/>
    <numFmt numFmtId="176" formatCode="#,##0_ "/>
    <numFmt numFmtId="177" formatCode="0.E+00"/>
  </numFmts>
  <fonts count="30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Ｐゴシック"/>
    </font>
    <font>
      <sz val="8.5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ゴシック"/>
    </font>
    <font>
      <sz val="9"/>
      <color auto="1"/>
      <name val="ＭＳ Ｐゴシック"/>
    </font>
    <font>
      <u/>
      <sz val="8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88">
    <xf numFmtId="0" fontId="0" fillId="0" borderId="0" xfId="0"/>
    <xf numFmtId="0" fontId="20" fillId="0" borderId="0" xfId="0" applyFont="1"/>
    <xf numFmtId="176" fontId="20" fillId="0" borderId="0" xfId="0" applyNumberFormat="1" applyFont="1"/>
    <xf numFmtId="0" fontId="20" fillId="0" borderId="0" xfId="0" applyFont="1" applyBorder="1"/>
    <xf numFmtId="0" fontId="21" fillId="0" borderId="0" xfId="0" applyFont="1" applyAlignment="1">
      <alignment vertical="top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/>
    </xf>
    <xf numFmtId="177" fontId="22" fillId="0" borderId="11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distributed" vertical="center"/>
    </xf>
    <xf numFmtId="177" fontId="23" fillId="0" borderId="11" xfId="0" applyNumberFormat="1" applyFont="1" applyBorder="1" applyAlignment="1">
      <alignment horizontal="distributed" vertical="center"/>
    </xf>
    <xf numFmtId="177" fontId="22" fillId="0" borderId="12" xfId="0" applyNumberFormat="1" applyFont="1" applyBorder="1" applyAlignment="1">
      <alignment horizontal="distributed" vertical="center"/>
    </xf>
    <xf numFmtId="177" fontId="24" fillId="0" borderId="0" xfId="0" applyNumberFormat="1" applyFont="1" applyAlignment="1">
      <alignment vertical="top"/>
    </xf>
    <xf numFmtId="176" fontId="22" fillId="0" borderId="13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8" fontId="22" fillId="0" borderId="10" xfId="0" applyNumberFormat="1" applyFont="1" applyFill="1" applyBorder="1" applyAlignment="1">
      <alignment vertical="center"/>
    </xf>
    <xf numFmtId="178" fontId="22" fillId="0" borderId="11" xfId="0" applyNumberFormat="1" applyFont="1" applyFill="1" applyBorder="1" applyAlignment="1">
      <alignment horizontal="right" vertical="center"/>
    </xf>
    <xf numFmtId="178" fontId="22" fillId="0" borderId="11" xfId="0" applyNumberFormat="1" applyFont="1" applyFill="1" applyBorder="1" applyAlignment="1">
      <alignment vertical="center"/>
    </xf>
    <xf numFmtId="178" fontId="22" fillId="0" borderId="12" xfId="0" applyNumberFormat="1" applyFont="1" applyFill="1" applyBorder="1" applyAlignment="1">
      <alignment vertical="center"/>
    </xf>
    <xf numFmtId="178" fontId="22" fillId="0" borderId="12" xfId="0" applyNumberFormat="1" applyFont="1" applyFill="1" applyBorder="1" applyAlignment="1">
      <alignment horizontal="right" vertical="center"/>
    </xf>
    <xf numFmtId="178" fontId="22" fillId="0" borderId="10" xfId="0" applyNumberFormat="1" applyFont="1" applyFill="1" applyBorder="1" applyAlignment="1">
      <alignment horizontal="right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176" fontId="23" fillId="0" borderId="10" xfId="0" applyNumberFormat="1" applyFont="1" applyBorder="1" applyAlignment="1">
      <alignment horizontal="center" vertical="center" wrapText="1" shrinkToFit="1"/>
    </xf>
    <xf numFmtId="176" fontId="23" fillId="0" borderId="12" xfId="0" applyNumberFormat="1" applyFont="1" applyBorder="1" applyAlignment="1">
      <alignment horizontal="center" vertical="center" wrapText="1" shrinkToFit="1"/>
    </xf>
    <xf numFmtId="176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distributed" vertical="center"/>
    </xf>
    <xf numFmtId="177" fontId="20" fillId="0" borderId="11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distributed" vertical="center"/>
    </xf>
    <xf numFmtId="177" fontId="20" fillId="0" borderId="12" xfId="0" applyNumberFormat="1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vertical="center"/>
    </xf>
    <xf numFmtId="178" fontId="20" fillId="0" borderId="11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21" fillId="0" borderId="0" xfId="0" applyFont="1" applyAlignment="1" applyProtection="1">
      <alignment vertical="top"/>
      <protection locked="0"/>
    </xf>
    <xf numFmtId="0" fontId="25" fillId="0" borderId="10" xfId="0" applyFont="1" applyBorder="1" applyAlignment="1" applyProtection="1">
      <alignment horizontal="distributed" vertical="center" justifyLastLine="1"/>
      <protection locked="0"/>
    </xf>
    <xf numFmtId="0" fontId="25" fillId="0" borderId="11" xfId="0" applyFont="1" applyBorder="1" applyAlignment="1" applyProtection="1">
      <alignment horizontal="distributed" vertical="center" justifyLastLine="1"/>
      <protection locked="0"/>
    </xf>
    <xf numFmtId="0" fontId="25" fillId="0" borderId="12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77" fontId="24" fillId="0" borderId="0" xfId="0" applyNumberFormat="1" applyFont="1" applyAlignment="1" applyProtection="1">
      <alignment vertical="top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178" fontId="23" fillId="0" borderId="13" xfId="0" applyNumberFormat="1" applyFont="1" applyBorder="1" applyAlignment="1" applyProtection="1">
      <alignment vertical="center"/>
      <protection locked="0"/>
    </xf>
    <xf numFmtId="178" fontId="23" fillId="0" borderId="10" xfId="0" applyNumberFormat="1" applyFont="1" applyBorder="1" applyAlignment="1" applyProtection="1">
      <alignment vertical="center"/>
      <protection locked="0"/>
    </xf>
    <xf numFmtId="178" fontId="23" fillId="0" borderId="26" xfId="0" applyNumberFormat="1" applyFont="1" applyBorder="1" applyAlignment="1" applyProtection="1">
      <alignment vertical="center"/>
      <protection locked="0"/>
    </xf>
    <xf numFmtId="178" fontId="23" fillId="0" borderId="11" xfId="0" applyNumberFormat="1" applyFont="1" applyBorder="1" applyAlignment="1" applyProtection="1">
      <alignment vertical="center"/>
      <protection locked="0"/>
    </xf>
    <xf numFmtId="178" fontId="23" fillId="0" borderId="11" xfId="0" applyNumberFormat="1" applyFont="1" applyBorder="1" applyAlignment="1" applyProtection="1">
      <alignment horizontal="right" vertical="center"/>
      <protection locked="0"/>
    </xf>
    <xf numFmtId="178" fontId="23" fillId="0" borderId="12" xfId="0" applyNumberFormat="1" applyFont="1" applyBorder="1" applyAlignment="1" applyProtection="1">
      <alignment vertical="center"/>
      <protection locked="0"/>
    </xf>
    <xf numFmtId="178" fontId="23" fillId="0" borderId="27" xfId="0" applyNumberFormat="1" applyFont="1" applyBorder="1" applyAlignment="1" applyProtection="1">
      <alignment vertical="center"/>
    </xf>
    <xf numFmtId="178" fontId="23" fillId="0" borderId="25" xfId="0" applyNumberFormat="1" applyFont="1" applyBorder="1" applyAlignment="1" applyProtection="1">
      <alignment vertical="center"/>
    </xf>
    <xf numFmtId="178" fontId="23" fillId="0" borderId="26" xfId="0" applyNumberFormat="1" applyFont="1" applyBorder="1" applyAlignment="1" applyProtection="1">
      <alignment horizontal="right" vertical="center"/>
      <protection locked="0"/>
    </xf>
    <xf numFmtId="178" fontId="23" fillId="0" borderId="25" xfId="0" applyNumberFormat="1" applyFont="1" applyBorder="1" applyAlignment="1" applyProtection="1">
      <alignment horizontal="right" vertical="center"/>
    </xf>
    <xf numFmtId="178" fontId="23" fillId="0" borderId="25" xfId="0" applyNumberFormat="1" applyFont="1" applyBorder="1" applyAlignment="1" applyProtection="1">
      <alignment horizontal="right" vertical="center"/>
      <protection locked="0"/>
    </xf>
    <xf numFmtId="178" fontId="23" fillId="0" borderId="27" xfId="0" applyNumberFormat="1" applyFont="1" applyBorder="1" applyAlignment="1" applyProtection="1">
      <alignment horizontal="right" vertical="center"/>
      <protection locked="0"/>
    </xf>
    <xf numFmtId="178" fontId="23" fillId="0" borderId="12" xfId="0" applyNumberFormat="1" applyFont="1" applyBorder="1" applyAlignment="1" applyProtection="1">
      <alignment horizontal="right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178" fontId="23" fillId="0" borderId="28" xfId="0" applyNumberFormat="1" applyFont="1" applyBorder="1" applyAlignment="1" applyProtection="1">
      <alignment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178" fontId="23" fillId="0" borderId="27" xfId="0" applyNumberFormat="1" applyFont="1" applyBorder="1" applyAlignment="1" applyProtection="1">
      <alignment horizontal="right" vertical="center"/>
    </xf>
    <xf numFmtId="178" fontId="23" fillId="0" borderId="13" xfId="0" applyNumberFormat="1" applyFont="1" applyBorder="1" applyAlignment="1" applyProtection="1">
      <alignment horizontal="right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178" fontId="23" fillId="0" borderId="33" xfId="0" applyNumberFormat="1" applyFont="1" applyBorder="1" applyAlignment="1" applyProtection="1">
      <alignment vertical="center"/>
      <protection locked="0"/>
    </xf>
    <xf numFmtId="178" fontId="23" fillId="0" borderId="33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Border="1" applyProtection="1">
      <protection locked="0"/>
    </xf>
    <xf numFmtId="178" fontId="23" fillId="0" borderId="34" xfId="0" applyNumberFormat="1" applyFont="1" applyBorder="1" applyAlignment="1" applyProtection="1">
      <alignment vertical="center"/>
    </xf>
    <xf numFmtId="178" fontId="23" fillId="0" borderId="23" xfId="0" applyNumberFormat="1" applyFont="1" applyBorder="1" applyAlignment="1" applyProtection="1">
      <alignment vertical="center"/>
      <protection locked="0"/>
    </xf>
    <xf numFmtId="178" fontId="23" fillId="0" borderId="23" xfId="0" applyNumberFormat="1" applyFont="1" applyBorder="1" applyAlignment="1" applyProtection="1">
      <alignment horizontal="right" vertical="center"/>
      <protection locked="0"/>
    </xf>
    <xf numFmtId="178" fontId="23" fillId="0" borderId="35" xfId="0" applyNumberFormat="1" applyFont="1" applyBorder="1" applyAlignment="1" applyProtection="1">
      <alignment vertical="center"/>
      <protection locked="0"/>
    </xf>
    <xf numFmtId="178" fontId="23" fillId="0" borderId="36" xfId="0" applyNumberFormat="1" applyFont="1" applyBorder="1" applyAlignment="1" applyProtection="1">
      <alignment vertical="center"/>
    </xf>
    <xf numFmtId="178" fontId="23" fillId="0" borderId="19" xfId="0" applyNumberFormat="1" applyFont="1" applyBorder="1" applyAlignment="1" applyProtection="1">
      <alignment vertical="center"/>
      <protection locked="0"/>
    </xf>
    <xf numFmtId="178" fontId="23" fillId="0" borderId="33" xfId="0" applyNumberFormat="1" applyFont="1" applyBorder="1" applyAlignment="1" applyProtection="1">
      <alignment vertical="center"/>
    </xf>
    <xf numFmtId="178" fontId="23" fillId="0" borderId="22" xfId="0" applyNumberFormat="1" applyFont="1" applyBorder="1" applyAlignment="1" applyProtection="1">
      <alignment horizontal="right" vertical="center"/>
      <protection locked="0"/>
    </xf>
    <xf numFmtId="178" fontId="23" fillId="0" borderId="37" xfId="0" applyNumberFormat="1" applyFont="1" applyBorder="1" applyAlignment="1" applyProtection="1">
      <alignment vertical="center"/>
      <protection locked="0"/>
    </xf>
    <xf numFmtId="178" fontId="23" fillId="0" borderId="38" xfId="0" applyNumberFormat="1" applyFont="1" applyBorder="1" applyAlignment="1" applyProtection="1">
      <alignment vertical="center"/>
    </xf>
    <xf numFmtId="178" fontId="23" fillId="0" borderId="24" xfId="0" applyNumberFormat="1" applyFont="1" applyBorder="1" applyAlignment="1" applyProtection="1">
      <alignment vertical="center"/>
      <protection locked="0"/>
    </xf>
    <xf numFmtId="178" fontId="23" fillId="0" borderId="37" xfId="0" applyNumberFormat="1" applyFont="1" applyBorder="1" applyAlignment="1" applyProtection="1">
      <alignment horizontal="right" vertical="center"/>
      <protection locked="0"/>
    </xf>
    <xf numFmtId="178" fontId="23" fillId="0" borderId="10" xfId="0" applyNumberFormat="1" applyFont="1" applyBorder="1" applyAlignment="1" applyProtection="1">
      <alignment horizontal="right" vertical="center"/>
      <protection locked="0"/>
    </xf>
    <xf numFmtId="178" fontId="23" fillId="0" borderId="24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7" fontId="22" fillId="0" borderId="13" xfId="0" applyNumberFormat="1" applyFont="1" applyBorder="1" applyAlignment="1">
      <alignment horizontal="distributed" vertical="center"/>
    </xf>
    <xf numFmtId="177" fontId="22" fillId="0" borderId="11" xfId="0" applyNumberFormat="1" applyFont="1" applyBorder="1" applyAlignment="1">
      <alignment vertical="center"/>
    </xf>
    <xf numFmtId="177" fontId="22" fillId="0" borderId="12" xfId="0" applyNumberFormat="1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178" fontId="22" fillId="0" borderId="13" xfId="0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78" fontId="22" fillId="0" borderId="13" xfId="0" applyNumberFormat="1" applyFont="1" applyFill="1" applyBorder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178" fontId="22" fillId="0" borderId="39" xfId="0" applyNumberFormat="1" applyFont="1" applyFill="1" applyBorder="1" applyAlignment="1">
      <alignment vertical="center"/>
    </xf>
    <xf numFmtId="178" fontId="22" fillId="0" borderId="42" xfId="0" applyNumberFormat="1" applyFont="1" applyFill="1" applyBorder="1" applyAlignment="1">
      <alignment vertical="center"/>
    </xf>
    <xf numFmtId="178" fontId="22" fillId="0" borderId="43" xfId="0" applyNumberFormat="1" applyFont="1" applyFill="1" applyBorder="1" applyAlignment="1">
      <alignment vertical="center"/>
    </xf>
    <xf numFmtId="178" fontId="22" fillId="0" borderId="41" xfId="0" applyNumberFormat="1" applyFont="1" applyFill="1" applyBorder="1" applyAlignment="1">
      <alignment vertical="center"/>
    </xf>
    <xf numFmtId="178" fontId="22" fillId="0" borderId="43" xfId="0" applyNumberFormat="1" applyFont="1" applyFill="1" applyBorder="1" applyAlignment="1">
      <alignment horizontal="right" vertical="center"/>
    </xf>
    <xf numFmtId="178" fontId="22" fillId="0" borderId="42" xfId="0" applyNumberFormat="1" applyFont="1" applyFill="1" applyBorder="1" applyAlignment="1">
      <alignment horizontal="right" vertical="center"/>
    </xf>
    <xf numFmtId="178" fontId="22" fillId="0" borderId="41" xfId="0" applyNumberFormat="1" applyFont="1" applyFill="1" applyBorder="1" applyAlignment="1">
      <alignment horizontal="right" vertical="center"/>
    </xf>
    <xf numFmtId="0" fontId="22" fillId="0" borderId="44" xfId="0" applyFont="1" applyBorder="1" applyAlignment="1">
      <alignment horizontal="center" vertical="center"/>
    </xf>
    <xf numFmtId="178" fontId="22" fillId="0" borderId="45" xfId="0" applyNumberFormat="1" applyFont="1" applyFill="1" applyBorder="1" applyAlignment="1">
      <alignment vertical="center"/>
    </xf>
    <xf numFmtId="178" fontId="22" fillId="0" borderId="46" xfId="0" applyNumberFormat="1" applyFont="1" applyFill="1" applyBorder="1" applyAlignment="1">
      <alignment vertical="center"/>
    </xf>
    <xf numFmtId="178" fontId="22" fillId="0" borderId="47" xfId="0" applyNumberFormat="1" applyFont="1" applyFill="1" applyBorder="1" applyAlignment="1">
      <alignment vertical="center"/>
    </xf>
    <xf numFmtId="178" fontId="22" fillId="0" borderId="47" xfId="0" applyNumberFormat="1" applyFont="1" applyFill="1" applyBorder="1" applyAlignment="1">
      <alignment horizontal="right" vertical="center"/>
    </xf>
    <xf numFmtId="178" fontId="22" fillId="0" borderId="44" xfId="0" applyNumberFormat="1" applyFont="1" applyFill="1" applyBorder="1" applyAlignment="1">
      <alignment vertical="center"/>
    </xf>
    <xf numFmtId="178" fontId="22" fillId="0" borderId="46" xfId="0" applyNumberFormat="1" applyFont="1" applyFill="1" applyBorder="1" applyAlignment="1">
      <alignment horizontal="right" vertical="center"/>
    </xf>
    <xf numFmtId="178" fontId="22" fillId="0" borderId="44" xfId="0" applyNumberFormat="1" applyFont="1" applyFill="1" applyBorder="1" applyAlignment="1">
      <alignment horizontal="right" vertical="center"/>
    </xf>
    <xf numFmtId="0" fontId="22" fillId="0" borderId="45" xfId="0" applyFont="1" applyBorder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/>
    <xf numFmtId="177" fontId="20" fillId="0" borderId="13" xfId="0" applyNumberFormat="1" applyFont="1" applyBorder="1" applyAlignment="1">
      <alignment horizontal="distributed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vertical="center"/>
    </xf>
    <xf numFmtId="176" fontId="22" fillId="0" borderId="29" xfId="0" applyNumberFormat="1" applyFont="1" applyBorder="1" applyAlignment="1">
      <alignment horizontal="center" vertical="center" shrinkToFit="1"/>
    </xf>
    <xf numFmtId="176" fontId="22" fillId="0" borderId="21" xfId="0" applyNumberFormat="1" applyFont="1" applyBorder="1" applyAlignment="1">
      <alignment horizontal="center" vertical="center" shrinkToFit="1"/>
    </xf>
    <xf numFmtId="176" fontId="22" fillId="0" borderId="29" xfId="0" applyNumberFormat="1" applyFont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horizontal="right" vertical="center"/>
    </xf>
    <xf numFmtId="176" fontId="22" fillId="0" borderId="21" xfId="0" applyNumberFormat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distributed" vertical="center"/>
    </xf>
    <xf numFmtId="177" fontId="20" fillId="0" borderId="22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/>
    </xf>
    <xf numFmtId="0" fontId="24" fillId="0" borderId="0" xfId="0" applyNumberFormat="1" applyFont="1" applyBorder="1" applyAlignment="1">
      <alignment vertical="top"/>
    </xf>
    <xf numFmtId="178" fontId="22" fillId="0" borderId="23" xfId="0" applyNumberFormat="1" applyFont="1" applyFill="1" applyBorder="1" applyAlignment="1">
      <alignment vertical="center"/>
    </xf>
    <xf numFmtId="178" fontId="22" fillId="0" borderId="19" xfId="0" applyNumberFormat="1" applyFont="1" applyFill="1" applyBorder="1" applyAlignment="1">
      <alignment vertical="center"/>
    </xf>
    <xf numFmtId="178" fontId="22" fillId="0" borderId="18" xfId="0" applyNumberFormat="1" applyFont="1" applyFill="1" applyBorder="1" applyAlignment="1">
      <alignment horizontal="right" vertical="center"/>
    </xf>
    <xf numFmtId="176" fontId="22" fillId="0" borderId="14" xfId="0" applyNumberFormat="1" applyFont="1" applyBorder="1" applyAlignment="1">
      <alignment horizontal="center" vertical="center"/>
    </xf>
    <xf numFmtId="178" fontId="22" fillId="0" borderId="14" xfId="0" applyNumberFormat="1" applyFont="1" applyFill="1" applyBorder="1" applyAlignment="1">
      <alignment vertical="center"/>
    </xf>
    <xf numFmtId="178" fontId="22" fillId="0" borderId="22" xfId="0" applyNumberFormat="1" applyFont="1" applyFill="1" applyBorder="1" applyAlignment="1">
      <alignment vertical="center"/>
    </xf>
    <xf numFmtId="178" fontId="22" fillId="0" borderId="15" xfId="0" applyNumberFormat="1" applyFont="1" applyFill="1" applyBorder="1" applyAlignment="1">
      <alignment vertical="center"/>
    </xf>
    <xf numFmtId="178" fontId="22" fillId="0" borderId="15" xfId="0" applyNumberFormat="1" applyFont="1" applyFill="1" applyBorder="1" applyAlignment="1">
      <alignment horizontal="right" vertical="center"/>
    </xf>
    <xf numFmtId="176" fontId="22" fillId="0" borderId="44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vertical="top"/>
    </xf>
    <xf numFmtId="176" fontId="20" fillId="0" borderId="29" xfId="0" applyNumberFormat="1" applyFont="1" applyBorder="1" applyAlignment="1">
      <alignment horizontal="center" vertical="center" shrinkToFit="1"/>
    </xf>
    <xf numFmtId="176" fontId="20" fillId="0" borderId="21" xfId="0" applyNumberFormat="1" applyFont="1" applyBorder="1" applyAlignment="1">
      <alignment horizontal="center" vertical="center" shrinkToFit="1"/>
    </xf>
    <xf numFmtId="176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7" fontId="23" fillId="0" borderId="10" xfId="0" applyNumberFormat="1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7" fontId="24" fillId="0" borderId="17" xfId="0" applyNumberFormat="1" applyFont="1" applyBorder="1" applyAlignment="1">
      <alignment vertical="top"/>
    </xf>
    <xf numFmtId="176" fontId="25" fillId="0" borderId="10" xfId="0" applyNumberFormat="1" applyFont="1" applyBorder="1" applyAlignment="1">
      <alignment horizontal="center" vertical="center" shrinkToFit="1"/>
    </xf>
    <xf numFmtId="176" fontId="25" fillId="0" borderId="11" xfId="0" applyNumberFormat="1" applyFont="1" applyBorder="1" applyAlignment="1">
      <alignment horizontal="center" vertical="center" shrinkToFit="1"/>
    </xf>
    <xf numFmtId="176" fontId="25" fillId="0" borderId="12" xfId="0" applyNumberFormat="1" applyFont="1" applyBorder="1" applyAlignment="1">
      <alignment horizontal="center" vertical="center" shrinkToFit="1"/>
    </xf>
    <xf numFmtId="178" fontId="23" fillId="0" borderId="11" xfId="0" applyNumberFormat="1" applyFont="1" applyFill="1" applyBorder="1" applyAlignment="1">
      <alignment vertical="center"/>
    </xf>
    <xf numFmtId="178" fontId="23" fillId="0" borderId="12" xfId="0" applyNumberFormat="1" applyFont="1" applyFill="1" applyBorder="1" applyAlignment="1">
      <alignment vertical="center"/>
    </xf>
    <xf numFmtId="176" fontId="23" fillId="0" borderId="13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 shrinkToFit="1"/>
    </xf>
    <xf numFmtId="178" fontId="23" fillId="0" borderId="11" xfId="0" applyNumberFormat="1" applyFont="1" applyFill="1" applyBorder="1" applyAlignment="1">
      <alignment horizontal="right" vertical="center"/>
    </xf>
    <xf numFmtId="178" fontId="23" fillId="0" borderId="12" xfId="0" applyNumberFormat="1" applyFont="1" applyFill="1" applyBorder="1" applyAlignment="1">
      <alignment horizontal="right" vertical="center"/>
    </xf>
    <xf numFmtId="176" fontId="25" fillId="0" borderId="10" xfId="0" applyNumberFormat="1" applyFont="1" applyBorder="1" applyAlignment="1">
      <alignment horizontal="center" vertical="center" wrapText="1"/>
    </xf>
    <xf numFmtId="176" fontId="25" fillId="0" borderId="12" xfId="0" applyNumberFormat="1" applyFont="1" applyBorder="1" applyAlignment="1">
      <alignment horizontal="center" vertical="center" wrapText="1"/>
    </xf>
    <xf numFmtId="176" fontId="23" fillId="0" borderId="10" xfId="0" applyNumberFormat="1" applyFont="1" applyBorder="1" applyAlignment="1">
      <alignment horizontal="center" vertical="center" wrapText="1"/>
    </xf>
    <xf numFmtId="176" fontId="23" fillId="0" borderId="12" xfId="0" applyNumberFormat="1" applyFont="1" applyBorder="1" applyAlignment="1">
      <alignment horizontal="center" vertical="center" wrapText="1"/>
    </xf>
    <xf numFmtId="178" fontId="23" fillId="0" borderId="11" xfId="0" applyNumberFormat="1" applyFont="1" applyFill="1" applyBorder="1" applyAlignment="1">
      <alignment vertical="center" shrinkToFit="1"/>
    </xf>
    <xf numFmtId="176" fontId="25" fillId="0" borderId="10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3" fillId="0" borderId="29" xfId="0" applyNumberFormat="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8" fontId="22" fillId="0" borderId="11" xfId="0" applyNumberFormat="1" applyFont="1" applyFill="1" applyBorder="1" applyAlignment="1">
      <alignment vertical="center" shrinkToFit="1"/>
    </xf>
    <xf numFmtId="178" fontId="22" fillId="0" borderId="12" xfId="0" applyNumberFormat="1" applyFont="1" applyFill="1" applyBorder="1" applyAlignment="1">
      <alignment vertical="center" shrinkToFit="1"/>
    </xf>
    <xf numFmtId="176" fontId="22" fillId="0" borderId="20" xfId="0" applyNumberFormat="1" applyFont="1" applyBorder="1" applyAlignment="1">
      <alignment horizontal="center" vertical="center"/>
    </xf>
    <xf numFmtId="0" fontId="0" fillId="0" borderId="0" xfId="0" applyFill="1"/>
    <xf numFmtId="178" fontId="22" fillId="0" borderId="11" xfId="0" applyNumberFormat="1" applyFont="1" applyFill="1" applyBorder="1" applyAlignment="1">
      <alignment horizontal="right" vertical="center" shrinkToFit="1"/>
    </xf>
    <xf numFmtId="176" fontId="23" fillId="0" borderId="14" xfId="0" applyNumberFormat="1" applyFont="1" applyBorder="1" applyAlignment="1">
      <alignment horizontal="center" vertical="center" wrapText="1"/>
    </xf>
    <xf numFmtId="176" fontId="23" fillId="0" borderId="22" xfId="0" applyNumberFormat="1" applyFont="1" applyBorder="1" applyAlignment="1">
      <alignment horizontal="center" vertical="center"/>
    </xf>
    <xf numFmtId="176" fontId="23" fillId="0" borderId="15" xfId="0" applyNumberFormat="1" applyFont="1" applyBorder="1" applyAlignment="1">
      <alignment horizontal="center" vertical="center"/>
    </xf>
    <xf numFmtId="178" fontId="22" fillId="0" borderId="22" xfId="0" applyNumberFormat="1" applyFont="1" applyFill="1" applyBorder="1" applyAlignment="1">
      <alignment vertical="center" shrinkToFit="1"/>
    </xf>
    <xf numFmtId="178" fontId="22" fillId="0" borderId="22" xfId="0" applyNumberFormat="1" applyFont="1" applyFill="1" applyBorder="1" applyAlignment="1">
      <alignment horizontal="right" vertical="center"/>
    </xf>
    <xf numFmtId="176" fontId="22" fillId="0" borderId="48" xfId="0" applyNumberFormat="1" applyFont="1" applyBorder="1" applyAlignment="1">
      <alignment horizontal="center" vertical="center" wrapText="1"/>
    </xf>
    <xf numFmtId="176" fontId="22" fillId="0" borderId="49" xfId="0" applyNumberFormat="1" applyFont="1" applyBorder="1" applyAlignment="1">
      <alignment horizontal="center" vertical="center" wrapText="1"/>
    </xf>
    <xf numFmtId="176" fontId="22" fillId="0" borderId="50" xfId="0" applyNumberFormat="1" applyFont="1" applyBorder="1" applyAlignment="1">
      <alignment horizontal="center" vertical="center" wrapText="1"/>
    </xf>
    <xf numFmtId="176" fontId="22" fillId="0" borderId="45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  <xf numFmtId="176" fontId="22" fillId="0" borderId="17" xfId="0" applyNumberFormat="1" applyFont="1" applyBorder="1" applyAlignment="1">
      <alignment horizontal="center" vertical="center" wrapText="1"/>
    </xf>
    <xf numFmtId="176" fontId="22" fillId="0" borderId="18" xfId="0" applyNumberFormat="1" applyFont="1" applyBorder="1" applyAlignment="1">
      <alignment horizontal="center" vertical="center" wrapText="1"/>
    </xf>
    <xf numFmtId="176" fontId="22" fillId="0" borderId="23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distributed" vertical="center" justifyLastLine="1"/>
    </xf>
    <xf numFmtId="49" fontId="20" fillId="0" borderId="11" xfId="33" applyNumberFormat="1" applyFont="1" applyBorder="1" applyAlignment="1">
      <alignment horizontal="distributed" vertical="center" shrinkToFit="1"/>
    </xf>
    <xf numFmtId="0" fontId="20" fillId="0" borderId="0" xfId="33" applyFont="1" applyAlignment="1">
      <alignment vertical="center" shrinkToFit="1"/>
    </xf>
    <xf numFmtId="178" fontId="20" fillId="0" borderId="15" xfId="0" applyNumberFormat="1" applyFont="1" applyFill="1" applyBorder="1" applyAlignment="1">
      <alignment vertical="center"/>
    </xf>
    <xf numFmtId="177" fontId="20" fillId="0" borderId="13" xfId="0" applyNumberFormat="1" applyFont="1" applyBorder="1" applyAlignment="1">
      <alignment horizontal="center" vertical="center"/>
    </xf>
    <xf numFmtId="0" fontId="20" fillId="0" borderId="12" xfId="0" applyFont="1" applyBorder="1"/>
    <xf numFmtId="0" fontId="22" fillId="0" borderId="1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178" fontId="20" fillId="0" borderId="12" xfId="0" applyNumberFormat="1" applyFont="1" applyBorder="1"/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distributed" vertical="center" justifyLastLine="1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8" fontId="23" fillId="0" borderId="13" xfId="0" applyNumberFormat="1" applyFont="1" applyFill="1" applyBorder="1" applyAlignment="1">
      <alignment vertical="center"/>
    </xf>
    <xf numFmtId="178" fontId="23" fillId="0" borderId="25" xfId="0" applyNumberFormat="1" applyFont="1" applyFill="1" applyBorder="1" applyAlignment="1">
      <alignment vertical="center"/>
    </xf>
    <xf numFmtId="178" fontId="23" fillId="0" borderId="26" xfId="0" applyNumberFormat="1" applyFont="1" applyFill="1" applyBorder="1" applyAlignment="1">
      <alignment horizontal="right" vertical="center"/>
    </xf>
    <xf numFmtId="178" fontId="23" fillId="0" borderId="26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center" vertical="center"/>
    </xf>
    <xf numFmtId="178" fontId="29" fillId="0" borderId="13" xfId="0" applyNumberFormat="1" applyFont="1" applyBorder="1" applyAlignment="1">
      <alignment vertical="center"/>
    </xf>
    <xf numFmtId="178" fontId="26" fillId="0" borderId="25" xfId="0" applyNumberFormat="1" applyFont="1" applyBorder="1" applyAlignment="1">
      <alignment horizontal="right" vertical="center"/>
    </xf>
    <xf numFmtId="178" fontId="26" fillId="0" borderId="26" xfId="0" applyNumberFormat="1" applyFont="1" applyBorder="1" applyAlignment="1">
      <alignment horizontal="right" vertical="center"/>
    </xf>
    <xf numFmtId="178" fontId="26" fillId="0" borderId="11" xfId="0" applyNumberFormat="1" applyFont="1" applyBorder="1" applyAlignment="1">
      <alignment horizontal="right" vertical="center"/>
    </xf>
    <xf numFmtId="178" fontId="26" fillId="0" borderId="12" xfId="0" applyNumberFormat="1" applyFont="1" applyBorder="1" applyAlignment="1">
      <alignment horizontal="right" vertical="center"/>
    </xf>
    <xf numFmtId="178" fontId="26" fillId="0" borderId="25" xfId="0" applyNumberFormat="1" applyFont="1" applyBorder="1" applyAlignment="1">
      <alignment vertical="center"/>
    </xf>
    <xf numFmtId="178" fontId="26" fillId="0" borderId="11" xfId="0" applyNumberFormat="1" applyFont="1" applyBorder="1" applyAlignment="1">
      <alignment vertical="center"/>
    </xf>
    <xf numFmtId="178" fontId="26" fillId="0" borderId="26" xfId="0" applyNumberFormat="1" applyFont="1" applyBorder="1" applyAlignment="1">
      <alignment vertical="center"/>
    </xf>
    <xf numFmtId="178" fontId="26" fillId="0" borderId="12" xfId="0" applyNumberFormat="1" applyFont="1" applyBorder="1" applyAlignment="1">
      <alignment horizontal="right"/>
    </xf>
    <xf numFmtId="0" fontId="23" fillId="0" borderId="20" xfId="0" applyFont="1" applyBorder="1" applyAlignment="1">
      <alignment horizontal="center" vertical="center"/>
    </xf>
    <xf numFmtId="178" fontId="26" fillId="0" borderId="13" xfId="0" applyNumberFormat="1" applyFont="1" applyBorder="1" applyAlignment="1">
      <alignment vertical="center"/>
    </xf>
    <xf numFmtId="0" fontId="23" fillId="0" borderId="21" xfId="0" applyFont="1" applyBorder="1" applyAlignment="1">
      <alignment horizontal="center" vertical="center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 2_高知県SY2学校調査（専修学校）001_20171227094945_9" xfId="34"/>
    <cellStyle name="標準_H29統計表2（作成中）" xfId="35"/>
    <cellStyle name="良い" xfId="36"/>
    <cellStyle name="見出し 1" xfId="37"/>
    <cellStyle name="見出し 2" xfId="38"/>
    <cellStyle name="見出し 3" xfId="39"/>
    <cellStyle name="見出し 4" xfId="40"/>
    <cellStyle name="計算" xfId="41"/>
    <cellStyle name="説明文" xfId="42"/>
    <cellStyle name="警告文" xfId="43"/>
    <cellStyle name="集計" xfId="4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externalLink" Target="externalLinks/externalLink1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12304;08%20&#23398;&#26657;&#22522;&#26412;&#35519;&#26619;&#12305;\31&#23398;&#22522;\23%20R1&#24180;&#22577;&#12539;&#23398;&#26657;&#22522;&#26412;&#22577;&#21578;&#26360;\&#26494;&#23713;&#20316;&#25104;&#20013;&#65288;&#20196;&#21644;&#20803;&#24180;&#24230;&#23398;&#26657;&#22522;&#26412;&#22577;&#21578;&#26360;&#65289;\22%20&#23398;&#26657;&#22522;&#26412;&#24180;&#22577;R1\02%20R1&#29420;&#33258;&#35336;&#31639;&#34920;\&#12304;&#26410;&#12305;&#34920;28&#29992;&#12300;&#39640;&#31561;&#23398;&#26657;&#65288;&#36890;&#20449;&#21046;&#65289;&#24066;&#30010;&#26449;&#21029;&#23398;&#26657;&#25968;&#21450;&#12403;&#29983;&#24466;&#25968;&#12301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SYT20832"/>
      <sheetName val="SYT20833"/>
      <sheetName val="SYT20834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  <row r="39">
          <cell r="B3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W42"/>
  <sheetViews>
    <sheetView showZeros="0" tabSelected="1" view="pageBreakPreview" zoomScaleNormal="90" zoomScaleSheetLayoutView="100" workbookViewId="0">
      <pane ySplit="4" topLeftCell="A5" activePane="bottomLeft" state="frozen"/>
      <selection pane="bottomLeft"/>
    </sheetView>
  </sheetViews>
  <sheetFormatPr defaultRowHeight="13.5"/>
  <cols>
    <col min="1" max="1" width="9.625" style="1" customWidth="1"/>
    <col min="2" max="5" width="6.125" style="2" customWidth="1"/>
    <col min="6" max="12" width="7.5" style="2" customWidth="1"/>
    <col min="13" max="23" width="7.625" style="2" customWidth="1"/>
    <col min="24" max="16384" width="9" style="1" bestFit="1" customWidth="1"/>
  </cols>
  <sheetData>
    <row r="1" spans="1:23" ht="21" customHeight="1">
      <c r="A1" s="4" t="s">
        <v>300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W1" s="26" t="s">
        <v>293</v>
      </c>
    </row>
    <row r="2" spans="1:23" ht="18.75" customHeight="1">
      <c r="A2" s="5" t="s">
        <v>29</v>
      </c>
      <c r="B2" s="14" t="s">
        <v>38</v>
      </c>
      <c r="C2" s="14"/>
      <c r="D2" s="14"/>
      <c r="E2" s="14"/>
      <c r="F2" s="14" t="s">
        <v>36</v>
      </c>
      <c r="G2" s="14"/>
      <c r="H2" s="14"/>
      <c r="I2" s="14"/>
      <c r="J2" s="14"/>
      <c r="K2" s="14"/>
      <c r="L2" s="14"/>
      <c r="M2" s="14"/>
      <c r="N2" s="14"/>
      <c r="O2" s="14" t="s">
        <v>40</v>
      </c>
      <c r="P2" s="14"/>
      <c r="Q2" s="14"/>
      <c r="R2" s="14"/>
      <c r="S2" s="14"/>
      <c r="T2" s="14"/>
      <c r="U2" s="14"/>
      <c r="V2" s="14"/>
      <c r="W2" s="14"/>
    </row>
    <row r="3" spans="1:23" ht="18.75" customHeight="1">
      <c r="A3" s="6"/>
      <c r="B3" s="15" t="s">
        <v>34</v>
      </c>
      <c r="C3" s="15" t="s">
        <v>19</v>
      </c>
      <c r="D3" s="15" t="s">
        <v>12</v>
      </c>
      <c r="E3" s="15" t="s">
        <v>9</v>
      </c>
      <c r="F3" s="15" t="s">
        <v>45</v>
      </c>
      <c r="G3" s="23" t="s">
        <v>28</v>
      </c>
      <c r="H3" s="23"/>
      <c r="I3" s="23"/>
      <c r="J3" s="23" t="s">
        <v>51</v>
      </c>
      <c r="K3" s="23"/>
      <c r="L3" s="23"/>
      <c r="M3" s="24" t="s">
        <v>48</v>
      </c>
      <c r="N3" s="24" t="s">
        <v>61</v>
      </c>
      <c r="O3" s="15" t="s">
        <v>45</v>
      </c>
      <c r="P3" s="23" t="s">
        <v>28</v>
      </c>
      <c r="Q3" s="23"/>
      <c r="R3" s="23"/>
      <c r="S3" s="23" t="s">
        <v>51</v>
      </c>
      <c r="T3" s="23"/>
      <c r="U3" s="23"/>
      <c r="V3" s="24" t="s">
        <v>48</v>
      </c>
      <c r="W3" s="24" t="s">
        <v>61</v>
      </c>
    </row>
    <row r="4" spans="1:23" ht="18.75" customHeight="1">
      <c r="A4" s="6"/>
      <c r="B4" s="16"/>
      <c r="C4" s="16"/>
      <c r="D4" s="16"/>
      <c r="E4" s="16"/>
      <c r="F4" s="16"/>
      <c r="G4" s="15" t="s">
        <v>34</v>
      </c>
      <c r="H4" s="15" t="s">
        <v>63</v>
      </c>
      <c r="I4" s="15" t="s">
        <v>37</v>
      </c>
      <c r="J4" s="15" t="s">
        <v>34</v>
      </c>
      <c r="K4" s="15" t="s">
        <v>63</v>
      </c>
      <c r="L4" s="15" t="s">
        <v>37</v>
      </c>
      <c r="M4" s="25"/>
      <c r="N4" s="25"/>
      <c r="O4" s="16"/>
      <c r="P4" s="15" t="s">
        <v>34</v>
      </c>
      <c r="Q4" s="15" t="s">
        <v>63</v>
      </c>
      <c r="R4" s="15" t="s">
        <v>37</v>
      </c>
      <c r="S4" s="15" t="s">
        <v>34</v>
      </c>
      <c r="T4" s="15" t="s">
        <v>63</v>
      </c>
      <c r="U4" s="15" t="s">
        <v>37</v>
      </c>
      <c r="V4" s="25"/>
      <c r="W4" s="25"/>
    </row>
    <row r="5" spans="1:23" ht="18.75" customHeight="1">
      <c r="A5" s="7" t="s">
        <v>18</v>
      </c>
      <c r="B5" s="17">
        <f t="shared" ref="B5:W5" si="0">SUM(B9:B42)</f>
        <v>46</v>
      </c>
      <c r="C5" s="17">
        <f t="shared" si="0"/>
        <v>32</v>
      </c>
      <c r="D5" s="17">
        <f t="shared" si="0"/>
        <v>3</v>
      </c>
      <c r="E5" s="17">
        <f t="shared" si="0"/>
        <v>11</v>
      </c>
      <c r="F5" s="17">
        <f t="shared" si="0"/>
        <v>8687</v>
      </c>
      <c r="G5" s="17">
        <f t="shared" si="0"/>
        <v>6037</v>
      </c>
      <c r="H5" s="17">
        <f t="shared" si="0"/>
        <v>3045</v>
      </c>
      <c r="I5" s="17">
        <f t="shared" si="0"/>
        <v>2992</v>
      </c>
      <c r="J5" s="17">
        <f t="shared" si="0"/>
        <v>5602</v>
      </c>
      <c r="K5" s="17">
        <f t="shared" si="0"/>
        <v>2812</v>
      </c>
      <c r="L5" s="17">
        <f t="shared" si="0"/>
        <v>2790</v>
      </c>
      <c r="M5" s="17">
        <f t="shared" si="0"/>
        <v>276</v>
      </c>
      <c r="N5" s="17">
        <f t="shared" si="0"/>
        <v>6</v>
      </c>
      <c r="O5" s="17">
        <f t="shared" si="0"/>
        <v>850</v>
      </c>
      <c r="P5" s="17">
        <f t="shared" si="0"/>
        <v>277</v>
      </c>
      <c r="Q5" s="17">
        <f t="shared" si="0"/>
        <v>174</v>
      </c>
      <c r="R5" s="17">
        <f t="shared" si="0"/>
        <v>103</v>
      </c>
      <c r="S5" s="17">
        <f t="shared" si="0"/>
        <v>238</v>
      </c>
      <c r="T5" s="17">
        <f t="shared" si="0"/>
        <v>142</v>
      </c>
      <c r="U5" s="17">
        <f t="shared" si="0"/>
        <v>96</v>
      </c>
      <c r="V5" s="17">
        <f t="shared" si="0"/>
        <v>2</v>
      </c>
      <c r="W5" s="17">
        <f t="shared" si="0"/>
        <v>18</v>
      </c>
    </row>
    <row r="6" spans="1:23" ht="18.75" customHeight="1">
      <c r="A6" s="8" t="s">
        <v>30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</row>
    <row r="7" spans="1:23" ht="18.75" customHeight="1">
      <c r="A7" s="8" t="s">
        <v>65</v>
      </c>
      <c r="B7" s="19">
        <v>37</v>
      </c>
      <c r="C7" s="19">
        <v>24</v>
      </c>
      <c r="D7" s="19">
        <v>2</v>
      </c>
      <c r="E7" s="19">
        <v>11</v>
      </c>
      <c r="F7" s="19">
        <v>5330</v>
      </c>
      <c r="G7" s="19">
        <v>4158</v>
      </c>
      <c r="H7" s="19">
        <v>2117</v>
      </c>
      <c r="I7" s="19">
        <v>2041</v>
      </c>
      <c r="J7" s="19">
        <v>3990</v>
      </c>
      <c r="K7" s="19">
        <v>2005</v>
      </c>
      <c r="L7" s="19">
        <v>1985</v>
      </c>
      <c r="M7" s="19">
        <v>22</v>
      </c>
      <c r="N7" s="19">
        <v>6</v>
      </c>
      <c r="O7" s="19">
        <v>760</v>
      </c>
      <c r="P7" s="19">
        <v>183</v>
      </c>
      <c r="Q7" s="19">
        <v>113</v>
      </c>
      <c r="R7" s="19">
        <v>70</v>
      </c>
      <c r="S7" s="19">
        <v>166</v>
      </c>
      <c r="T7" s="19">
        <v>99</v>
      </c>
      <c r="U7" s="19">
        <v>67</v>
      </c>
      <c r="V7" s="19">
        <v>2</v>
      </c>
      <c r="W7" s="19">
        <v>16</v>
      </c>
    </row>
    <row r="8" spans="1:23" ht="18.75" customHeight="1">
      <c r="A8" s="9" t="s">
        <v>59</v>
      </c>
      <c r="B8" s="20">
        <v>9</v>
      </c>
      <c r="C8" s="20">
        <v>8</v>
      </c>
      <c r="D8" s="20">
        <v>1</v>
      </c>
      <c r="E8" s="21">
        <v>0</v>
      </c>
      <c r="F8" s="20">
        <v>3357</v>
      </c>
      <c r="G8" s="20">
        <v>1879</v>
      </c>
      <c r="H8" s="20">
        <v>928</v>
      </c>
      <c r="I8" s="20">
        <v>951</v>
      </c>
      <c r="J8" s="20">
        <v>1612</v>
      </c>
      <c r="K8" s="20">
        <v>807</v>
      </c>
      <c r="L8" s="20">
        <v>805</v>
      </c>
      <c r="M8" s="20">
        <v>254</v>
      </c>
      <c r="N8" s="21">
        <v>0</v>
      </c>
      <c r="O8" s="20">
        <v>90</v>
      </c>
      <c r="P8" s="20">
        <v>94</v>
      </c>
      <c r="Q8" s="20">
        <v>61</v>
      </c>
      <c r="R8" s="20">
        <v>33</v>
      </c>
      <c r="S8" s="20">
        <v>72</v>
      </c>
      <c r="T8" s="20">
        <v>43</v>
      </c>
      <c r="U8" s="20">
        <v>29</v>
      </c>
      <c r="V8" s="21">
        <v>0</v>
      </c>
      <c r="W8" s="20">
        <v>2</v>
      </c>
    </row>
    <row r="9" spans="1:23" ht="18.75" customHeight="1">
      <c r="A9" s="7" t="s">
        <v>73</v>
      </c>
      <c r="B9" s="19">
        <v>18</v>
      </c>
      <c r="C9" s="19">
        <v>14</v>
      </c>
      <c r="D9" s="19">
        <v>2</v>
      </c>
      <c r="E9" s="19">
        <v>2</v>
      </c>
      <c r="F9" s="19">
        <v>5210</v>
      </c>
      <c r="G9" s="19">
        <v>3807</v>
      </c>
      <c r="H9" s="19">
        <v>1796</v>
      </c>
      <c r="I9" s="19">
        <v>2011</v>
      </c>
      <c r="J9" s="19">
        <v>3472</v>
      </c>
      <c r="K9" s="19">
        <v>1625</v>
      </c>
      <c r="L9" s="19">
        <v>1847</v>
      </c>
      <c r="M9" s="19">
        <v>82</v>
      </c>
      <c r="N9" s="19">
        <v>1</v>
      </c>
      <c r="O9" s="19">
        <v>410</v>
      </c>
      <c r="P9" s="19">
        <v>213</v>
      </c>
      <c r="Q9" s="19">
        <v>129</v>
      </c>
      <c r="R9" s="19">
        <v>84</v>
      </c>
      <c r="S9" s="19">
        <v>184</v>
      </c>
      <c r="T9" s="19">
        <v>106</v>
      </c>
      <c r="U9" s="19">
        <v>78</v>
      </c>
      <c r="V9" s="18">
        <v>1</v>
      </c>
      <c r="W9" s="19">
        <v>9</v>
      </c>
    </row>
    <row r="10" spans="1:23" ht="18.75" customHeight="1">
      <c r="A10" s="10" t="s">
        <v>75</v>
      </c>
      <c r="B10" s="19">
        <v>1</v>
      </c>
      <c r="C10" s="18">
        <v>0</v>
      </c>
      <c r="D10" s="18">
        <v>0</v>
      </c>
      <c r="E10" s="19">
        <v>1</v>
      </c>
      <c r="F10" s="19">
        <v>80</v>
      </c>
      <c r="G10" s="19">
        <v>35</v>
      </c>
      <c r="H10" s="19">
        <v>15</v>
      </c>
      <c r="I10" s="19">
        <v>20</v>
      </c>
      <c r="J10" s="19">
        <v>34</v>
      </c>
      <c r="K10" s="19">
        <v>15</v>
      </c>
      <c r="L10" s="19">
        <v>19</v>
      </c>
      <c r="M10" s="19">
        <v>2</v>
      </c>
      <c r="N10" s="18">
        <v>0</v>
      </c>
      <c r="O10" s="19">
        <v>40</v>
      </c>
      <c r="P10" s="19">
        <v>4</v>
      </c>
      <c r="Q10" s="19">
        <v>4</v>
      </c>
      <c r="R10" s="19">
        <v>0</v>
      </c>
      <c r="S10" s="19">
        <v>4</v>
      </c>
      <c r="T10" s="19">
        <v>4</v>
      </c>
      <c r="U10" s="18">
        <v>0</v>
      </c>
      <c r="V10" s="18">
        <v>0</v>
      </c>
      <c r="W10" s="18">
        <v>1</v>
      </c>
    </row>
    <row r="11" spans="1:23" ht="18.75" customHeight="1">
      <c r="A11" s="10" t="s">
        <v>78</v>
      </c>
      <c r="B11" s="19">
        <v>2</v>
      </c>
      <c r="C11" s="19">
        <v>2</v>
      </c>
      <c r="D11" s="18">
        <v>0</v>
      </c>
      <c r="E11" s="18">
        <v>0</v>
      </c>
      <c r="F11" s="19">
        <v>200</v>
      </c>
      <c r="G11" s="19">
        <v>104</v>
      </c>
      <c r="H11" s="19">
        <v>55</v>
      </c>
      <c r="I11" s="19">
        <v>49</v>
      </c>
      <c r="J11" s="19">
        <v>102</v>
      </c>
      <c r="K11" s="19">
        <v>53</v>
      </c>
      <c r="L11" s="19">
        <v>49</v>
      </c>
      <c r="M11" s="18">
        <v>0</v>
      </c>
      <c r="N11" s="18">
        <v>0</v>
      </c>
      <c r="O11" s="18" t="s">
        <v>310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</row>
    <row r="12" spans="1:23" ht="18.75" customHeight="1">
      <c r="A12" s="10" t="s">
        <v>41</v>
      </c>
      <c r="B12" s="19">
        <v>4</v>
      </c>
      <c r="C12" s="19">
        <v>3</v>
      </c>
      <c r="D12" s="18">
        <v>0</v>
      </c>
      <c r="E12" s="19">
        <v>1</v>
      </c>
      <c r="F12" s="19">
        <v>820</v>
      </c>
      <c r="G12" s="19">
        <v>595</v>
      </c>
      <c r="H12" s="19">
        <v>332</v>
      </c>
      <c r="I12" s="19">
        <v>263</v>
      </c>
      <c r="J12" s="19">
        <v>565</v>
      </c>
      <c r="K12" s="19">
        <v>317</v>
      </c>
      <c r="L12" s="19">
        <v>248</v>
      </c>
      <c r="M12" s="18">
        <v>0</v>
      </c>
      <c r="N12" s="18">
        <v>1</v>
      </c>
      <c r="O12" s="19">
        <v>40</v>
      </c>
      <c r="P12" s="19">
        <v>4</v>
      </c>
      <c r="Q12" s="19">
        <v>4</v>
      </c>
      <c r="R12" s="19">
        <v>0</v>
      </c>
      <c r="S12" s="19">
        <v>3</v>
      </c>
      <c r="T12" s="19">
        <v>3</v>
      </c>
      <c r="U12" s="19">
        <v>0</v>
      </c>
      <c r="V12" s="18">
        <v>0</v>
      </c>
      <c r="W12" s="19">
        <v>2</v>
      </c>
    </row>
    <row r="13" spans="1:23" ht="18.75" customHeight="1">
      <c r="A13" s="10" t="s">
        <v>7</v>
      </c>
      <c r="B13" s="19">
        <v>2</v>
      </c>
      <c r="C13" s="19">
        <v>1</v>
      </c>
      <c r="D13" s="18">
        <v>0</v>
      </c>
      <c r="E13" s="19">
        <v>1</v>
      </c>
      <c r="F13" s="19">
        <v>160</v>
      </c>
      <c r="G13" s="19">
        <v>78</v>
      </c>
      <c r="H13" s="19">
        <v>59</v>
      </c>
      <c r="I13" s="19">
        <v>19</v>
      </c>
      <c r="J13" s="19">
        <v>65</v>
      </c>
      <c r="K13" s="19">
        <v>48</v>
      </c>
      <c r="L13" s="19">
        <v>17</v>
      </c>
      <c r="M13" s="19">
        <v>5</v>
      </c>
      <c r="N13" s="18">
        <v>1</v>
      </c>
      <c r="O13" s="19">
        <v>40</v>
      </c>
      <c r="P13" s="19">
        <v>1</v>
      </c>
      <c r="Q13" s="19">
        <v>1</v>
      </c>
      <c r="R13" s="19">
        <v>0</v>
      </c>
      <c r="S13" s="19">
        <v>1</v>
      </c>
      <c r="T13" s="19">
        <v>1</v>
      </c>
      <c r="U13" s="19">
        <v>0</v>
      </c>
      <c r="V13" s="18">
        <v>0</v>
      </c>
      <c r="W13" s="18">
        <v>0</v>
      </c>
    </row>
    <row r="14" spans="1:23" ht="18.75" customHeight="1">
      <c r="A14" s="10" t="s">
        <v>60</v>
      </c>
      <c r="B14" s="19">
        <v>2</v>
      </c>
      <c r="C14" s="19">
        <v>1</v>
      </c>
      <c r="D14" s="18">
        <v>0</v>
      </c>
      <c r="E14" s="19">
        <v>1</v>
      </c>
      <c r="F14" s="19">
        <v>497</v>
      </c>
      <c r="G14" s="19">
        <v>386</v>
      </c>
      <c r="H14" s="19">
        <v>263</v>
      </c>
      <c r="I14" s="19">
        <v>123</v>
      </c>
      <c r="J14" s="19">
        <v>374</v>
      </c>
      <c r="K14" s="19">
        <v>256</v>
      </c>
      <c r="L14" s="19">
        <v>118</v>
      </c>
      <c r="M14" s="19">
        <v>180</v>
      </c>
      <c r="N14" s="19">
        <v>1</v>
      </c>
      <c r="O14" s="19">
        <v>40</v>
      </c>
      <c r="P14" s="19">
        <v>6</v>
      </c>
      <c r="Q14" s="19">
        <v>3</v>
      </c>
      <c r="R14" s="19">
        <v>3</v>
      </c>
      <c r="S14" s="19">
        <v>5</v>
      </c>
      <c r="T14" s="19">
        <v>3</v>
      </c>
      <c r="U14" s="19">
        <v>2</v>
      </c>
      <c r="V14" s="18">
        <v>0</v>
      </c>
      <c r="W14" s="19">
        <v>2</v>
      </c>
    </row>
    <row r="15" spans="1:23" ht="18.75" customHeight="1">
      <c r="A15" s="10" t="s">
        <v>84</v>
      </c>
      <c r="B15" s="19">
        <v>2</v>
      </c>
      <c r="C15" s="19">
        <v>1</v>
      </c>
      <c r="D15" s="18">
        <v>0</v>
      </c>
      <c r="E15" s="19">
        <v>1</v>
      </c>
      <c r="F15" s="19">
        <v>280</v>
      </c>
      <c r="G15" s="19">
        <v>192</v>
      </c>
      <c r="H15" s="19">
        <v>114</v>
      </c>
      <c r="I15" s="19">
        <v>78</v>
      </c>
      <c r="J15" s="19">
        <v>192</v>
      </c>
      <c r="K15" s="19">
        <v>114</v>
      </c>
      <c r="L15" s="19">
        <v>78</v>
      </c>
      <c r="M15" s="19">
        <v>5</v>
      </c>
      <c r="N15" s="18">
        <v>0</v>
      </c>
      <c r="O15" s="19">
        <v>40</v>
      </c>
      <c r="P15" s="19">
        <v>2</v>
      </c>
      <c r="Q15" s="19">
        <v>1</v>
      </c>
      <c r="R15" s="19">
        <v>1</v>
      </c>
      <c r="S15" s="19">
        <v>2</v>
      </c>
      <c r="T15" s="19">
        <v>1</v>
      </c>
      <c r="U15" s="19">
        <v>1</v>
      </c>
      <c r="V15" s="18">
        <v>0</v>
      </c>
      <c r="W15" s="18">
        <v>0</v>
      </c>
    </row>
    <row r="16" spans="1:23" ht="18.75" customHeight="1">
      <c r="A16" s="11" t="s">
        <v>31</v>
      </c>
      <c r="B16" s="19">
        <v>1</v>
      </c>
      <c r="C16" s="18">
        <v>0</v>
      </c>
      <c r="D16" s="18">
        <v>0</v>
      </c>
      <c r="E16" s="19">
        <v>1</v>
      </c>
      <c r="F16" s="19">
        <v>80</v>
      </c>
      <c r="G16" s="19">
        <v>41</v>
      </c>
      <c r="H16" s="19">
        <v>26</v>
      </c>
      <c r="I16" s="19">
        <v>15</v>
      </c>
      <c r="J16" s="19">
        <v>41</v>
      </c>
      <c r="K16" s="19">
        <v>26</v>
      </c>
      <c r="L16" s="19">
        <v>15</v>
      </c>
      <c r="M16" s="18">
        <v>0</v>
      </c>
      <c r="N16" s="18">
        <v>0</v>
      </c>
      <c r="O16" s="19">
        <v>40</v>
      </c>
      <c r="P16" s="19">
        <v>4</v>
      </c>
      <c r="Q16" s="19">
        <v>3</v>
      </c>
      <c r="R16" s="19">
        <v>1</v>
      </c>
      <c r="S16" s="19">
        <v>4</v>
      </c>
      <c r="T16" s="19">
        <v>3</v>
      </c>
      <c r="U16" s="19">
        <v>1</v>
      </c>
      <c r="V16" s="18">
        <v>0</v>
      </c>
      <c r="W16" s="19">
        <v>1</v>
      </c>
    </row>
    <row r="17" spans="1:23" s="3" customFormat="1" ht="18.75" customHeight="1">
      <c r="A17" s="10" t="s">
        <v>46</v>
      </c>
      <c r="B17" s="19">
        <v>3</v>
      </c>
      <c r="C17" s="19">
        <v>3</v>
      </c>
      <c r="D17" s="18">
        <v>0</v>
      </c>
      <c r="E17" s="18">
        <v>0</v>
      </c>
      <c r="F17" s="19">
        <v>400</v>
      </c>
      <c r="G17" s="19">
        <v>282</v>
      </c>
      <c r="H17" s="19">
        <v>123</v>
      </c>
      <c r="I17" s="19">
        <v>159</v>
      </c>
      <c r="J17" s="19">
        <v>282</v>
      </c>
      <c r="K17" s="19">
        <v>123</v>
      </c>
      <c r="L17" s="19">
        <v>159</v>
      </c>
      <c r="M17" s="18">
        <v>0</v>
      </c>
      <c r="N17" s="18">
        <v>0</v>
      </c>
      <c r="O17" s="18" t="s">
        <v>310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</row>
    <row r="18" spans="1:23" ht="18.75" customHeight="1">
      <c r="A18" s="10" t="s">
        <v>71</v>
      </c>
      <c r="B18" s="19">
        <v>1</v>
      </c>
      <c r="C18" s="19">
        <v>1</v>
      </c>
      <c r="D18" s="18">
        <v>0</v>
      </c>
      <c r="E18" s="18">
        <v>0</v>
      </c>
      <c r="F18" s="19">
        <v>80</v>
      </c>
      <c r="G18" s="19">
        <v>42</v>
      </c>
      <c r="H18" s="19">
        <v>28</v>
      </c>
      <c r="I18" s="19">
        <v>14</v>
      </c>
      <c r="J18" s="19">
        <v>37</v>
      </c>
      <c r="K18" s="19">
        <v>26</v>
      </c>
      <c r="L18" s="19">
        <v>11</v>
      </c>
      <c r="M18" s="18">
        <v>0</v>
      </c>
      <c r="N18" s="18">
        <v>1</v>
      </c>
      <c r="O18" s="18" t="s">
        <v>310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</row>
    <row r="19" spans="1:23" ht="18.75" customHeight="1">
      <c r="A19" s="10" t="s">
        <v>1</v>
      </c>
      <c r="B19" s="20">
        <v>1</v>
      </c>
      <c r="C19" s="21">
        <v>0</v>
      </c>
      <c r="D19" s="21">
        <v>0</v>
      </c>
      <c r="E19" s="20">
        <v>1</v>
      </c>
      <c r="F19" s="20">
        <v>200</v>
      </c>
      <c r="G19" s="20">
        <v>121</v>
      </c>
      <c r="H19" s="20">
        <v>56</v>
      </c>
      <c r="I19" s="20">
        <v>65</v>
      </c>
      <c r="J19" s="20">
        <v>107</v>
      </c>
      <c r="K19" s="20">
        <v>49</v>
      </c>
      <c r="L19" s="20">
        <v>58</v>
      </c>
      <c r="M19" s="20">
        <v>0</v>
      </c>
      <c r="N19" s="20">
        <v>0</v>
      </c>
      <c r="O19" s="20">
        <v>40</v>
      </c>
      <c r="P19" s="20">
        <v>6</v>
      </c>
      <c r="Q19" s="20">
        <v>5</v>
      </c>
      <c r="R19" s="20">
        <v>1</v>
      </c>
      <c r="S19" s="20">
        <v>3</v>
      </c>
      <c r="T19" s="20">
        <v>2</v>
      </c>
      <c r="U19" s="20">
        <v>1</v>
      </c>
      <c r="V19" s="21">
        <v>1</v>
      </c>
      <c r="W19" s="20">
        <v>1</v>
      </c>
    </row>
    <row r="20" spans="1:23" ht="18.75" customHeight="1">
      <c r="A20" s="7" t="s">
        <v>54</v>
      </c>
      <c r="B20" s="18">
        <v>0</v>
      </c>
      <c r="C20" s="18">
        <v>0</v>
      </c>
      <c r="D20" s="18">
        <v>0</v>
      </c>
      <c r="E20" s="18">
        <v>0</v>
      </c>
      <c r="F20" s="18" t="s">
        <v>310</v>
      </c>
      <c r="G20" s="18" t="s">
        <v>310</v>
      </c>
      <c r="H20" s="18" t="s">
        <v>310</v>
      </c>
      <c r="I20" s="18" t="s">
        <v>310</v>
      </c>
      <c r="J20" s="18" t="s">
        <v>310</v>
      </c>
      <c r="K20" s="18" t="s">
        <v>310</v>
      </c>
      <c r="L20" s="18" t="s">
        <v>310</v>
      </c>
      <c r="M20" s="18" t="s">
        <v>310</v>
      </c>
      <c r="N20" s="18" t="s">
        <v>310</v>
      </c>
      <c r="O20" s="18" t="s">
        <v>310</v>
      </c>
      <c r="P20" s="18" t="s">
        <v>310</v>
      </c>
      <c r="Q20" s="18" t="s">
        <v>310</v>
      </c>
      <c r="R20" s="18" t="s">
        <v>310</v>
      </c>
      <c r="S20" s="18" t="s">
        <v>310</v>
      </c>
      <c r="T20" s="18" t="s">
        <v>310</v>
      </c>
      <c r="U20" s="18" t="s">
        <v>310</v>
      </c>
      <c r="V20" s="18" t="s">
        <v>310</v>
      </c>
      <c r="W20" s="18" t="s">
        <v>310</v>
      </c>
    </row>
    <row r="21" spans="1:23" ht="18.75" customHeight="1">
      <c r="A21" s="10" t="s">
        <v>87</v>
      </c>
      <c r="B21" s="18">
        <v>0</v>
      </c>
      <c r="C21" s="18">
        <v>0</v>
      </c>
      <c r="D21" s="18">
        <v>0</v>
      </c>
      <c r="E21" s="18">
        <v>0</v>
      </c>
      <c r="F21" s="18" t="s">
        <v>310</v>
      </c>
      <c r="G21" s="18" t="s">
        <v>310</v>
      </c>
      <c r="H21" s="18" t="s">
        <v>310</v>
      </c>
      <c r="I21" s="18" t="s">
        <v>310</v>
      </c>
      <c r="J21" s="18" t="s">
        <v>310</v>
      </c>
      <c r="K21" s="18" t="s">
        <v>310</v>
      </c>
      <c r="L21" s="18" t="s">
        <v>310</v>
      </c>
      <c r="M21" s="18" t="s">
        <v>310</v>
      </c>
      <c r="N21" s="18" t="s">
        <v>310</v>
      </c>
      <c r="O21" s="18" t="s">
        <v>310</v>
      </c>
      <c r="P21" s="18" t="s">
        <v>310</v>
      </c>
      <c r="Q21" s="18" t="s">
        <v>310</v>
      </c>
      <c r="R21" s="18" t="s">
        <v>310</v>
      </c>
      <c r="S21" s="18" t="s">
        <v>310</v>
      </c>
      <c r="T21" s="18" t="s">
        <v>310</v>
      </c>
      <c r="U21" s="18" t="s">
        <v>310</v>
      </c>
      <c r="V21" s="18" t="s">
        <v>310</v>
      </c>
      <c r="W21" s="18" t="s">
        <v>310</v>
      </c>
    </row>
    <row r="22" spans="1:23" ht="18.75" customHeight="1">
      <c r="A22" s="10" t="s">
        <v>57</v>
      </c>
      <c r="B22" s="19">
        <v>1</v>
      </c>
      <c r="C22" s="18">
        <v>0</v>
      </c>
      <c r="D22" s="19">
        <v>1</v>
      </c>
      <c r="E22" s="18">
        <v>0</v>
      </c>
      <c r="F22" s="18" t="s">
        <v>310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9">
        <v>80</v>
      </c>
      <c r="P22" s="19">
        <v>27</v>
      </c>
      <c r="Q22" s="19">
        <v>17</v>
      </c>
      <c r="R22" s="19">
        <v>10</v>
      </c>
      <c r="S22" s="19">
        <v>24</v>
      </c>
      <c r="T22" s="19">
        <v>14</v>
      </c>
      <c r="U22" s="19">
        <v>10</v>
      </c>
      <c r="V22" s="18">
        <v>0</v>
      </c>
      <c r="W22" s="18">
        <v>0</v>
      </c>
    </row>
    <row r="23" spans="1:23" ht="18.75" customHeight="1">
      <c r="A23" s="10" t="s">
        <v>66</v>
      </c>
      <c r="B23" s="18">
        <v>0</v>
      </c>
      <c r="C23" s="18">
        <v>0</v>
      </c>
      <c r="D23" s="18">
        <v>0</v>
      </c>
      <c r="E23" s="18">
        <v>0</v>
      </c>
      <c r="F23" s="18" t="s">
        <v>310</v>
      </c>
      <c r="G23" s="18" t="s">
        <v>310</v>
      </c>
      <c r="H23" s="18" t="s">
        <v>310</v>
      </c>
      <c r="I23" s="18" t="s">
        <v>310</v>
      </c>
      <c r="J23" s="18" t="s">
        <v>310</v>
      </c>
      <c r="K23" s="18" t="s">
        <v>310</v>
      </c>
      <c r="L23" s="18" t="s">
        <v>310</v>
      </c>
      <c r="M23" s="18" t="s">
        <v>310</v>
      </c>
      <c r="N23" s="18" t="s">
        <v>310</v>
      </c>
      <c r="O23" s="18" t="s">
        <v>310</v>
      </c>
      <c r="P23" s="18" t="s">
        <v>310</v>
      </c>
      <c r="Q23" s="18" t="s">
        <v>310</v>
      </c>
      <c r="R23" s="18" t="s">
        <v>310</v>
      </c>
      <c r="S23" s="18" t="s">
        <v>310</v>
      </c>
      <c r="T23" s="18" t="s">
        <v>310</v>
      </c>
      <c r="U23" s="18" t="s">
        <v>310</v>
      </c>
      <c r="V23" s="18" t="s">
        <v>310</v>
      </c>
      <c r="W23" s="18" t="s">
        <v>310</v>
      </c>
    </row>
    <row r="24" spans="1:23" ht="18.75" customHeight="1">
      <c r="A24" s="10" t="s">
        <v>80</v>
      </c>
      <c r="B24" s="18">
        <v>0</v>
      </c>
      <c r="C24" s="18">
        <v>0</v>
      </c>
      <c r="D24" s="18">
        <v>0</v>
      </c>
      <c r="E24" s="18">
        <v>0</v>
      </c>
      <c r="F24" s="18" t="s">
        <v>310</v>
      </c>
      <c r="G24" s="18" t="s">
        <v>310</v>
      </c>
      <c r="H24" s="18" t="s">
        <v>310</v>
      </c>
      <c r="I24" s="18" t="s">
        <v>310</v>
      </c>
      <c r="J24" s="18" t="s">
        <v>310</v>
      </c>
      <c r="K24" s="18" t="s">
        <v>310</v>
      </c>
      <c r="L24" s="18" t="s">
        <v>310</v>
      </c>
      <c r="M24" s="18" t="s">
        <v>310</v>
      </c>
      <c r="N24" s="18" t="s">
        <v>310</v>
      </c>
      <c r="O24" s="18" t="s">
        <v>310</v>
      </c>
      <c r="P24" s="18" t="s">
        <v>310</v>
      </c>
      <c r="Q24" s="18" t="s">
        <v>310</v>
      </c>
      <c r="R24" s="18" t="s">
        <v>310</v>
      </c>
      <c r="S24" s="18" t="s">
        <v>310</v>
      </c>
      <c r="T24" s="18" t="s">
        <v>310</v>
      </c>
      <c r="U24" s="18" t="s">
        <v>310</v>
      </c>
      <c r="V24" s="18" t="s">
        <v>310</v>
      </c>
      <c r="W24" s="18" t="s">
        <v>310</v>
      </c>
    </row>
    <row r="25" spans="1:23" ht="18.75" customHeight="1">
      <c r="A25" s="10" t="s">
        <v>27</v>
      </c>
      <c r="B25" s="18">
        <v>0</v>
      </c>
      <c r="C25" s="18">
        <v>0</v>
      </c>
      <c r="D25" s="18">
        <v>0</v>
      </c>
      <c r="E25" s="18">
        <v>0</v>
      </c>
      <c r="F25" s="18" t="s">
        <v>310</v>
      </c>
      <c r="G25" s="18" t="s">
        <v>310</v>
      </c>
      <c r="H25" s="18" t="s">
        <v>310</v>
      </c>
      <c r="I25" s="18" t="s">
        <v>310</v>
      </c>
      <c r="J25" s="18" t="s">
        <v>310</v>
      </c>
      <c r="K25" s="18" t="s">
        <v>310</v>
      </c>
      <c r="L25" s="18" t="s">
        <v>310</v>
      </c>
      <c r="M25" s="18" t="s">
        <v>310</v>
      </c>
      <c r="N25" s="18" t="s">
        <v>310</v>
      </c>
      <c r="O25" s="18" t="s">
        <v>310</v>
      </c>
      <c r="P25" s="18" t="s">
        <v>310</v>
      </c>
      <c r="Q25" s="18" t="s">
        <v>310</v>
      </c>
      <c r="R25" s="18" t="s">
        <v>310</v>
      </c>
      <c r="S25" s="18" t="s">
        <v>310</v>
      </c>
      <c r="T25" s="18" t="s">
        <v>310</v>
      </c>
      <c r="U25" s="18" t="s">
        <v>310</v>
      </c>
      <c r="V25" s="18" t="s">
        <v>310</v>
      </c>
      <c r="W25" s="18" t="s">
        <v>310</v>
      </c>
    </row>
    <row r="26" spans="1:23" ht="18.75" customHeight="1">
      <c r="A26" s="12" t="s">
        <v>91</v>
      </c>
      <c r="B26" s="21">
        <v>0</v>
      </c>
      <c r="C26" s="21">
        <v>0</v>
      </c>
      <c r="D26" s="21">
        <v>0</v>
      </c>
      <c r="E26" s="21">
        <v>0</v>
      </c>
      <c r="F26" s="21" t="s">
        <v>310</v>
      </c>
      <c r="G26" s="21" t="s">
        <v>310</v>
      </c>
      <c r="H26" s="21" t="s">
        <v>310</v>
      </c>
      <c r="I26" s="21" t="s">
        <v>310</v>
      </c>
      <c r="J26" s="21" t="s">
        <v>310</v>
      </c>
      <c r="K26" s="21" t="s">
        <v>310</v>
      </c>
      <c r="L26" s="21" t="s">
        <v>310</v>
      </c>
      <c r="M26" s="21" t="s">
        <v>310</v>
      </c>
      <c r="N26" s="21" t="s">
        <v>310</v>
      </c>
      <c r="O26" s="21" t="s">
        <v>310</v>
      </c>
      <c r="P26" s="21" t="s">
        <v>310</v>
      </c>
      <c r="Q26" s="21" t="s">
        <v>310</v>
      </c>
      <c r="R26" s="21" t="s">
        <v>310</v>
      </c>
      <c r="S26" s="21" t="s">
        <v>310</v>
      </c>
      <c r="T26" s="21" t="s">
        <v>310</v>
      </c>
      <c r="U26" s="21" t="s">
        <v>310</v>
      </c>
      <c r="V26" s="21" t="s">
        <v>310</v>
      </c>
      <c r="W26" s="21" t="s">
        <v>310</v>
      </c>
    </row>
    <row r="27" spans="1:23" ht="18.75" customHeight="1">
      <c r="A27" s="7" t="s">
        <v>21</v>
      </c>
      <c r="B27" s="19">
        <v>1</v>
      </c>
      <c r="C27" s="19">
        <v>1</v>
      </c>
      <c r="D27" s="18">
        <v>0</v>
      </c>
      <c r="E27" s="18">
        <v>0</v>
      </c>
      <c r="F27" s="19">
        <v>80</v>
      </c>
      <c r="G27" s="19">
        <v>41</v>
      </c>
      <c r="H27" s="19">
        <v>21</v>
      </c>
      <c r="I27" s="19">
        <v>20</v>
      </c>
      <c r="J27" s="19">
        <v>37</v>
      </c>
      <c r="K27" s="19">
        <v>19</v>
      </c>
      <c r="L27" s="19">
        <v>18</v>
      </c>
      <c r="M27" s="18">
        <v>0</v>
      </c>
      <c r="N27" s="18">
        <v>0</v>
      </c>
      <c r="O27" s="18" t="s">
        <v>310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</row>
    <row r="28" spans="1:23" ht="18.75" customHeight="1">
      <c r="A28" s="12" t="s">
        <v>85</v>
      </c>
      <c r="B28" s="21">
        <v>0</v>
      </c>
      <c r="C28" s="21">
        <v>0</v>
      </c>
      <c r="D28" s="21">
        <v>0</v>
      </c>
      <c r="E28" s="21">
        <v>0</v>
      </c>
      <c r="F28" s="21" t="s">
        <v>310</v>
      </c>
      <c r="G28" s="21" t="s">
        <v>310</v>
      </c>
      <c r="H28" s="21" t="s">
        <v>310</v>
      </c>
      <c r="I28" s="21" t="s">
        <v>310</v>
      </c>
      <c r="J28" s="21" t="s">
        <v>310</v>
      </c>
      <c r="K28" s="21" t="s">
        <v>310</v>
      </c>
      <c r="L28" s="21" t="s">
        <v>310</v>
      </c>
      <c r="M28" s="21" t="s">
        <v>310</v>
      </c>
      <c r="N28" s="21" t="s">
        <v>310</v>
      </c>
      <c r="O28" s="21" t="s">
        <v>310</v>
      </c>
      <c r="P28" s="21" t="s">
        <v>310</v>
      </c>
      <c r="Q28" s="21" t="s">
        <v>310</v>
      </c>
      <c r="R28" s="21" t="s">
        <v>310</v>
      </c>
      <c r="S28" s="21" t="s">
        <v>310</v>
      </c>
      <c r="T28" s="21" t="s">
        <v>310</v>
      </c>
      <c r="U28" s="21" t="s">
        <v>310</v>
      </c>
      <c r="V28" s="21" t="s">
        <v>310</v>
      </c>
      <c r="W28" s="21" t="s">
        <v>310</v>
      </c>
    </row>
    <row r="29" spans="1:23" ht="18.75" customHeight="1">
      <c r="A29" s="10" t="s">
        <v>81</v>
      </c>
      <c r="B29" s="18">
        <v>0</v>
      </c>
      <c r="C29" s="18">
        <v>0</v>
      </c>
      <c r="D29" s="18">
        <v>0</v>
      </c>
      <c r="E29" s="18">
        <v>0</v>
      </c>
      <c r="F29" s="18" t="s">
        <v>310</v>
      </c>
      <c r="G29" s="18" t="s">
        <v>310</v>
      </c>
      <c r="H29" s="18" t="s">
        <v>310</v>
      </c>
      <c r="I29" s="18" t="s">
        <v>310</v>
      </c>
      <c r="J29" s="18" t="s">
        <v>310</v>
      </c>
      <c r="K29" s="18" t="s">
        <v>310</v>
      </c>
      <c r="L29" s="18" t="s">
        <v>310</v>
      </c>
      <c r="M29" s="18" t="s">
        <v>310</v>
      </c>
      <c r="N29" s="18" t="s">
        <v>310</v>
      </c>
      <c r="O29" s="18" t="s">
        <v>310</v>
      </c>
      <c r="P29" s="18" t="s">
        <v>310</v>
      </c>
      <c r="Q29" s="18" t="s">
        <v>310</v>
      </c>
      <c r="R29" s="18" t="s">
        <v>310</v>
      </c>
      <c r="S29" s="18" t="s">
        <v>310</v>
      </c>
      <c r="T29" s="18" t="s">
        <v>310</v>
      </c>
      <c r="U29" s="18" t="s">
        <v>310</v>
      </c>
      <c r="V29" s="18" t="s">
        <v>310</v>
      </c>
      <c r="W29" s="18" t="s">
        <v>310</v>
      </c>
    </row>
    <row r="30" spans="1:23" ht="18.75" customHeight="1">
      <c r="A30" s="12" t="s">
        <v>72</v>
      </c>
      <c r="B30" s="21">
        <v>0</v>
      </c>
      <c r="C30" s="21">
        <v>0</v>
      </c>
      <c r="D30" s="21">
        <v>0</v>
      </c>
      <c r="E30" s="21">
        <v>0</v>
      </c>
      <c r="F30" s="21" t="s">
        <v>310</v>
      </c>
      <c r="G30" s="21" t="s">
        <v>310</v>
      </c>
      <c r="H30" s="21" t="s">
        <v>310</v>
      </c>
      <c r="I30" s="21" t="s">
        <v>310</v>
      </c>
      <c r="J30" s="21" t="s">
        <v>310</v>
      </c>
      <c r="K30" s="21" t="s">
        <v>310</v>
      </c>
      <c r="L30" s="21" t="s">
        <v>310</v>
      </c>
      <c r="M30" s="21" t="s">
        <v>310</v>
      </c>
      <c r="N30" s="21" t="s">
        <v>310</v>
      </c>
      <c r="O30" s="21" t="s">
        <v>310</v>
      </c>
      <c r="P30" s="21" t="s">
        <v>310</v>
      </c>
      <c r="Q30" s="21" t="s">
        <v>310</v>
      </c>
      <c r="R30" s="21" t="s">
        <v>310</v>
      </c>
      <c r="S30" s="21" t="s">
        <v>310</v>
      </c>
      <c r="T30" s="21" t="s">
        <v>310</v>
      </c>
      <c r="U30" s="21" t="s">
        <v>310</v>
      </c>
      <c r="V30" s="21" t="s">
        <v>310</v>
      </c>
      <c r="W30" s="21" t="s">
        <v>310</v>
      </c>
    </row>
    <row r="31" spans="1:23" ht="18.75" customHeight="1">
      <c r="A31" s="10" t="s">
        <v>92</v>
      </c>
      <c r="B31" s="19">
        <v>2</v>
      </c>
      <c r="C31" s="19">
        <v>2</v>
      </c>
      <c r="D31" s="18">
        <v>0</v>
      </c>
      <c r="E31" s="18">
        <v>0</v>
      </c>
      <c r="F31" s="19">
        <v>200</v>
      </c>
      <c r="G31" s="19">
        <v>133</v>
      </c>
      <c r="H31" s="19">
        <v>61</v>
      </c>
      <c r="I31" s="19">
        <v>72</v>
      </c>
      <c r="J31" s="19">
        <v>125</v>
      </c>
      <c r="K31" s="19">
        <v>54</v>
      </c>
      <c r="L31" s="19">
        <v>71</v>
      </c>
      <c r="M31" s="18">
        <v>0</v>
      </c>
      <c r="N31" s="18">
        <v>0</v>
      </c>
      <c r="O31" s="18" t="s">
        <v>310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</row>
    <row r="32" spans="1:23" ht="18.75" customHeight="1">
      <c r="A32" s="10" t="s">
        <v>88</v>
      </c>
      <c r="B32" s="21">
        <v>0</v>
      </c>
      <c r="C32" s="21">
        <v>0</v>
      </c>
      <c r="D32" s="21">
        <v>0</v>
      </c>
      <c r="E32" s="21">
        <v>0</v>
      </c>
      <c r="F32" s="21" t="s">
        <v>310</v>
      </c>
      <c r="G32" s="21" t="s">
        <v>310</v>
      </c>
      <c r="H32" s="21" t="s">
        <v>310</v>
      </c>
      <c r="I32" s="21" t="s">
        <v>310</v>
      </c>
      <c r="J32" s="21" t="s">
        <v>310</v>
      </c>
      <c r="K32" s="21" t="s">
        <v>310</v>
      </c>
      <c r="L32" s="21" t="s">
        <v>310</v>
      </c>
      <c r="M32" s="21" t="s">
        <v>310</v>
      </c>
      <c r="N32" s="21" t="s">
        <v>310</v>
      </c>
      <c r="O32" s="21" t="s">
        <v>310</v>
      </c>
      <c r="P32" s="21" t="s">
        <v>310</v>
      </c>
      <c r="Q32" s="21" t="s">
        <v>310</v>
      </c>
      <c r="R32" s="21" t="s">
        <v>310</v>
      </c>
      <c r="S32" s="21" t="s">
        <v>310</v>
      </c>
      <c r="T32" s="21" t="s">
        <v>310</v>
      </c>
      <c r="U32" s="21" t="s">
        <v>310</v>
      </c>
      <c r="V32" s="21" t="s">
        <v>310</v>
      </c>
      <c r="W32" s="21" t="s">
        <v>310</v>
      </c>
    </row>
    <row r="33" spans="1:23" ht="18.75" customHeight="1">
      <c r="A33" s="7" t="s">
        <v>58</v>
      </c>
      <c r="B33" s="22">
        <v>0</v>
      </c>
      <c r="C33" s="22">
        <v>0</v>
      </c>
      <c r="D33" s="22">
        <v>0</v>
      </c>
      <c r="E33" s="22">
        <v>0</v>
      </c>
      <c r="F33" s="22" t="s">
        <v>310</v>
      </c>
      <c r="G33" s="22" t="s">
        <v>310</v>
      </c>
      <c r="H33" s="22" t="s">
        <v>310</v>
      </c>
      <c r="I33" s="22" t="s">
        <v>310</v>
      </c>
      <c r="J33" s="22" t="s">
        <v>310</v>
      </c>
      <c r="K33" s="22" t="s">
        <v>310</v>
      </c>
      <c r="L33" s="22" t="s">
        <v>310</v>
      </c>
      <c r="M33" s="22" t="s">
        <v>310</v>
      </c>
      <c r="N33" s="22" t="s">
        <v>310</v>
      </c>
      <c r="O33" s="22" t="s">
        <v>310</v>
      </c>
      <c r="P33" s="22" t="s">
        <v>310</v>
      </c>
      <c r="Q33" s="22" t="s">
        <v>310</v>
      </c>
      <c r="R33" s="22" t="s">
        <v>310</v>
      </c>
      <c r="S33" s="22" t="s">
        <v>310</v>
      </c>
      <c r="T33" s="22" t="s">
        <v>310</v>
      </c>
      <c r="U33" s="22" t="s">
        <v>310</v>
      </c>
      <c r="V33" s="22" t="s">
        <v>310</v>
      </c>
      <c r="W33" s="22" t="s">
        <v>310</v>
      </c>
    </row>
    <row r="34" spans="1:23" s="3" customFormat="1" ht="18.75" customHeight="1">
      <c r="A34" s="10" t="s">
        <v>94</v>
      </c>
      <c r="B34" s="19">
        <v>1</v>
      </c>
      <c r="C34" s="18">
        <v>0</v>
      </c>
      <c r="D34" s="18">
        <v>0</v>
      </c>
      <c r="E34" s="19">
        <v>1</v>
      </c>
      <c r="F34" s="19">
        <v>80</v>
      </c>
      <c r="G34" s="19">
        <v>36</v>
      </c>
      <c r="H34" s="19">
        <v>20</v>
      </c>
      <c r="I34" s="19">
        <v>16</v>
      </c>
      <c r="J34" s="19">
        <v>34</v>
      </c>
      <c r="K34" s="19">
        <v>18</v>
      </c>
      <c r="L34" s="19">
        <v>16</v>
      </c>
      <c r="M34" s="18">
        <v>0</v>
      </c>
      <c r="N34" s="18">
        <v>0</v>
      </c>
      <c r="O34" s="19">
        <v>40</v>
      </c>
      <c r="P34" s="19">
        <v>5</v>
      </c>
      <c r="Q34" s="19">
        <v>4</v>
      </c>
      <c r="R34" s="19">
        <v>1</v>
      </c>
      <c r="S34" s="19">
        <v>5</v>
      </c>
      <c r="T34" s="19">
        <v>4</v>
      </c>
      <c r="U34" s="19">
        <v>1</v>
      </c>
      <c r="V34" s="18">
        <v>0</v>
      </c>
      <c r="W34" s="18">
        <v>2</v>
      </c>
    </row>
    <row r="35" spans="1:23" ht="18.75" customHeight="1">
      <c r="A35" s="10" t="s">
        <v>50</v>
      </c>
      <c r="B35" s="18">
        <v>0</v>
      </c>
      <c r="C35" s="18">
        <v>0</v>
      </c>
      <c r="D35" s="18">
        <v>0</v>
      </c>
      <c r="E35" s="18">
        <v>0</v>
      </c>
      <c r="F35" s="18" t="s">
        <v>310</v>
      </c>
      <c r="G35" s="18" t="s">
        <v>310</v>
      </c>
      <c r="H35" s="18" t="s">
        <v>310</v>
      </c>
      <c r="I35" s="18" t="s">
        <v>310</v>
      </c>
      <c r="J35" s="18" t="s">
        <v>310</v>
      </c>
      <c r="K35" s="18" t="s">
        <v>310</v>
      </c>
      <c r="L35" s="18" t="s">
        <v>310</v>
      </c>
      <c r="M35" s="18" t="s">
        <v>310</v>
      </c>
      <c r="N35" s="18" t="s">
        <v>310</v>
      </c>
      <c r="O35" s="18" t="s">
        <v>310</v>
      </c>
      <c r="P35" s="18" t="s">
        <v>310</v>
      </c>
      <c r="Q35" s="18" t="s">
        <v>310</v>
      </c>
      <c r="R35" s="18" t="s">
        <v>310</v>
      </c>
      <c r="S35" s="18" t="s">
        <v>310</v>
      </c>
      <c r="T35" s="18" t="s">
        <v>310</v>
      </c>
      <c r="U35" s="18" t="s">
        <v>310</v>
      </c>
      <c r="V35" s="18" t="s">
        <v>310</v>
      </c>
      <c r="W35" s="18" t="s">
        <v>310</v>
      </c>
    </row>
    <row r="36" spans="1:23" ht="18.75" customHeight="1">
      <c r="A36" s="10" t="s">
        <v>96</v>
      </c>
      <c r="B36" s="19">
        <v>1</v>
      </c>
      <c r="C36" s="19">
        <v>1</v>
      </c>
      <c r="D36" s="18">
        <v>0</v>
      </c>
      <c r="E36" s="18">
        <v>0</v>
      </c>
      <c r="F36" s="19">
        <v>80</v>
      </c>
      <c r="G36" s="19">
        <v>45</v>
      </c>
      <c r="H36" s="19">
        <v>26</v>
      </c>
      <c r="I36" s="19">
        <v>19</v>
      </c>
      <c r="J36" s="19">
        <v>43</v>
      </c>
      <c r="K36" s="19">
        <v>25</v>
      </c>
      <c r="L36" s="19">
        <v>18</v>
      </c>
      <c r="M36" s="18">
        <v>2</v>
      </c>
      <c r="N36" s="18">
        <v>1</v>
      </c>
      <c r="O36" s="18" t="s">
        <v>310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</row>
    <row r="37" spans="1:23" ht="18.75" customHeight="1">
      <c r="A37" s="10" t="s">
        <v>101</v>
      </c>
      <c r="B37" s="18">
        <v>0</v>
      </c>
      <c r="C37" s="18">
        <v>0</v>
      </c>
      <c r="D37" s="18">
        <v>0</v>
      </c>
      <c r="E37" s="18">
        <v>0</v>
      </c>
      <c r="F37" s="18" t="s">
        <v>310</v>
      </c>
      <c r="G37" s="18" t="s">
        <v>310</v>
      </c>
      <c r="H37" s="18" t="s">
        <v>310</v>
      </c>
      <c r="I37" s="18" t="s">
        <v>310</v>
      </c>
      <c r="J37" s="18" t="s">
        <v>310</v>
      </c>
      <c r="K37" s="18" t="s">
        <v>310</v>
      </c>
      <c r="L37" s="18" t="s">
        <v>310</v>
      </c>
      <c r="M37" s="18" t="s">
        <v>310</v>
      </c>
      <c r="N37" s="18" t="s">
        <v>310</v>
      </c>
      <c r="O37" s="18" t="s">
        <v>310</v>
      </c>
      <c r="P37" s="18" t="s">
        <v>310</v>
      </c>
      <c r="Q37" s="18" t="s">
        <v>310</v>
      </c>
      <c r="R37" s="18" t="s">
        <v>310</v>
      </c>
      <c r="S37" s="18" t="s">
        <v>310</v>
      </c>
      <c r="T37" s="18" t="s">
        <v>310</v>
      </c>
      <c r="U37" s="18" t="s">
        <v>310</v>
      </c>
      <c r="V37" s="18" t="s">
        <v>310</v>
      </c>
      <c r="W37" s="18" t="s">
        <v>310</v>
      </c>
    </row>
    <row r="38" spans="1:23" ht="18.75" customHeight="1">
      <c r="A38" s="10" t="s">
        <v>6</v>
      </c>
      <c r="B38" s="18">
        <v>0</v>
      </c>
      <c r="C38" s="18">
        <v>0</v>
      </c>
      <c r="D38" s="18">
        <v>0</v>
      </c>
      <c r="E38" s="18">
        <v>0</v>
      </c>
      <c r="F38" s="18" t="s">
        <v>310</v>
      </c>
      <c r="G38" s="18" t="s">
        <v>310</v>
      </c>
      <c r="H38" s="18" t="s">
        <v>310</v>
      </c>
      <c r="I38" s="18" t="s">
        <v>310</v>
      </c>
      <c r="J38" s="18" t="s">
        <v>310</v>
      </c>
      <c r="K38" s="18" t="s">
        <v>310</v>
      </c>
      <c r="L38" s="18" t="s">
        <v>310</v>
      </c>
      <c r="M38" s="18" t="s">
        <v>310</v>
      </c>
      <c r="N38" s="18" t="s">
        <v>310</v>
      </c>
      <c r="O38" s="18" t="s">
        <v>310</v>
      </c>
      <c r="P38" s="18" t="s">
        <v>310</v>
      </c>
      <c r="Q38" s="18" t="s">
        <v>310</v>
      </c>
      <c r="R38" s="18" t="s">
        <v>310</v>
      </c>
      <c r="S38" s="18" t="s">
        <v>310</v>
      </c>
      <c r="T38" s="18" t="s">
        <v>310</v>
      </c>
      <c r="U38" s="18" t="s">
        <v>310</v>
      </c>
      <c r="V38" s="18" t="s">
        <v>310</v>
      </c>
      <c r="W38" s="18" t="s">
        <v>310</v>
      </c>
    </row>
    <row r="39" spans="1:23" s="3" customFormat="1" ht="18.75" customHeight="1">
      <c r="A39" s="12" t="s">
        <v>62</v>
      </c>
      <c r="B39" s="19">
        <v>2</v>
      </c>
      <c r="C39" s="19">
        <v>2</v>
      </c>
      <c r="D39" s="21">
        <v>0</v>
      </c>
      <c r="E39" s="21">
        <v>0</v>
      </c>
      <c r="F39" s="20">
        <v>160</v>
      </c>
      <c r="G39" s="20">
        <v>57</v>
      </c>
      <c r="H39" s="20">
        <v>27</v>
      </c>
      <c r="I39" s="20">
        <v>30</v>
      </c>
      <c r="J39" s="20">
        <v>55</v>
      </c>
      <c r="K39" s="20">
        <v>26</v>
      </c>
      <c r="L39" s="20">
        <v>29</v>
      </c>
      <c r="M39" s="21">
        <v>0</v>
      </c>
      <c r="N39" s="21">
        <v>0</v>
      </c>
      <c r="O39" s="21" t="s">
        <v>310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</row>
    <row r="40" spans="1:23" ht="18.75" customHeight="1">
      <c r="A40" s="10" t="s">
        <v>106</v>
      </c>
      <c r="B40" s="22">
        <v>0</v>
      </c>
      <c r="C40" s="22">
        <v>0</v>
      </c>
      <c r="D40" s="22">
        <v>0</v>
      </c>
      <c r="E40" s="22">
        <v>0</v>
      </c>
      <c r="F40" s="22" t="s">
        <v>310</v>
      </c>
      <c r="G40" s="22" t="s">
        <v>310</v>
      </c>
      <c r="H40" s="22" t="s">
        <v>310</v>
      </c>
      <c r="I40" s="22" t="s">
        <v>310</v>
      </c>
      <c r="J40" s="22" t="s">
        <v>310</v>
      </c>
      <c r="K40" s="22" t="s">
        <v>310</v>
      </c>
      <c r="L40" s="22" t="s">
        <v>310</v>
      </c>
      <c r="M40" s="22" t="s">
        <v>310</v>
      </c>
      <c r="N40" s="22" t="s">
        <v>310</v>
      </c>
      <c r="O40" s="22" t="s">
        <v>310</v>
      </c>
      <c r="P40" s="22" t="s">
        <v>310</v>
      </c>
      <c r="Q40" s="22" t="s">
        <v>310</v>
      </c>
      <c r="R40" s="22" t="s">
        <v>310</v>
      </c>
      <c r="S40" s="22" t="s">
        <v>310</v>
      </c>
      <c r="T40" s="22" t="s">
        <v>310</v>
      </c>
      <c r="U40" s="22" t="s">
        <v>310</v>
      </c>
      <c r="V40" s="22" t="s">
        <v>310</v>
      </c>
      <c r="W40" s="22" t="s">
        <v>310</v>
      </c>
    </row>
    <row r="41" spans="1:23" ht="18.75" customHeight="1">
      <c r="A41" s="10" t="s">
        <v>107</v>
      </c>
      <c r="B41" s="18">
        <v>0</v>
      </c>
      <c r="C41" s="18">
        <v>0</v>
      </c>
      <c r="D41" s="18">
        <v>0</v>
      </c>
      <c r="E41" s="18">
        <v>0</v>
      </c>
      <c r="F41" s="18" t="s">
        <v>310</v>
      </c>
      <c r="G41" s="18" t="s">
        <v>310</v>
      </c>
      <c r="H41" s="18" t="s">
        <v>310</v>
      </c>
      <c r="I41" s="18" t="s">
        <v>310</v>
      </c>
      <c r="J41" s="18" t="s">
        <v>310</v>
      </c>
      <c r="K41" s="18" t="s">
        <v>310</v>
      </c>
      <c r="L41" s="18" t="s">
        <v>310</v>
      </c>
      <c r="M41" s="18" t="s">
        <v>310</v>
      </c>
      <c r="N41" s="18" t="s">
        <v>310</v>
      </c>
      <c r="O41" s="18" t="s">
        <v>310</v>
      </c>
      <c r="P41" s="18" t="s">
        <v>310</v>
      </c>
      <c r="Q41" s="18" t="s">
        <v>310</v>
      </c>
      <c r="R41" s="18" t="s">
        <v>310</v>
      </c>
      <c r="S41" s="18" t="s">
        <v>310</v>
      </c>
      <c r="T41" s="18" t="s">
        <v>310</v>
      </c>
      <c r="U41" s="18" t="s">
        <v>310</v>
      </c>
      <c r="V41" s="18" t="s">
        <v>310</v>
      </c>
      <c r="W41" s="18" t="s">
        <v>310</v>
      </c>
    </row>
    <row r="42" spans="1:23" ht="18.75" customHeight="1">
      <c r="A42" s="12" t="s">
        <v>108</v>
      </c>
      <c r="B42" s="20">
        <v>1</v>
      </c>
      <c r="C42" s="21">
        <v>0</v>
      </c>
      <c r="D42" s="20">
        <v>0</v>
      </c>
      <c r="E42" s="21">
        <v>1</v>
      </c>
      <c r="F42" s="21">
        <v>80</v>
      </c>
      <c r="G42" s="21">
        <v>42</v>
      </c>
      <c r="H42" s="21">
        <v>23</v>
      </c>
      <c r="I42" s="21">
        <v>19</v>
      </c>
      <c r="J42" s="21">
        <v>37</v>
      </c>
      <c r="K42" s="21">
        <v>18</v>
      </c>
      <c r="L42" s="21">
        <v>19</v>
      </c>
      <c r="M42" s="21">
        <v>0</v>
      </c>
      <c r="N42" s="21">
        <v>0</v>
      </c>
      <c r="O42" s="20">
        <v>40</v>
      </c>
      <c r="P42" s="20">
        <v>5</v>
      </c>
      <c r="Q42" s="20">
        <v>3</v>
      </c>
      <c r="R42" s="20">
        <v>2</v>
      </c>
      <c r="S42" s="20">
        <v>3</v>
      </c>
      <c r="T42" s="20">
        <v>1</v>
      </c>
      <c r="U42" s="20">
        <v>2</v>
      </c>
      <c r="V42" s="20">
        <v>0</v>
      </c>
      <c r="W42" s="20">
        <v>0</v>
      </c>
    </row>
  </sheetData>
  <mergeCells count="18">
    <mergeCell ref="B2:E2"/>
    <mergeCell ref="F2:N2"/>
    <mergeCell ref="O2:W2"/>
    <mergeCell ref="G3:I3"/>
    <mergeCell ref="J3:L3"/>
    <mergeCell ref="P3:R3"/>
    <mergeCell ref="S3:U3"/>
    <mergeCell ref="A2:A4"/>
    <mergeCell ref="B3:B4"/>
    <mergeCell ref="C3:C4"/>
    <mergeCell ref="D3:D4"/>
    <mergeCell ref="E3:E4"/>
    <mergeCell ref="F3:F4"/>
    <mergeCell ref="M3:M4"/>
    <mergeCell ref="N3:N4"/>
    <mergeCell ref="O3:O4"/>
    <mergeCell ref="V3:V4"/>
    <mergeCell ref="W3:W4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C15"/>
  <sheetViews>
    <sheetView view="pageBreakPreview" zoomScaleNormal="90" zoomScaleSheetLayoutView="100" workbookViewId="0">
      <selection activeCell="B5" sqref="B5"/>
    </sheetView>
  </sheetViews>
  <sheetFormatPr defaultRowHeight="13.5"/>
  <cols>
    <col min="1" max="1" width="9" style="1" bestFit="1" customWidth="1"/>
    <col min="2" max="29" width="5.75" style="2" customWidth="1"/>
    <col min="30" max="16384" width="9" style="1" bestFit="1" customWidth="1"/>
  </cols>
  <sheetData>
    <row r="1" spans="1:29" ht="21.75" customHeight="1">
      <c r="A1" s="4" t="s">
        <v>304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AC1" s="26" t="s">
        <v>42</v>
      </c>
    </row>
    <row r="2" spans="1:29" ht="18.75" customHeight="1">
      <c r="A2" s="5" t="s">
        <v>29</v>
      </c>
      <c r="B2" s="14" t="s">
        <v>296</v>
      </c>
      <c r="C2" s="14"/>
      <c r="D2" s="14"/>
      <c r="E2" s="140" t="s">
        <v>219</v>
      </c>
      <c r="F2" s="140"/>
      <c r="G2" s="141" t="s">
        <v>221</v>
      </c>
      <c r="H2" s="142"/>
      <c r="I2" s="140" t="s">
        <v>13</v>
      </c>
      <c r="J2" s="140"/>
      <c r="K2" s="141" t="s">
        <v>202</v>
      </c>
      <c r="L2" s="142"/>
      <c r="M2" s="141" t="s">
        <v>115</v>
      </c>
      <c r="N2" s="142"/>
      <c r="O2" s="140" t="s">
        <v>222</v>
      </c>
      <c r="P2" s="140"/>
      <c r="Q2" s="140" t="s">
        <v>223</v>
      </c>
      <c r="R2" s="140"/>
      <c r="S2" s="140" t="s">
        <v>136</v>
      </c>
      <c r="T2" s="140"/>
      <c r="U2" s="140" t="s">
        <v>225</v>
      </c>
      <c r="V2" s="140"/>
      <c r="W2" s="140" t="s">
        <v>216</v>
      </c>
      <c r="X2" s="140"/>
      <c r="Y2" s="140" t="s">
        <v>70</v>
      </c>
      <c r="Z2" s="141"/>
      <c r="AA2" s="162" t="s">
        <v>298</v>
      </c>
      <c r="AB2" s="140"/>
      <c r="AC2" s="140"/>
    </row>
    <row r="3" spans="1:29" ht="18.75" customHeight="1">
      <c r="A3" s="6"/>
      <c r="B3" s="15" t="s">
        <v>34</v>
      </c>
      <c r="C3" s="15" t="s">
        <v>63</v>
      </c>
      <c r="D3" s="15" t="s">
        <v>37</v>
      </c>
      <c r="E3" s="15" t="s">
        <v>63</v>
      </c>
      <c r="F3" s="15" t="s">
        <v>37</v>
      </c>
      <c r="G3" s="15" t="s">
        <v>63</v>
      </c>
      <c r="H3" s="15" t="s">
        <v>37</v>
      </c>
      <c r="I3" s="15" t="s">
        <v>63</v>
      </c>
      <c r="J3" s="15" t="s">
        <v>37</v>
      </c>
      <c r="K3" s="15" t="s">
        <v>63</v>
      </c>
      <c r="L3" s="15" t="s">
        <v>37</v>
      </c>
      <c r="M3" s="15" t="s">
        <v>63</v>
      </c>
      <c r="N3" s="15" t="s">
        <v>37</v>
      </c>
      <c r="O3" s="15" t="s">
        <v>63</v>
      </c>
      <c r="P3" s="15" t="s">
        <v>37</v>
      </c>
      <c r="Q3" s="15" t="s">
        <v>63</v>
      </c>
      <c r="R3" s="15" t="s">
        <v>37</v>
      </c>
      <c r="S3" s="15" t="s">
        <v>63</v>
      </c>
      <c r="T3" s="15" t="s">
        <v>37</v>
      </c>
      <c r="U3" s="15" t="s">
        <v>63</v>
      </c>
      <c r="V3" s="15" t="s">
        <v>37</v>
      </c>
      <c r="W3" s="15" t="s">
        <v>63</v>
      </c>
      <c r="X3" s="15" t="s">
        <v>37</v>
      </c>
      <c r="Y3" s="15" t="s">
        <v>63</v>
      </c>
      <c r="Z3" s="181" t="s">
        <v>37</v>
      </c>
      <c r="AA3" s="186" t="s">
        <v>34</v>
      </c>
      <c r="AB3" s="15" t="s">
        <v>63</v>
      </c>
      <c r="AC3" s="15" t="s">
        <v>37</v>
      </c>
    </row>
    <row r="4" spans="1:29" ht="18.75" customHeight="1">
      <c r="A4" s="30" t="s">
        <v>18</v>
      </c>
      <c r="B4" s="17">
        <f t="shared" ref="B4:AC4" si="0">SUM(B7:B8)</f>
        <v>42</v>
      </c>
      <c r="C4" s="17">
        <f t="shared" si="0"/>
        <v>28</v>
      </c>
      <c r="D4" s="17">
        <f t="shared" si="0"/>
        <v>14</v>
      </c>
      <c r="E4" s="180">
        <f t="shared" si="0"/>
        <v>0</v>
      </c>
      <c r="F4" s="180">
        <f t="shared" si="0"/>
        <v>0</v>
      </c>
      <c r="G4" s="180">
        <f t="shared" si="0"/>
        <v>1</v>
      </c>
      <c r="H4" s="180">
        <f t="shared" si="0"/>
        <v>0</v>
      </c>
      <c r="I4" s="17">
        <f t="shared" si="0"/>
        <v>1</v>
      </c>
      <c r="J4" s="22">
        <f t="shared" si="0"/>
        <v>1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0</v>
      </c>
      <c r="O4" s="17">
        <f t="shared" si="0"/>
        <v>19</v>
      </c>
      <c r="P4" s="17">
        <f t="shared" si="0"/>
        <v>12</v>
      </c>
      <c r="Q4" s="22">
        <f t="shared" si="0"/>
        <v>0</v>
      </c>
      <c r="R4" s="22">
        <f t="shared" si="0"/>
        <v>0</v>
      </c>
      <c r="S4" s="22">
        <f t="shared" si="0"/>
        <v>0</v>
      </c>
      <c r="T4" s="22">
        <f t="shared" si="0"/>
        <v>0</v>
      </c>
      <c r="U4" s="22">
        <f t="shared" si="0"/>
        <v>0</v>
      </c>
      <c r="V4" s="22">
        <f t="shared" si="0"/>
        <v>0</v>
      </c>
      <c r="W4" s="22">
        <f t="shared" si="0"/>
        <v>0</v>
      </c>
      <c r="X4" s="22">
        <f t="shared" si="0"/>
        <v>0</v>
      </c>
      <c r="Y4" s="17">
        <f t="shared" si="0"/>
        <v>7</v>
      </c>
      <c r="Z4" s="182">
        <f t="shared" si="0"/>
        <v>1</v>
      </c>
      <c r="AA4" s="159">
        <f t="shared" si="0"/>
        <v>8</v>
      </c>
      <c r="AB4" s="17">
        <f t="shared" si="0"/>
        <v>5</v>
      </c>
      <c r="AC4" s="17">
        <f t="shared" si="0"/>
        <v>3</v>
      </c>
    </row>
    <row r="5" spans="1:29" ht="18.75" customHeight="1">
      <c r="A5" s="175" t="s">
        <v>99</v>
      </c>
      <c r="B5" s="19">
        <v>29</v>
      </c>
      <c r="C5" s="178">
        <v>18</v>
      </c>
      <c r="D5" s="19">
        <v>11</v>
      </c>
      <c r="E5" s="18">
        <v>0</v>
      </c>
      <c r="F5" s="18">
        <v>0</v>
      </c>
      <c r="G5" s="18">
        <v>0</v>
      </c>
      <c r="H5" s="18">
        <v>0</v>
      </c>
      <c r="I5" s="19">
        <v>1</v>
      </c>
      <c r="J5" s="18">
        <v>1</v>
      </c>
      <c r="K5" s="18">
        <v>0</v>
      </c>
      <c r="L5" s="18">
        <v>0</v>
      </c>
      <c r="M5" s="18">
        <v>0</v>
      </c>
      <c r="N5" s="18">
        <v>0</v>
      </c>
      <c r="O5" s="19">
        <v>14</v>
      </c>
      <c r="P5" s="19">
        <v>10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9">
        <v>3</v>
      </c>
      <c r="Z5" s="183">
        <v>0</v>
      </c>
      <c r="AA5" s="156">
        <v>8</v>
      </c>
      <c r="AB5" s="18">
        <v>5</v>
      </c>
      <c r="AC5" s="19">
        <v>3</v>
      </c>
    </row>
    <row r="6" spans="1:29" ht="18.75" customHeight="1">
      <c r="A6" s="32" t="s">
        <v>174</v>
      </c>
      <c r="B6" s="19">
        <v>13</v>
      </c>
      <c r="C6" s="19">
        <v>10</v>
      </c>
      <c r="D6" s="19">
        <v>3</v>
      </c>
      <c r="E6" s="21">
        <v>0</v>
      </c>
      <c r="F6" s="21">
        <v>0</v>
      </c>
      <c r="G6" s="21">
        <v>1</v>
      </c>
      <c r="H6" s="21">
        <v>0</v>
      </c>
      <c r="I6" s="20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0">
        <v>5</v>
      </c>
      <c r="P6" s="20">
        <v>2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0">
        <v>4</v>
      </c>
      <c r="Z6" s="184">
        <v>1</v>
      </c>
      <c r="AA6" s="158">
        <v>0</v>
      </c>
      <c r="AB6" s="21">
        <v>0</v>
      </c>
      <c r="AC6" s="21">
        <v>0</v>
      </c>
    </row>
    <row r="7" spans="1:29" ht="18.75" customHeight="1">
      <c r="A7" s="10" t="s">
        <v>73</v>
      </c>
      <c r="B7" s="17">
        <v>35</v>
      </c>
      <c r="C7" s="17">
        <v>22</v>
      </c>
      <c r="D7" s="17">
        <v>13</v>
      </c>
      <c r="E7" s="18">
        <v>0</v>
      </c>
      <c r="F7" s="18">
        <v>0</v>
      </c>
      <c r="G7" s="18">
        <v>1</v>
      </c>
      <c r="H7" s="18">
        <v>0</v>
      </c>
      <c r="I7" s="19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9">
        <v>15</v>
      </c>
      <c r="P7" s="19">
        <v>11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9">
        <v>6</v>
      </c>
      <c r="Z7" s="183">
        <v>1</v>
      </c>
      <c r="AA7" s="160">
        <v>7</v>
      </c>
      <c r="AB7" s="18">
        <v>5</v>
      </c>
      <c r="AC7" s="18">
        <v>2</v>
      </c>
    </row>
    <row r="8" spans="1:29" ht="18.75" customHeight="1">
      <c r="A8" s="176" t="s">
        <v>108</v>
      </c>
      <c r="B8" s="20">
        <v>7</v>
      </c>
      <c r="C8" s="179">
        <v>6</v>
      </c>
      <c r="D8" s="21">
        <v>1</v>
      </c>
      <c r="E8" s="21">
        <v>0</v>
      </c>
      <c r="F8" s="21">
        <v>0</v>
      </c>
      <c r="G8" s="21">
        <v>0</v>
      </c>
      <c r="H8" s="21">
        <v>0</v>
      </c>
      <c r="I8" s="20">
        <v>1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0">
        <v>4</v>
      </c>
      <c r="P8" s="21">
        <v>1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1</v>
      </c>
      <c r="Z8" s="185">
        <v>0</v>
      </c>
      <c r="AA8" s="157">
        <v>1</v>
      </c>
      <c r="AB8" s="21">
        <v>0</v>
      </c>
      <c r="AC8" s="20">
        <v>1</v>
      </c>
    </row>
    <row r="9" spans="1:29">
      <c r="D9" s="2" t="s">
        <v>132</v>
      </c>
    </row>
    <row r="15" spans="1:29">
      <c r="A15" s="3"/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T15"/>
  <sheetViews>
    <sheetView showZeros="0" view="pageBreakPreview" zoomScaleNormal="90" zoomScaleSheetLayoutView="100" workbookViewId="0">
      <selection activeCell="B5" sqref="B5"/>
    </sheetView>
  </sheetViews>
  <sheetFormatPr defaultRowHeight="13.5"/>
  <cols>
    <col min="1" max="1" width="9" style="1" bestFit="1" customWidth="1"/>
    <col min="2" max="20" width="8.625" style="2" customWidth="1"/>
    <col min="21" max="16384" width="9" style="1" bestFit="1" customWidth="1"/>
  </cols>
  <sheetData>
    <row r="1" spans="1:20" ht="21" customHeight="1">
      <c r="A1" s="4" t="s">
        <v>305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T1" s="190" t="s">
        <v>42</v>
      </c>
    </row>
    <row r="2" spans="1:20" ht="18.75" customHeight="1">
      <c r="A2" s="51" t="s">
        <v>29</v>
      </c>
      <c r="B2" s="166" t="s">
        <v>224</v>
      </c>
      <c r="C2" s="166"/>
      <c r="D2" s="166"/>
      <c r="E2" s="188" t="s">
        <v>229</v>
      </c>
      <c r="F2" s="189"/>
      <c r="G2" s="14" t="s">
        <v>175</v>
      </c>
      <c r="H2" s="14"/>
      <c r="I2" s="166" t="s">
        <v>234</v>
      </c>
      <c r="J2" s="166"/>
      <c r="K2" s="171" t="s">
        <v>231</v>
      </c>
      <c r="L2" s="173"/>
      <c r="M2" s="166" t="s">
        <v>232</v>
      </c>
      <c r="N2" s="166"/>
      <c r="O2" s="166" t="s">
        <v>235</v>
      </c>
      <c r="P2" s="166"/>
      <c r="Q2" s="166" t="s">
        <v>236</v>
      </c>
      <c r="R2" s="166"/>
      <c r="S2" s="166" t="s">
        <v>237</v>
      </c>
      <c r="T2" s="166"/>
    </row>
    <row r="3" spans="1:20" ht="18.75" customHeight="1">
      <c r="A3" s="52"/>
      <c r="B3" s="167" t="s">
        <v>34</v>
      </c>
      <c r="C3" s="167" t="s">
        <v>63</v>
      </c>
      <c r="D3" s="167" t="s">
        <v>37</v>
      </c>
      <c r="E3" s="167" t="s">
        <v>63</v>
      </c>
      <c r="F3" s="167" t="s">
        <v>37</v>
      </c>
      <c r="G3" s="167" t="s">
        <v>63</v>
      </c>
      <c r="H3" s="167" t="s">
        <v>37</v>
      </c>
      <c r="I3" s="167" t="s">
        <v>63</v>
      </c>
      <c r="J3" s="167" t="s">
        <v>37</v>
      </c>
      <c r="K3" s="167" t="s">
        <v>63</v>
      </c>
      <c r="L3" s="167" t="s">
        <v>37</v>
      </c>
      <c r="M3" s="167" t="s">
        <v>63</v>
      </c>
      <c r="N3" s="167" t="s">
        <v>37</v>
      </c>
      <c r="O3" s="167" t="s">
        <v>63</v>
      </c>
      <c r="P3" s="167" t="s">
        <v>37</v>
      </c>
      <c r="Q3" s="167" t="s">
        <v>63</v>
      </c>
      <c r="R3" s="167" t="s">
        <v>37</v>
      </c>
      <c r="S3" s="167" t="s">
        <v>63</v>
      </c>
      <c r="T3" s="167" t="s">
        <v>37</v>
      </c>
    </row>
    <row r="4" spans="1:20" ht="18.75" customHeight="1">
      <c r="A4" s="30" t="s">
        <v>18</v>
      </c>
      <c r="B4" s="37">
        <f t="shared" ref="B4:T4" si="0">SUM(B7:B8)</f>
        <v>4</v>
      </c>
      <c r="C4" s="42">
        <f t="shared" si="0"/>
        <v>0</v>
      </c>
      <c r="D4" s="37">
        <f t="shared" si="0"/>
        <v>4</v>
      </c>
      <c r="E4" s="42">
        <f t="shared" si="0"/>
        <v>0</v>
      </c>
      <c r="F4" s="37">
        <f t="shared" si="0"/>
        <v>1</v>
      </c>
      <c r="G4" s="42">
        <f t="shared" si="0"/>
        <v>0</v>
      </c>
      <c r="H4" s="37">
        <f t="shared" si="0"/>
        <v>3</v>
      </c>
      <c r="I4" s="42">
        <f t="shared" si="0"/>
        <v>0</v>
      </c>
      <c r="J4" s="37">
        <f t="shared" si="0"/>
        <v>0</v>
      </c>
      <c r="K4" s="42">
        <f t="shared" si="0"/>
        <v>0</v>
      </c>
      <c r="L4" s="42">
        <f t="shared" si="0"/>
        <v>0</v>
      </c>
      <c r="M4" s="42">
        <f t="shared" si="0"/>
        <v>0</v>
      </c>
      <c r="N4" s="42">
        <f t="shared" si="0"/>
        <v>0</v>
      </c>
      <c r="O4" s="42">
        <f t="shared" si="0"/>
        <v>0</v>
      </c>
      <c r="P4" s="42">
        <f t="shared" si="0"/>
        <v>0</v>
      </c>
      <c r="Q4" s="42">
        <f t="shared" si="0"/>
        <v>0</v>
      </c>
      <c r="R4" s="42">
        <f t="shared" si="0"/>
        <v>0</v>
      </c>
      <c r="S4" s="42">
        <f t="shared" si="0"/>
        <v>0</v>
      </c>
      <c r="T4" s="42">
        <f t="shared" si="0"/>
        <v>0</v>
      </c>
    </row>
    <row r="5" spans="1:20" ht="18.75" customHeight="1">
      <c r="A5" s="31" t="s">
        <v>99</v>
      </c>
      <c r="B5" s="39">
        <v>1</v>
      </c>
      <c r="C5" s="38">
        <v>0</v>
      </c>
      <c r="D5" s="39">
        <v>1</v>
      </c>
      <c r="E5" s="38">
        <v>0</v>
      </c>
      <c r="F5" s="39">
        <v>1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</row>
    <row r="6" spans="1:20" ht="18.75" customHeight="1">
      <c r="A6" s="32" t="s">
        <v>174</v>
      </c>
      <c r="B6" s="40">
        <v>3</v>
      </c>
      <c r="C6" s="41">
        <v>0</v>
      </c>
      <c r="D6" s="40">
        <v>3</v>
      </c>
      <c r="E6" s="41">
        <v>0</v>
      </c>
      <c r="F6" s="41">
        <v>0</v>
      </c>
      <c r="G6" s="41">
        <v>0</v>
      </c>
      <c r="H6" s="40">
        <v>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spans="1:20" ht="18.75" customHeight="1">
      <c r="A7" s="165" t="s">
        <v>73</v>
      </c>
      <c r="B7" s="168">
        <v>4</v>
      </c>
      <c r="C7" s="172">
        <v>0</v>
      </c>
      <c r="D7" s="168">
        <v>4</v>
      </c>
      <c r="E7" s="172">
        <v>0</v>
      </c>
      <c r="F7" s="168">
        <v>1</v>
      </c>
      <c r="G7" s="172">
        <v>0</v>
      </c>
      <c r="H7" s="168">
        <v>3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0</v>
      </c>
      <c r="T7" s="172">
        <v>0</v>
      </c>
    </row>
    <row r="8" spans="1:20" ht="18.75" customHeight="1">
      <c r="A8" s="165" t="s">
        <v>306</v>
      </c>
      <c r="B8" s="168">
        <v>0</v>
      </c>
      <c r="C8" s="172">
        <v>0</v>
      </c>
      <c r="D8" s="168">
        <v>0</v>
      </c>
      <c r="E8" s="168">
        <v>0</v>
      </c>
      <c r="F8" s="172">
        <v>0</v>
      </c>
      <c r="G8" s="168">
        <v>0</v>
      </c>
      <c r="H8" s="168">
        <v>0</v>
      </c>
      <c r="I8" s="172">
        <v>0</v>
      </c>
      <c r="J8" s="168">
        <v>0</v>
      </c>
      <c r="K8" s="168">
        <v>0</v>
      </c>
      <c r="L8" s="172">
        <v>0</v>
      </c>
      <c r="M8" s="168">
        <v>0</v>
      </c>
      <c r="N8" s="168">
        <v>0</v>
      </c>
      <c r="O8" s="172">
        <v>0</v>
      </c>
      <c r="P8" s="168">
        <v>0</v>
      </c>
      <c r="Q8" s="168">
        <v>0</v>
      </c>
      <c r="R8" s="172">
        <v>0</v>
      </c>
      <c r="S8" s="168">
        <v>0</v>
      </c>
      <c r="T8" s="168">
        <v>0</v>
      </c>
    </row>
    <row r="15" spans="1:20">
      <c r="A15" s="3"/>
    </row>
  </sheetData>
  <mergeCells count="10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M38"/>
  <sheetViews>
    <sheetView showZeros="0" view="pageBreakPreview" zoomScaleNormal="80" zoomScaleSheetLayoutView="100" workbookViewId="0">
      <pane xSplit="1" ySplit="5" topLeftCell="B6" activePane="bottomRight" state="frozen"/>
      <selection pane="topRight"/>
      <selection pane="bottomLeft"/>
      <selection pane="bottomRight" activeCell="B2" sqref="B2:B5"/>
    </sheetView>
  </sheetViews>
  <sheetFormatPr defaultRowHeight="13.5"/>
  <cols>
    <col min="1" max="1" width="9.625" style="191" customWidth="1"/>
    <col min="2" max="6" width="4.625" style="2" customWidth="1"/>
    <col min="7" max="30" width="4.375" style="2" customWidth="1"/>
    <col min="31" max="31" width="4.625" style="2" customWidth="1"/>
    <col min="32" max="39" width="4.375" style="2" customWidth="1"/>
    <col min="40" max="16384" width="9" style="1" bestFit="1" customWidth="1"/>
  </cols>
  <sheetData>
    <row r="1" spans="1:39" ht="21" customHeight="1">
      <c r="A1" s="4" t="s">
        <v>307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AM1" s="26" t="s">
        <v>299</v>
      </c>
    </row>
    <row r="2" spans="1:39" ht="18.75" customHeight="1">
      <c r="A2" s="192" t="s">
        <v>29</v>
      </c>
      <c r="B2" s="201" t="s">
        <v>166</v>
      </c>
      <c r="C2" s="206" t="s">
        <v>34</v>
      </c>
      <c r="D2" s="206"/>
      <c r="E2" s="206"/>
      <c r="F2" s="206"/>
      <c r="G2" s="206" t="s">
        <v>251</v>
      </c>
      <c r="H2" s="206"/>
      <c r="I2" s="206"/>
      <c r="J2" s="206"/>
      <c r="K2" s="206"/>
      <c r="L2" s="206"/>
      <c r="M2" s="206" t="s">
        <v>213</v>
      </c>
      <c r="N2" s="206"/>
      <c r="O2" s="206"/>
      <c r="P2" s="206"/>
      <c r="Q2" s="206"/>
      <c r="R2" s="206"/>
      <c r="S2" s="206"/>
      <c r="T2" s="206" t="s">
        <v>249</v>
      </c>
      <c r="U2" s="206"/>
      <c r="V2" s="206"/>
      <c r="W2" s="206"/>
      <c r="X2" s="206"/>
      <c r="Y2" s="206"/>
      <c r="Z2" s="206"/>
      <c r="AA2" s="206" t="s">
        <v>253</v>
      </c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</row>
    <row r="3" spans="1:39" ht="18.75" customHeight="1">
      <c r="A3" s="193"/>
      <c r="B3" s="202"/>
      <c r="C3" s="207" t="s">
        <v>254</v>
      </c>
      <c r="D3" s="206" t="s">
        <v>189</v>
      </c>
      <c r="E3" s="206"/>
      <c r="F3" s="206"/>
      <c r="G3" s="206" t="s">
        <v>254</v>
      </c>
      <c r="H3" s="206"/>
      <c r="I3" s="206"/>
      <c r="J3" s="206" t="s">
        <v>189</v>
      </c>
      <c r="K3" s="206"/>
      <c r="L3" s="206"/>
      <c r="M3" s="206" t="s">
        <v>254</v>
      </c>
      <c r="N3" s="206"/>
      <c r="O3" s="206"/>
      <c r="P3" s="206"/>
      <c r="Q3" s="206" t="s">
        <v>189</v>
      </c>
      <c r="R3" s="206"/>
      <c r="S3" s="206"/>
      <c r="T3" s="206" t="s">
        <v>254</v>
      </c>
      <c r="U3" s="206"/>
      <c r="V3" s="206"/>
      <c r="W3" s="206"/>
      <c r="X3" s="206" t="s">
        <v>189</v>
      </c>
      <c r="Y3" s="206"/>
      <c r="Z3" s="206"/>
      <c r="AA3" s="206" t="s">
        <v>254</v>
      </c>
      <c r="AB3" s="206"/>
      <c r="AC3" s="206"/>
      <c r="AD3" s="206"/>
      <c r="AE3" s="206"/>
      <c r="AF3" s="206"/>
      <c r="AG3" s="206" t="s">
        <v>189</v>
      </c>
      <c r="AH3" s="206"/>
      <c r="AI3" s="206"/>
      <c r="AJ3" s="206"/>
      <c r="AK3" s="206"/>
      <c r="AL3" s="206"/>
      <c r="AM3" s="206"/>
    </row>
    <row r="4" spans="1:39" ht="18.75" customHeight="1">
      <c r="A4" s="193"/>
      <c r="B4" s="202"/>
      <c r="C4" s="207"/>
      <c r="D4" s="206" t="s">
        <v>34</v>
      </c>
      <c r="E4" s="206" t="s">
        <v>63</v>
      </c>
      <c r="F4" s="206" t="s">
        <v>37</v>
      </c>
      <c r="G4" s="206" t="s">
        <v>34</v>
      </c>
      <c r="H4" s="210" t="s">
        <v>114</v>
      </c>
      <c r="I4" s="210" t="s">
        <v>181</v>
      </c>
      <c r="J4" s="206" t="s">
        <v>34</v>
      </c>
      <c r="K4" s="206" t="s">
        <v>63</v>
      </c>
      <c r="L4" s="206" t="s">
        <v>37</v>
      </c>
      <c r="M4" s="206" t="s">
        <v>34</v>
      </c>
      <c r="N4" s="206" t="s">
        <v>157</v>
      </c>
      <c r="O4" s="206" t="s">
        <v>23</v>
      </c>
      <c r="P4" s="212" t="s">
        <v>256</v>
      </c>
      <c r="Q4" s="206" t="s">
        <v>34</v>
      </c>
      <c r="R4" s="206" t="s">
        <v>63</v>
      </c>
      <c r="S4" s="206" t="s">
        <v>37</v>
      </c>
      <c r="T4" s="206" t="s">
        <v>34</v>
      </c>
      <c r="U4" s="206" t="s">
        <v>157</v>
      </c>
      <c r="V4" s="206" t="s">
        <v>23</v>
      </c>
      <c r="W4" s="212" t="s">
        <v>256</v>
      </c>
      <c r="X4" s="206" t="s">
        <v>34</v>
      </c>
      <c r="Y4" s="206" t="s">
        <v>63</v>
      </c>
      <c r="Z4" s="206" t="s">
        <v>37</v>
      </c>
      <c r="AA4" s="206" t="s">
        <v>34</v>
      </c>
      <c r="AB4" s="206" t="s">
        <v>257</v>
      </c>
      <c r="AC4" s="206"/>
      <c r="AD4" s="206"/>
      <c r="AE4" s="215" t="s">
        <v>255</v>
      </c>
      <c r="AF4" s="212" t="s">
        <v>256</v>
      </c>
      <c r="AG4" s="206" t="s">
        <v>34</v>
      </c>
      <c r="AH4" s="206" t="s">
        <v>257</v>
      </c>
      <c r="AI4" s="206"/>
      <c r="AJ4" s="206"/>
      <c r="AK4" s="217" t="s">
        <v>255</v>
      </c>
      <c r="AL4" s="218"/>
      <c r="AM4" s="219"/>
    </row>
    <row r="5" spans="1:39" ht="18.75" customHeight="1">
      <c r="A5" s="194"/>
      <c r="B5" s="203"/>
      <c r="C5" s="207"/>
      <c r="D5" s="206"/>
      <c r="E5" s="206"/>
      <c r="F5" s="206"/>
      <c r="G5" s="206"/>
      <c r="H5" s="211"/>
      <c r="I5" s="211"/>
      <c r="J5" s="206"/>
      <c r="K5" s="206"/>
      <c r="L5" s="206"/>
      <c r="M5" s="206"/>
      <c r="N5" s="206"/>
      <c r="O5" s="206"/>
      <c r="P5" s="213"/>
      <c r="Q5" s="206"/>
      <c r="R5" s="206"/>
      <c r="S5" s="206"/>
      <c r="T5" s="206"/>
      <c r="U5" s="206"/>
      <c r="V5" s="206"/>
      <c r="W5" s="213"/>
      <c r="X5" s="206"/>
      <c r="Y5" s="206"/>
      <c r="Z5" s="206"/>
      <c r="AA5" s="206"/>
      <c r="AB5" s="206" t="s">
        <v>34</v>
      </c>
      <c r="AC5" s="206" t="s">
        <v>157</v>
      </c>
      <c r="AD5" s="206" t="s">
        <v>23</v>
      </c>
      <c r="AE5" s="216"/>
      <c r="AF5" s="213"/>
      <c r="AG5" s="206"/>
      <c r="AH5" s="206" t="s">
        <v>34</v>
      </c>
      <c r="AI5" s="206" t="s">
        <v>63</v>
      </c>
      <c r="AJ5" s="206" t="s">
        <v>37</v>
      </c>
      <c r="AK5" s="206" t="s">
        <v>34</v>
      </c>
      <c r="AL5" s="206" t="s">
        <v>63</v>
      </c>
      <c r="AM5" s="206" t="s">
        <v>37</v>
      </c>
    </row>
    <row r="6" spans="1:39" ht="18.75" customHeight="1">
      <c r="A6" s="195" t="s">
        <v>18</v>
      </c>
      <c r="B6" s="204">
        <f t="shared" ref="B6:AM6" si="0">SUM(B10:B16)</f>
        <v>16</v>
      </c>
      <c r="C6" s="204">
        <f t="shared" si="0"/>
        <v>241</v>
      </c>
      <c r="D6" s="204">
        <f t="shared" si="0"/>
        <v>898</v>
      </c>
      <c r="E6" s="204">
        <f t="shared" si="0"/>
        <v>572</v>
      </c>
      <c r="F6" s="204">
        <f t="shared" si="0"/>
        <v>326</v>
      </c>
      <c r="G6" s="204">
        <f t="shared" si="0"/>
        <v>5</v>
      </c>
      <c r="H6" s="204">
        <f t="shared" si="0"/>
        <v>5</v>
      </c>
      <c r="I6" s="208">
        <f t="shared" si="0"/>
        <v>0</v>
      </c>
      <c r="J6" s="204">
        <f t="shared" si="0"/>
        <v>7</v>
      </c>
      <c r="K6" s="204">
        <f t="shared" si="0"/>
        <v>4</v>
      </c>
      <c r="L6" s="204">
        <f t="shared" si="0"/>
        <v>3</v>
      </c>
      <c r="M6" s="204">
        <f t="shared" si="0"/>
        <v>77</v>
      </c>
      <c r="N6" s="204">
        <f t="shared" si="0"/>
        <v>55</v>
      </c>
      <c r="O6" s="204">
        <f t="shared" si="0"/>
        <v>22</v>
      </c>
      <c r="P6" s="204">
        <f t="shared" si="0"/>
        <v>30</v>
      </c>
      <c r="Q6" s="204">
        <f t="shared" si="0"/>
        <v>221</v>
      </c>
      <c r="R6" s="204">
        <f t="shared" si="0"/>
        <v>156</v>
      </c>
      <c r="S6" s="204">
        <f t="shared" si="0"/>
        <v>65</v>
      </c>
      <c r="T6" s="204">
        <f t="shared" si="0"/>
        <v>61</v>
      </c>
      <c r="U6" s="204">
        <f t="shared" si="0"/>
        <v>51</v>
      </c>
      <c r="V6" s="204">
        <f t="shared" si="0"/>
        <v>10</v>
      </c>
      <c r="W6" s="204">
        <f t="shared" si="0"/>
        <v>19</v>
      </c>
      <c r="X6" s="204">
        <f t="shared" si="0"/>
        <v>210</v>
      </c>
      <c r="Y6" s="204">
        <f t="shared" si="0"/>
        <v>115</v>
      </c>
      <c r="Z6" s="204">
        <f t="shared" si="0"/>
        <v>95</v>
      </c>
      <c r="AA6" s="214">
        <f t="shared" si="0"/>
        <v>98</v>
      </c>
      <c r="AB6" s="214">
        <f t="shared" si="0"/>
        <v>94</v>
      </c>
      <c r="AC6" s="204">
        <f t="shared" si="0"/>
        <v>86</v>
      </c>
      <c r="AD6" s="204">
        <f t="shared" si="0"/>
        <v>8</v>
      </c>
      <c r="AE6" s="204">
        <f t="shared" si="0"/>
        <v>4</v>
      </c>
      <c r="AF6" s="204">
        <f t="shared" si="0"/>
        <v>29</v>
      </c>
      <c r="AG6" s="204">
        <f t="shared" si="0"/>
        <v>460</v>
      </c>
      <c r="AH6" s="204">
        <f t="shared" si="0"/>
        <v>450</v>
      </c>
      <c r="AI6" s="204">
        <f t="shared" si="0"/>
        <v>288</v>
      </c>
      <c r="AJ6" s="204">
        <f t="shared" si="0"/>
        <v>162</v>
      </c>
      <c r="AK6" s="204">
        <f t="shared" si="0"/>
        <v>10</v>
      </c>
      <c r="AL6" s="204">
        <f t="shared" si="0"/>
        <v>9</v>
      </c>
      <c r="AM6" s="204">
        <f t="shared" si="0"/>
        <v>1</v>
      </c>
    </row>
    <row r="7" spans="1:39" ht="18.75" customHeight="1">
      <c r="A7" s="196" t="s">
        <v>30</v>
      </c>
      <c r="B7" s="204">
        <v>1</v>
      </c>
      <c r="C7" s="204">
        <f>SUM(G7,M7,T7,AA7)</f>
        <v>9</v>
      </c>
      <c r="D7" s="204">
        <f t="shared" ref="D7:D16" si="1">SUM(E7:F7)</f>
        <v>61</v>
      </c>
      <c r="E7" s="204">
        <f t="shared" ref="E7:F9" si="2">SUM(K7,R7,Y7,AI7,AL7)</f>
        <v>37</v>
      </c>
      <c r="F7" s="204">
        <f t="shared" si="2"/>
        <v>24</v>
      </c>
      <c r="G7" s="208">
        <f t="shared" ref="G7:G16" si="3">SUM(H7:I7)</f>
        <v>0</v>
      </c>
      <c r="H7" s="208">
        <v>0</v>
      </c>
      <c r="I7" s="208">
        <v>0</v>
      </c>
      <c r="J7" s="208">
        <f t="shared" ref="J7:J16" si="4">SUM(K7:L7)</f>
        <v>0</v>
      </c>
      <c r="K7" s="208">
        <v>0</v>
      </c>
      <c r="L7" s="208">
        <v>0</v>
      </c>
      <c r="M7" s="204">
        <f>SUM(N7:O7)</f>
        <v>3</v>
      </c>
      <c r="N7" s="208">
        <v>0</v>
      </c>
      <c r="O7" s="204">
        <v>3</v>
      </c>
      <c r="P7" s="208">
        <v>0</v>
      </c>
      <c r="Q7" s="204">
        <f t="shared" ref="Q7:Q16" si="5">SUM(R7:S7)</f>
        <v>19</v>
      </c>
      <c r="R7" s="204">
        <v>13</v>
      </c>
      <c r="S7" s="204">
        <v>6</v>
      </c>
      <c r="T7" s="204">
        <f>SUM(U7:V7)</f>
        <v>3</v>
      </c>
      <c r="U7" s="204">
        <v>3</v>
      </c>
      <c r="V7" s="208">
        <v>0</v>
      </c>
      <c r="W7" s="208">
        <v>0</v>
      </c>
      <c r="X7" s="204">
        <f t="shared" ref="X7:X16" si="6">SUM(Y7:Z7)</f>
        <v>18</v>
      </c>
      <c r="Y7" s="204">
        <v>10</v>
      </c>
      <c r="Z7" s="204">
        <v>8</v>
      </c>
      <c r="AA7" s="204">
        <f t="shared" ref="AA7:AA16" si="7">SUM(AB7,AE7)</f>
        <v>3</v>
      </c>
      <c r="AB7" s="204">
        <f t="shared" ref="AB7:AB16" si="8">SUM(AC7:AD7)</f>
        <v>3</v>
      </c>
      <c r="AC7" s="204">
        <v>3</v>
      </c>
      <c r="AD7" s="208">
        <v>0</v>
      </c>
      <c r="AE7" s="208">
        <v>0</v>
      </c>
      <c r="AF7" s="208">
        <v>0</v>
      </c>
      <c r="AG7" s="204">
        <f t="shared" ref="AG7:AG16" si="9">SUM(AH7,AK7)</f>
        <v>24</v>
      </c>
      <c r="AH7" s="204">
        <f t="shared" ref="AH7:AH16" si="10">SUM(AI7:AJ7)</f>
        <v>24</v>
      </c>
      <c r="AI7" s="204">
        <v>14</v>
      </c>
      <c r="AJ7" s="204">
        <v>10</v>
      </c>
      <c r="AK7" s="208">
        <f t="shared" ref="AK7:AK16" si="11">SUM(AL7:AM7)</f>
        <v>0</v>
      </c>
      <c r="AL7" s="208">
        <v>0</v>
      </c>
      <c r="AM7" s="208">
        <v>0</v>
      </c>
    </row>
    <row r="8" spans="1:39" ht="18.75" customHeight="1">
      <c r="A8" s="196" t="s">
        <v>65</v>
      </c>
      <c r="B8" s="204">
        <v>14</v>
      </c>
      <c r="C8" s="204">
        <f>SUM(G8,M8,T8,AA8)</f>
        <v>226</v>
      </c>
      <c r="D8" s="204">
        <f t="shared" si="1"/>
        <v>809</v>
      </c>
      <c r="E8" s="204">
        <f t="shared" si="2"/>
        <v>513</v>
      </c>
      <c r="F8" s="204">
        <f t="shared" si="2"/>
        <v>296</v>
      </c>
      <c r="G8" s="204">
        <f t="shared" si="3"/>
        <v>5</v>
      </c>
      <c r="H8" s="204">
        <v>5</v>
      </c>
      <c r="I8" s="208">
        <v>0</v>
      </c>
      <c r="J8" s="204">
        <f t="shared" si="4"/>
        <v>7</v>
      </c>
      <c r="K8" s="204">
        <v>4</v>
      </c>
      <c r="L8" s="204">
        <v>3</v>
      </c>
      <c r="M8" s="204">
        <f>SUM(N8:O8)</f>
        <v>74</v>
      </c>
      <c r="N8" s="204">
        <v>55</v>
      </c>
      <c r="O8" s="204">
        <v>19</v>
      </c>
      <c r="P8" s="204">
        <v>30</v>
      </c>
      <c r="Q8" s="204">
        <f t="shared" si="5"/>
        <v>202</v>
      </c>
      <c r="R8" s="204">
        <v>143</v>
      </c>
      <c r="S8" s="204">
        <v>59</v>
      </c>
      <c r="T8" s="204">
        <f>SUM(U8:V8)</f>
        <v>57</v>
      </c>
      <c r="U8" s="204">
        <v>48</v>
      </c>
      <c r="V8" s="204">
        <v>9</v>
      </c>
      <c r="W8" s="204">
        <v>19</v>
      </c>
      <c r="X8" s="204">
        <f t="shared" si="6"/>
        <v>186</v>
      </c>
      <c r="Y8" s="204">
        <v>100</v>
      </c>
      <c r="Z8" s="204">
        <v>86</v>
      </c>
      <c r="AA8" s="204">
        <f t="shared" si="7"/>
        <v>90</v>
      </c>
      <c r="AB8" s="204">
        <f t="shared" si="8"/>
        <v>88</v>
      </c>
      <c r="AC8" s="204">
        <v>81</v>
      </c>
      <c r="AD8" s="204">
        <v>7</v>
      </c>
      <c r="AE8" s="204">
        <v>2</v>
      </c>
      <c r="AF8" s="204">
        <v>29</v>
      </c>
      <c r="AG8" s="204">
        <f t="shared" si="9"/>
        <v>414</v>
      </c>
      <c r="AH8" s="204">
        <f t="shared" si="10"/>
        <v>411</v>
      </c>
      <c r="AI8" s="204">
        <v>263</v>
      </c>
      <c r="AJ8" s="204">
        <v>148</v>
      </c>
      <c r="AK8" s="204">
        <f t="shared" si="11"/>
        <v>3</v>
      </c>
      <c r="AL8" s="204">
        <v>3</v>
      </c>
      <c r="AM8" s="208">
        <v>0</v>
      </c>
    </row>
    <row r="9" spans="1:39" ht="18.75" customHeight="1">
      <c r="A9" s="197" t="s">
        <v>59</v>
      </c>
      <c r="B9" s="205">
        <v>1</v>
      </c>
      <c r="C9" s="205">
        <f>SUM(G9,M9,T9,AA9)</f>
        <v>6</v>
      </c>
      <c r="D9" s="205">
        <f t="shared" si="1"/>
        <v>28</v>
      </c>
      <c r="E9" s="205">
        <f t="shared" si="2"/>
        <v>22</v>
      </c>
      <c r="F9" s="205">
        <f t="shared" si="2"/>
        <v>6</v>
      </c>
      <c r="G9" s="209">
        <f t="shared" si="3"/>
        <v>0</v>
      </c>
      <c r="H9" s="209">
        <v>0</v>
      </c>
      <c r="I9" s="209">
        <v>0</v>
      </c>
      <c r="J9" s="209">
        <f t="shared" si="4"/>
        <v>0</v>
      </c>
      <c r="K9" s="209">
        <v>0</v>
      </c>
      <c r="L9" s="209">
        <v>0</v>
      </c>
      <c r="M9" s="209">
        <f>SUM(N9:O9)</f>
        <v>0</v>
      </c>
      <c r="N9" s="209">
        <v>0</v>
      </c>
      <c r="O9" s="209">
        <v>0</v>
      </c>
      <c r="P9" s="209">
        <v>0</v>
      </c>
      <c r="Q9" s="209">
        <f t="shared" si="5"/>
        <v>0</v>
      </c>
      <c r="R9" s="209">
        <v>0</v>
      </c>
      <c r="S9" s="209">
        <v>0</v>
      </c>
      <c r="T9" s="205">
        <f>SUM(U9:V9)</f>
        <v>1</v>
      </c>
      <c r="U9" s="205">
        <v>0</v>
      </c>
      <c r="V9" s="209">
        <v>1</v>
      </c>
      <c r="W9" s="209">
        <v>0</v>
      </c>
      <c r="X9" s="205">
        <f t="shared" si="6"/>
        <v>6</v>
      </c>
      <c r="Y9" s="205">
        <v>5</v>
      </c>
      <c r="Z9" s="205">
        <v>1</v>
      </c>
      <c r="AA9" s="205">
        <f t="shared" si="7"/>
        <v>5</v>
      </c>
      <c r="AB9" s="205">
        <f t="shared" si="8"/>
        <v>3</v>
      </c>
      <c r="AC9" s="205">
        <v>2</v>
      </c>
      <c r="AD9" s="209">
        <v>1</v>
      </c>
      <c r="AE9" s="205">
        <v>2</v>
      </c>
      <c r="AF9" s="209">
        <v>0</v>
      </c>
      <c r="AG9" s="205">
        <f t="shared" si="9"/>
        <v>22</v>
      </c>
      <c r="AH9" s="205">
        <f t="shared" si="10"/>
        <v>15</v>
      </c>
      <c r="AI9" s="205">
        <v>11</v>
      </c>
      <c r="AJ9" s="205">
        <v>4</v>
      </c>
      <c r="AK9" s="205">
        <f t="shared" si="11"/>
        <v>7</v>
      </c>
      <c r="AL9" s="205">
        <v>6</v>
      </c>
      <c r="AM9" s="209">
        <v>1</v>
      </c>
    </row>
    <row r="10" spans="1:39" ht="18.75" customHeight="1">
      <c r="A10" s="198" t="s">
        <v>73</v>
      </c>
      <c r="B10" s="204">
        <v>9</v>
      </c>
      <c r="C10" s="204">
        <v>124</v>
      </c>
      <c r="D10" s="204">
        <f t="shared" si="1"/>
        <v>412</v>
      </c>
      <c r="E10" s="204">
        <v>249</v>
      </c>
      <c r="F10" s="204">
        <v>163</v>
      </c>
      <c r="G10" s="204">
        <f t="shared" si="3"/>
        <v>5</v>
      </c>
      <c r="H10" s="204">
        <v>5</v>
      </c>
      <c r="I10" s="208">
        <v>0</v>
      </c>
      <c r="J10" s="204">
        <f t="shared" si="4"/>
        <v>7</v>
      </c>
      <c r="K10" s="204">
        <v>4</v>
      </c>
      <c r="L10" s="204">
        <v>3</v>
      </c>
      <c r="M10" s="204">
        <v>42</v>
      </c>
      <c r="N10" s="204">
        <v>25</v>
      </c>
      <c r="O10" s="204">
        <v>17</v>
      </c>
      <c r="P10" s="204">
        <v>20</v>
      </c>
      <c r="Q10" s="204">
        <f t="shared" si="5"/>
        <v>113</v>
      </c>
      <c r="R10" s="204">
        <v>77</v>
      </c>
      <c r="S10" s="204">
        <v>36</v>
      </c>
      <c r="T10" s="204">
        <v>27</v>
      </c>
      <c r="U10" s="204">
        <v>21</v>
      </c>
      <c r="V10" s="204">
        <v>6</v>
      </c>
      <c r="W10" s="204">
        <v>10</v>
      </c>
      <c r="X10" s="204">
        <f t="shared" si="6"/>
        <v>88</v>
      </c>
      <c r="Y10" s="204">
        <v>45</v>
      </c>
      <c r="Z10" s="204">
        <v>43</v>
      </c>
      <c r="AA10" s="204">
        <f t="shared" si="7"/>
        <v>50</v>
      </c>
      <c r="AB10" s="204">
        <f t="shared" si="8"/>
        <v>48</v>
      </c>
      <c r="AC10" s="204">
        <v>44</v>
      </c>
      <c r="AD10" s="204">
        <v>4</v>
      </c>
      <c r="AE10" s="204">
        <v>2</v>
      </c>
      <c r="AF10" s="204">
        <v>17</v>
      </c>
      <c r="AG10" s="204">
        <f t="shared" si="9"/>
        <v>204</v>
      </c>
      <c r="AH10" s="204">
        <f t="shared" si="10"/>
        <v>201</v>
      </c>
      <c r="AI10" s="204">
        <v>120</v>
      </c>
      <c r="AJ10" s="204">
        <v>81</v>
      </c>
      <c r="AK10" s="204">
        <f t="shared" si="11"/>
        <v>3</v>
      </c>
      <c r="AL10" s="204">
        <v>3</v>
      </c>
      <c r="AM10" s="208">
        <v>0</v>
      </c>
    </row>
    <row r="11" spans="1:39" ht="18.75" customHeight="1">
      <c r="A11" s="198" t="s">
        <v>41</v>
      </c>
      <c r="B11" s="204">
        <v>2</v>
      </c>
      <c r="C11" s="204">
        <v>12</v>
      </c>
      <c r="D11" s="204">
        <f t="shared" si="1"/>
        <v>24</v>
      </c>
      <c r="E11" s="204">
        <v>14</v>
      </c>
      <c r="F11" s="204">
        <v>10</v>
      </c>
      <c r="G11" s="208">
        <f t="shared" si="3"/>
        <v>0</v>
      </c>
      <c r="H11" s="208">
        <v>0</v>
      </c>
      <c r="I11" s="208">
        <v>0</v>
      </c>
      <c r="J11" s="208">
        <f t="shared" si="4"/>
        <v>0</v>
      </c>
      <c r="K11" s="208">
        <v>0</v>
      </c>
      <c r="L11" s="208">
        <v>0</v>
      </c>
      <c r="M11" s="204">
        <v>3</v>
      </c>
      <c r="N11" s="204">
        <v>3</v>
      </c>
      <c r="O11" s="204">
        <v>0</v>
      </c>
      <c r="P11" s="204">
        <v>3</v>
      </c>
      <c r="Q11" s="204">
        <f t="shared" si="5"/>
        <v>8</v>
      </c>
      <c r="R11" s="204">
        <v>6</v>
      </c>
      <c r="S11" s="204">
        <v>2</v>
      </c>
      <c r="T11" s="204">
        <v>6</v>
      </c>
      <c r="U11" s="204">
        <v>5</v>
      </c>
      <c r="V11" s="208">
        <v>1</v>
      </c>
      <c r="W11" s="204">
        <v>3</v>
      </c>
      <c r="X11" s="204">
        <f t="shared" si="6"/>
        <v>9</v>
      </c>
      <c r="Y11" s="204">
        <v>4</v>
      </c>
      <c r="Z11" s="204">
        <v>5</v>
      </c>
      <c r="AA11" s="204">
        <f t="shared" si="7"/>
        <v>3</v>
      </c>
      <c r="AB11" s="204">
        <f t="shared" si="8"/>
        <v>3</v>
      </c>
      <c r="AC11" s="204">
        <v>3</v>
      </c>
      <c r="AD11" s="208">
        <v>0</v>
      </c>
      <c r="AE11" s="208">
        <v>0</v>
      </c>
      <c r="AF11" s="204">
        <v>3</v>
      </c>
      <c r="AG11" s="204">
        <f t="shared" si="9"/>
        <v>7</v>
      </c>
      <c r="AH11" s="204">
        <f t="shared" si="10"/>
        <v>7</v>
      </c>
      <c r="AI11" s="204">
        <v>4</v>
      </c>
      <c r="AJ11" s="204">
        <v>3</v>
      </c>
      <c r="AK11" s="208">
        <f t="shared" si="11"/>
        <v>0</v>
      </c>
      <c r="AL11" s="208">
        <v>0</v>
      </c>
      <c r="AM11" s="208">
        <v>0</v>
      </c>
    </row>
    <row r="12" spans="1:39" ht="18.75" customHeight="1">
      <c r="A12" s="198" t="s">
        <v>7</v>
      </c>
      <c r="B12" s="204">
        <v>1</v>
      </c>
      <c r="C12" s="204">
        <v>6</v>
      </c>
      <c r="D12" s="204">
        <f t="shared" si="1"/>
        <v>28</v>
      </c>
      <c r="E12" s="204">
        <v>22</v>
      </c>
      <c r="F12" s="204">
        <v>6</v>
      </c>
      <c r="G12" s="208">
        <f t="shared" si="3"/>
        <v>0</v>
      </c>
      <c r="H12" s="208">
        <v>0</v>
      </c>
      <c r="I12" s="208">
        <v>0</v>
      </c>
      <c r="J12" s="208">
        <f t="shared" si="4"/>
        <v>0</v>
      </c>
      <c r="K12" s="208">
        <v>0</v>
      </c>
      <c r="L12" s="208">
        <v>0</v>
      </c>
      <c r="M12" s="204">
        <v>0</v>
      </c>
      <c r="N12" s="208">
        <v>0</v>
      </c>
      <c r="O12" s="208">
        <v>0</v>
      </c>
      <c r="P12" s="208">
        <v>0</v>
      </c>
      <c r="Q12" s="208">
        <f t="shared" si="5"/>
        <v>0</v>
      </c>
      <c r="R12" s="208">
        <v>0</v>
      </c>
      <c r="S12" s="208">
        <v>0</v>
      </c>
      <c r="T12" s="204">
        <v>1</v>
      </c>
      <c r="U12" s="204">
        <v>0</v>
      </c>
      <c r="V12" s="208">
        <v>1</v>
      </c>
      <c r="W12" s="208">
        <v>0</v>
      </c>
      <c r="X12" s="204">
        <f t="shared" si="6"/>
        <v>6</v>
      </c>
      <c r="Y12" s="204">
        <v>5</v>
      </c>
      <c r="Z12" s="204">
        <v>1</v>
      </c>
      <c r="AA12" s="204">
        <f t="shared" si="7"/>
        <v>5</v>
      </c>
      <c r="AB12" s="204">
        <f t="shared" si="8"/>
        <v>3</v>
      </c>
      <c r="AC12" s="204">
        <v>2</v>
      </c>
      <c r="AD12" s="208">
        <v>1</v>
      </c>
      <c r="AE12" s="204">
        <v>2</v>
      </c>
      <c r="AF12" s="208">
        <v>0</v>
      </c>
      <c r="AG12" s="204">
        <f t="shared" si="9"/>
        <v>22</v>
      </c>
      <c r="AH12" s="204">
        <f t="shared" si="10"/>
        <v>15</v>
      </c>
      <c r="AI12" s="204">
        <v>11</v>
      </c>
      <c r="AJ12" s="204">
        <v>4</v>
      </c>
      <c r="AK12" s="204">
        <f t="shared" si="11"/>
        <v>7</v>
      </c>
      <c r="AL12" s="204">
        <v>6</v>
      </c>
      <c r="AM12" s="208">
        <v>1</v>
      </c>
    </row>
    <row r="13" spans="1:39" ht="18.75" customHeight="1">
      <c r="A13" s="198" t="s">
        <v>153</v>
      </c>
      <c r="B13" s="204">
        <v>1</v>
      </c>
      <c r="C13" s="204">
        <v>25</v>
      </c>
      <c r="D13" s="204">
        <f t="shared" si="1"/>
        <v>103</v>
      </c>
      <c r="E13" s="204">
        <v>59</v>
      </c>
      <c r="F13" s="204">
        <v>44</v>
      </c>
      <c r="G13" s="208">
        <f t="shared" si="3"/>
        <v>0</v>
      </c>
      <c r="H13" s="208">
        <v>0</v>
      </c>
      <c r="I13" s="208">
        <v>0</v>
      </c>
      <c r="J13" s="208">
        <f t="shared" si="4"/>
        <v>0</v>
      </c>
      <c r="K13" s="208">
        <v>0</v>
      </c>
      <c r="L13" s="208">
        <v>0</v>
      </c>
      <c r="M13" s="204">
        <v>8</v>
      </c>
      <c r="N13" s="204">
        <v>7</v>
      </c>
      <c r="O13" s="204">
        <v>1</v>
      </c>
      <c r="P13" s="204">
        <v>3</v>
      </c>
      <c r="Q13" s="204">
        <f t="shared" si="5"/>
        <v>22</v>
      </c>
      <c r="R13" s="204">
        <v>15</v>
      </c>
      <c r="S13" s="204">
        <v>7</v>
      </c>
      <c r="T13" s="204">
        <v>6</v>
      </c>
      <c r="U13" s="204">
        <v>5</v>
      </c>
      <c r="V13" s="204">
        <v>1</v>
      </c>
      <c r="W13" s="204">
        <v>2</v>
      </c>
      <c r="X13" s="204">
        <f t="shared" si="6"/>
        <v>24</v>
      </c>
      <c r="Y13" s="204">
        <v>13</v>
      </c>
      <c r="Z13" s="204">
        <v>11</v>
      </c>
      <c r="AA13" s="204">
        <f t="shared" si="7"/>
        <v>11</v>
      </c>
      <c r="AB13" s="204">
        <f t="shared" si="8"/>
        <v>11</v>
      </c>
      <c r="AC13" s="204">
        <v>9</v>
      </c>
      <c r="AD13" s="204">
        <v>2</v>
      </c>
      <c r="AE13" s="208">
        <v>0</v>
      </c>
      <c r="AF13" s="204">
        <v>4</v>
      </c>
      <c r="AG13" s="204">
        <f t="shared" si="9"/>
        <v>57</v>
      </c>
      <c r="AH13" s="204">
        <f t="shared" si="10"/>
        <v>57</v>
      </c>
      <c r="AI13" s="204">
        <v>31</v>
      </c>
      <c r="AJ13" s="204">
        <v>26</v>
      </c>
      <c r="AK13" s="208">
        <f t="shared" si="11"/>
        <v>0</v>
      </c>
      <c r="AL13" s="208">
        <v>0</v>
      </c>
      <c r="AM13" s="208">
        <v>0</v>
      </c>
    </row>
    <row r="14" spans="1:39" ht="19.5" customHeight="1">
      <c r="A14" s="198" t="s">
        <v>1</v>
      </c>
      <c r="B14" s="204">
        <v>1</v>
      </c>
      <c r="C14" s="204">
        <v>38</v>
      </c>
      <c r="D14" s="204">
        <f t="shared" si="1"/>
        <v>187</v>
      </c>
      <c r="E14" s="204">
        <v>122</v>
      </c>
      <c r="F14" s="204">
        <v>65</v>
      </c>
      <c r="G14" s="208">
        <f t="shared" si="3"/>
        <v>0</v>
      </c>
      <c r="H14" s="208">
        <v>0</v>
      </c>
      <c r="I14" s="208">
        <v>0</v>
      </c>
      <c r="J14" s="208">
        <f t="shared" si="4"/>
        <v>0</v>
      </c>
      <c r="K14" s="208">
        <v>0</v>
      </c>
      <c r="L14" s="208">
        <v>0</v>
      </c>
      <c r="M14" s="204">
        <v>12</v>
      </c>
      <c r="N14" s="204">
        <v>10</v>
      </c>
      <c r="O14" s="204">
        <v>2</v>
      </c>
      <c r="P14" s="204">
        <v>2</v>
      </c>
      <c r="Q14" s="204">
        <f t="shared" si="5"/>
        <v>47</v>
      </c>
      <c r="R14" s="204">
        <v>34</v>
      </c>
      <c r="S14" s="204">
        <v>13</v>
      </c>
      <c r="T14" s="204">
        <v>10</v>
      </c>
      <c r="U14" s="204">
        <v>9</v>
      </c>
      <c r="V14" s="204">
        <v>1</v>
      </c>
      <c r="W14" s="204">
        <v>2</v>
      </c>
      <c r="X14" s="204">
        <f t="shared" si="6"/>
        <v>46</v>
      </c>
      <c r="Y14" s="204">
        <v>25</v>
      </c>
      <c r="Z14" s="204">
        <v>21</v>
      </c>
      <c r="AA14" s="204">
        <f t="shared" si="7"/>
        <v>16</v>
      </c>
      <c r="AB14" s="204">
        <f t="shared" si="8"/>
        <v>16</v>
      </c>
      <c r="AC14" s="204">
        <v>15</v>
      </c>
      <c r="AD14" s="208">
        <v>1</v>
      </c>
      <c r="AE14" s="208">
        <v>0</v>
      </c>
      <c r="AF14" s="204">
        <v>3</v>
      </c>
      <c r="AG14" s="204">
        <f t="shared" si="9"/>
        <v>94</v>
      </c>
      <c r="AH14" s="204">
        <f t="shared" si="10"/>
        <v>94</v>
      </c>
      <c r="AI14" s="204">
        <v>63</v>
      </c>
      <c r="AJ14" s="204">
        <v>31</v>
      </c>
      <c r="AK14" s="208">
        <f t="shared" si="11"/>
        <v>0</v>
      </c>
      <c r="AL14" s="208">
        <v>0</v>
      </c>
      <c r="AM14" s="208">
        <v>0</v>
      </c>
    </row>
    <row r="15" spans="1:39" ht="18" customHeight="1">
      <c r="A15" s="198" t="s">
        <v>57</v>
      </c>
      <c r="B15" s="204">
        <v>1</v>
      </c>
      <c r="C15" s="204">
        <v>14</v>
      </c>
      <c r="D15" s="204">
        <f t="shared" si="1"/>
        <v>32</v>
      </c>
      <c r="E15" s="204">
        <v>23</v>
      </c>
      <c r="F15" s="204">
        <v>9</v>
      </c>
      <c r="G15" s="208">
        <f t="shared" si="3"/>
        <v>0</v>
      </c>
      <c r="H15" s="208">
        <v>0</v>
      </c>
      <c r="I15" s="208">
        <v>0</v>
      </c>
      <c r="J15" s="208">
        <f t="shared" si="4"/>
        <v>0</v>
      </c>
      <c r="K15" s="208">
        <v>0</v>
      </c>
      <c r="L15" s="208">
        <v>0</v>
      </c>
      <c r="M15" s="204">
        <v>6</v>
      </c>
      <c r="N15" s="204">
        <v>5</v>
      </c>
      <c r="O15" s="208">
        <v>1</v>
      </c>
      <c r="P15" s="204">
        <v>1</v>
      </c>
      <c r="Q15" s="204">
        <f t="shared" si="5"/>
        <v>9</v>
      </c>
      <c r="R15" s="204">
        <v>4</v>
      </c>
      <c r="S15" s="204">
        <v>5</v>
      </c>
      <c r="T15" s="204">
        <v>4</v>
      </c>
      <c r="U15" s="204">
        <v>4</v>
      </c>
      <c r="V15" s="208">
        <v>0</v>
      </c>
      <c r="W15" s="208">
        <v>1</v>
      </c>
      <c r="X15" s="204">
        <f t="shared" si="6"/>
        <v>7</v>
      </c>
      <c r="Y15" s="204">
        <v>6</v>
      </c>
      <c r="Z15" s="204">
        <v>1</v>
      </c>
      <c r="AA15" s="204">
        <f t="shared" si="7"/>
        <v>4</v>
      </c>
      <c r="AB15" s="204">
        <f t="shared" si="8"/>
        <v>4</v>
      </c>
      <c r="AC15" s="204">
        <v>4</v>
      </c>
      <c r="AD15" s="208">
        <v>0</v>
      </c>
      <c r="AE15" s="208">
        <v>0</v>
      </c>
      <c r="AF15" s="204">
        <v>1</v>
      </c>
      <c r="AG15" s="204">
        <f t="shared" si="9"/>
        <v>16</v>
      </c>
      <c r="AH15" s="204">
        <f t="shared" si="10"/>
        <v>16</v>
      </c>
      <c r="AI15" s="204">
        <v>13</v>
      </c>
      <c r="AJ15" s="204">
        <v>3</v>
      </c>
      <c r="AK15" s="208">
        <f t="shared" si="11"/>
        <v>0</v>
      </c>
      <c r="AL15" s="208">
        <v>0</v>
      </c>
      <c r="AM15" s="208">
        <v>0</v>
      </c>
    </row>
    <row r="16" spans="1:39" ht="18.75" customHeight="1">
      <c r="A16" s="199" t="s">
        <v>101</v>
      </c>
      <c r="B16" s="205">
        <v>1</v>
      </c>
      <c r="C16" s="205">
        <v>22</v>
      </c>
      <c r="D16" s="205">
        <f t="shared" si="1"/>
        <v>112</v>
      </c>
      <c r="E16" s="205">
        <v>83</v>
      </c>
      <c r="F16" s="205">
        <v>29</v>
      </c>
      <c r="G16" s="209">
        <f t="shared" si="3"/>
        <v>0</v>
      </c>
      <c r="H16" s="209">
        <v>0</v>
      </c>
      <c r="I16" s="209">
        <v>0</v>
      </c>
      <c r="J16" s="209">
        <f t="shared" si="4"/>
        <v>0</v>
      </c>
      <c r="K16" s="209">
        <v>0</v>
      </c>
      <c r="L16" s="209">
        <v>0</v>
      </c>
      <c r="M16" s="205">
        <v>6</v>
      </c>
      <c r="N16" s="205">
        <v>5</v>
      </c>
      <c r="O16" s="209">
        <v>1</v>
      </c>
      <c r="P16" s="209">
        <v>1</v>
      </c>
      <c r="Q16" s="205">
        <f t="shared" si="5"/>
        <v>22</v>
      </c>
      <c r="R16" s="205">
        <v>20</v>
      </c>
      <c r="S16" s="205">
        <v>2</v>
      </c>
      <c r="T16" s="205">
        <v>7</v>
      </c>
      <c r="U16" s="205">
        <v>7</v>
      </c>
      <c r="V16" s="205">
        <v>0</v>
      </c>
      <c r="W16" s="205">
        <v>1</v>
      </c>
      <c r="X16" s="205">
        <f t="shared" si="6"/>
        <v>30</v>
      </c>
      <c r="Y16" s="205">
        <v>17</v>
      </c>
      <c r="Z16" s="205">
        <v>13</v>
      </c>
      <c r="AA16" s="205">
        <f t="shared" si="7"/>
        <v>9</v>
      </c>
      <c r="AB16" s="205">
        <f t="shared" si="8"/>
        <v>9</v>
      </c>
      <c r="AC16" s="205">
        <v>9</v>
      </c>
      <c r="AD16" s="209">
        <v>0</v>
      </c>
      <c r="AE16" s="209">
        <v>0</v>
      </c>
      <c r="AF16" s="209">
        <v>1</v>
      </c>
      <c r="AG16" s="205">
        <f t="shared" si="9"/>
        <v>60</v>
      </c>
      <c r="AH16" s="205">
        <f t="shared" si="10"/>
        <v>60</v>
      </c>
      <c r="AI16" s="205">
        <v>46</v>
      </c>
      <c r="AJ16" s="205">
        <v>14</v>
      </c>
      <c r="AK16" s="209">
        <f t="shared" si="11"/>
        <v>0</v>
      </c>
      <c r="AL16" s="209">
        <v>0</v>
      </c>
      <c r="AM16" s="209">
        <v>0</v>
      </c>
    </row>
    <row r="17" spans="11:11">
      <c r="K17" s="2">
        <v>0</v>
      </c>
    </row>
    <row r="18" spans="11:11">
      <c r="K18" s="2">
        <v>0</v>
      </c>
    </row>
    <row r="19" spans="11:11">
      <c r="K19" s="2">
        <v>0</v>
      </c>
    </row>
    <row r="20" spans="11:11">
      <c r="K20" s="2">
        <v>0</v>
      </c>
    </row>
    <row r="21" spans="11:11">
      <c r="K21" s="2">
        <v>0</v>
      </c>
    </row>
    <row r="22" spans="11:11">
      <c r="K22" s="2">
        <v>0</v>
      </c>
    </row>
    <row r="23" spans="11:11">
      <c r="K23" s="2">
        <v>0</v>
      </c>
    </row>
    <row r="24" spans="11:11">
      <c r="K24" s="2">
        <v>0</v>
      </c>
    </row>
    <row r="25" spans="11:11">
      <c r="K25" s="2">
        <v>0</v>
      </c>
    </row>
    <row r="26" spans="11:11">
      <c r="K26" s="2">
        <v>0</v>
      </c>
    </row>
    <row r="27" spans="11:11">
      <c r="K27" s="2">
        <v>0</v>
      </c>
    </row>
    <row r="28" spans="11:11">
      <c r="K28" s="2">
        <v>0</v>
      </c>
    </row>
    <row r="29" spans="11:11">
      <c r="K29" s="2">
        <v>0</v>
      </c>
    </row>
    <row r="30" spans="11:11">
      <c r="K30" s="2">
        <v>0</v>
      </c>
    </row>
    <row r="31" spans="11:11">
      <c r="K31" s="2">
        <v>0</v>
      </c>
    </row>
    <row r="32" spans="11:11">
      <c r="K32" s="2">
        <v>0</v>
      </c>
    </row>
    <row r="33" spans="11:11">
      <c r="K33" s="2">
        <v>0</v>
      </c>
    </row>
    <row r="34" spans="11:11">
      <c r="K34" s="2">
        <v>0</v>
      </c>
    </row>
    <row r="35" spans="11:11">
      <c r="K35" s="2">
        <v>0</v>
      </c>
    </row>
    <row r="36" spans="11:11">
      <c r="K36" s="2">
        <v>0</v>
      </c>
    </row>
    <row r="37" spans="11:11">
      <c r="K37" s="2">
        <v>0</v>
      </c>
    </row>
    <row r="38" spans="11:11">
      <c r="K38" s="2">
        <v>0</v>
      </c>
    </row>
  </sheetData>
  <mergeCells count="47">
    <mergeCell ref="C2:F2"/>
    <mergeCell ref="G2:L2"/>
    <mergeCell ref="M2:S2"/>
    <mergeCell ref="T2:Z2"/>
    <mergeCell ref="AA2:AM2"/>
    <mergeCell ref="D3:F3"/>
    <mergeCell ref="G3:I3"/>
    <mergeCell ref="J3:L3"/>
    <mergeCell ref="M3:P3"/>
    <mergeCell ref="Q3:S3"/>
    <mergeCell ref="T3:W3"/>
    <mergeCell ref="X3:Z3"/>
    <mergeCell ref="AA3:AF3"/>
    <mergeCell ref="AG3:AM3"/>
    <mergeCell ref="AB4:AD4"/>
    <mergeCell ref="AH4:AJ4"/>
    <mergeCell ref="AK4:AM4"/>
    <mergeCell ref="A2:A5"/>
    <mergeCell ref="B2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G4:AG5"/>
  </mergeCells>
  <phoneticPr fontId="19"/>
  <pageMargins left="0.78740157480314965" right="0.59055118110236227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AD18"/>
  <sheetViews>
    <sheetView showZeros="0" view="pageBreakPreview" zoomScaleNormal="80" zoomScaleSheetLayoutView="100" workbookViewId="0">
      <selection activeCell="B5" sqref="B5"/>
    </sheetView>
  </sheetViews>
  <sheetFormatPr defaultRowHeight="13.5"/>
  <cols>
    <col min="1" max="1" width="11.625" customWidth="1"/>
    <col min="2" max="4" width="6.125" customWidth="1"/>
    <col min="5" max="30" width="5.5" customWidth="1"/>
  </cols>
  <sheetData>
    <row r="1" spans="1:30" ht="21" customHeight="1">
      <c r="A1" s="4" t="s">
        <v>246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AD1" s="50" t="s">
        <v>42</v>
      </c>
    </row>
    <row r="2" spans="1:30" ht="18.75" customHeight="1">
      <c r="A2" s="5" t="s">
        <v>29</v>
      </c>
      <c r="B2" s="14" t="s">
        <v>248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71"/>
      <c r="AB2" s="234" t="s">
        <v>259</v>
      </c>
      <c r="AC2" s="238"/>
      <c r="AD2" s="241"/>
    </row>
    <row r="3" spans="1:30" ht="18.75" customHeight="1">
      <c r="A3" s="6"/>
      <c r="B3" s="14" t="s">
        <v>148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29" t="s">
        <v>3</v>
      </c>
      <c r="AB3" s="235"/>
      <c r="AC3" s="239"/>
      <c r="AD3" s="242"/>
    </row>
    <row r="4" spans="1:30" ht="18.75" customHeight="1">
      <c r="A4" s="6"/>
      <c r="B4" s="16" t="s">
        <v>34</v>
      </c>
      <c r="C4" s="16"/>
      <c r="D4" s="16"/>
      <c r="E4" s="171" t="s">
        <v>203</v>
      </c>
      <c r="F4" s="226"/>
      <c r="G4" s="171" t="s">
        <v>260</v>
      </c>
      <c r="H4" s="173"/>
      <c r="I4" s="16" t="s">
        <v>258</v>
      </c>
      <c r="J4" s="16"/>
      <c r="K4" s="16" t="s">
        <v>202</v>
      </c>
      <c r="L4" s="16"/>
      <c r="M4" s="16" t="s">
        <v>115</v>
      </c>
      <c r="N4" s="16"/>
      <c r="O4" s="16" t="s">
        <v>261</v>
      </c>
      <c r="P4" s="16"/>
      <c r="Q4" s="16" t="s">
        <v>223</v>
      </c>
      <c r="R4" s="16"/>
      <c r="S4" s="171" t="s">
        <v>136</v>
      </c>
      <c r="T4" s="173"/>
      <c r="U4" s="171" t="s">
        <v>32</v>
      </c>
      <c r="V4" s="173"/>
      <c r="W4" s="16" t="s">
        <v>216</v>
      </c>
      <c r="X4" s="16"/>
      <c r="Y4" s="16" t="s">
        <v>70</v>
      </c>
      <c r="Z4" s="16"/>
      <c r="AA4" s="230"/>
      <c r="AB4" s="236"/>
      <c r="AC4" s="240"/>
      <c r="AD4" s="243"/>
    </row>
    <row r="5" spans="1:30" ht="18.75" customHeight="1">
      <c r="A5" s="220"/>
      <c r="B5" s="14" t="s">
        <v>34</v>
      </c>
      <c r="C5" s="14" t="s">
        <v>63</v>
      </c>
      <c r="D5" s="14" t="s">
        <v>37</v>
      </c>
      <c r="E5" s="14" t="s">
        <v>49</v>
      </c>
      <c r="F5" s="14" t="s">
        <v>262</v>
      </c>
      <c r="G5" s="14" t="s">
        <v>63</v>
      </c>
      <c r="H5" s="14" t="s">
        <v>37</v>
      </c>
      <c r="I5" s="14" t="s">
        <v>63</v>
      </c>
      <c r="J5" s="14" t="s">
        <v>37</v>
      </c>
      <c r="K5" s="14" t="s">
        <v>63</v>
      </c>
      <c r="L5" s="14" t="s">
        <v>37</v>
      </c>
      <c r="M5" s="14" t="s">
        <v>63</v>
      </c>
      <c r="N5" s="14" t="s">
        <v>37</v>
      </c>
      <c r="O5" s="14" t="s">
        <v>63</v>
      </c>
      <c r="P5" s="14" t="s">
        <v>37</v>
      </c>
      <c r="Q5" s="14" t="s">
        <v>63</v>
      </c>
      <c r="R5" s="14" t="s">
        <v>37</v>
      </c>
      <c r="S5" s="14" t="s">
        <v>63</v>
      </c>
      <c r="T5" s="14" t="s">
        <v>37</v>
      </c>
      <c r="U5" s="14" t="s">
        <v>63</v>
      </c>
      <c r="V5" s="14" t="s">
        <v>37</v>
      </c>
      <c r="W5" s="14" t="s">
        <v>63</v>
      </c>
      <c r="X5" s="14" t="s">
        <v>37</v>
      </c>
      <c r="Y5" s="14" t="s">
        <v>63</v>
      </c>
      <c r="Z5" s="14" t="s">
        <v>37</v>
      </c>
      <c r="AA5" s="231"/>
      <c r="AB5" s="237" t="s">
        <v>34</v>
      </c>
      <c r="AC5" s="14" t="s">
        <v>63</v>
      </c>
      <c r="AD5" s="14" t="s">
        <v>37</v>
      </c>
    </row>
    <row r="6" spans="1:30" ht="18.75" customHeight="1">
      <c r="A6" s="195" t="s">
        <v>18</v>
      </c>
      <c r="B6" s="224">
        <f t="shared" ref="B6:AD6" si="0">SUM(B10:B16)</f>
        <v>696</v>
      </c>
      <c r="C6" s="224">
        <f t="shared" si="0"/>
        <v>265</v>
      </c>
      <c r="D6" s="224">
        <f t="shared" si="0"/>
        <v>431</v>
      </c>
      <c r="E6" s="224">
        <f t="shared" si="0"/>
        <v>7</v>
      </c>
      <c r="F6" s="224">
        <f t="shared" si="0"/>
        <v>2</v>
      </c>
      <c r="G6" s="224">
        <f t="shared" si="0"/>
        <v>1</v>
      </c>
      <c r="H6" s="224">
        <f t="shared" si="0"/>
        <v>2</v>
      </c>
      <c r="I6" s="224">
        <f t="shared" si="0"/>
        <v>10</v>
      </c>
      <c r="J6" s="224">
        <f t="shared" si="0"/>
        <v>7</v>
      </c>
      <c r="K6" s="228">
        <f t="shared" si="0"/>
        <v>2</v>
      </c>
      <c r="L6" s="224">
        <f t="shared" si="0"/>
        <v>3</v>
      </c>
      <c r="M6" s="228">
        <f t="shared" si="0"/>
        <v>0</v>
      </c>
      <c r="N6" s="228">
        <f t="shared" si="0"/>
        <v>0</v>
      </c>
      <c r="O6" s="224">
        <f t="shared" si="0"/>
        <v>193</v>
      </c>
      <c r="P6" s="224">
        <f t="shared" si="0"/>
        <v>339</v>
      </c>
      <c r="Q6" s="228">
        <f t="shared" si="0"/>
        <v>0</v>
      </c>
      <c r="R6" s="228">
        <f t="shared" si="0"/>
        <v>0</v>
      </c>
      <c r="S6" s="228">
        <f t="shared" si="0"/>
        <v>0</v>
      </c>
      <c r="T6" s="224">
        <f t="shared" si="0"/>
        <v>16</v>
      </c>
      <c r="U6" s="228">
        <f t="shared" si="0"/>
        <v>0</v>
      </c>
      <c r="V6" s="228">
        <f t="shared" si="0"/>
        <v>0</v>
      </c>
      <c r="W6" s="228">
        <f t="shared" si="0"/>
        <v>0</v>
      </c>
      <c r="X6" s="224">
        <f t="shared" si="0"/>
        <v>4</v>
      </c>
      <c r="Y6" s="224">
        <f t="shared" si="0"/>
        <v>52</v>
      </c>
      <c r="Z6" s="224">
        <f t="shared" si="0"/>
        <v>58</v>
      </c>
      <c r="AA6" s="232">
        <f t="shared" si="0"/>
        <v>12</v>
      </c>
      <c r="AB6" s="156">
        <f t="shared" si="0"/>
        <v>185</v>
      </c>
      <c r="AC6" s="224">
        <f t="shared" si="0"/>
        <v>70</v>
      </c>
      <c r="AD6" s="224">
        <f t="shared" si="0"/>
        <v>115</v>
      </c>
    </row>
    <row r="7" spans="1:30" ht="18.75" customHeight="1">
      <c r="A7" s="221" t="s">
        <v>30</v>
      </c>
      <c r="B7" s="19">
        <v>29</v>
      </c>
      <c r="C7" s="224">
        <v>12</v>
      </c>
      <c r="D7" s="224">
        <v>17</v>
      </c>
      <c r="E7" s="18">
        <v>0</v>
      </c>
      <c r="F7" s="18">
        <v>0</v>
      </c>
      <c r="G7" s="19">
        <v>0</v>
      </c>
      <c r="H7" s="18">
        <v>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9">
        <v>12</v>
      </c>
      <c r="P7" s="19">
        <v>15</v>
      </c>
      <c r="Q7" s="18">
        <v>0</v>
      </c>
      <c r="R7" s="18">
        <v>0</v>
      </c>
      <c r="S7" s="18">
        <v>0</v>
      </c>
      <c r="T7" s="19">
        <v>1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3">
        <v>4</v>
      </c>
      <c r="AB7" s="156">
        <v>1</v>
      </c>
      <c r="AC7" s="18">
        <v>0</v>
      </c>
      <c r="AD7" s="19">
        <v>1</v>
      </c>
    </row>
    <row r="8" spans="1:30" ht="18.75" customHeight="1">
      <c r="A8" s="221" t="s">
        <v>65</v>
      </c>
      <c r="B8" s="19">
        <v>649</v>
      </c>
      <c r="C8" s="224">
        <v>240</v>
      </c>
      <c r="D8" s="224">
        <v>409</v>
      </c>
      <c r="E8" s="19">
        <v>6</v>
      </c>
      <c r="F8" s="18">
        <v>2</v>
      </c>
      <c r="G8" s="19">
        <v>1</v>
      </c>
      <c r="H8" s="19">
        <v>1</v>
      </c>
      <c r="I8" s="19">
        <v>9</v>
      </c>
      <c r="J8" s="19">
        <v>7</v>
      </c>
      <c r="K8" s="18">
        <v>2</v>
      </c>
      <c r="L8" s="19">
        <v>3</v>
      </c>
      <c r="M8" s="18">
        <v>0</v>
      </c>
      <c r="N8" s="18">
        <v>0</v>
      </c>
      <c r="O8" s="19">
        <v>170</v>
      </c>
      <c r="P8" s="19">
        <v>320</v>
      </c>
      <c r="Q8" s="18">
        <v>0</v>
      </c>
      <c r="R8" s="18">
        <v>0</v>
      </c>
      <c r="S8" s="18">
        <v>0</v>
      </c>
      <c r="T8" s="19">
        <v>14</v>
      </c>
      <c r="U8" s="18">
        <v>0</v>
      </c>
      <c r="V8" s="18">
        <v>0</v>
      </c>
      <c r="W8" s="18">
        <v>0</v>
      </c>
      <c r="X8" s="19">
        <v>4</v>
      </c>
      <c r="Y8" s="19">
        <v>52</v>
      </c>
      <c r="Z8" s="19">
        <v>58</v>
      </c>
      <c r="AA8" s="183">
        <v>8</v>
      </c>
      <c r="AB8" s="156">
        <v>176</v>
      </c>
      <c r="AC8" s="19">
        <v>65</v>
      </c>
      <c r="AD8" s="19">
        <v>111</v>
      </c>
    </row>
    <row r="9" spans="1:30" ht="18.75" customHeight="1">
      <c r="A9" s="132" t="s">
        <v>59</v>
      </c>
      <c r="B9" s="20">
        <v>18</v>
      </c>
      <c r="C9" s="225">
        <v>13</v>
      </c>
      <c r="D9" s="225">
        <v>5</v>
      </c>
      <c r="E9" s="21">
        <v>1</v>
      </c>
      <c r="F9" s="20">
        <v>0</v>
      </c>
      <c r="G9" s="21">
        <v>0</v>
      </c>
      <c r="H9" s="21">
        <v>0</v>
      </c>
      <c r="I9" s="20">
        <v>1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0">
        <v>11</v>
      </c>
      <c r="P9" s="20">
        <v>4</v>
      </c>
      <c r="Q9" s="21">
        <v>0</v>
      </c>
      <c r="R9" s="21">
        <v>0</v>
      </c>
      <c r="S9" s="21">
        <v>0</v>
      </c>
      <c r="T9" s="20">
        <v>1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185">
        <v>0</v>
      </c>
      <c r="AB9" s="157">
        <v>8</v>
      </c>
      <c r="AC9" s="20">
        <v>5</v>
      </c>
      <c r="AD9" s="20">
        <v>3</v>
      </c>
    </row>
    <row r="10" spans="1:30" ht="18.75" customHeight="1">
      <c r="A10" s="222" t="s">
        <v>73</v>
      </c>
      <c r="B10" s="19">
        <v>361</v>
      </c>
      <c r="C10" s="224">
        <v>132</v>
      </c>
      <c r="D10" s="224">
        <v>229</v>
      </c>
      <c r="E10" s="19">
        <v>3</v>
      </c>
      <c r="F10" s="18">
        <v>2</v>
      </c>
      <c r="G10" s="19">
        <v>0</v>
      </c>
      <c r="H10" s="19">
        <v>2</v>
      </c>
      <c r="I10" s="19">
        <v>5</v>
      </c>
      <c r="J10" s="19">
        <v>4</v>
      </c>
      <c r="K10" s="18">
        <v>1</v>
      </c>
      <c r="L10" s="18">
        <v>2</v>
      </c>
      <c r="M10" s="18">
        <v>0</v>
      </c>
      <c r="N10" s="18">
        <v>0</v>
      </c>
      <c r="O10" s="19">
        <v>102</v>
      </c>
      <c r="P10" s="19">
        <v>185</v>
      </c>
      <c r="Q10" s="18">
        <v>0</v>
      </c>
      <c r="R10" s="18">
        <v>0</v>
      </c>
      <c r="S10" s="18">
        <v>0</v>
      </c>
      <c r="T10" s="19">
        <v>10</v>
      </c>
      <c r="U10" s="18">
        <v>0</v>
      </c>
      <c r="V10" s="18">
        <v>0</v>
      </c>
      <c r="W10" s="18">
        <v>0</v>
      </c>
      <c r="X10" s="19">
        <v>2</v>
      </c>
      <c r="Y10" s="19">
        <v>21</v>
      </c>
      <c r="Z10" s="19">
        <v>22</v>
      </c>
      <c r="AA10" s="183">
        <v>5</v>
      </c>
      <c r="AB10" s="156">
        <v>86</v>
      </c>
      <c r="AC10" s="19">
        <v>31</v>
      </c>
      <c r="AD10" s="19">
        <v>55</v>
      </c>
    </row>
    <row r="11" spans="1:30" ht="18.75" customHeight="1">
      <c r="A11" s="222" t="s">
        <v>41</v>
      </c>
      <c r="B11" s="19">
        <v>30</v>
      </c>
      <c r="C11" s="224">
        <v>9</v>
      </c>
      <c r="D11" s="224">
        <v>21</v>
      </c>
      <c r="E11" s="18">
        <v>0</v>
      </c>
      <c r="F11" s="18">
        <v>0</v>
      </c>
      <c r="G11" s="18">
        <v>0</v>
      </c>
      <c r="H11" s="18">
        <v>0</v>
      </c>
      <c r="I11" s="18">
        <v>2</v>
      </c>
      <c r="J11" s="19">
        <v>0</v>
      </c>
      <c r="K11" s="18">
        <v>0</v>
      </c>
      <c r="L11" s="18">
        <v>0</v>
      </c>
      <c r="M11" s="18">
        <v>0</v>
      </c>
      <c r="N11" s="18">
        <v>0</v>
      </c>
      <c r="O11" s="19">
        <v>4</v>
      </c>
      <c r="P11" s="19">
        <v>17</v>
      </c>
      <c r="Q11" s="18">
        <v>0</v>
      </c>
      <c r="R11" s="18">
        <v>0</v>
      </c>
      <c r="S11" s="18">
        <v>0</v>
      </c>
      <c r="T11" s="19">
        <v>1</v>
      </c>
      <c r="U11" s="18">
        <v>0</v>
      </c>
      <c r="V11" s="18">
        <v>0</v>
      </c>
      <c r="W11" s="18">
        <v>0</v>
      </c>
      <c r="X11" s="18">
        <v>0</v>
      </c>
      <c r="Y11" s="18">
        <v>3</v>
      </c>
      <c r="Z11" s="19">
        <v>3</v>
      </c>
      <c r="AA11" s="183">
        <v>7</v>
      </c>
      <c r="AB11" s="156">
        <v>2</v>
      </c>
      <c r="AC11" s="18">
        <v>0</v>
      </c>
      <c r="AD11" s="19">
        <v>2</v>
      </c>
    </row>
    <row r="12" spans="1:30" ht="18.75" customHeight="1">
      <c r="A12" s="222" t="s">
        <v>7</v>
      </c>
      <c r="B12" s="19">
        <v>18</v>
      </c>
      <c r="C12" s="224">
        <v>13</v>
      </c>
      <c r="D12" s="224">
        <v>5</v>
      </c>
      <c r="E12" s="18">
        <v>1</v>
      </c>
      <c r="F12" s="19">
        <v>0</v>
      </c>
      <c r="G12" s="18">
        <v>0</v>
      </c>
      <c r="H12" s="18">
        <v>0</v>
      </c>
      <c r="I12" s="19">
        <v>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9">
        <v>11</v>
      </c>
      <c r="P12" s="19">
        <v>4</v>
      </c>
      <c r="Q12" s="18">
        <v>0</v>
      </c>
      <c r="R12" s="18">
        <v>0</v>
      </c>
      <c r="S12" s="18">
        <v>0</v>
      </c>
      <c r="T12" s="19">
        <v>1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33">
        <v>0</v>
      </c>
      <c r="AB12" s="156">
        <v>8</v>
      </c>
      <c r="AC12" s="19">
        <v>5</v>
      </c>
      <c r="AD12" s="19">
        <v>3</v>
      </c>
    </row>
    <row r="13" spans="1:30" ht="18.75" customHeight="1">
      <c r="A13" s="222" t="s">
        <v>46</v>
      </c>
      <c r="B13" s="19">
        <v>75</v>
      </c>
      <c r="C13" s="224">
        <v>32</v>
      </c>
      <c r="D13" s="224">
        <v>43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9">
        <v>1</v>
      </c>
      <c r="K13" s="18">
        <v>1</v>
      </c>
      <c r="L13" s="18">
        <v>0</v>
      </c>
      <c r="M13" s="18">
        <v>0</v>
      </c>
      <c r="N13" s="18">
        <v>0</v>
      </c>
      <c r="O13" s="19">
        <v>22</v>
      </c>
      <c r="P13" s="19">
        <v>32</v>
      </c>
      <c r="Q13" s="18">
        <v>0</v>
      </c>
      <c r="R13" s="18">
        <v>0</v>
      </c>
      <c r="S13" s="18">
        <v>0</v>
      </c>
      <c r="T13" s="19">
        <v>1</v>
      </c>
      <c r="U13" s="18">
        <v>0</v>
      </c>
      <c r="V13" s="18">
        <v>0</v>
      </c>
      <c r="W13" s="18">
        <v>0</v>
      </c>
      <c r="X13" s="18">
        <v>0</v>
      </c>
      <c r="Y13" s="19">
        <v>8</v>
      </c>
      <c r="Z13" s="19">
        <v>9</v>
      </c>
      <c r="AA13" s="233">
        <v>0</v>
      </c>
      <c r="AB13" s="156">
        <v>20</v>
      </c>
      <c r="AC13" s="19">
        <v>7</v>
      </c>
      <c r="AD13" s="19">
        <v>13</v>
      </c>
    </row>
    <row r="14" spans="1:30" ht="18.75" customHeight="1">
      <c r="A14" s="222" t="s">
        <v>1</v>
      </c>
      <c r="B14" s="19">
        <v>117</v>
      </c>
      <c r="C14" s="224">
        <v>43</v>
      </c>
      <c r="D14" s="224">
        <v>74</v>
      </c>
      <c r="E14" s="19">
        <v>1</v>
      </c>
      <c r="F14" s="18">
        <v>0</v>
      </c>
      <c r="G14" s="19">
        <v>1</v>
      </c>
      <c r="H14" s="18">
        <v>0</v>
      </c>
      <c r="I14" s="19">
        <v>1</v>
      </c>
      <c r="J14" s="18">
        <v>0</v>
      </c>
      <c r="K14" s="18">
        <v>0</v>
      </c>
      <c r="L14" s="19">
        <v>1</v>
      </c>
      <c r="M14" s="18">
        <v>0</v>
      </c>
      <c r="N14" s="18">
        <v>0</v>
      </c>
      <c r="O14" s="19">
        <v>27</v>
      </c>
      <c r="P14" s="19">
        <v>58</v>
      </c>
      <c r="Q14" s="18">
        <v>0</v>
      </c>
      <c r="R14" s="18">
        <v>0</v>
      </c>
      <c r="S14" s="18">
        <v>0</v>
      </c>
      <c r="T14" s="19">
        <v>1</v>
      </c>
      <c r="U14" s="18">
        <v>0</v>
      </c>
      <c r="V14" s="18">
        <v>0</v>
      </c>
      <c r="W14" s="18">
        <v>0</v>
      </c>
      <c r="X14" s="19">
        <v>1</v>
      </c>
      <c r="Y14" s="19">
        <v>13</v>
      </c>
      <c r="Z14" s="19">
        <v>13</v>
      </c>
      <c r="AA14" s="233">
        <v>0</v>
      </c>
      <c r="AB14" s="156">
        <v>30</v>
      </c>
      <c r="AC14" s="19">
        <v>14</v>
      </c>
      <c r="AD14" s="19">
        <v>16</v>
      </c>
    </row>
    <row r="15" spans="1:30" ht="18.75" customHeight="1">
      <c r="A15" s="222" t="s">
        <v>57</v>
      </c>
      <c r="B15" s="19">
        <v>29</v>
      </c>
      <c r="C15" s="224">
        <v>12</v>
      </c>
      <c r="D15" s="224">
        <v>17</v>
      </c>
      <c r="E15" s="18">
        <v>0</v>
      </c>
      <c r="F15" s="18">
        <v>0</v>
      </c>
      <c r="G15" s="18">
        <v>0</v>
      </c>
      <c r="H15" s="18">
        <v>0</v>
      </c>
      <c r="I15" s="19">
        <v>0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9">
        <v>10</v>
      </c>
      <c r="P15" s="19">
        <v>12</v>
      </c>
      <c r="Q15" s="18">
        <v>0</v>
      </c>
      <c r="R15" s="18">
        <v>0</v>
      </c>
      <c r="S15" s="18">
        <v>0</v>
      </c>
      <c r="T15" s="19">
        <v>1</v>
      </c>
      <c r="U15" s="18">
        <v>0</v>
      </c>
      <c r="V15" s="18">
        <v>0</v>
      </c>
      <c r="W15" s="18">
        <v>0</v>
      </c>
      <c r="X15" s="18">
        <v>1</v>
      </c>
      <c r="Y15" s="19">
        <v>2</v>
      </c>
      <c r="Z15" s="19">
        <v>2</v>
      </c>
      <c r="AA15" s="233">
        <v>0</v>
      </c>
      <c r="AB15" s="156">
        <v>1</v>
      </c>
      <c r="AC15" s="19">
        <v>1</v>
      </c>
      <c r="AD15" s="18">
        <v>0</v>
      </c>
    </row>
    <row r="16" spans="1:30" ht="18.75" customHeight="1">
      <c r="A16" s="223" t="s">
        <v>101</v>
      </c>
      <c r="B16" s="20">
        <v>66</v>
      </c>
      <c r="C16" s="225">
        <v>24</v>
      </c>
      <c r="D16" s="225">
        <v>42</v>
      </c>
      <c r="E16" s="20">
        <v>1</v>
      </c>
      <c r="F16" s="21">
        <v>0</v>
      </c>
      <c r="G16" s="21">
        <v>0</v>
      </c>
      <c r="H16" s="21">
        <v>0</v>
      </c>
      <c r="I16" s="20">
        <v>1</v>
      </c>
      <c r="J16" s="20">
        <v>1</v>
      </c>
      <c r="K16" s="21">
        <v>0</v>
      </c>
      <c r="L16" s="21">
        <v>0</v>
      </c>
      <c r="M16" s="21">
        <v>0</v>
      </c>
      <c r="N16" s="21">
        <v>0</v>
      </c>
      <c r="O16" s="20">
        <v>17</v>
      </c>
      <c r="P16" s="20">
        <v>31</v>
      </c>
      <c r="Q16" s="21">
        <v>0</v>
      </c>
      <c r="R16" s="21">
        <v>0</v>
      </c>
      <c r="S16" s="21">
        <v>0</v>
      </c>
      <c r="T16" s="20">
        <v>1</v>
      </c>
      <c r="U16" s="21">
        <v>0</v>
      </c>
      <c r="V16" s="21">
        <v>0</v>
      </c>
      <c r="W16" s="21">
        <v>0</v>
      </c>
      <c r="X16" s="21">
        <v>0</v>
      </c>
      <c r="Y16" s="20">
        <v>5</v>
      </c>
      <c r="Z16" s="20">
        <v>9</v>
      </c>
      <c r="AA16" s="185">
        <v>0</v>
      </c>
      <c r="AB16" s="157">
        <v>38</v>
      </c>
      <c r="AC16" s="20">
        <v>12</v>
      </c>
      <c r="AD16" s="20">
        <v>26</v>
      </c>
    </row>
    <row r="17" spans="6:27">
      <c r="F17" s="227"/>
      <c r="J17" s="227"/>
      <c r="M17" s="227"/>
      <c r="N17" s="227"/>
      <c r="P17" s="227"/>
      <c r="Q17" s="227"/>
      <c r="R17" s="227"/>
      <c r="U17" s="227"/>
      <c r="V17" s="227"/>
      <c r="AA17" s="227"/>
    </row>
    <row r="18" spans="6:27">
      <c r="J18" s="227"/>
      <c r="M18" s="227"/>
      <c r="N18" s="227"/>
    </row>
  </sheetData>
  <mergeCells count="17">
    <mergeCell ref="B2:AA2"/>
    <mergeCell ref="B3:Z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2:A5"/>
    <mergeCell ref="AB2:AD4"/>
    <mergeCell ref="AA3:AA5"/>
  </mergeCells>
  <phoneticPr fontId="19"/>
  <pageMargins left="0.78740157480314965" right="0.59055118110236227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U23"/>
  <sheetViews>
    <sheetView showZeros="0" view="pageBreakPreview" zoomScaleNormal="80" zoomScaleSheetLayoutView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3.5"/>
  <cols>
    <col min="1" max="1" width="10.625" style="1" customWidth="1"/>
    <col min="2" max="21" width="7.625" style="1" customWidth="1"/>
    <col min="22" max="16384" width="9" style="1" bestFit="1" customWidth="1"/>
  </cols>
  <sheetData>
    <row r="1" spans="1:21" ht="21" customHeight="1">
      <c r="A1" s="4" t="s">
        <v>190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U1" s="50" t="s">
        <v>293</v>
      </c>
    </row>
    <row r="2" spans="1:21" ht="18.75" customHeight="1">
      <c r="A2" s="51" t="s">
        <v>29</v>
      </c>
      <c r="B2" s="27" t="s">
        <v>166</v>
      </c>
      <c r="C2" s="248" t="s">
        <v>68</v>
      </c>
      <c r="D2" s="248"/>
      <c r="E2" s="248"/>
      <c r="F2" s="248"/>
      <c r="G2" s="248"/>
      <c r="H2" s="248"/>
      <c r="I2" s="48" t="s">
        <v>204</v>
      </c>
      <c r="J2" s="48"/>
      <c r="K2" s="48"/>
      <c r="L2" s="48" t="s">
        <v>263</v>
      </c>
      <c r="M2" s="48"/>
      <c r="N2" s="48"/>
      <c r="O2" s="48" t="s">
        <v>52</v>
      </c>
      <c r="P2" s="48"/>
      <c r="Q2" s="48"/>
      <c r="R2" s="48"/>
      <c r="S2" s="253" t="s">
        <v>266</v>
      </c>
      <c r="T2" s="255"/>
      <c r="U2" s="257"/>
    </row>
    <row r="3" spans="1:21" ht="18.75" customHeight="1">
      <c r="A3" s="52"/>
      <c r="B3" s="28"/>
      <c r="C3" s="48" t="s">
        <v>34</v>
      </c>
      <c r="D3" s="48"/>
      <c r="E3" s="48"/>
      <c r="F3" s="250" t="s">
        <v>86</v>
      </c>
      <c r="G3" s="250" t="s">
        <v>177</v>
      </c>
      <c r="H3" s="250" t="s">
        <v>220</v>
      </c>
      <c r="I3" s="48"/>
      <c r="J3" s="48"/>
      <c r="K3" s="48"/>
      <c r="L3" s="48"/>
      <c r="M3" s="48"/>
      <c r="N3" s="48"/>
      <c r="O3" s="48" t="s">
        <v>268</v>
      </c>
      <c r="P3" s="48"/>
      <c r="Q3" s="48"/>
      <c r="R3" s="35" t="s">
        <v>3</v>
      </c>
      <c r="S3" s="254"/>
      <c r="T3" s="256"/>
      <c r="U3" s="258"/>
    </row>
    <row r="4" spans="1:21" ht="18.75" customHeight="1">
      <c r="A4" s="244"/>
      <c r="B4" s="29"/>
      <c r="C4" s="27" t="s">
        <v>34</v>
      </c>
      <c r="D4" s="27" t="s">
        <v>63</v>
      </c>
      <c r="E4" s="27" t="s">
        <v>37</v>
      </c>
      <c r="F4" s="251"/>
      <c r="G4" s="251"/>
      <c r="H4" s="251"/>
      <c r="I4" s="27" t="s">
        <v>34</v>
      </c>
      <c r="J4" s="27" t="s">
        <v>63</v>
      </c>
      <c r="K4" s="27" t="s">
        <v>37</v>
      </c>
      <c r="L4" s="27" t="s">
        <v>34</v>
      </c>
      <c r="M4" s="27" t="s">
        <v>63</v>
      </c>
      <c r="N4" s="27" t="s">
        <v>37</v>
      </c>
      <c r="O4" s="27" t="s">
        <v>34</v>
      </c>
      <c r="P4" s="27" t="s">
        <v>63</v>
      </c>
      <c r="Q4" s="27" t="s">
        <v>37</v>
      </c>
      <c r="R4" s="29"/>
      <c r="S4" s="48" t="s">
        <v>34</v>
      </c>
      <c r="T4" s="48" t="s">
        <v>63</v>
      </c>
      <c r="U4" s="48" t="s">
        <v>37</v>
      </c>
    </row>
    <row r="5" spans="1:21" ht="18.75" customHeight="1">
      <c r="A5" s="30" t="s">
        <v>18</v>
      </c>
      <c r="B5" s="37">
        <f t="shared" ref="B5:U5" si="0">SUM(B9:B16)</f>
        <v>27</v>
      </c>
      <c r="C5" s="37">
        <f t="shared" si="0"/>
        <v>3089</v>
      </c>
      <c r="D5" s="37">
        <f t="shared" si="0"/>
        <v>1341</v>
      </c>
      <c r="E5" s="37">
        <f t="shared" si="0"/>
        <v>1748</v>
      </c>
      <c r="F5" s="37">
        <f t="shared" si="0"/>
        <v>17</v>
      </c>
      <c r="G5" s="37">
        <f t="shared" si="0"/>
        <v>3072</v>
      </c>
      <c r="H5" s="42">
        <f t="shared" si="0"/>
        <v>0</v>
      </c>
      <c r="I5" s="37">
        <f t="shared" si="0"/>
        <v>1196</v>
      </c>
      <c r="J5" s="37">
        <f t="shared" si="0"/>
        <v>499</v>
      </c>
      <c r="K5" s="37">
        <f t="shared" si="0"/>
        <v>697</v>
      </c>
      <c r="L5" s="37">
        <f t="shared" si="0"/>
        <v>1264</v>
      </c>
      <c r="M5" s="37">
        <f t="shared" si="0"/>
        <v>532</v>
      </c>
      <c r="N5" s="37">
        <f t="shared" si="0"/>
        <v>732</v>
      </c>
      <c r="O5" s="37">
        <f t="shared" si="0"/>
        <v>267</v>
      </c>
      <c r="P5" s="37">
        <f t="shared" si="0"/>
        <v>118</v>
      </c>
      <c r="Q5" s="37">
        <f t="shared" si="0"/>
        <v>149</v>
      </c>
      <c r="R5" s="37">
        <f t="shared" si="0"/>
        <v>733</v>
      </c>
      <c r="S5" s="37">
        <f t="shared" si="0"/>
        <v>100</v>
      </c>
      <c r="T5" s="37">
        <f t="shared" si="0"/>
        <v>50</v>
      </c>
      <c r="U5" s="37">
        <f t="shared" si="0"/>
        <v>50</v>
      </c>
    </row>
    <row r="6" spans="1:21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</row>
    <row r="7" spans="1:21" ht="18.75" customHeight="1">
      <c r="A7" s="31" t="s">
        <v>65</v>
      </c>
      <c r="B7" s="39">
        <v>2</v>
      </c>
      <c r="C7" s="39">
        <v>157</v>
      </c>
      <c r="D7" s="39">
        <v>71</v>
      </c>
      <c r="E7" s="39">
        <v>86</v>
      </c>
      <c r="F7" s="38">
        <v>0</v>
      </c>
      <c r="G7" s="39">
        <v>157</v>
      </c>
      <c r="H7" s="38">
        <v>0</v>
      </c>
      <c r="I7" s="39">
        <v>61</v>
      </c>
      <c r="J7" s="39">
        <v>28</v>
      </c>
      <c r="K7" s="39">
        <v>33</v>
      </c>
      <c r="L7" s="39">
        <v>55</v>
      </c>
      <c r="M7" s="39">
        <v>23</v>
      </c>
      <c r="N7" s="39">
        <v>32</v>
      </c>
      <c r="O7" s="39">
        <v>19</v>
      </c>
      <c r="P7" s="39">
        <v>9</v>
      </c>
      <c r="Q7" s="39">
        <v>10</v>
      </c>
      <c r="R7" s="39">
        <v>100</v>
      </c>
      <c r="S7" s="39">
        <v>14</v>
      </c>
      <c r="T7" s="39">
        <v>12</v>
      </c>
      <c r="U7" s="39">
        <v>2</v>
      </c>
    </row>
    <row r="8" spans="1:21" ht="18.75" customHeight="1">
      <c r="A8" s="32" t="s">
        <v>59</v>
      </c>
      <c r="B8" s="40">
        <v>25</v>
      </c>
      <c r="C8" s="40">
        <v>2932</v>
      </c>
      <c r="D8" s="40">
        <v>1270</v>
      </c>
      <c r="E8" s="40">
        <v>1662</v>
      </c>
      <c r="F8" s="40">
        <v>17</v>
      </c>
      <c r="G8" s="40">
        <v>2915</v>
      </c>
      <c r="H8" s="41">
        <v>0</v>
      </c>
      <c r="I8" s="40">
        <v>1135</v>
      </c>
      <c r="J8" s="40">
        <v>471</v>
      </c>
      <c r="K8" s="40">
        <v>664</v>
      </c>
      <c r="L8" s="40">
        <v>1209</v>
      </c>
      <c r="M8" s="40">
        <v>509</v>
      </c>
      <c r="N8" s="40">
        <v>700</v>
      </c>
      <c r="O8" s="40">
        <v>248</v>
      </c>
      <c r="P8" s="40">
        <v>109</v>
      </c>
      <c r="Q8" s="40">
        <v>139</v>
      </c>
      <c r="R8" s="40">
        <v>633</v>
      </c>
      <c r="S8" s="40">
        <v>86</v>
      </c>
      <c r="T8" s="40">
        <v>38</v>
      </c>
      <c r="U8" s="40">
        <v>48</v>
      </c>
    </row>
    <row r="9" spans="1:21" ht="18.75" customHeight="1">
      <c r="A9" s="30" t="s">
        <v>73</v>
      </c>
      <c r="B9" s="37">
        <v>19</v>
      </c>
      <c r="C9" s="37">
        <v>2411</v>
      </c>
      <c r="D9" s="37">
        <v>1054</v>
      </c>
      <c r="E9" s="37">
        <v>1357</v>
      </c>
      <c r="F9" s="37">
        <v>17</v>
      </c>
      <c r="G9" s="37">
        <v>2394</v>
      </c>
      <c r="H9" s="42">
        <v>0</v>
      </c>
      <c r="I9" s="37">
        <v>1051</v>
      </c>
      <c r="J9" s="37">
        <v>450</v>
      </c>
      <c r="K9" s="37">
        <v>601</v>
      </c>
      <c r="L9" s="37">
        <v>1015</v>
      </c>
      <c r="M9" s="37">
        <v>430</v>
      </c>
      <c r="N9" s="37">
        <v>585</v>
      </c>
      <c r="O9" s="37">
        <v>200</v>
      </c>
      <c r="P9" s="37">
        <v>82</v>
      </c>
      <c r="Q9" s="37">
        <v>118</v>
      </c>
      <c r="R9" s="37">
        <v>509</v>
      </c>
      <c r="S9" s="37">
        <v>66</v>
      </c>
      <c r="T9" s="37">
        <v>26</v>
      </c>
      <c r="U9" s="37">
        <v>40</v>
      </c>
    </row>
    <row r="10" spans="1:21" ht="18.75" customHeight="1">
      <c r="A10" s="33" t="s">
        <v>7</v>
      </c>
      <c r="B10" s="39">
        <v>1</v>
      </c>
      <c r="C10" s="39">
        <v>348</v>
      </c>
      <c r="D10" s="39">
        <v>176</v>
      </c>
      <c r="E10" s="39">
        <v>172</v>
      </c>
      <c r="F10" s="38">
        <v>0</v>
      </c>
      <c r="G10" s="39">
        <v>348</v>
      </c>
      <c r="H10" s="38">
        <v>0</v>
      </c>
      <c r="I10" s="39">
        <v>0</v>
      </c>
      <c r="J10" s="39">
        <v>0</v>
      </c>
      <c r="K10" s="39">
        <v>0</v>
      </c>
      <c r="L10" s="39">
        <v>145</v>
      </c>
      <c r="M10" s="39">
        <v>71</v>
      </c>
      <c r="N10" s="39">
        <v>74</v>
      </c>
      <c r="O10" s="39">
        <v>29</v>
      </c>
      <c r="P10" s="39">
        <v>21</v>
      </c>
      <c r="Q10" s="39">
        <v>8</v>
      </c>
      <c r="R10" s="39">
        <v>70</v>
      </c>
      <c r="S10" s="39">
        <v>12</v>
      </c>
      <c r="T10" s="39">
        <v>6</v>
      </c>
      <c r="U10" s="39">
        <v>6</v>
      </c>
    </row>
    <row r="11" spans="1:21" ht="18.75" customHeight="1">
      <c r="A11" s="33" t="s">
        <v>60</v>
      </c>
      <c r="B11" s="39">
        <v>1</v>
      </c>
      <c r="C11" s="39">
        <v>25</v>
      </c>
      <c r="D11" s="39">
        <v>7</v>
      </c>
      <c r="E11" s="39">
        <v>18</v>
      </c>
      <c r="F11" s="38">
        <v>0</v>
      </c>
      <c r="G11" s="39">
        <v>25</v>
      </c>
      <c r="H11" s="38">
        <v>0</v>
      </c>
      <c r="I11" s="39">
        <v>14</v>
      </c>
      <c r="J11" s="39">
        <v>3</v>
      </c>
      <c r="K11" s="39">
        <v>11</v>
      </c>
      <c r="L11" s="39">
        <v>12</v>
      </c>
      <c r="M11" s="39">
        <v>2</v>
      </c>
      <c r="N11" s="39">
        <v>10</v>
      </c>
      <c r="O11" s="39">
        <v>5</v>
      </c>
      <c r="P11" s="39">
        <v>3</v>
      </c>
      <c r="Q11" s="39">
        <v>2</v>
      </c>
      <c r="R11" s="39">
        <v>6</v>
      </c>
      <c r="S11" s="39">
        <v>2</v>
      </c>
      <c r="T11" s="39">
        <v>2</v>
      </c>
      <c r="U11" s="38">
        <v>0</v>
      </c>
    </row>
    <row r="12" spans="1:21" ht="18.75" customHeight="1">
      <c r="A12" s="33" t="s">
        <v>84</v>
      </c>
      <c r="B12" s="39">
        <v>1</v>
      </c>
      <c r="C12" s="39">
        <v>96</v>
      </c>
      <c r="D12" s="39">
        <v>24</v>
      </c>
      <c r="E12" s="39">
        <v>72</v>
      </c>
      <c r="F12" s="38">
        <v>0</v>
      </c>
      <c r="G12" s="39">
        <v>96</v>
      </c>
      <c r="H12" s="38">
        <v>0</v>
      </c>
      <c r="I12" s="39">
        <v>33</v>
      </c>
      <c r="J12" s="39">
        <v>5</v>
      </c>
      <c r="K12" s="39">
        <v>28</v>
      </c>
      <c r="L12" s="39">
        <v>32</v>
      </c>
      <c r="M12" s="39">
        <v>9</v>
      </c>
      <c r="N12" s="39">
        <v>23</v>
      </c>
      <c r="O12" s="39">
        <v>10</v>
      </c>
      <c r="P12" s="39">
        <v>1</v>
      </c>
      <c r="Q12" s="39">
        <v>9</v>
      </c>
      <c r="R12" s="39">
        <v>100</v>
      </c>
      <c r="S12" s="39">
        <v>1</v>
      </c>
      <c r="T12" s="39">
        <v>1</v>
      </c>
      <c r="U12" s="38">
        <v>0</v>
      </c>
    </row>
    <row r="13" spans="1:21" ht="18.75" customHeight="1">
      <c r="A13" s="10" t="s">
        <v>31</v>
      </c>
      <c r="B13" s="39">
        <v>1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</row>
    <row r="14" spans="1:21" ht="18.75" customHeight="1">
      <c r="A14" s="33" t="s">
        <v>46</v>
      </c>
      <c r="B14" s="39">
        <v>2</v>
      </c>
      <c r="C14" s="39">
        <v>121</v>
      </c>
      <c r="D14" s="39">
        <v>21</v>
      </c>
      <c r="E14" s="39">
        <v>100</v>
      </c>
      <c r="F14" s="38">
        <v>0</v>
      </c>
      <c r="G14" s="39">
        <v>121</v>
      </c>
      <c r="H14" s="38">
        <v>0</v>
      </c>
      <c r="I14" s="39">
        <v>43</v>
      </c>
      <c r="J14" s="39">
        <v>6</v>
      </c>
      <c r="K14" s="39">
        <v>37</v>
      </c>
      <c r="L14" s="39">
        <v>37</v>
      </c>
      <c r="M14" s="38">
        <v>6</v>
      </c>
      <c r="N14" s="38">
        <v>31</v>
      </c>
      <c r="O14" s="39">
        <v>10</v>
      </c>
      <c r="P14" s="39">
        <v>1</v>
      </c>
      <c r="Q14" s="39">
        <v>9</v>
      </c>
      <c r="R14" s="38">
        <v>42</v>
      </c>
      <c r="S14" s="39">
        <v>4</v>
      </c>
      <c r="T14" s="39">
        <v>3</v>
      </c>
      <c r="U14" s="39">
        <v>1</v>
      </c>
    </row>
    <row r="15" spans="1:21" ht="18.75" customHeight="1">
      <c r="A15" s="245" t="s">
        <v>311</v>
      </c>
      <c r="B15" s="246">
        <v>1</v>
      </c>
      <c r="C15" s="39">
        <v>27</v>
      </c>
      <c r="D15" s="39">
        <v>12</v>
      </c>
      <c r="E15" s="39">
        <v>15</v>
      </c>
      <c r="F15" s="38">
        <v>0</v>
      </c>
      <c r="G15" s="39">
        <v>27</v>
      </c>
      <c r="H15" s="38">
        <v>0</v>
      </c>
      <c r="I15" s="39">
        <v>27</v>
      </c>
      <c r="J15" s="39">
        <v>12</v>
      </c>
      <c r="K15" s="39">
        <v>15</v>
      </c>
      <c r="L15" s="39">
        <v>0</v>
      </c>
      <c r="M15" s="39">
        <v>0</v>
      </c>
      <c r="N15" s="39">
        <v>0</v>
      </c>
      <c r="O15" s="39">
        <v>4</v>
      </c>
      <c r="P15" s="39">
        <v>2</v>
      </c>
      <c r="Q15" s="39">
        <v>2</v>
      </c>
      <c r="R15" s="38">
        <v>6</v>
      </c>
      <c r="S15" s="39">
        <v>2</v>
      </c>
      <c r="T15" s="39">
        <v>1</v>
      </c>
      <c r="U15" s="39">
        <v>1</v>
      </c>
    </row>
    <row r="16" spans="1:21" ht="17.850000000000001" customHeight="1">
      <c r="A16" s="34" t="s">
        <v>269</v>
      </c>
      <c r="B16" s="247">
        <v>1</v>
      </c>
      <c r="C16" s="249">
        <v>61</v>
      </c>
      <c r="D16" s="249">
        <v>47</v>
      </c>
      <c r="E16" s="249">
        <v>14</v>
      </c>
      <c r="F16" s="252">
        <v>0</v>
      </c>
      <c r="G16" s="252">
        <v>61</v>
      </c>
      <c r="H16" s="252">
        <v>0</v>
      </c>
      <c r="I16" s="252">
        <v>28</v>
      </c>
      <c r="J16" s="252">
        <v>23</v>
      </c>
      <c r="K16" s="252">
        <v>5</v>
      </c>
      <c r="L16" s="252">
        <v>23</v>
      </c>
      <c r="M16" s="252">
        <v>14</v>
      </c>
      <c r="N16" s="252">
        <v>9</v>
      </c>
      <c r="O16" s="252">
        <v>9</v>
      </c>
      <c r="P16" s="252">
        <v>8</v>
      </c>
      <c r="Q16" s="252">
        <v>1</v>
      </c>
      <c r="R16" s="252">
        <v>0</v>
      </c>
      <c r="S16" s="252">
        <v>13</v>
      </c>
      <c r="T16" s="252">
        <v>11</v>
      </c>
      <c r="U16" s="252">
        <v>2</v>
      </c>
    </row>
    <row r="18" spans="12:18">
      <c r="L18" s="2"/>
      <c r="P18" s="2"/>
      <c r="Q18" s="2"/>
    </row>
    <row r="19" spans="12:18">
      <c r="R19" s="2"/>
    </row>
    <row r="23" spans="12:18">
      <c r="L23" s="2"/>
    </row>
  </sheetData>
  <mergeCells count="13">
    <mergeCell ref="C2:H2"/>
    <mergeCell ref="O2:R2"/>
    <mergeCell ref="C3:E3"/>
    <mergeCell ref="O3:Q3"/>
    <mergeCell ref="A2:A4"/>
    <mergeCell ref="B2:B4"/>
    <mergeCell ref="I2:K3"/>
    <mergeCell ref="L2:N3"/>
    <mergeCell ref="S2:U3"/>
    <mergeCell ref="F3:F4"/>
    <mergeCell ref="G3:G4"/>
    <mergeCell ref="H3:H4"/>
    <mergeCell ref="R3:R4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R22"/>
  <sheetViews>
    <sheetView showZeros="0" view="pageBreakPreview" zoomScaleSheetLayoutView="100" workbookViewId="0">
      <selection activeCell="B5" sqref="B5"/>
    </sheetView>
  </sheetViews>
  <sheetFormatPr defaultRowHeight="13.5"/>
  <cols>
    <col min="1" max="1" width="10.625" style="1" customWidth="1"/>
    <col min="2" max="15" width="6.75" style="1" customWidth="1"/>
    <col min="16" max="16384" width="9" style="1" bestFit="1" customWidth="1"/>
  </cols>
  <sheetData>
    <row r="1" spans="1:18" ht="21" customHeight="1">
      <c r="A1" s="4" t="s">
        <v>159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50" t="s">
        <v>293</v>
      </c>
      <c r="P1" s="187"/>
      <c r="Q1" s="187"/>
      <c r="R1" s="187"/>
    </row>
    <row r="2" spans="1:18" ht="18.75" customHeight="1">
      <c r="A2" s="51" t="s">
        <v>29</v>
      </c>
      <c r="B2" s="48" t="s">
        <v>166</v>
      </c>
      <c r="C2" s="48" t="s">
        <v>264</v>
      </c>
      <c r="D2" s="48"/>
      <c r="E2" s="48"/>
      <c r="F2" s="48" t="s">
        <v>204</v>
      </c>
      <c r="G2" s="48"/>
      <c r="H2" s="48"/>
      <c r="I2" s="48" t="s">
        <v>176</v>
      </c>
      <c r="J2" s="48"/>
      <c r="K2" s="48"/>
      <c r="L2" s="48"/>
      <c r="M2" s="253" t="s">
        <v>266</v>
      </c>
      <c r="N2" s="255"/>
      <c r="O2" s="257"/>
    </row>
    <row r="3" spans="1:18" ht="18.75" customHeight="1">
      <c r="A3" s="52"/>
      <c r="B3" s="48"/>
      <c r="C3" s="48"/>
      <c r="D3" s="48"/>
      <c r="E3" s="48"/>
      <c r="F3" s="48"/>
      <c r="G3" s="48"/>
      <c r="H3" s="48"/>
      <c r="I3" s="48" t="s">
        <v>268</v>
      </c>
      <c r="J3" s="48"/>
      <c r="K3" s="48"/>
      <c r="L3" s="48" t="s">
        <v>3</v>
      </c>
      <c r="M3" s="254"/>
      <c r="N3" s="256"/>
      <c r="O3" s="258"/>
    </row>
    <row r="4" spans="1:18" ht="18.75" customHeight="1">
      <c r="A4" s="52"/>
      <c r="B4" s="27"/>
      <c r="C4" s="27" t="s">
        <v>34</v>
      </c>
      <c r="D4" s="27" t="s">
        <v>63</v>
      </c>
      <c r="E4" s="27" t="s">
        <v>37</v>
      </c>
      <c r="F4" s="27" t="s">
        <v>34</v>
      </c>
      <c r="G4" s="27" t="s">
        <v>63</v>
      </c>
      <c r="H4" s="27" t="s">
        <v>37</v>
      </c>
      <c r="I4" s="27" t="s">
        <v>34</v>
      </c>
      <c r="J4" s="27" t="s">
        <v>63</v>
      </c>
      <c r="K4" s="27" t="s">
        <v>37</v>
      </c>
      <c r="L4" s="48"/>
      <c r="M4" s="28" t="s">
        <v>34</v>
      </c>
      <c r="N4" s="28" t="s">
        <v>63</v>
      </c>
      <c r="O4" s="28" t="s">
        <v>37</v>
      </c>
    </row>
    <row r="5" spans="1:18" ht="18.75" customHeight="1">
      <c r="A5" s="30" t="s">
        <v>18</v>
      </c>
      <c r="B5" s="37">
        <f t="shared" ref="B5:O5" si="0">SUM(B9:B10)</f>
        <v>8</v>
      </c>
      <c r="C5" s="37">
        <f t="shared" si="0"/>
        <v>273</v>
      </c>
      <c r="D5" s="37">
        <f t="shared" si="0"/>
        <v>159</v>
      </c>
      <c r="E5" s="37">
        <f t="shared" si="0"/>
        <v>114</v>
      </c>
      <c r="F5" s="37">
        <f t="shared" si="0"/>
        <v>200</v>
      </c>
      <c r="G5" s="37">
        <f t="shared" si="0"/>
        <v>135</v>
      </c>
      <c r="H5" s="37">
        <f t="shared" si="0"/>
        <v>65</v>
      </c>
      <c r="I5" s="37">
        <f t="shared" si="0"/>
        <v>25</v>
      </c>
      <c r="J5" s="37">
        <f t="shared" si="0"/>
        <v>13</v>
      </c>
      <c r="K5" s="37">
        <f t="shared" si="0"/>
        <v>12</v>
      </c>
      <c r="L5" s="37">
        <f t="shared" si="0"/>
        <v>28</v>
      </c>
      <c r="M5" s="37">
        <f t="shared" si="0"/>
        <v>9</v>
      </c>
      <c r="N5" s="37">
        <f t="shared" si="0"/>
        <v>2</v>
      </c>
      <c r="O5" s="37">
        <f t="shared" si="0"/>
        <v>7</v>
      </c>
    </row>
    <row r="6" spans="1:18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</row>
    <row r="7" spans="1:18" ht="18.75" customHeight="1">
      <c r="A7" s="31" t="s">
        <v>65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</row>
    <row r="8" spans="1:18" ht="18.75" customHeight="1">
      <c r="A8" s="32" t="s">
        <v>59</v>
      </c>
      <c r="B8" s="40">
        <v>8</v>
      </c>
      <c r="C8" s="40">
        <v>273</v>
      </c>
      <c r="D8" s="40">
        <v>159</v>
      </c>
      <c r="E8" s="40">
        <v>114</v>
      </c>
      <c r="F8" s="40">
        <v>200</v>
      </c>
      <c r="G8" s="40">
        <v>135</v>
      </c>
      <c r="H8" s="40">
        <v>65</v>
      </c>
      <c r="I8" s="40">
        <v>25</v>
      </c>
      <c r="J8" s="40">
        <v>13</v>
      </c>
      <c r="K8" s="40">
        <v>12</v>
      </c>
      <c r="L8" s="40">
        <v>28</v>
      </c>
      <c r="M8" s="40">
        <v>9</v>
      </c>
      <c r="N8" s="40">
        <v>2</v>
      </c>
      <c r="O8" s="40">
        <v>7</v>
      </c>
    </row>
    <row r="9" spans="1:18" ht="18.75" customHeight="1">
      <c r="A9" s="30" t="s">
        <v>73</v>
      </c>
      <c r="B9" s="37">
        <v>7</v>
      </c>
      <c r="C9" s="37">
        <v>246</v>
      </c>
      <c r="D9" s="37">
        <v>152</v>
      </c>
      <c r="E9" s="37">
        <v>94</v>
      </c>
      <c r="F9" s="37">
        <v>188</v>
      </c>
      <c r="G9" s="37">
        <v>131</v>
      </c>
      <c r="H9" s="37">
        <v>57</v>
      </c>
      <c r="I9" s="37">
        <v>20</v>
      </c>
      <c r="J9" s="37">
        <v>13</v>
      </c>
      <c r="K9" s="37">
        <v>7</v>
      </c>
      <c r="L9" s="37">
        <v>28</v>
      </c>
      <c r="M9" s="37">
        <v>4</v>
      </c>
      <c r="N9" s="37">
        <v>2</v>
      </c>
      <c r="O9" s="37">
        <v>2</v>
      </c>
    </row>
    <row r="10" spans="1:18" ht="18.75" customHeight="1">
      <c r="A10" s="34" t="s">
        <v>94</v>
      </c>
      <c r="B10" s="40">
        <v>1</v>
      </c>
      <c r="C10" s="40">
        <v>27</v>
      </c>
      <c r="D10" s="40">
        <v>7</v>
      </c>
      <c r="E10" s="40">
        <v>20</v>
      </c>
      <c r="F10" s="40">
        <v>12</v>
      </c>
      <c r="G10" s="40">
        <v>4</v>
      </c>
      <c r="H10" s="40">
        <v>8</v>
      </c>
      <c r="I10" s="40">
        <v>5</v>
      </c>
      <c r="J10" s="41">
        <v>0</v>
      </c>
      <c r="K10" s="40">
        <v>5</v>
      </c>
      <c r="L10" s="40">
        <v>0</v>
      </c>
      <c r="M10" s="41">
        <v>5</v>
      </c>
      <c r="N10" s="41">
        <v>0</v>
      </c>
      <c r="O10" s="41">
        <v>5</v>
      </c>
    </row>
    <row r="13" spans="1:18">
      <c r="H13" s="2"/>
    </row>
    <row r="14" spans="1:18">
      <c r="H14" s="2"/>
    </row>
    <row r="15" spans="1:18">
      <c r="A15" s="3"/>
      <c r="G15" s="3"/>
      <c r="H15" s="2"/>
    </row>
    <row r="16" spans="1:18">
      <c r="G16" s="3"/>
      <c r="H16" s="2"/>
    </row>
    <row r="17" spans="7:8">
      <c r="G17" s="3"/>
      <c r="H17" s="2"/>
    </row>
    <row r="18" spans="7:8">
      <c r="G18" s="3"/>
      <c r="H18" s="2"/>
    </row>
    <row r="19" spans="7:8">
      <c r="G19" s="3"/>
      <c r="H19" s="2"/>
    </row>
    <row r="20" spans="7:8">
      <c r="G20" s="3"/>
      <c r="H20" s="2"/>
    </row>
    <row r="21" spans="7:8">
      <c r="G21" s="3"/>
      <c r="H21" s="2"/>
    </row>
    <row r="22" spans="7:8">
      <c r="G22" s="3"/>
      <c r="H22" s="2"/>
    </row>
  </sheetData>
  <mergeCells count="8">
    <mergeCell ref="I2:L2"/>
    <mergeCell ref="I3:K3"/>
    <mergeCell ref="A2:A4"/>
    <mergeCell ref="B2:B4"/>
    <mergeCell ref="C2:E3"/>
    <mergeCell ref="F2:H3"/>
    <mergeCell ref="M2:O3"/>
    <mergeCell ref="L3:L4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R204"/>
  <sheetViews>
    <sheetView showZeros="0" view="pageBreakPreview" zoomScaleSheetLayoutView="100" workbookViewId="0">
      <pane ySplit="3" topLeftCell="A4" activePane="bottomLeft" state="frozen"/>
      <selection pane="bottomLeft" activeCell="B5" sqref="B5"/>
    </sheetView>
  </sheetViews>
  <sheetFormatPr defaultRowHeight="13.5"/>
  <cols>
    <col min="1" max="1" width="20" style="1" customWidth="1"/>
    <col min="2" max="10" width="7.875" style="1" customWidth="1"/>
    <col min="11" max="16384" width="9" style="1" bestFit="1" customWidth="1"/>
  </cols>
  <sheetData>
    <row r="1" spans="1:18" ht="21" customHeight="1">
      <c r="A1" s="4" t="s">
        <v>308</v>
      </c>
      <c r="B1" s="13"/>
      <c r="C1" s="13"/>
      <c r="D1" s="13"/>
      <c r="E1" s="13"/>
      <c r="F1" s="13"/>
      <c r="G1" s="13"/>
      <c r="H1" s="13"/>
      <c r="I1" s="13"/>
      <c r="J1" s="50" t="s">
        <v>42</v>
      </c>
      <c r="K1" s="13"/>
      <c r="L1" s="13"/>
      <c r="M1" s="13"/>
      <c r="N1" s="13"/>
      <c r="O1" s="13"/>
      <c r="P1" s="13"/>
      <c r="Q1" s="13"/>
      <c r="R1" s="13"/>
    </row>
    <row r="2" spans="1:18" ht="11.25" customHeight="1">
      <c r="A2" s="192" t="s">
        <v>29</v>
      </c>
      <c r="B2" s="264" t="s">
        <v>67</v>
      </c>
      <c r="C2" s="264"/>
      <c r="D2" s="264"/>
      <c r="E2" s="264" t="s">
        <v>204</v>
      </c>
      <c r="F2" s="264"/>
      <c r="G2" s="264"/>
      <c r="H2" s="264" t="s">
        <v>263</v>
      </c>
      <c r="I2" s="264"/>
      <c r="J2" s="264"/>
    </row>
    <row r="3" spans="1:18" ht="11.25" customHeight="1">
      <c r="A3" s="194"/>
      <c r="B3" s="265" t="s">
        <v>34</v>
      </c>
      <c r="C3" s="265" t="s">
        <v>63</v>
      </c>
      <c r="D3" s="265" t="s">
        <v>37</v>
      </c>
      <c r="E3" s="265" t="s">
        <v>34</v>
      </c>
      <c r="F3" s="265" t="s">
        <v>63</v>
      </c>
      <c r="G3" s="265" t="s">
        <v>37</v>
      </c>
      <c r="H3" s="265" t="s">
        <v>34</v>
      </c>
      <c r="I3" s="265" t="s">
        <v>63</v>
      </c>
      <c r="J3" s="265" t="s">
        <v>37</v>
      </c>
    </row>
    <row r="4" spans="1:18" ht="11.25" customHeight="1">
      <c r="A4" s="259" t="s">
        <v>18</v>
      </c>
      <c r="B4" s="266">
        <f t="shared" ref="B4:J4" si="0">SUM(B5,B15,B19,B30,B37,B43,B53,B61)</f>
        <v>3089</v>
      </c>
      <c r="C4" s="266">
        <f t="shared" si="0"/>
        <v>1341</v>
      </c>
      <c r="D4" s="266">
        <f t="shared" si="0"/>
        <v>1748</v>
      </c>
      <c r="E4" s="266">
        <f t="shared" si="0"/>
        <v>1196</v>
      </c>
      <c r="F4" s="266">
        <f t="shared" si="0"/>
        <v>499</v>
      </c>
      <c r="G4" s="266">
        <f t="shared" si="0"/>
        <v>697</v>
      </c>
      <c r="H4" s="266">
        <f t="shared" si="0"/>
        <v>1264</v>
      </c>
      <c r="I4" s="266">
        <f t="shared" si="0"/>
        <v>532</v>
      </c>
      <c r="J4" s="266">
        <f t="shared" si="0"/>
        <v>732</v>
      </c>
    </row>
    <row r="5" spans="1:18" ht="11.25" customHeight="1">
      <c r="A5" s="260" t="s">
        <v>143</v>
      </c>
      <c r="B5" s="267">
        <v>279</v>
      </c>
      <c r="C5" s="267">
        <v>233</v>
      </c>
      <c r="D5" s="267">
        <v>46</v>
      </c>
      <c r="E5" s="267">
        <v>145</v>
      </c>
      <c r="F5" s="267">
        <v>116</v>
      </c>
      <c r="G5" s="267">
        <v>29</v>
      </c>
      <c r="H5" s="267">
        <v>114</v>
      </c>
      <c r="I5" s="267">
        <v>101</v>
      </c>
      <c r="J5" s="267">
        <v>13</v>
      </c>
    </row>
    <row r="6" spans="1:18" ht="11.25" customHeight="1">
      <c r="A6" s="261" t="s">
        <v>142</v>
      </c>
      <c r="B6" s="268">
        <v>0</v>
      </c>
      <c r="C6" s="268">
        <v>0</v>
      </c>
      <c r="D6" s="268">
        <v>0</v>
      </c>
      <c r="E6" s="268">
        <v>0</v>
      </c>
      <c r="F6" s="268">
        <v>0</v>
      </c>
      <c r="G6" s="268">
        <v>0</v>
      </c>
      <c r="H6" s="268">
        <v>0</v>
      </c>
      <c r="I6" s="268">
        <v>0</v>
      </c>
      <c r="J6" s="268">
        <v>0</v>
      </c>
    </row>
    <row r="7" spans="1:18" ht="11.25" customHeight="1">
      <c r="A7" s="262" t="s">
        <v>271</v>
      </c>
      <c r="B7" s="204">
        <v>79</v>
      </c>
      <c r="C7" s="204">
        <v>58</v>
      </c>
      <c r="D7" s="204">
        <v>21</v>
      </c>
      <c r="E7" s="204">
        <v>49</v>
      </c>
      <c r="F7" s="204">
        <v>36</v>
      </c>
      <c r="G7" s="204">
        <v>13</v>
      </c>
      <c r="H7" s="204">
        <v>38</v>
      </c>
      <c r="I7" s="204">
        <v>29</v>
      </c>
      <c r="J7" s="204">
        <v>9</v>
      </c>
    </row>
    <row r="8" spans="1:18" ht="11.25" customHeight="1">
      <c r="A8" s="262" t="s">
        <v>210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</row>
    <row r="9" spans="1:18" ht="11.25" customHeight="1">
      <c r="A9" s="262" t="s">
        <v>272</v>
      </c>
      <c r="B9" s="208">
        <v>0</v>
      </c>
      <c r="C9" s="208">
        <v>0</v>
      </c>
      <c r="D9" s="208">
        <v>0</v>
      </c>
      <c r="E9" s="208">
        <v>0</v>
      </c>
      <c r="F9" s="208">
        <v>0</v>
      </c>
      <c r="G9" s="208">
        <v>0</v>
      </c>
      <c r="H9" s="208">
        <v>0</v>
      </c>
      <c r="I9" s="208">
        <v>0</v>
      </c>
      <c r="J9" s="208">
        <v>0</v>
      </c>
    </row>
    <row r="10" spans="1:18" ht="11.25" customHeight="1">
      <c r="A10" s="262" t="s">
        <v>273</v>
      </c>
      <c r="B10" s="204">
        <v>36</v>
      </c>
      <c r="C10" s="204">
        <v>34</v>
      </c>
      <c r="D10" s="204">
        <v>2</v>
      </c>
      <c r="E10" s="204">
        <v>14</v>
      </c>
      <c r="F10" s="204">
        <v>12</v>
      </c>
      <c r="G10" s="208">
        <v>2</v>
      </c>
      <c r="H10" s="204">
        <v>15</v>
      </c>
      <c r="I10" s="204">
        <v>15</v>
      </c>
      <c r="J10" s="204">
        <v>0</v>
      </c>
    </row>
    <row r="11" spans="1:18" ht="11.25" customHeight="1">
      <c r="A11" s="262" t="s">
        <v>95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</row>
    <row r="12" spans="1:18" ht="11.25" customHeight="1">
      <c r="A12" s="262" t="s">
        <v>178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8">
        <v>0</v>
      </c>
      <c r="H12" s="204">
        <v>0</v>
      </c>
      <c r="I12" s="204">
        <v>0</v>
      </c>
      <c r="J12" s="208">
        <v>0</v>
      </c>
    </row>
    <row r="13" spans="1:18" ht="11.25" customHeight="1">
      <c r="A13" s="262" t="s">
        <v>274</v>
      </c>
      <c r="B13" s="204">
        <v>127</v>
      </c>
      <c r="C13" s="204">
        <v>111</v>
      </c>
      <c r="D13" s="204">
        <v>16</v>
      </c>
      <c r="E13" s="204">
        <v>60</v>
      </c>
      <c r="F13" s="204">
        <v>50</v>
      </c>
      <c r="G13" s="204">
        <v>10</v>
      </c>
      <c r="H13" s="204">
        <v>53</v>
      </c>
      <c r="I13" s="204">
        <v>49</v>
      </c>
      <c r="J13" s="204">
        <v>4</v>
      </c>
    </row>
    <row r="14" spans="1:18" ht="11.25" customHeight="1">
      <c r="A14" s="263" t="s">
        <v>207</v>
      </c>
      <c r="B14" s="209">
        <v>37</v>
      </c>
      <c r="C14" s="209">
        <v>30</v>
      </c>
      <c r="D14" s="209">
        <v>7</v>
      </c>
      <c r="E14" s="209">
        <v>22</v>
      </c>
      <c r="F14" s="209">
        <v>18</v>
      </c>
      <c r="G14" s="209">
        <v>4</v>
      </c>
      <c r="H14" s="209">
        <v>8</v>
      </c>
      <c r="I14" s="209">
        <v>8</v>
      </c>
      <c r="J14" s="209">
        <v>0</v>
      </c>
    </row>
    <row r="15" spans="1:18" ht="11.25" customHeight="1">
      <c r="A15" s="260" t="s">
        <v>127</v>
      </c>
      <c r="B15" s="267">
        <v>61</v>
      </c>
      <c r="C15" s="267">
        <v>47</v>
      </c>
      <c r="D15" s="267">
        <v>14</v>
      </c>
      <c r="E15" s="267">
        <v>28</v>
      </c>
      <c r="F15" s="267">
        <v>23</v>
      </c>
      <c r="G15" s="267">
        <v>5</v>
      </c>
      <c r="H15" s="267">
        <v>23</v>
      </c>
      <c r="I15" s="267">
        <v>14</v>
      </c>
      <c r="J15" s="267">
        <v>9</v>
      </c>
    </row>
    <row r="16" spans="1:18" ht="11.25" customHeight="1">
      <c r="A16" s="261" t="s">
        <v>275</v>
      </c>
      <c r="B16" s="268">
        <v>0</v>
      </c>
      <c r="C16" s="268">
        <v>0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</row>
    <row r="17" spans="1:10" ht="11.25" customHeight="1">
      <c r="A17" s="262" t="s">
        <v>11</v>
      </c>
      <c r="B17" s="204">
        <v>58</v>
      </c>
      <c r="C17" s="204">
        <v>45</v>
      </c>
      <c r="D17" s="204">
        <v>13</v>
      </c>
      <c r="E17" s="204">
        <v>27</v>
      </c>
      <c r="F17" s="204">
        <v>22</v>
      </c>
      <c r="G17" s="204">
        <v>5</v>
      </c>
      <c r="H17" s="204">
        <v>23</v>
      </c>
      <c r="I17" s="204">
        <v>14</v>
      </c>
      <c r="J17" s="204">
        <v>9</v>
      </c>
    </row>
    <row r="18" spans="1:10" ht="11.25" customHeight="1">
      <c r="A18" s="263" t="s">
        <v>207</v>
      </c>
      <c r="B18" s="205">
        <v>3</v>
      </c>
      <c r="C18" s="205">
        <v>2</v>
      </c>
      <c r="D18" s="209">
        <v>1</v>
      </c>
      <c r="E18" s="205">
        <v>1</v>
      </c>
      <c r="F18" s="205">
        <v>1</v>
      </c>
      <c r="G18" s="209">
        <v>0</v>
      </c>
      <c r="H18" s="205">
        <v>0</v>
      </c>
      <c r="I18" s="209">
        <v>0</v>
      </c>
      <c r="J18" s="205">
        <v>0</v>
      </c>
    </row>
    <row r="19" spans="1:10" ht="11.25" customHeight="1">
      <c r="A19" s="260" t="s">
        <v>77</v>
      </c>
      <c r="B19" s="267">
        <v>1719</v>
      </c>
      <c r="C19" s="267">
        <v>675</v>
      </c>
      <c r="D19" s="267">
        <v>1044</v>
      </c>
      <c r="E19" s="267">
        <v>445</v>
      </c>
      <c r="F19" s="267">
        <v>135</v>
      </c>
      <c r="G19" s="267">
        <v>310</v>
      </c>
      <c r="H19" s="267">
        <v>579</v>
      </c>
      <c r="I19" s="267">
        <v>207</v>
      </c>
      <c r="J19" s="267">
        <v>372</v>
      </c>
    </row>
    <row r="20" spans="1:10" ht="11.25" customHeight="1">
      <c r="A20" s="261" t="s">
        <v>277</v>
      </c>
      <c r="B20" s="269">
        <v>890</v>
      </c>
      <c r="C20" s="269">
        <v>192</v>
      </c>
      <c r="D20" s="269">
        <v>698</v>
      </c>
      <c r="E20" s="204">
        <v>306</v>
      </c>
      <c r="F20" s="269">
        <v>50</v>
      </c>
      <c r="G20" s="269">
        <v>256</v>
      </c>
      <c r="H20" s="269">
        <v>290</v>
      </c>
      <c r="I20" s="269">
        <v>51</v>
      </c>
      <c r="J20" s="269">
        <v>239</v>
      </c>
    </row>
    <row r="21" spans="1:10" ht="11.25" customHeight="1">
      <c r="A21" s="262" t="s">
        <v>89</v>
      </c>
      <c r="B21" s="208">
        <v>0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</row>
    <row r="22" spans="1:10" ht="11.25" customHeight="1">
      <c r="A22" s="262" t="s">
        <v>241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</row>
    <row r="23" spans="1:10" ht="11.25" customHeight="1">
      <c r="A23" s="262" t="s">
        <v>199</v>
      </c>
      <c r="B23" s="208">
        <v>0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</row>
    <row r="24" spans="1:10" ht="11.25" customHeight="1">
      <c r="A24" s="262" t="s">
        <v>149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</row>
    <row r="25" spans="1:10" ht="11.25" customHeight="1">
      <c r="A25" s="262" t="s">
        <v>278</v>
      </c>
      <c r="B25" s="208">
        <v>0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208">
        <v>0</v>
      </c>
      <c r="I25" s="208">
        <v>0</v>
      </c>
      <c r="J25" s="208">
        <v>0</v>
      </c>
    </row>
    <row r="26" spans="1:10" ht="11.25" customHeight="1">
      <c r="A26" s="262" t="s">
        <v>8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</row>
    <row r="27" spans="1:10" ht="11.25" customHeight="1">
      <c r="A27" s="262" t="s">
        <v>206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</row>
    <row r="28" spans="1:10" ht="11.25" customHeight="1">
      <c r="A28" s="262" t="s">
        <v>188</v>
      </c>
      <c r="B28" s="204">
        <v>738</v>
      </c>
      <c r="C28" s="204">
        <v>422</v>
      </c>
      <c r="D28" s="204">
        <v>316</v>
      </c>
      <c r="E28" s="204">
        <v>115</v>
      </c>
      <c r="F28" s="204">
        <v>72</v>
      </c>
      <c r="G28" s="204">
        <v>43</v>
      </c>
      <c r="H28" s="204">
        <v>259</v>
      </c>
      <c r="I28" s="204">
        <v>135</v>
      </c>
      <c r="J28" s="204">
        <v>124</v>
      </c>
    </row>
    <row r="29" spans="1:10" ht="11.25" customHeight="1">
      <c r="A29" s="263" t="s">
        <v>207</v>
      </c>
      <c r="B29" s="205">
        <v>91</v>
      </c>
      <c r="C29" s="205">
        <v>61</v>
      </c>
      <c r="D29" s="205">
        <v>30</v>
      </c>
      <c r="E29" s="205">
        <v>24</v>
      </c>
      <c r="F29" s="205">
        <v>13</v>
      </c>
      <c r="G29" s="205">
        <v>11</v>
      </c>
      <c r="H29" s="205">
        <v>30</v>
      </c>
      <c r="I29" s="205">
        <v>21</v>
      </c>
      <c r="J29" s="205">
        <v>9</v>
      </c>
    </row>
    <row r="30" spans="1:10" ht="11.25" customHeight="1">
      <c r="A30" s="260" t="s">
        <v>26</v>
      </c>
      <c r="B30" s="267">
        <v>279</v>
      </c>
      <c r="C30" s="267">
        <v>106</v>
      </c>
      <c r="D30" s="267">
        <v>173</v>
      </c>
      <c r="E30" s="267">
        <v>180</v>
      </c>
      <c r="F30" s="267">
        <v>72</v>
      </c>
      <c r="G30" s="267">
        <v>108</v>
      </c>
      <c r="H30" s="267">
        <v>197</v>
      </c>
      <c r="I30" s="267">
        <v>79</v>
      </c>
      <c r="J30" s="267">
        <v>118</v>
      </c>
    </row>
    <row r="31" spans="1:10" ht="11.25" customHeight="1">
      <c r="A31" s="261" t="s">
        <v>228</v>
      </c>
      <c r="B31" s="268">
        <v>0</v>
      </c>
      <c r="C31" s="268">
        <v>0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</row>
    <row r="32" spans="1:10" ht="11.25" customHeight="1">
      <c r="A32" s="262" t="s">
        <v>125</v>
      </c>
      <c r="B32" s="204">
        <v>91</v>
      </c>
      <c r="C32" s="204">
        <v>54</v>
      </c>
      <c r="D32" s="204">
        <v>37</v>
      </c>
      <c r="E32" s="204">
        <v>78</v>
      </c>
      <c r="F32" s="204">
        <v>46</v>
      </c>
      <c r="G32" s="204">
        <v>32</v>
      </c>
      <c r="H32" s="204">
        <v>84</v>
      </c>
      <c r="I32" s="204">
        <v>46</v>
      </c>
      <c r="J32" s="204">
        <v>38</v>
      </c>
    </row>
    <row r="33" spans="1:10" ht="11.25" customHeight="1">
      <c r="A33" s="262" t="s">
        <v>279</v>
      </c>
      <c r="B33" s="204">
        <v>8</v>
      </c>
      <c r="C33" s="204">
        <v>7</v>
      </c>
      <c r="D33" s="204">
        <v>1</v>
      </c>
      <c r="E33" s="204">
        <v>2</v>
      </c>
      <c r="F33" s="204">
        <v>1</v>
      </c>
      <c r="G33" s="208">
        <v>1</v>
      </c>
      <c r="H33" s="204">
        <v>7</v>
      </c>
      <c r="I33" s="204">
        <v>6</v>
      </c>
      <c r="J33" s="204">
        <v>1</v>
      </c>
    </row>
    <row r="34" spans="1:10" ht="11.25" customHeight="1">
      <c r="A34" s="262" t="s">
        <v>280</v>
      </c>
      <c r="B34" s="204">
        <v>126</v>
      </c>
      <c r="C34" s="204">
        <v>37</v>
      </c>
      <c r="D34" s="204">
        <v>89</v>
      </c>
      <c r="E34" s="204">
        <v>64</v>
      </c>
      <c r="F34" s="204">
        <v>19</v>
      </c>
      <c r="G34" s="204">
        <v>45</v>
      </c>
      <c r="H34" s="204">
        <v>68</v>
      </c>
      <c r="I34" s="204">
        <v>13</v>
      </c>
      <c r="J34" s="204">
        <v>55</v>
      </c>
    </row>
    <row r="35" spans="1:10" ht="11.25" customHeight="1">
      <c r="A35" s="262" t="s">
        <v>281</v>
      </c>
      <c r="B35" s="204">
        <v>54</v>
      </c>
      <c r="C35" s="204">
        <v>8</v>
      </c>
      <c r="D35" s="204">
        <v>46</v>
      </c>
      <c r="E35" s="204">
        <v>36</v>
      </c>
      <c r="F35" s="204">
        <v>6</v>
      </c>
      <c r="G35" s="204">
        <v>30</v>
      </c>
      <c r="H35" s="204">
        <v>38</v>
      </c>
      <c r="I35" s="204">
        <v>14</v>
      </c>
      <c r="J35" s="204">
        <v>24</v>
      </c>
    </row>
    <row r="36" spans="1:10" ht="11.25" customHeight="1">
      <c r="A36" s="263" t="s">
        <v>207</v>
      </c>
      <c r="B36" s="205">
        <v>0</v>
      </c>
      <c r="C36" s="209">
        <v>0</v>
      </c>
      <c r="D36" s="205">
        <v>0</v>
      </c>
      <c r="E36" s="205">
        <v>0</v>
      </c>
      <c r="F36" s="209">
        <v>0</v>
      </c>
      <c r="G36" s="205">
        <v>0</v>
      </c>
      <c r="H36" s="205">
        <v>0</v>
      </c>
      <c r="I36" s="209">
        <v>0</v>
      </c>
      <c r="J36" s="205">
        <v>0</v>
      </c>
    </row>
    <row r="37" spans="1:10" ht="11.25" customHeight="1">
      <c r="A37" s="260" t="s">
        <v>196</v>
      </c>
      <c r="B37" s="267">
        <v>330</v>
      </c>
      <c r="C37" s="267">
        <v>107</v>
      </c>
      <c r="D37" s="267">
        <v>223</v>
      </c>
      <c r="E37" s="267">
        <v>173</v>
      </c>
      <c r="F37" s="267">
        <v>59</v>
      </c>
      <c r="G37" s="267">
        <v>114</v>
      </c>
      <c r="H37" s="267">
        <v>149</v>
      </c>
      <c r="I37" s="267">
        <v>51</v>
      </c>
      <c r="J37" s="267">
        <v>98</v>
      </c>
    </row>
    <row r="38" spans="1:10" ht="11.25" customHeight="1">
      <c r="A38" s="261" t="s">
        <v>233</v>
      </c>
      <c r="B38" s="269">
        <v>167</v>
      </c>
      <c r="C38" s="269">
        <v>38</v>
      </c>
      <c r="D38" s="269">
        <v>129</v>
      </c>
      <c r="E38" s="204">
        <v>76</v>
      </c>
      <c r="F38" s="269">
        <v>17</v>
      </c>
      <c r="G38" s="269">
        <v>59</v>
      </c>
      <c r="H38" s="269">
        <v>71</v>
      </c>
      <c r="I38" s="269">
        <v>17</v>
      </c>
      <c r="J38" s="269">
        <v>54</v>
      </c>
    </row>
    <row r="39" spans="1:10" ht="11.25" customHeight="1">
      <c r="A39" s="262" t="s">
        <v>14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208">
        <v>0</v>
      </c>
      <c r="I39" s="208">
        <v>0</v>
      </c>
      <c r="J39" s="208">
        <v>0</v>
      </c>
    </row>
    <row r="40" spans="1:10" ht="11.25" customHeight="1">
      <c r="A40" s="262" t="s">
        <v>270</v>
      </c>
      <c r="B40" s="204">
        <v>123</v>
      </c>
      <c r="C40" s="204">
        <v>56</v>
      </c>
      <c r="D40" s="204">
        <v>67</v>
      </c>
      <c r="E40" s="204">
        <v>82</v>
      </c>
      <c r="F40" s="204">
        <v>37</v>
      </c>
      <c r="G40" s="204">
        <v>45</v>
      </c>
      <c r="H40" s="204">
        <v>55</v>
      </c>
      <c r="I40" s="204">
        <v>23</v>
      </c>
      <c r="J40" s="204">
        <v>32</v>
      </c>
    </row>
    <row r="41" spans="1:10" ht="11.25" customHeight="1">
      <c r="A41" s="262" t="s">
        <v>282</v>
      </c>
      <c r="B41" s="204">
        <v>40</v>
      </c>
      <c r="C41" s="204">
        <v>13</v>
      </c>
      <c r="D41" s="204">
        <v>27</v>
      </c>
      <c r="E41" s="204">
        <v>15</v>
      </c>
      <c r="F41" s="204">
        <v>5</v>
      </c>
      <c r="G41" s="204">
        <v>10</v>
      </c>
      <c r="H41" s="204">
        <v>23</v>
      </c>
      <c r="I41" s="204">
        <v>11</v>
      </c>
      <c r="J41" s="204">
        <v>12</v>
      </c>
    </row>
    <row r="42" spans="1:10" ht="11.25" customHeight="1">
      <c r="A42" s="263" t="s">
        <v>207</v>
      </c>
      <c r="B42" s="209">
        <v>0</v>
      </c>
      <c r="C42" s="209">
        <v>0</v>
      </c>
      <c r="D42" s="209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</row>
    <row r="43" spans="1:10" ht="11.25" customHeight="1">
      <c r="A43" s="260" t="s">
        <v>76</v>
      </c>
      <c r="B43" s="267">
        <v>259</v>
      </c>
      <c r="C43" s="267">
        <v>114</v>
      </c>
      <c r="D43" s="267">
        <v>145</v>
      </c>
      <c r="E43" s="267">
        <v>131</v>
      </c>
      <c r="F43" s="267">
        <v>59</v>
      </c>
      <c r="G43" s="267">
        <v>72</v>
      </c>
      <c r="H43" s="267">
        <v>115</v>
      </c>
      <c r="I43" s="267">
        <v>44</v>
      </c>
      <c r="J43" s="267">
        <v>71</v>
      </c>
    </row>
    <row r="44" spans="1:10" ht="11.25" customHeight="1">
      <c r="A44" s="261" t="s">
        <v>151</v>
      </c>
      <c r="B44" s="269">
        <v>16</v>
      </c>
      <c r="C44" s="269">
        <v>12</v>
      </c>
      <c r="D44" s="269">
        <v>4</v>
      </c>
      <c r="E44" s="204">
        <v>0</v>
      </c>
      <c r="F44" s="269">
        <v>0</v>
      </c>
      <c r="G44" s="269">
        <v>0</v>
      </c>
      <c r="H44" s="269">
        <v>9</v>
      </c>
      <c r="I44" s="269">
        <v>8</v>
      </c>
      <c r="J44" s="269">
        <v>1</v>
      </c>
    </row>
    <row r="45" spans="1:10" ht="11.25" customHeight="1">
      <c r="A45" s="262" t="s">
        <v>74</v>
      </c>
      <c r="B45" s="204">
        <v>67</v>
      </c>
      <c r="C45" s="204">
        <v>31</v>
      </c>
      <c r="D45" s="204">
        <v>36</v>
      </c>
      <c r="E45" s="204">
        <v>34</v>
      </c>
      <c r="F45" s="204">
        <v>16</v>
      </c>
      <c r="G45" s="204">
        <v>18</v>
      </c>
      <c r="H45" s="204">
        <v>22</v>
      </c>
      <c r="I45" s="204">
        <v>12</v>
      </c>
      <c r="J45" s="204">
        <v>10</v>
      </c>
    </row>
    <row r="46" spans="1:10" ht="11.25" customHeight="1">
      <c r="A46" s="262" t="s">
        <v>265</v>
      </c>
      <c r="B46" s="208">
        <v>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</row>
    <row r="47" spans="1:10" ht="11.25" customHeight="1">
      <c r="A47" s="262" t="s">
        <v>192</v>
      </c>
      <c r="B47" s="208">
        <v>0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</row>
    <row r="48" spans="1:10" ht="11.25" customHeight="1">
      <c r="A48" s="262" t="s">
        <v>123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8">
        <v>0</v>
      </c>
      <c r="H48" s="208">
        <v>0</v>
      </c>
      <c r="I48" s="208">
        <v>0</v>
      </c>
      <c r="J48" s="208">
        <v>0</v>
      </c>
    </row>
    <row r="49" spans="1:10" ht="11.25" customHeight="1">
      <c r="A49" s="262" t="s">
        <v>131</v>
      </c>
      <c r="B49" s="208">
        <v>0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</row>
    <row r="50" spans="1:10" ht="11.25" customHeight="1">
      <c r="A50" s="262" t="s">
        <v>283</v>
      </c>
      <c r="B50" s="204">
        <v>28</v>
      </c>
      <c r="C50" s="204">
        <v>15</v>
      </c>
      <c r="D50" s="204">
        <v>13</v>
      </c>
      <c r="E50" s="204">
        <v>19</v>
      </c>
      <c r="F50" s="204">
        <v>11</v>
      </c>
      <c r="G50" s="204">
        <v>8</v>
      </c>
      <c r="H50" s="204">
        <v>17</v>
      </c>
      <c r="I50" s="204">
        <v>6</v>
      </c>
      <c r="J50" s="204">
        <v>11</v>
      </c>
    </row>
    <row r="51" spans="1:10" ht="11.25" customHeight="1">
      <c r="A51" s="262" t="s">
        <v>47</v>
      </c>
      <c r="B51" s="204">
        <v>49</v>
      </c>
      <c r="C51" s="204">
        <v>1</v>
      </c>
      <c r="D51" s="204">
        <v>48</v>
      </c>
      <c r="E51" s="204">
        <v>26</v>
      </c>
      <c r="F51" s="204">
        <v>0</v>
      </c>
      <c r="G51" s="204">
        <v>26</v>
      </c>
      <c r="H51" s="204">
        <v>31</v>
      </c>
      <c r="I51" s="204">
        <v>1</v>
      </c>
      <c r="J51" s="204">
        <v>30</v>
      </c>
    </row>
    <row r="52" spans="1:10" ht="11.25" customHeight="1">
      <c r="A52" s="263" t="s">
        <v>207</v>
      </c>
      <c r="B52" s="209">
        <v>99</v>
      </c>
      <c r="C52" s="209">
        <v>55</v>
      </c>
      <c r="D52" s="209">
        <v>44</v>
      </c>
      <c r="E52" s="209">
        <v>52</v>
      </c>
      <c r="F52" s="209">
        <v>32</v>
      </c>
      <c r="G52" s="209">
        <v>20</v>
      </c>
      <c r="H52" s="209">
        <v>36</v>
      </c>
      <c r="I52" s="209">
        <v>17</v>
      </c>
      <c r="J52" s="209">
        <v>19</v>
      </c>
    </row>
    <row r="53" spans="1:10" ht="11.25" customHeight="1">
      <c r="A53" s="260" t="s">
        <v>208</v>
      </c>
      <c r="B53" s="267">
        <v>16</v>
      </c>
      <c r="C53" s="267">
        <v>1</v>
      </c>
      <c r="D53" s="267">
        <v>15</v>
      </c>
      <c r="E53" s="267">
        <v>7</v>
      </c>
      <c r="F53" s="267">
        <v>1</v>
      </c>
      <c r="G53" s="267">
        <v>6</v>
      </c>
      <c r="H53" s="267">
        <v>4</v>
      </c>
      <c r="I53" s="267">
        <v>0</v>
      </c>
      <c r="J53" s="267">
        <v>4</v>
      </c>
    </row>
    <row r="54" spans="1:10" ht="11.25" customHeight="1">
      <c r="A54" s="261" t="s">
        <v>16</v>
      </c>
      <c r="B54" s="268">
        <v>0</v>
      </c>
      <c r="C54" s="268">
        <v>0</v>
      </c>
      <c r="D54" s="268">
        <v>0</v>
      </c>
      <c r="E54" s="268">
        <v>0</v>
      </c>
      <c r="F54" s="268">
        <v>0</v>
      </c>
      <c r="G54" s="268">
        <v>0</v>
      </c>
      <c r="H54" s="268">
        <v>0</v>
      </c>
      <c r="I54" s="268">
        <v>0</v>
      </c>
      <c r="J54" s="268">
        <v>0</v>
      </c>
    </row>
    <row r="55" spans="1:10" ht="11.25" customHeight="1">
      <c r="A55" s="262" t="s">
        <v>25</v>
      </c>
      <c r="B55" s="208">
        <v>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  <c r="H55" s="208">
        <v>0</v>
      </c>
      <c r="I55" s="208">
        <v>0</v>
      </c>
      <c r="J55" s="208">
        <v>0</v>
      </c>
    </row>
    <row r="56" spans="1:10" ht="11.25" customHeight="1">
      <c r="A56" s="262" t="s">
        <v>214</v>
      </c>
      <c r="B56" s="204">
        <v>16</v>
      </c>
      <c r="C56" s="204">
        <v>1</v>
      </c>
      <c r="D56" s="204">
        <v>15</v>
      </c>
      <c r="E56" s="204">
        <v>7</v>
      </c>
      <c r="F56" s="204">
        <v>1</v>
      </c>
      <c r="G56" s="204">
        <v>6</v>
      </c>
      <c r="H56" s="204">
        <v>4</v>
      </c>
      <c r="I56" s="204">
        <v>0</v>
      </c>
      <c r="J56" s="204">
        <v>4</v>
      </c>
    </row>
    <row r="57" spans="1:10" ht="11.25" customHeight="1">
      <c r="A57" s="262" t="s">
        <v>226</v>
      </c>
      <c r="B57" s="204">
        <v>0</v>
      </c>
      <c r="C57" s="208">
        <v>0</v>
      </c>
      <c r="D57" s="208">
        <v>0</v>
      </c>
      <c r="E57" s="204">
        <v>0</v>
      </c>
      <c r="F57" s="208">
        <v>0</v>
      </c>
      <c r="G57" s="208">
        <v>0</v>
      </c>
      <c r="H57" s="208">
        <v>0</v>
      </c>
      <c r="I57" s="208">
        <v>0</v>
      </c>
      <c r="J57" s="208">
        <v>0</v>
      </c>
    </row>
    <row r="58" spans="1:10" ht="11.25" customHeight="1">
      <c r="A58" s="262" t="s">
        <v>285</v>
      </c>
      <c r="B58" s="208">
        <v>0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208">
        <v>0</v>
      </c>
      <c r="I58" s="208">
        <v>0</v>
      </c>
      <c r="J58" s="208">
        <v>0</v>
      </c>
    </row>
    <row r="59" spans="1:10" ht="11.25" customHeight="1">
      <c r="A59" s="262" t="s">
        <v>286</v>
      </c>
      <c r="B59" s="204">
        <v>0</v>
      </c>
      <c r="C59" s="204">
        <v>0</v>
      </c>
      <c r="D59" s="204">
        <v>0</v>
      </c>
      <c r="E59" s="204">
        <v>0</v>
      </c>
      <c r="F59" s="204">
        <v>0</v>
      </c>
      <c r="G59" s="204">
        <v>0</v>
      </c>
      <c r="H59" s="204">
        <v>0</v>
      </c>
      <c r="I59" s="204">
        <v>0</v>
      </c>
      <c r="J59" s="204">
        <v>0</v>
      </c>
    </row>
    <row r="60" spans="1:10" ht="11.25" customHeight="1">
      <c r="A60" s="263" t="s">
        <v>207</v>
      </c>
      <c r="B60" s="209">
        <v>0</v>
      </c>
      <c r="C60" s="209">
        <v>0</v>
      </c>
      <c r="D60" s="209">
        <v>0</v>
      </c>
      <c r="E60" s="209">
        <v>0</v>
      </c>
      <c r="F60" s="209">
        <v>0</v>
      </c>
      <c r="G60" s="209">
        <v>0</v>
      </c>
      <c r="H60" s="209">
        <v>0</v>
      </c>
      <c r="I60" s="209">
        <v>0</v>
      </c>
      <c r="J60" s="209">
        <v>0</v>
      </c>
    </row>
    <row r="61" spans="1:10" ht="11.25" customHeight="1">
      <c r="A61" s="260" t="s">
        <v>186</v>
      </c>
      <c r="B61" s="267">
        <v>146</v>
      </c>
      <c r="C61" s="267">
        <v>58</v>
      </c>
      <c r="D61" s="267">
        <v>88</v>
      </c>
      <c r="E61" s="267">
        <v>87</v>
      </c>
      <c r="F61" s="267">
        <v>34</v>
      </c>
      <c r="G61" s="267">
        <v>53</v>
      </c>
      <c r="H61" s="267">
        <v>83</v>
      </c>
      <c r="I61" s="267">
        <v>36</v>
      </c>
      <c r="J61" s="267">
        <v>47</v>
      </c>
    </row>
    <row r="62" spans="1:10" ht="11.25" customHeight="1">
      <c r="A62" s="261" t="s">
        <v>121</v>
      </c>
      <c r="B62" s="268">
        <v>0</v>
      </c>
      <c r="C62" s="268">
        <v>0</v>
      </c>
      <c r="D62" s="268">
        <v>0</v>
      </c>
      <c r="E62" s="268">
        <v>0</v>
      </c>
      <c r="F62" s="268">
        <v>0</v>
      </c>
      <c r="G62" s="268">
        <v>0</v>
      </c>
      <c r="H62" s="268">
        <v>0</v>
      </c>
      <c r="I62" s="268">
        <v>0</v>
      </c>
      <c r="J62" s="268">
        <v>0</v>
      </c>
    </row>
    <row r="63" spans="1:10" ht="11.25" customHeight="1">
      <c r="A63" s="262" t="s">
        <v>209</v>
      </c>
      <c r="B63" s="204">
        <v>22</v>
      </c>
      <c r="C63" s="204">
        <v>7</v>
      </c>
      <c r="D63" s="204">
        <v>15</v>
      </c>
      <c r="E63" s="204">
        <v>11</v>
      </c>
      <c r="F63" s="204">
        <v>3</v>
      </c>
      <c r="G63" s="204">
        <v>8</v>
      </c>
      <c r="H63" s="204">
        <v>13</v>
      </c>
      <c r="I63" s="204">
        <v>3</v>
      </c>
      <c r="J63" s="204">
        <v>10</v>
      </c>
    </row>
    <row r="64" spans="1:10" ht="11.25" customHeight="1">
      <c r="A64" s="262" t="s">
        <v>287</v>
      </c>
      <c r="B64" s="204">
        <v>48</v>
      </c>
      <c r="C64" s="204">
        <v>17</v>
      </c>
      <c r="D64" s="204">
        <v>31</v>
      </c>
      <c r="E64" s="204">
        <v>23</v>
      </c>
      <c r="F64" s="204">
        <v>8</v>
      </c>
      <c r="G64" s="204">
        <v>15</v>
      </c>
      <c r="H64" s="204">
        <v>27</v>
      </c>
      <c r="I64" s="204">
        <v>12</v>
      </c>
      <c r="J64" s="204">
        <v>15</v>
      </c>
    </row>
    <row r="65" spans="1:10" ht="11.25" customHeight="1">
      <c r="A65" s="262" t="s">
        <v>64</v>
      </c>
      <c r="B65" s="208">
        <v>0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208">
        <v>0</v>
      </c>
      <c r="I65" s="208">
        <v>0</v>
      </c>
      <c r="J65" s="208">
        <v>0</v>
      </c>
    </row>
    <row r="66" spans="1:10" ht="11.25" customHeight="1">
      <c r="A66" s="262" t="s">
        <v>288</v>
      </c>
      <c r="B66" s="204">
        <v>22</v>
      </c>
      <c r="C66" s="204">
        <v>9</v>
      </c>
      <c r="D66" s="204">
        <v>13</v>
      </c>
      <c r="E66" s="204">
        <v>15</v>
      </c>
      <c r="F66" s="204">
        <v>7</v>
      </c>
      <c r="G66" s="204">
        <v>8</v>
      </c>
      <c r="H66" s="204">
        <v>3</v>
      </c>
      <c r="I66" s="204">
        <v>2</v>
      </c>
      <c r="J66" s="204">
        <v>1</v>
      </c>
    </row>
    <row r="67" spans="1:10" ht="11.25" customHeight="1">
      <c r="A67" s="262" t="s">
        <v>289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208">
        <v>0</v>
      </c>
      <c r="I67" s="208">
        <v>0</v>
      </c>
      <c r="J67" s="208">
        <v>0</v>
      </c>
    </row>
    <row r="68" spans="1:10" ht="11.25" customHeight="1">
      <c r="A68" s="262" t="s">
        <v>242</v>
      </c>
      <c r="B68" s="208">
        <v>0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208">
        <v>0</v>
      </c>
      <c r="I68" s="208">
        <v>0</v>
      </c>
      <c r="J68" s="208">
        <v>0</v>
      </c>
    </row>
    <row r="69" spans="1:10" ht="11.25" customHeight="1">
      <c r="A69" s="262" t="s">
        <v>44</v>
      </c>
      <c r="B69" s="208">
        <v>0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208">
        <v>0</v>
      </c>
      <c r="I69" s="208">
        <v>0</v>
      </c>
      <c r="J69" s="208">
        <v>0</v>
      </c>
    </row>
    <row r="70" spans="1:10" ht="11.25" customHeight="1">
      <c r="A70" s="262" t="s">
        <v>244</v>
      </c>
      <c r="B70" s="208">
        <v>0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208">
        <v>0</v>
      </c>
      <c r="I70" s="208">
        <v>0</v>
      </c>
      <c r="J70" s="208">
        <v>0</v>
      </c>
    </row>
    <row r="71" spans="1:10" ht="11.25" customHeight="1">
      <c r="A71" s="262" t="s">
        <v>290</v>
      </c>
      <c r="B71" s="204">
        <v>25</v>
      </c>
      <c r="C71" s="204">
        <v>7</v>
      </c>
      <c r="D71" s="204">
        <v>18</v>
      </c>
      <c r="E71" s="204">
        <v>14</v>
      </c>
      <c r="F71" s="204">
        <v>3</v>
      </c>
      <c r="G71" s="204">
        <v>11</v>
      </c>
      <c r="H71" s="204">
        <v>12</v>
      </c>
      <c r="I71" s="204">
        <v>2</v>
      </c>
      <c r="J71" s="204">
        <v>10</v>
      </c>
    </row>
    <row r="72" spans="1:10" ht="11.25" customHeight="1">
      <c r="A72" s="262" t="s">
        <v>291</v>
      </c>
      <c r="B72" s="204">
        <v>29</v>
      </c>
      <c r="C72" s="204">
        <v>18</v>
      </c>
      <c r="D72" s="204">
        <v>11</v>
      </c>
      <c r="E72" s="204">
        <v>24</v>
      </c>
      <c r="F72" s="204">
        <v>13</v>
      </c>
      <c r="G72" s="204">
        <v>11</v>
      </c>
      <c r="H72" s="204">
        <v>28</v>
      </c>
      <c r="I72" s="204">
        <v>17</v>
      </c>
      <c r="J72" s="204">
        <v>11</v>
      </c>
    </row>
    <row r="73" spans="1:10" ht="11.25" customHeight="1">
      <c r="A73" s="262" t="s">
        <v>2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208">
        <v>0</v>
      </c>
      <c r="I73" s="208">
        <v>0</v>
      </c>
      <c r="J73" s="208">
        <v>0</v>
      </c>
    </row>
    <row r="74" spans="1:10" ht="11.25" customHeight="1">
      <c r="A74" s="263" t="s">
        <v>207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0</v>
      </c>
      <c r="I74" s="209">
        <v>0</v>
      </c>
      <c r="J74" s="209">
        <v>0</v>
      </c>
    </row>
    <row r="76" spans="1:10">
      <c r="C76" s="3"/>
    </row>
    <row r="77" spans="1:10">
      <c r="C77" s="3"/>
    </row>
    <row r="78" spans="1:10">
      <c r="C78" s="3"/>
    </row>
    <row r="79" spans="1:10">
      <c r="C79" s="3"/>
    </row>
    <row r="80" spans="1:10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R79"/>
  <sheetViews>
    <sheetView showZeros="0" view="pageBreakPreview" zoomScaleSheetLayoutView="100" workbookViewId="0">
      <selection activeCell="B5" sqref="B5"/>
    </sheetView>
  </sheetViews>
  <sheetFormatPr defaultRowHeight="13.5"/>
  <cols>
    <col min="1" max="1" width="20" style="1" customWidth="1"/>
    <col min="2" max="10" width="7.875" style="1" customWidth="1"/>
    <col min="11" max="16384" width="9" style="1" bestFit="1" customWidth="1"/>
  </cols>
  <sheetData>
    <row r="1" spans="1:18" ht="21" customHeight="1">
      <c r="A1" s="4" t="s">
        <v>309</v>
      </c>
      <c r="B1" s="13"/>
      <c r="C1" s="13"/>
      <c r="D1" s="13"/>
      <c r="E1" s="13"/>
      <c r="F1" s="13"/>
      <c r="G1" s="13"/>
      <c r="H1" s="13"/>
      <c r="I1" s="13"/>
      <c r="J1" s="50" t="s">
        <v>42</v>
      </c>
      <c r="K1" s="13"/>
      <c r="L1" s="13"/>
      <c r="M1" s="13"/>
      <c r="N1" s="13"/>
      <c r="O1" s="13"/>
      <c r="P1" s="13"/>
      <c r="Q1" s="13"/>
      <c r="R1" s="13"/>
    </row>
    <row r="2" spans="1:18" ht="10.5" customHeight="1">
      <c r="A2" s="192" t="s">
        <v>29</v>
      </c>
      <c r="B2" s="275" t="s">
        <v>67</v>
      </c>
      <c r="C2" s="285"/>
      <c r="D2" s="287"/>
      <c r="E2" s="264" t="s">
        <v>204</v>
      </c>
      <c r="F2" s="264"/>
      <c r="G2" s="264"/>
      <c r="H2" s="264" t="s">
        <v>263</v>
      </c>
      <c r="I2" s="264"/>
      <c r="J2" s="264"/>
    </row>
    <row r="3" spans="1:18" ht="10.5" customHeight="1">
      <c r="A3" s="193"/>
      <c r="B3" s="265" t="s">
        <v>34</v>
      </c>
      <c r="C3" s="265" t="s">
        <v>63</v>
      </c>
      <c r="D3" s="265" t="s">
        <v>37</v>
      </c>
      <c r="E3" s="265" t="s">
        <v>34</v>
      </c>
      <c r="F3" s="265" t="s">
        <v>63</v>
      </c>
      <c r="G3" s="265" t="s">
        <v>37</v>
      </c>
      <c r="H3" s="265" t="s">
        <v>34</v>
      </c>
      <c r="I3" s="265" t="s">
        <v>63</v>
      </c>
      <c r="J3" s="265" t="s">
        <v>37</v>
      </c>
    </row>
    <row r="4" spans="1:18" ht="10.5" customHeight="1">
      <c r="A4" s="270" t="s">
        <v>18</v>
      </c>
      <c r="B4" s="276">
        <f t="shared" ref="B4:J4" si="0">SUM(B5,B15,B19,B30,B37,B43,B53,B61,B74)</f>
        <v>273</v>
      </c>
      <c r="C4" s="286">
        <f t="shared" si="0"/>
        <v>159</v>
      </c>
      <c r="D4" s="286">
        <f t="shared" si="0"/>
        <v>114</v>
      </c>
      <c r="E4" s="286">
        <f t="shared" si="0"/>
        <v>200</v>
      </c>
      <c r="F4" s="286">
        <f t="shared" si="0"/>
        <v>135</v>
      </c>
      <c r="G4" s="286">
        <f t="shared" si="0"/>
        <v>65</v>
      </c>
      <c r="H4" s="286">
        <f t="shared" si="0"/>
        <v>338</v>
      </c>
      <c r="I4" s="286">
        <f t="shared" si="0"/>
        <v>185</v>
      </c>
      <c r="J4" s="286">
        <f t="shared" si="0"/>
        <v>153</v>
      </c>
    </row>
    <row r="5" spans="1:18" ht="10.5" customHeight="1">
      <c r="A5" s="271" t="s">
        <v>143</v>
      </c>
      <c r="B5" s="277">
        <v>0</v>
      </c>
      <c r="C5" s="277">
        <v>0</v>
      </c>
      <c r="D5" s="277">
        <v>0</v>
      </c>
      <c r="E5" s="277">
        <v>0</v>
      </c>
      <c r="F5" s="277">
        <v>0</v>
      </c>
      <c r="G5" s="277">
        <v>0</v>
      </c>
      <c r="H5" s="277">
        <v>0</v>
      </c>
      <c r="I5" s="277">
        <v>0</v>
      </c>
      <c r="J5" s="277">
        <v>0</v>
      </c>
    </row>
    <row r="6" spans="1:18" ht="10.5" customHeight="1">
      <c r="A6" s="272" t="s">
        <v>142</v>
      </c>
      <c r="B6" s="278">
        <v>0</v>
      </c>
      <c r="C6" s="278">
        <v>0</v>
      </c>
      <c r="D6" s="278">
        <v>0</v>
      </c>
      <c r="E6" s="278">
        <v>0</v>
      </c>
      <c r="F6" s="278">
        <v>0</v>
      </c>
      <c r="G6" s="278">
        <v>0</v>
      </c>
      <c r="H6" s="278">
        <v>0</v>
      </c>
      <c r="I6" s="278">
        <v>0</v>
      </c>
      <c r="J6" s="278">
        <v>0</v>
      </c>
    </row>
    <row r="7" spans="1:18" ht="10.5" customHeight="1">
      <c r="A7" s="273" t="s">
        <v>271</v>
      </c>
      <c r="B7" s="279">
        <v>0</v>
      </c>
      <c r="C7" s="279">
        <v>0</v>
      </c>
      <c r="D7" s="279">
        <v>0</v>
      </c>
      <c r="E7" s="279">
        <v>0</v>
      </c>
      <c r="F7" s="279">
        <v>0</v>
      </c>
      <c r="G7" s="279">
        <v>0</v>
      </c>
      <c r="H7" s="279">
        <v>0</v>
      </c>
      <c r="I7" s="279">
        <v>0</v>
      </c>
      <c r="J7" s="279">
        <v>0</v>
      </c>
    </row>
    <row r="8" spans="1:18" ht="10.5" customHeight="1">
      <c r="A8" s="273" t="s">
        <v>210</v>
      </c>
      <c r="B8" s="279">
        <v>0</v>
      </c>
      <c r="C8" s="279">
        <v>0</v>
      </c>
      <c r="D8" s="279">
        <v>0</v>
      </c>
      <c r="E8" s="279">
        <v>0</v>
      </c>
      <c r="F8" s="279">
        <v>0</v>
      </c>
      <c r="G8" s="279">
        <v>0</v>
      </c>
      <c r="H8" s="279">
        <v>0</v>
      </c>
      <c r="I8" s="279">
        <v>0</v>
      </c>
      <c r="J8" s="279">
        <v>0</v>
      </c>
    </row>
    <row r="9" spans="1:18" ht="10.5" customHeight="1">
      <c r="A9" s="273" t="s">
        <v>272</v>
      </c>
      <c r="B9" s="279">
        <v>0</v>
      </c>
      <c r="C9" s="279">
        <v>0</v>
      </c>
      <c r="D9" s="279">
        <v>0</v>
      </c>
      <c r="E9" s="279">
        <v>0</v>
      </c>
      <c r="F9" s="279">
        <v>0</v>
      </c>
      <c r="G9" s="279">
        <v>0</v>
      </c>
      <c r="H9" s="279">
        <v>0</v>
      </c>
      <c r="I9" s="279">
        <v>0</v>
      </c>
      <c r="J9" s="279">
        <v>0</v>
      </c>
    </row>
    <row r="10" spans="1:18" ht="10.5" customHeight="1">
      <c r="A10" s="273" t="s">
        <v>273</v>
      </c>
      <c r="B10" s="279">
        <v>0</v>
      </c>
      <c r="C10" s="279">
        <v>0</v>
      </c>
      <c r="D10" s="279">
        <v>0</v>
      </c>
      <c r="E10" s="279">
        <v>0</v>
      </c>
      <c r="F10" s="279">
        <v>0</v>
      </c>
      <c r="G10" s="279">
        <v>0</v>
      </c>
      <c r="H10" s="279">
        <v>0</v>
      </c>
      <c r="I10" s="279">
        <v>0</v>
      </c>
      <c r="J10" s="279">
        <v>0</v>
      </c>
    </row>
    <row r="11" spans="1:18" ht="10.5" customHeight="1">
      <c r="A11" s="273" t="s">
        <v>95</v>
      </c>
      <c r="B11" s="279">
        <v>0</v>
      </c>
      <c r="C11" s="279">
        <v>0</v>
      </c>
      <c r="D11" s="279">
        <v>0</v>
      </c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</row>
    <row r="12" spans="1:18" ht="10.5" customHeight="1">
      <c r="A12" s="273" t="s">
        <v>178</v>
      </c>
      <c r="B12" s="279">
        <v>0</v>
      </c>
      <c r="C12" s="279">
        <v>0</v>
      </c>
      <c r="D12" s="279">
        <v>0</v>
      </c>
      <c r="E12" s="279">
        <v>0</v>
      </c>
      <c r="F12" s="279">
        <v>0</v>
      </c>
      <c r="G12" s="279">
        <v>0</v>
      </c>
      <c r="H12" s="279">
        <v>0</v>
      </c>
      <c r="I12" s="279">
        <v>0</v>
      </c>
      <c r="J12" s="279">
        <v>0</v>
      </c>
    </row>
    <row r="13" spans="1:18" ht="10.5" customHeight="1">
      <c r="A13" s="273" t="s">
        <v>274</v>
      </c>
      <c r="B13" s="279">
        <v>0</v>
      </c>
      <c r="C13" s="279">
        <v>0</v>
      </c>
      <c r="D13" s="279">
        <v>0</v>
      </c>
      <c r="E13" s="279">
        <v>0</v>
      </c>
      <c r="F13" s="279">
        <v>0</v>
      </c>
      <c r="G13" s="279">
        <v>0</v>
      </c>
      <c r="H13" s="279">
        <v>0</v>
      </c>
      <c r="I13" s="279">
        <v>0</v>
      </c>
      <c r="J13" s="279">
        <v>0</v>
      </c>
    </row>
    <row r="14" spans="1:18" ht="10.5" customHeight="1">
      <c r="A14" s="274" t="s">
        <v>207</v>
      </c>
      <c r="B14" s="280">
        <v>0</v>
      </c>
      <c r="C14" s="280">
        <v>0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</row>
    <row r="15" spans="1:18" ht="10.5" customHeight="1">
      <c r="A15" s="271" t="s">
        <v>127</v>
      </c>
      <c r="B15" s="277">
        <v>0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</row>
    <row r="16" spans="1:18" ht="10.5" customHeight="1">
      <c r="A16" s="272" t="s">
        <v>275</v>
      </c>
      <c r="B16" s="278">
        <v>0</v>
      </c>
      <c r="C16" s="278">
        <v>0</v>
      </c>
      <c r="D16" s="278">
        <v>0</v>
      </c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</row>
    <row r="17" spans="1:10" ht="10.5" customHeight="1">
      <c r="A17" s="273" t="s">
        <v>11</v>
      </c>
      <c r="B17" s="279">
        <v>0</v>
      </c>
      <c r="C17" s="279">
        <v>0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79">
        <v>0</v>
      </c>
      <c r="J17" s="279">
        <v>0</v>
      </c>
    </row>
    <row r="18" spans="1:10" ht="10.5" customHeight="1">
      <c r="A18" s="274" t="s">
        <v>207</v>
      </c>
      <c r="B18" s="280">
        <v>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</row>
    <row r="19" spans="1:10" ht="10.5" customHeight="1">
      <c r="A19" s="271" t="s">
        <v>77</v>
      </c>
      <c r="B19" s="281">
        <v>27</v>
      </c>
      <c r="C19" s="281">
        <v>7</v>
      </c>
      <c r="D19" s="281">
        <v>20</v>
      </c>
      <c r="E19" s="281">
        <v>12</v>
      </c>
      <c r="F19" s="281">
        <v>4</v>
      </c>
      <c r="G19" s="281">
        <v>8</v>
      </c>
      <c r="H19" s="281">
        <v>77</v>
      </c>
      <c r="I19" s="281">
        <v>12</v>
      </c>
      <c r="J19" s="281">
        <v>65</v>
      </c>
    </row>
    <row r="20" spans="1:10" ht="10.5" customHeight="1">
      <c r="A20" s="272" t="s">
        <v>277</v>
      </c>
      <c r="B20" s="278">
        <v>0</v>
      </c>
      <c r="C20" s="278">
        <v>0</v>
      </c>
      <c r="D20" s="278">
        <v>0</v>
      </c>
      <c r="E20" s="278">
        <v>0</v>
      </c>
      <c r="F20" s="278">
        <v>0</v>
      </c>
      <c r="G20" s="278">
        <v>0</v>
      </c>
      <c r="H20" s="278">
        <v>0</v>
      </c>
      <c r="I20" s="278">
        <v>0</v>
      </c>
      <c r="J20" s="278">
        <v>0</v>
      </c>
    </row>
    <row r="21" spans="1:10" ht="10.5" customHeight="1">
      <c r="A21" s="273" t="s">
        <v>89</v>
      </c>
      <c r="B21" s="282">
        <v>27</v>
      </c>
      <c r="C21" s="282">
        <v>7</v>
      </c>
      <c r="D21" s="282">
        <v>20</v>
      </c>
      <c r="E21" s="282">
        <v>12</v>
      </c>
      <c r="F21" s="282">
        <v>4</v>
      </c>
      <c r="G21" s="282">
        <v>8</v>
      </c>
      <c r="H21" s="282">
        <v>77</v>
      </c>
      <c r="I21" s="282">
        <v>12</v>
      </c>
      <c r="J21" s="282">
        <v>65</v>
      </c>
    </row>
    <row r="22" spans="1:10" ht="10.5" customHeight="1">
      <c r="A22" s="273" t="s">
        <v>241</v>
      </c>
      <c r="B22" s="279">
        <v>0</v>
      </c>
      <c r="C22" s="279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279">
        <v>0</v>
      </c>
    </row>
    <row r="23" spans="1:10" ht="10.5" customHeight="1">
      <c r="A23" s="273" t="s">
        <v>199</v>
      </c>
      <c r="B23" s="279">
        <v>0</v>
      </c>
      <c r="C23" s="279">
        <v>0</v>
      </c>
      <c r="D23" s="279">
        <v>0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  <c r="J23" s="279">
        <v>0</v>
      </c>
    </row>
    <row r="24" spans="1:10" ht="10.5" customHeight="1">
      <c r="A24" s="273" t="s">
        <v>149</v>
      </c>
      <c r="B24" s="279">
        <v>0</v>
      </c>
      <c r="C24" s="279">
        <v>0</v>
      </c>
      <c r="D24" s="279">
        <v>0</v>
      </c>
      <c r="E24" s="279">
        <v>0</v>
      </c>
      <c r="F24" s="279">
        <v>0</v>
      </c>
      <c r="G24" s="279">
        <v>0</v>
      </c>
      <c r="H24" s="279">
        <v>0</v>
      </c>
      <c r="I24" s="279">
        <v>0</v>
      </c>
      <c r="J24" s="279">
        <v>0</v>
      </c>
    </row>
    <row r="25" spans="1:10" ht="10.5" customHeight="1">
      <c r="A25" s="273" t="s">
        <v>278</v>
      </c>
      <c r="B25" s="279">
        <v>0</v>
      </c>
      <c r="C25" s="279">
        <v>0</v>
      </c>
      <c r="D25" s="279">
        <v>0</v>
      </c>
      <c r="E25" s="279">
        <v>0</v>
      </c>
      <c r="F25" s="279">
        <v>0</v>
      </c>
      <c r="G25" s="279">
        <v>0</v>
      </c>
      <c r="H25" s="279">
        <v>0</v>
      </c>
      <c r="I25" s="279">
        <v>0</v>
      </c>
      <c r="J25" s="279">
        <v>0</v>
      </c>
    </row>
    <row r="26" spans="1:10" ht="10.5" customHeight="1">
      <c r="A26" s="273" t="s">
        <v>8</v>
      </c>
      <c r="B26" s="279">
        <v>0</v>
      </c>
      <c r="C26" s="279">
        <v>0</v>
      </c>
      <c r="D26" s="279">
        <v>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79">
        <v>0</v>
      </c>
    </row>
    <row r="27" spans="1:10" ht="10.5" customHeight="1">
      <c r="A27" s="273" t="s">
        <v>206</v>
      </c>
      <c r="B27" s="279">
        <v>0</v>
      </c>
      <c r="C27" s="279">
        <v>0</v>
      </c>
      <c r="D27" s="279">
        <v>0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  <c r="J27" s="279">
        <v>0</v>
      </c>
    </row>
    <row r="28" spans="1:10" ht="10.5" customHeight="1">
      <c r="A28" s="273" t="s">
        <v>188</v>
      </c>
      <c r="B28" s="279">
        <v>0</v>
      </c>
      <c r="C28" s="279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</row>
    <row r="29" spans="1:10" ht="10.5" customHeight="1">
      <c r="A29" s="274" t="s">
        <v>207</v>
      </c>
      <c r="B29" s="280">
        <v>0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</row>
    <row r="30" spans="1:10" ht="10.5" customHeight="1">
      <c r="A30" s="271" t="s">
        <v>26</v>
      </c>
      <c r="B30" s="277">
        <v>0</v>
      </c>
      <c r="C30" s="277">
        <v>0</v>
      </c>
      <c r="D30" s="277">
        <v>0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</row>
    <row r="31" spans="1:10" ht="10.5" customHeight="1">
      <c r="A31" s="272" t="s">
        <v>228</v>
      </c>
      <c r="B31" s="278">
        <v>0</v>
      </c>
      <c r="C31" s="278">
        <v>0</v>
      </c>
      <c r="D31" s="278">
        <v>0</v>
      </c>
      <c r="E31" s="278">
        <v>0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</row>
    <row r="32" spans="1:10" ht="10.5" customHeight="1">
      <c r="A32" s="273" t="s">
        <v>125</v>
      </c>
      <c r="B32" s="279">
        <v>0</v>
      </c>
      <c r="C32" s="279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</row>
    <row r="33" spans="1:10" ht="10.5" customHeight="1">
      <c r="A33" s="273" t="s">
        <v>279</v>
      </c>
      <c r="B33" s="279">
        <v>0</v>
      </c>
      <c r="C33" s="279">
        <v>0</v>
      </c>
      <c r="D33" s="279">
        <v>0</v>
      </c>
      <c r="E33" s="279">
        <v>0</v>
      </c>
      <c r="F33" s="279">
        <v>0</v>
      </c>
      <c r="G33" s="279">
        <v>0</v>
      </c>
      <c r="H33" s="279">
        <v>0</v>
      </c>
      <c r="I33" s="279">
        <v>0</v>
      </c>
      <c r="J33" s="279">
        <v>0</v>
      </c>
    </row>
    <row r="34" spans="1:10" ht="10.5" customHeight="1">
      <c r="A34" s="273" t="s">
        <v>280</v>
      </c>
      <c r="B34" s="279">
        <v>0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</row>
    <row r="35" spans="1:10" ht="10.5" customHeight="1">
      <c r="A35" s="273" t="s">
        <v>281</v>
      </c>
      <c r="B35" s="279">
        <v>0</v>
      </c>
      <c r="C35" s="279">
        <v>0</v>
      </c>
      <c r="D35" s="279">
        <v>0</v>
      </c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</row>
    <row r="36" spans="1:10" ht="10.5" customHeight="1">
      <c r="A36" s="274" t="s">
        <v>207</v>
      </c>
      <c r="B36" s="280">
        <v>0</v>
      </c>
      <c r="C36" s="280">
        <v>0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</row>
    <row r="37" spans="1:10" ht="10.5" customHeight="1">
      <c r="A37" s="271" t="s">
        <v>196</v>
      </c>
      <c r="B37" s="277">
        <v>0</v>
      </c>
      <c r="C37" s="277">
        <v>0</v>
      </c>
      <c r="D37" s="277">
        <v>0</v>
      </c>
      <c r="E37" s="277">
        <v>0</v>
      </c>
      <c r="F37" s="277">
        <v>0</v>
      </c>
      <c r="G37" s="277">
        <v>0</v>
      </c>
      <c r="H37" s="277">
        <v>0</v>
      </c>
      <c r="I37" s="277">
        <v>0</v>
      </c>
      <c r="J37" s="277">
        <v>0</v>
      </c>
    </row>
    <row r="38" spans="1:10" ht="10.5" customHeight="1">
      <c r="A38" s="272" t="s">
        <v>233</v>
      </c>
      <c r="B38" s="278">
        <v>0</v>
      </c>
      <c r="C38" s="278">
        <v>0</v>
      </c>
      <c r="D38" s="278">
        <v>0</v>
      </c>
      <c r="E38" s="278">
        <v>0</v>
      </c>
      <c r="F38" s="278">
        <v>0</v>
      </c>
      <c r="G38" s="278">
        <v>0</v>
      </c>
      <c r="H38" s="278">
        <v>0</v>
      </c>
      <c r="I38" s="278">
        <v>0</v>
      </c>
      <c r="J38" s="278">
        <v>0</v>
      </c>
    </row>
    <row r="39" spans="1:10" ht="10.5" customHeight="1">
      <c r="A39" s="273" t="s">
        <v>14</v>
      </c>
      <c r="B39" s="279">
        <v>0</v>
      </c>
      <c r="C39" s="279">
        <v>0</v>
      </c>
      <c r="D39" s="279">
        <v>0</v>
      </c>
      <c r="E39" s="279">
        <v>0</v>
      </c>
      <c r="F39" s="279">
        <v>0</v>
      </c>
      <c r="G39" s="279">
        <v>0</v>
      </c>
      <c r="H39" s="279">
        <v>0</v>
      </c>
      <c r="I39" s="279">
        <v>0</v>
      </c>
      <c r="J39" s="279">
        <v>0</v>
      </c>
    </row>
    <row r="40" spans="1:10" ht="10.5" customHeight="1">
      <c r="A40" s="273" t="s">
        <v>270</v>
      </c>
      <c r="B40" s="279">
        <v>0</v>
      </c>
      <c r="C40" s="279">
        <v>0</v>
      </c>
      <c r="D40" s="279">
        <v>0</v>
      </c>
      <c r="E40" s="279">
        <v>0</v>
      </c>
      <c r="F40" s="279">
        <v>0</v>
      </c>
      <c r="G40" s="279">
        <v>0</v>
      </c>
      <c r="H40" s="279">
        <v>0</v>
      </c>
      <c r="I40" s="279">
        <v>0</v>
      </c>
      <c r="J40" s="279">
        <v>0</v>
      </c>
    </row>
    <row r="41" spans="1:10" ht="10.5" customHeight="1">
      <c r="A41" s="273" t="s">
        <v>282</v>
      </c>
      <c r="B41" s="279">
        <v>0</v>
      </c>
      <c r="C41" s="279">
        <v>0</v>
      </c>
      <c r="D41" s="279">
        <v>0</v>
      </c>
      <c r="E41" s="279">
        <v>0</v>
      </c>
      <c r="F41" s="279">
        <v>0</v>
      </c>
      <c r="G41" s="279">
        <v>0</v>
      </c>
      <c r="H41" s="279">
        <v>0</v>
      </c>
      <c r="I41" s="279">
        <v>0</v>
      </c>
      <c r="J41" s="279">
        <v>0</v>
      </c>
    </row>
    <row r="42" spans="1:10" ht="10.5" customHeight="1">
      <c r="A42" s="274" t="s">
        <v>207</v>
      </c>
      <c r="B42" s="280">
        <v>0</v>
      </c>
      <c r="C42" s="280">
        <v>0</v>
      </c>
      <c r="D42" s="280">
        <v>0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</row>
    <row r="43" spans="1:10" ht="10.5" customHeight="1">
      <c r="A43" s="271" t="s">
        <v>76</v>
      </c>
      <c r="B43" s="277">
        <v>0</v>
      </c>
      <c r="C43" s="277">
        <v>0</v>
      </c>
      <c r="D43" s="277">
        <v>0</v>
      </c>
      <c r="E43" s="277">
        <v>0</v>
      </c>
      <c r="F43" s="277">
        <v>0</v>
      </c>
      <c r="G43" s="277">
        <v>0</v>
      </c>
      <c r="H43" s="277">
        <v>0</v>
      </c>
      <c r="I43" s="277">
        <v>0</v>
      </c>
      <c r="J43" s="277">
        <v>0</v>
      </c>
    </row>
    <row r="44" spans="1:10" ht="10.5" customHeight="1">
      <c r="A44" s="272" t="s">
        <v>151</v>
      </c>
      <c r="B44" s="278">
        <v>0</v>
      </c>
      <c r="C44" s="278">
        <v>0</v>
      </c>
      <c r="D44" s="278">
        <v>0</v>
      </c>
      <c r="E44" s="278">
        <v>0</v>
      </c>
      <c r="F44" s="278">
        <v>0</v>
      </c>
      <c r="G44" s="278">
        <v>0</v>
      </c>
      <c r="H44" s="278">
        <v>0</v>
      </c>
      <c r="I44" s="278">
        <v>0</v>
      </c>
      <c r="J44" s="278">
        <v>0</v>
      </c>
    </row>
    <row r="45" spans="1:10" ht="10.5" customHeight="1">
      <c r="A45" s="273" t="s">
        <v>74</v>
      </c>
      <c r="B45" s="279">
        <v>0</v>
      </c>
      <c r="C45" s="279">
        <v>0</v>
      </c>
      <c r="D45" s="279">
        <v>0</v>
      </c>
      <c r="E45" s="279">
        <v>0</v>
      </c>
      <c r="F45" s="279">
        <v>0</v>
      </c>
      <c r="G45" s="279">
        <v>0</v>
      </c>
      <c r="H45" s="279">
        <v>0</v>
      </c>
      <c r="I45" s="279">
        <v>0</v>
      </c>
      <c r="J45" s="279">
        <v>0</v>
      </c>
    </row>
    <row r="46" spans="1:10" ht="10.5" customHeight="1">
      <c r="A46" s="273" t="s">
        <v>265</v>
      </c>
      <c r="B46" s="279">
        <v>0</v>
      </c>
      <c r="C46" s="279">
        <v>0</v>
      </c>
      <c r="D46" s="279">
        <v>0</v>
      </c>
      <c r="E46" s="279">
        <v>0</v>
      </c>
      <c r="F46" s="279">
        <v>0</v>
      </c>
      <c r="G46" s="279">
        <v>0</v>
      </c>
      <c r="H46" s="279">
        <v>0</v>
      </c>
      <c r="I46" s="279">
        <v>0</v>
      </c>
      <c r="J46" s="279">
        <v>0</v>
      </c>
    </row>
    <row r="47" spans="1:10" ht="10.5" customHeight="1">
      <c r="A47" s="273" t="s">
        <v>192</v>
      </c>
      <c r="B47" s="279">
        <v>0</v>
      </c>
      <c r="C47" s="279">
        <v>0</v>
      </c>
      <c r="D47" s="279">
        <v>0</v>
      </c>
      <c r="E47" s="279">
        <v>0</v>
      </c>
      <c r="F47" s="279">
        <v>0</v>
      </c>
      <c r="G47" s="279">
        <v>0</v>
      </c>
      <c r="H47" s="279">
        <v>0</v>
      </c>
      <c r="I47" s="279">
        <v>0</v>
      </c>
      <c r="J47" s="279">
        <v>0</v>
      </c>
    </row>
    <row r="48" spans="1:10" ht="10.5" customHeight="1">
      <c r="A48" s="273" t="s">
        <v>123</v>
      </c>
      <c r="B48" s="279">
        <v>0</v>
      </c>
      <c r="C48" s="279">
        <v>0</v>
      </c>
      <c r="D48" s="279">
        <v>0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0</v>
      </c>
    </row>
    <row r="49" spans="1:10" ht="10.5" customHeight="1">
      <c r="A49" s="273" t="s">
        <v>131</v>
      </c>
      <c r="B49" s="279">
        <v>0</v>
      </c>
      <c r="C49" s="279">
        <v>0</v>
      </c>
      <c r="D49" s="279">
        <v>0</v>
      </c>
      <c r="E49" s="279">
        <v>0</v>
      </c>
      <c r="F49" s="279">
        <v>0</v>
      </c>
      <c r="G49" s="279">
        <v>0</v>
      </c>
      <c r="H49" s="279">
        <v>0</v>
      </c>
      <c r="I49" s="279">
        <v>0</v>
      </c>
      <c r="J49" s="279">
        <v>0</v>
      </c>
    </row>
    <row r="50" spans="1:10" ht="10.5" customHeight="1">
      <c r="A50" s="273" t="s">
        <v>283</v>
      </c>
      <c r="B50" s="279">
        <v>0</v>
      </c>
      <c r="C50" s="279">
        <v>0</v>
      </c>
      <c r="D50" s="279">
        <v>0</v>
      </c>
      <c r="E50" s="279">
        <v>0</v>
      </c>
      <c r="F50" s="279">
        <v>0</v>
      </c>
      <c r="G50" s="279">
        <v>0</v>
      </c>
      <c r="H50" s="279">
        <v>0</v>
      </c>
      <c r="I50" s="279">
        <v>0</v>
      </c>
      <c r="J50" s="279">
        <v>0</v>
      </c>
    </row>
    <row r="51" spans="1:10" ht="10.5" customHeight="1">
      <c r="A51" s="273" t="s">
        <v>47</v>
      </c>
      <c r="B51" s="279">
        <v>0</v>
      </c>
      <c r="C51" s="279">
        <v>0</v>
      </c>
      <c r="D51" s="279">
        <v>0</v>
      </c>
      <c r="E51" s="279">
        <v>0</v>
      </c>
      <c r="F51" s="279">
        <v>0</v>
      </c>
      <c r="G51" s="279">
        <v>0</v>
      </c>
      <c r="H51" s="279">
        <v>0</v>
      </c>
      <c r="I51" s="279">
        <v>0</v>
      </c>
      <c r="J51" s="279">
        <v>0</v>
      </c>
    </row>
    <row r="52" spans="1:10" ht="10.5" customHeight="1">
      <c r="A52" s="274" t="s">
        <v>207</v>
      </c>
      <c r="B52" s="280">
        <v>0</v>
      </c>
      <c r="C52" s="280">
        <v>0</v>
      </c>
      <c r="D52" s="280">
        <v>0</v>
      </c>
      <c r="E52" s="280">
        <v>0</v>
      </c>
      <c r="F52" s="280">
        <v>0</v>
      </c>
      <c r="G52" s="280">
        <v>0</v>
      </c>
      <c r="H52" s="280">
        <v>0</v>
      </c>
      <c r="I52" s="280">
        <v>0</v>
      </c>
      <c r="J52" s="280">
        <v>0</v>
      </c>
    </row>
    <row r="53" spans="1:10" ht="10.5" customHeight="1">
      <c r="A53" s="271" t="s">
        <v>284</v>
      </c>
      <c r="B53" s="281">
        <v>1</v>
      </c>
      <c r="C53" s="277">
        <v>0</v>
      </c>
      <c r="D53" s="281">
        <v>1</v>
      </c>
      <c r="E53" s="281">
        <v>0</v>
      </c>
      <c r="F53" s="277">
        <v>0</v>
      </c>
      <c r="G53" s="281">
        <v>0</v>
      </c>
      <c r="H53" s="281">
        <v>5</v>
      </c>
      <c r="I53" s="277">
        <v>0</v>
      </c>
      <c r="J53" s="281">
        <v>5</v>
      </c>
    </row>
    <row r="54" spans="1:10" ht="10.5" customHeight="1">
      <c r="A54" s="272" t="s">
        <v>16</v>
      </c>
      <c r="B54" s="282">
        <v>0</v>
      </c>
      <c r="C54" s="278">
        <v>0</v>
      </c>
      <c r="D54" s="278">
        <v>0</v>
      </c>
      <c r="E54" s="282">
        <v>0</v>
      </c>
      <c r="F54" s="278">
        <v>0</v>
      </c>
      <c r="G54" s="278">
        <v>0</v>
      </c>
      <c r="H54" s="282">
        <v>5</v>
      </c>
      <c r="I54" s="278">
        <v>0</v>
      </c>
      <c r="J54" s="278">
        <v>5</v>
      </c>
    </row>
    <row r="55" spans="1:10" ht="10.5" customHeight="1">
      <c r="A55" s="273" t="s">
        <v>25</v>
      </c>
      <c r="B55" s="282">
        <v>0</v>
      </c>
      <c r="C55" s="279">
        <v>0</v>
      </c>
      <c r="D55" s="279">
        <v>0</v>
      </c>
      <c r="E55" s="282">
        <v>0</v>
      </c>
      <c r="F55" s="279">
        <v>0</v>
      </c>
      <c r="G55" s="279">
        <v>0</v>
      </c>
      <c r="H55" s="282">
        <v>0</v>
      </c>
      <c r="I55" s="279">
        <v>0</v>
      </c>
      <c r="J55" s="279">
        <v>0</v>
      </c>
    </row>
    <row r="56" spans="1:10" ht="10.5" customHeight="1">
      <c r="A56" s="273" t="s">
        <v>214</v>
      </c>
      <c r="B56" s="282">
        <v>1</v>
      </c>
      <c r="C56" s="279">
        <v>0</v>
      </c>
      <c r="D56" s="282">
        <v>1</v>
      </c>
      <c r="E56" s="282">
        <v>0</v>
      </c>
      <c r="F56" s="279">
        <v>0</v>
      </c>
      <c r="G56" s="279">
        <v>0</v>
      </c>
      <c r="H56" s="279">
        <v>0</v>
      </c>
      <c r="I56" s="279">
        <v>0</v>
      </c>
      <c r="J56" s="279">
        <v>0</v>
      </c>
    </row>
    <row r="57" spans="1:10" ht="10.5" customHeight="1">
      <c r="A57" s="273" t="s">
        <v>226</v>
      </c>
      <c r="B57" s="282">
        <v>0</v>
      </c>
      <c r="C57" s="279">
        <v>0</v>
      </c>
      <c r="D57" s="282">
        <v>0</v>
      </c>
      <c r="E57" s="279">
        <v>0</v>
      </c>
      <c r="F57" s="279">
        <v>0</v>
      </c>
      <c r="G57" s="279">
        <v>0</v>
      </c>
      <c r="H57" s="279">
        <v>0</v>
      </c>
      <c r="I57" s="279">
        <v>0</v>
      </c>
      <c r="J57" s="279">
        <v>0</v>
      </c>
    </row>
    <row r="58" spans="1:10" ht="10.5" customHeight="1">
      <c r="A58" s="273" t="s">
        <v>285</v>
      </c>
      <c r="B58" s="279">
        <v>0</v>
      </c>
      <c r="C58" s="279">
        <v>0</v>
      </c>
      <c r="D58" s="279">
        <v>0</v>
      </c>
      <c r="E58" s="279">
        <v>0</v>
      </c>
      <c r="F58" s="279">
        <v>0</v>
      </c>
      <c r="G58" s="279">
        <v>0</v>
      </c>
      <c r="H58" s="279">
        <v>0</v>
      </c>
      <c r="I58" s="279">
        <v>0</v>
      </c>
      <c r="J58" s="279">
        <v>0</v>
      </c>
    </row>
    <row r="59" spans="1:10" ht="10.5" customHeight="1">
      <c r="A59" s="273" t="s">
        <v>286</v>
      </c>
      <c r="B59" s="279">
        <v>0</v>
      </c>
      <c r="C59" s="279">
        <v>0</v>
      </c>
      <c r="D59" s="279">
        <v>0</v>
      </c>
      <c r="E59" s="279">
        <v>0</v>
      </c>
      <c r="F59" s="279">
        <v>0</v>
      </c>
      <c r="G59" s="279">
        <v>0</v>
      </c>
      <c r="H59" s="279">
        <v>0</v>
      </c>
      <c r="I59" s="279">
        <v>0</v>
      </c>
      <c r="J59" s="279">
        <v>0</v>
      </c>
    </row>
    <row r="60" spans="1:10" ht="10.5" customHeight="1">
      <c r="A60" s="274" t="s">
        <v>207</v>
      </c>
      <c r="B60" s="280">
        <v>0</v>
      </c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</row>
    <row r="61" spans="1:10" ht="10.5" customHeight="1">
      <c r="A61" s="271" t="s">
        <v>186</v>
      </c>
      <c r="B61" s="277">
        <v>0</v>
      </c>
      <c r="C61" s="277">
        <v>0</v>
      </c>
      <c r="D61" s="277">
        <v>0</v>
      </c>
      <c r="E61" s="277">
        <v>0</v>
      </c>
      <c r="F61" s="277">
        <v>0</v>
      </c>
      <c r="G61" s="277">
        <v>0</v>
      </c>
      <c r="H61" s="277">
        <v>0</v>
      </c>
      <c r="I61" s="277">
        <v>0</v>
      </c>
      <c r="J61" s="277">
        <v>0</v>
      </c>
    </row>
    <row r="62" spans="1:10" ht="10.5" customHeight="1">
      <c r="A62" s="272" t="s">
        <v>121</v>
      </c>
      <c r="B62" s="278">
        <v>0</v>
      </c>
      <c r="C62" s="278">
        <v>0</v>
      </c>
      <c r="D62" s="278">
        <v>0</v>
      </c>
      <c r="E62" s="278">
        <v>0</v>
      </c>
      <c r="F62" s="278">
        <v>0</v>
      </c>
      <c r="G62" s="278">
        <v>0</v>
      </c>
      <c r="H62" s="278">
        <v>0</v>
      </c>
      <c r="I62" s="278">
        <v>0</v>
      </c>
      <c r="J62" s="278">
        <v>0</v>
      </c>
    </row>
    <row r="63" spans="1:10" ht="10.5" customHeight="1">
      <c r="A63" s="273" t="s">
        <v>209</v>
      </c>
      <c r="B63" s="279">
        <v>0</v>
      </c>
      <c r="C63" s="279">
        <v>0</v>
      </c>
      <c r="D63" s="279">
        <v>0</v>
      </c>
      <c r="E63" s="279">
        <v>0</v>
      </c>
      <c r="F63" s="279">
        <v>0</v>
      </c>
      <c r="G63" s="279">
        <v>0</v>
      </c>
      <c r="H63" s="279">
        <v>0</v>
      </c>
      <c r="I63" s="279">
        <v>0</v>
      </c>
      <c r="J63" s="279">
        <v>0</v>
      </c>
    </row>
    <row r="64" spans="1:10" ht="10.5" customHeight="1">
      <c r="A64" s="273" t="s">
        <v>287</v>
      </c>
      <c r="B64" s="279">
        <v>0</v>
      </c>
      <c r="C64" s="279">
        <v>0</v>
      </c>
      <c r="D64" s="279">
        <v>0</v>
      </c>
      <c r="E64" s="279">
        <v>0</v>
      </c>
      <c r="F64" s="279">
        <v>0</v>
      </c>
      <c r="G64" s="279">
        <v>0</v>
      </c>
      <c r="H64" s="279">
        <v>0</v>
      </c>
      <c r="I64" s="279">
        <v>0</v>
      </c>
      <c r="J64" s="279">
        <v>0</v>
      </c>
    </row>
    <row r="65" spans="1:10" ht="10.5" customHeight="1">
      <c r="A65" s="273" t="s">
        <v>64</v>
      </c>
      <c r="B65" s="279">
        <v>0</v>
      </c>
      <c r="C65" s="279">
        <v>0</v>
      </c>
      <c r="D65" s="279">
        <v>0</v>
      </c>
      <c r="E65" s="279">
        <v>0</v>
      </c>
      <c r="F65" s="279">
        <v>0</v>
      </c>
      <c r="G65" s="279">
        <v>0</v>
      </c>
      <c r="H65" s="279">
        <v>0</v>
      </c>
      <c r="I65" s="279">
        <v>0</v>
      </c>
      <c r="J65" s="279">
        <v>0</v>
      </c>
    </row>
    <row r="66" spans="1:10" ht="10.5" customHeight="1">
      <c r="A66" s="273" t="s">
        <v>288</v>
      </c>
      <c r="B66" s="279">
        <v>0</v>
      </c>
      <c r="C66" s="279">
        <v>0</v>
      </c>
      <c r="D66" s="279">
        <v>0</v>
      </c>
      <c r="E66" s="279">
        <v>0</v>
      </c>
      <c r="F66" s="279">
        <v>0</v>
      </c>
      <c r="G66" s="279">
        <v>0</v>
      </c>
      <c r="H66" s="279">
        <v>0</v>
      </c>
      <c r="I66" s="279">
        <v>0</v>
      </c>
      <c r="J66" s="279">
        <v>0</v>
      </c>
    </row>
    <row r="67" spans="1:10" ht="10.5" customHeight="1">
      <c r="A67" s="273" t="s">
        <v>289</v>
      </c>
      <c r="B67" s="279">
        <v>0</v>
      </c>
      <c r="C67" s="279">
        <v>0</v>
      </c>
      <c r="D67" s="279">
        <v>0</v>
      </c>
      <c r="E67" s="279">
        <v>0</v>
      </c>
      <c r="F67" s="279">
        <v>0</v>
      </c>
      <c r="G67" s="279">
        <v>0</v>
      </c>
      <c r="H67" s="279">
        <v>0</v>
      </c>
      <c r="I67" s="279">
        <v>0</v>
      </c>
      <c r="J67" s="279">
        <v>0</v>
      </c>
    </row>
    <row r="68" spans="1:10" ht="10.5" customHeight="1">
      <c r="A68" s="273" t="s">
        <v>242</v>
      </c>
      <c r="B68" s="279">
        <v>0</v>
      </c>
      <c r="C68" s="279">
        <v>0</v>
      </c>
      <c r="D68" s="279">
        <v>0</v>
      </c>
      <c r="E68" s="279">
        <v>0</v>
      </c>
      <c r="F68" s="279">
        <v>0</v>
      </c>
      <c r="G68" s="279">
        <v>0</v>
      </c>
      <c r="H68" s="279">
        <v>0</v>
      </c>
      <c r="I68" s="279">
        <v>0</v>
      </c>
      <c r="J68" s="279">
        <v>0</v>
      </c>
    </row>
    <row r="69" spans="1:10" ht="10.5" customHeight="1">
      <c r="A69" s="273" t="s">
        <v>44</v>
      </c>
      <c r="B69" s="279">
        <v>0</v>
      </c>
      <c r="C69" s="279">
        <v>0</v>
      </c>
      <c r="D69" s="279">
        <v>0</v>
      </c>
      <c r="E69" s="279">
        <v>0</v>
      </c>
      <c r="F69" s="279">
        <v>0</v>
      </c>
      <c r="G69" s="279">
        <v>0</v>
      </c>
      <c r="H69" s="279">
        <v>0</v>
      </c>
      <c r="I69" s="279">
        <v>0</v>
      </c>
      <c r="J69" s="279">
        <v>0</v>
      </c>
    </row>
    <row r="70" spans="1:10" ht="10.5" customHeight="1">
      <c r="A70" s="273" t="s">
        <v>290</v>
      </c>
      <c r="B70" s="279">
        <v>0</v>
      </c>
      <c r="C70" s="279">
        <v>0</v>
      </c>
      <c r="D70" s="279">
        <v>0</v>
      </c>
      <c r="E70" s="279">
        <v>0</v>
      </c>
      <c r="F70" s="279">
        <v>0</v>
      </c>
      <c r="G70" s="279">
        <v>0</v>
      </c>
      <c r="H70" s="279">
        <v>0</v>
      </c>
      <c r="I70" s="279">
        <v>0</v>
      </c>
      <c r="J70" s="279">
        <v>0</v>
      </c>
    </row>
    <row r="71" spans="1:10" ht="10.5" customHeight="1">
      <c r="A71" s="273" t="s">
        <v>291</v>
      </c>
      <c r="B71" s="279">
        <v>0</v>
      </c>
      <c r="C71" s="279">
        <v>0</v>
      </c>
      <c r="D71" s="279">
        <v>0</v>
      </c>
      <c r="E71" s="279">
        <v>0</v>
      </c>
      <c r="F71" s="279">
        <v>0</v>
      </c>
      <c r="G71" s="279">
        <v>0</v>
      </c>
      <c r="H71" s="279">
        <v>0</v>
      </c>
      <c r="I71" s="279">
        <v>0</v>
      </c>
      <c r="J71" s="279">
        <v>0</v>
      </c>
    </row>
    <row r="72" spans="1:10" ht="10.5" customHeight="1">
      <c r="A72" s="273" t="s">
        <v>2</v>
      </c>
      <c r="B72" s="279">
        <v>0</v>
      </c>
      <c r="C72" s="279">
        <v>0</v>
      </c>
      <c r="D72" s="279">
        <v>0</v>
      </c>
      <c r="E72" s="279">
        <v>0</v>
      </c>
      <c r="F72" s="279">
        <v>0</v>
      </c>
      <c r="G72" s="279">
        <v>0</v>
      </c>
      <c r="H72" s="279">
        <v>0</v>
      </c>
      <c r="I72" s="279">
        <v>0</v>
      </c>
      <c r="J72" s="279">
        <v>0</v>
      </c>
    </row>
    <row r="73" spans="1:10" ht="10.5" customHeight="1">
      <c r="A73" s="274" t="s">
        <v>207</v>
      </c>
      <c r="B73" s="280">
        <v>0</v>
      </c>
      <c r="C73" s="280">
        <v>0</v>
      </c>
      <c r="D73" s="280">
        <v>0</v>
      </c>
      <c r="E73" s="280">
        <v>0</v>
      </c>
      <c r="F73" s="280">
        <v>0</v>
      </c>
      <c r="G73" s="280">
        <v>0</v>
      </c>
      <c r="H73" s="280">
        <v>0</v>
      </c>
      <c r="I73" s="280">
        <v>0</v>
      </c>
      <c r="J73" s="280">
        <v>0</v>
      </c>
    </row>
    <row r="74" spans="1:10" ht="10.5" customHeight="1">
      <c r="A74" s="271" t="s">
        <v>207</v>
      </c>
      <c r="B74" s="281">
        <v>245</v>
      </c>
      <c r="C74" s="281">
        <v>152</v>
      </c>
      <c r="D74" s="281">
        <v>93</v>
      </c>
      <c r="E74" s="281">
        <v>188</v>
      </c>
      <c r="F74" s="281">
        <v>131</v>
      </c>
      <c r="G74" s="281">
        <v>57</v>
      </c>
      <c r="H74" s="281">
        <v>256</v>
      </c>
      <c r="I74" s="281">
        <v>173</v>
      </c>
      <c r="J74" s="281">
        <v>83</v>
      </c>
    </row>
    <row r="75" spans="1:10" ht="10.5" customHeight="1">
      <c r="A75" s="272" t="s">
        <v>215</v>
      </c>
      <c r="B75" s="283">
        <v>245</v>
      </c>
      <c r="C75" s="283">
        <v>152</v>
      </c>
      <c r="D75" s="283">
        <v>93</v>
      </c>
      <c r="E75" s="283">
        <v>188</v>
      </c>
      <c r="F75" s="283">
        <v>131</v>
      </c>
      <c r="G75" s="283">
        <v>57</v>
      </c>
      <c r="H75" s="283">
        <v>256</v>
      </c>
      <c r="I75" s="283">
        <v>173</v>
      </c>
      <c r="J75" s="283">
        <v>83</v>
      </c>
    </row>
    <row r="76" spans="1:10" ht="10.5" customHeight="1">
      <c r="A76" s="273" t="s">
        <v>267</v>
      </c>
      <c r="B76" s="279">
        <v>0</v>
      </c>
      <c r="C76" s="279">
        <v>0</v>
      </c>
      <c r="D76" s="279">
        <v>0</v>
      </c>
      <c r="E76" s="279">
        <v>0</v>
      </c>
      <c r="F76" s="279">
        <v>0</v>
      </c>
      <c r="G76" s="279">
        <v>0</v>
      </c>
      <c r="H76" s="279">
        <v>0</v>
      </c>
      <c r="I76" s="279">
        <v>0</v>
      </c>
      <c r="J76" s="279">
        <v>0</v>
      </c>
    </row>
    <row r="77" spans="1:10" ht="10.5" customHeight="1">
      <c r="A77" s="273" t="s">
        <v>24</v>
      </c>
      <c r="B77" s="279">
        <v>0</v>
      </c>
      <c r="C77" s="279">
        <v>0</v>
      </c>
      <c r="D77" s="279">
        <v>0</v>
      </c>
      <c r="E77" s="279">
        <v>0</v>
      </c>
      <c r="F77" s="279">
        <v>0</v>
      </c>
      <c r="G77" s="279">
        <v>0</v>
      </c>
      <c r="H77" s="279">
        <v>0</v>
      </c>
      <c r="I77" s="279">
        <v>0</v>
      </c>
      <c r="J77" s="279">
        <v>0</v>
      </c>
    </row>
    <row r="78" spans="1:10" ht="10.5" customHeight="1">
      <c r="A78" s="273" t="s">
        <v>4</v>
      </c>
      <c r="B78" s="279">
        <v>0</v>
      </c>
      <c r="C78" s="279">
        <v>0</v>
      </c>
      <c r="D78" s="279">
        <v>0</v>
      </c>
      <c r="E78" s="279">
        <v>0</v>
      </c>
      <c r="F78" s="279">
        <v>0</v>
      </c>
      <c r="G78" s="279">
        <v>0</v>
      </c>
      <c r="H78" s="279">
        <v>0</v>
      </c>
      <c r="I78" s="279">
        <v>0</v>
      </c>
      <c r="J78" s="279">
        <v>0</v>
      </c>
    </row>
    <row r="79" spans="1:10" ht="10.5" customHeight="1">
      <c r="A79" s="274" t="s">
        <v>207</v>
      </c>
      <c r="B79" s="284">
        <v>0</v>
      </c>
      <c r="C79" s="284">
        <v>0</v>
      </c>
      <c r="D79" s="284">
        <v>0</v>
      </c>
      <c r="E79" s="284">
        <v>0</v>
      </c>
      <c r="F79" s="284">
        <v>0</v>
      </c>
      <c r="G79" s="284">
        <v>0</v>
      </c>
      <c r="H79" s="284">
        <v>0</v>
      </c>
      <c r="I79" s="284">
        <v>0</v>
      </c>
      <c r="J79" s="284">
        <v>0</v>
      </c>
    </row>
    <row r="80" spans="1:10" ht="10.5" customHeight="1"/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V42"/>
  <sheetViews>
    <sheetView showZeros="0" view="pageBreakPreview" zoomScaleNormal="90" zoomScaleSheetLayoutView="100" workbookViewId="0">
      <pane ySplit="4" topLeftCell="A5" activePane="bottomLeft" state="frozen"/>
      <selection pane="bottomLeft" activeCell="B5" sqref="B5"/>
    </sheetView>
  </sheetViews>
  <sheetFormatPr defaultRowHeight="13.5"/>
  <cols>
    <col min="1" max="1" width="10.625" style="1" customWidth="1"/>
    <col min="2" max="7" width="8.625" style="1" customWidth="1"/>
    <col min="8" max="22" width="7.125" style="1" customWidth="1"/>
    <col min="23" max="16384" width="9" style="1" bestFit="1" customWidth="1"/>
  </cols>
  <sheetData>
    <row r="1" spans="1:22" ht="21" customHeight="1">
      <c r="A1" s="4" t="s">
        <v>276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V1" s="50" t="s">
        <v>42</v>
      </c>
    </row>
    <row r="2" spans="1:22" ht="18.75" customHeight="1">
      <c r="A2" s="27" t="s">
        <v>29</v>
      </c>
      <c r="B2" s="35" t="s">
        <v>295</v>
      </c>
      <c r="C2" s="43"/>
      <c r="D2" s="45"/>
      <c r="E2" s="35" t="s">
        <v>294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9"/>
      <c r="T2" s="35" t="s">
        <v>113</v>
      </c>
      <c r="U2" s="43"/>
      <c r="V2" s="45"/>
    </row>
    <row r="3" spans="1:22" ht="18.75" customHeight="1">
      <c r="A3" s="28"/>
      <c r="B3" s="36"/>
      <c r="C3" s="44"/>
      <c r="D3" s="46"/>
      <c r="E3" s="36" t="s">
        <v>104</v>
      </c>
      <c r="F3" s="44"/>
      <c r="G3" s="46"/>
      <c r="H3" s="48" t="s">
        <v>69</v>
      </c>
      <c r="I3" s="48"/>
      <c r="J3" s="48"/>
      <c r="K3" s="48" t="s">
        <v>103</v>
      </c>
      <c r="L3" s="48"/>
      <c r="M3" s="48"/>
      <c r="N3" s="48" t="s">
        <v>112</v>
      </c>
      <c r="O3" s="48"/>
      <c r="P3" s="48"/>
      <c r="Q3" s="48" t="s">
        <v>33</v>
      </c>
      <c r="R3" s="48"/>
      <c r="S3" s="48"/>
      <c r="T3" s="36"/>
      <c r="U3" s="44"/>
      <c r="V3" s="46"/>
    </row>
    <row r="4" spans="1:22" ht="18.75" customHeight="1">
      <c r="A4" s="29"/>
      <c r="B4" s="28" t="s">
        <v>34</v>
      </c>
      <c r="C4" s="28" t="s">
        <v>63</v>
      </c>
      <c r="D4" s="28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  <c r="T4" s="28" t="s">
        <v>34</v>
      </c>
      <c r="U4" s="28" t="s">
        <v>63</v>
      </c>
      <c r="V4" s="28" t="s">
        <v>37</v>
      </c>
    </row>
    <row r="5" spans="1:22" ht="18.75" customHeight="1">
      <c r="A5" s="30" t="s">
        <v>18</v>
      </c>
      <c r="B5" s="37">
        <f t="shared" ref="B5:V5" si="0">SUM(B9:B42)</f>
        <v>18343</v>
      </c>
      <c r="C5" s="37">
        <f t="shared" si="0"/>
        <v>9292</v>
      </c>
      <c r="D5" s="37">
        <f t="shared" si="0"/>
        <v>9051</v>
      </c>
      <c r="E5" s="37">
        <f t="shared" si="0"/>
        <v>18028</v>
      </c>
      <c r="F5" s="37">
        <f t="shared" si="0"/>
        <v>9239</v>
      </c>
      <c r="G5" s="37">
        <f t="shared" si="0"/>
        <v>8789</v>
      </c>
      <c r="H5" s="37">
        <f t="shared" si="0"/>
        <v>5865</v>
      </c>
      <c r="I5" s="37">
        <f t="shared" si="0"/>
        <v>2969</v>
      </c>
      <c r="J5" s="37">
        <f t="shared" si="0"/>
        <v>2896</v>
      </c>
      <c r="K5" s="37">
        <f t="shared" si="0"/>
        <v>5931</v>
      </c>
      <c r="L5" s="37">
        <f t="shared" si="0"/>
        <v>3048</v>
      </c>
      <c r="M5" s="37">
        <f t="shared" si="0"/>
        <v>2883</v>
      </c>
      <c r="N5" s="37">
        <f t="shared" si="0"/>
        <v>6148</v>
      </c>
      <c r="O5" s="37">
        <f t="shared" si="0"/>
        <v>3162</v>
      </c>
      <c r="P5" s="37">
        <f t="shared" si="0"/>
        <v>2986</v>
      </c>
      <c r="Q5" s="37">
        <f t="shared" si="0"/>
        <v>84</v>
      </c>
      <c r="R5" s="37">
        <f t="shared" si="0"/>
        <v>60</v>
      </c>
      <c r="S5" s="37">
        <f t="shared" si="0"/>
        <v>24</v>
      </c>
      <c r="T5" s="37">
        <f t="shared" si="0"/>
        <v>315</v>
      </c>
      <c r="U5" s="37">
        <f t="shared" si="0"/>
        <v>53</v>
      </c>
      <c r="V5" s="37">
        <f t="shared" si="0"/>
        <v>262</v>
      </c>
    </row>
    <row r="6" spans="1:22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</row>
    <row r="7" spans="1:22" ht="18.75" customHeight="1">
      <c r="A7" s="31" t="s">
        <v>65</v>
      </c>
      <c r="B7" s="39">
        <v>12834</v>
      </c>
      <c r="C7" s="39">
        <v>6592</v>
      </c>
      <c r="D7" s="39">
        <v>6242</v>
      </c>
      <c r="E7" s="39">
        <v>12773</v>
      </c>
      <c r="F7" s="39">
        <v>6575</v>
      </c>
      <c r="G7" s="39">
        <v>6198</v>
      </c>
      <c r="H7" s="39">
        <v>4172</v>
      </c>
      <c r="I7" s="39">
        <v>2111</v>
      </c>
      <c r="J7" s="39">
        <v>2061</v>
      </c>
      <c r="K7" s="39">
        <v>4170</v>
      </c>
      <c r="L7" s="39">
        <v>2145</v>
      </c>
      <c r="M7" s="39">
        <v>2025</v>
      </c>
      <c r="N7" s="39">
        <v>4347</v>
      </c>
      <c r="O7" s="39">
        <v>2259</v>
      </c>
      <c r="P7" s="39">
        <v>2088</v>
      </c>
      <c r="Q7" s="39">
        <v>84</v>
      </c>
      <c r="R7" s="39">
        <v>60</v>
      </c>
      <c r="S7" s="39">
        <v>24</v>
      </c>
      <c r="T7" s="39">
        <v>61</v>
      </c>
      <c r="U7" s="39">
        <v>17</v>
      </c>
      <c r="V7" s="39">
        <v>44</v>
      </c>
    </row>
    <row r="8" spans="1:22" ht="18.75" customHeight="1">
      <c r="A8" s="32" t="s">
        <v>59</v>
      </c>
      <c r="B8" s="40">
        <v>5509</v>
      </c>
      <c r="C8" s="40">
        <v>2700</v>
      </c>
      <c r="D8" s="40">
        <v>2809</v>
      </c>
      <c r="E8" s="40">
        <v>5255</v>
      </c>
      <c r="F8" s="40">
        <v>2664</v>
      </c>
      <c r="G8" s="40">
        <v>2591</v>
      </c>
      <c r="H8" s="40">
        <v>1693</v>
      </c>
      <c r="I8" s="40">
        <v>858</v>
      </c>
      <c r="J8" s="40">
        <v>835</v>
      </c>
      <c r="K8" s="40">
        <v>1761</v>
      </c>
      <c r="L8" s="40">
        <v>903</v>
      </c>
      <c r="M8" s="40">
        <v>858</v>
      </c>
      <c r="N8" s="40">
        <v>1801</v>
      </c>
      <c r="O8" s="40">
        <v>903</v>
      </c>
      <c r="P8" s="40">
        <v>898</v>
      </c>
      <c r="Q8" s="41">
        <v>0</v>
      </c>
      <c r="R8" s="41">
        <v>0</v>
      </c>
      <c r="S8" s="41">
        <v>0</v>
      </c>
      <c r="T8" s="40">
        <v>254</v>
      </c>
      <c r="U8" s="40">
        <v>36</v>
      </c>
      <c r="V8" s="40">
        <v>218</v>
      </c>
    </row>
    <row r="9" spans="1:22" ht="18.75" customHeight="1">
      <c r="A9" s="30" t="s">
        <v>73</v>
      </c>
      <c r="B9" s="39">
        <v>11425</v>
      </c>
      <c r="C9" s="39">
        <v>5356</v>
      </c>
      <c r="D9" s="37">
        <v>6069</v>
      </c>
      <c r="E9" s="39">
        <v>11125</v>
      </c>
      <c r="F9" s="37">
        <v>5318</v>
      </c>
      <c r="G9" s="37">
        <v>5807</v>
      </c>
      <c r="H9" s="39">
        <v>3674</v>
      </c>
      <c r="I9" s="37">
        <v>1743</v>
      </c>
      <c r="J9" s="37">
        <v>1931</v>
      </c>
      <c r="K9" s="39">
        <v>3661</v>
      </c>
      <c r="L9" s="37">
        <v>1752</v>
      </c>
      <c r="M9" s="37">
        <v>1909</v>
      </c>
      <c r="N9" s="39">
        <v>3752</v>
      </c>
      <c r="O9" s="37">
        <v>1797</v>
      </c>
      <c r="P9" s="37">
        <v>1955</v>
      </c>
      <c r="Q9" s="39">
        <v>38</v>
      </c>
      <c r="R9" s="37">
        <v>26</v>
      </c>
      <c r="S9" s="37">
        <v>12</v>
      </c>
      <c r="T9" s="39">
        <v>300</v>
      </c>
      <c r="U9" s="37">
        <v>38</v>
      </c>
      <c r="V9" s="37">
        <v>262</v>
      </c>
    </row>
    <row r="10" spans="1:22" ht="18.75" customHeight="1">
      <c r="A10" s="33" t="s">
        <v>75</v>
      </c>
      <c r="B10" s="39">
        <v>109</v>
      </c>
      <c r="C10" s="39">
        <v>57</v>
      </c>
      <c r="D10" s="39">
        <v>52</v>
      </c>
      <c r="E10" s="39">
        <v>109</v>
      </c>
      <c r="F10" s="39">
        <v>57</v>
      </c>
      <c r="G10" s="39">
        <v>52</v>
      </c>
      <c r="H10" s="39">
        <v>38</v>
      </c>
      <c r="I10" s="39">
        <v>19</v>
      </c>
      <c r="J10" s="39">
        <v>19</v>
      </c>
      <c r="K10" s="39">
        <v>21</v>
      </c>
      <c r="L10" s="39">
        <v>13</v>
      </c>
      <c r="M10" s="39">
        <v>8</v>
      </c>
      <c r="N10" s="39">
        <v>48</v>
      </c>
      <c r="O10" s="39">
        <v>23</v>
      </c>
      <c r="P10" s="39">
        <v>25</v>
      </c>
      <c r="Q10" s="39">
        <v>2</v>
      </c>
      <c r="R10" s="38">
        <v>2</v>
      </c>
      <c r="S10" s="38">
        <v>0</v>
      </c>
      <c r="T10" s="38">
        <v>0</v>
      </c>
      <c r="U10" s="38">
        <v>0</v>
      </c>
      <c r="V10" s="38">
        <v>0</v>
      </c>
    </row>
    <row r="11" spans="1:22" ht="18.75" customHeight="1">
      <c r="A11" s="33" t="s">
        <v>78</v>
      </c>
      <c r="B11" s="39">
        <v>376</v>
      </c>
      <c r="C11" s="39">
        <v>205</v>
      </c>
      <c r="D11" s="39">
        <v>171</v>
      </c>
      <c r="E11" s="39">
        <v>376</v>
      </c>
      <c r="F11" s="39">
        <v>205</v>
      </c>
      <c r="G11" s="39">
        <v>171</v>
      </c>
      <c r="H11" s="39">
        <v>102</v>
      </c>
      <c r="I11" s="39">
        <v>53</v>
      </c>
      <c r="J11" s="39">
        <v>49</v>
      </c>
      <c r="K11" s="39">
        <v>144</v>
      </c>
      <c r="L11" s="39">
        <v>76</v>
      </c>
      <c r="M11" s="39">
        <v>68</v>
      </c>
      <c r="N11" s="39">
        <v>130</v>
      </c>
      <c r="O11" s="39">
        <v>76</v>
      </c>
      <c r="P11" s="39">
        <v>54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8.75" customHeight="1">
      <c r="A12" s="33" t="s">
        <v>41</v>
      </c>
      <c r="B12" s="39">
        <v>1841</v>
      </c>
      <c r="C12" s="39">
        <v>1051</v>
      </c>
      <c r="D12" s="39">
        <v>790</v>
      </c>
      <c r="E12" s="39">
        <v>1841</v>
      </c>
      <c r="F12" s="39">
        <v>1051</v>
      </c>
      <c r="G12" s="39">
        <v>790</v>
      </c>
      <c r="H12" s="39">
        <v>570</v>
      </c>
      <c r="I12" s="39">
        <v>322</v>
      </c>
      <c r="J12" s="39">
        <v>248</v>
      </c>
      <c r="K12" s="39">
        <v>634</v>
      </c>
      <c r="L12" s="39">
        <v>351</v>
      </c>
      <c r="M12" s="39">
        <v>283</v>
      </c>
      <c r="N12" s="39">
        <v>627</v>
      </c>
      <c r="O12" s="39">
        <v>368</v>
      </c>
      <c r="P12" s="39">
        <v>259</v>
      </c>
      <c r="Q12" s="39">
        <v>10</v>
      </c>
      <c r="R12" s="39">
        <v>10</v>
      </c>
      <c r="S12" s="38">
        <v>0</v>
      </c>
      <c r="T12" s="38">
        <v>0</v>
      </c>
      <c r="U12" s="38">
        <v>0</v>
      </c>
      <c r="V12" s="38">
        <v>0</v>
      </c>
    </row>
    <row r="13" spans="1:22" ht="18.75" customHeight="1">
      <c r="A13" s="33" t="s">
        <v>7</v>
      </c>
      <c r="B13" s="39">
        <v>235</v>
      </c>
      <c r="C13" s="39">
        <v>169</v>
      </c>
      <c r="D13" s="39">
        <v>66</v>
      </c>
      <c r="E13" s="39">
        <v>220</v>
      </c>
      <c r="F13" s="39">
        <v>154</v>
      </c>
      <c r="G13" s="39">
        <v>66</v>
      </c>
      <c r="H13" s="39">
        <v>66</v>
      </c>
      <c r="I13" s="39">
        <v>49</v>
      </c>
      <c r="J13" s="39">
        <v>17</v>
      </c>
      <c r="K13" s="39">
        <v>67</v>
      </c>
      <c r="L13" s="39">
        <v>49</v>
      </c>
      <c r="M13" s="39">
        <v>18</v>
      </c>
      <c r="N13" s="39">
        <v>82</v>
      </c>
      <c r="O13" s="39">
        <v>54</v>
      </c>
      <c r="P13" s="39">
        <v>28</v>
      </c>
      <c r="Q13" s="39">
        <v>5</v>
      </c>
      <c r="R13" s="39">
        <v>2</v>
      </c>
      <c r="S13" s="38">
        <v>3</v>
      </c>
      <c r="T13" s="39">
        <v>15</v>
      </c>
      <c r="U13" s="39">
        <v>15</v>
      </c>
      <c r="V13" s="38">
        <v>0</v>
      </c>
    </row>
    <row r="14" spans="1:22" ht="18.75" customHeight="1">
      <c r="A14" s="33" t="s">
        <v>60</v>
      </c>
      <c r="B14" s="39">
        <v>1215</v>
      </c>
      <c r="C14" s="39">
        <v>844</v>
      </c>
      <c r="D14" s="39">
        <v>371</v>
      </c>
      <c r="E14" s="39">
        <v>1215</v>
      </c>
      <c r="F14" s="39">
        <v>844</v>
      </c>
      <c r="G14" s="39">
        <v>371</v>
      </c>
      <c r="H14" s="39">
        <v>380</v>
      </c>
      <c r="I14" s="39">
        <v>259</v>
      </c>
      <c r="J14" s="39">
        <v>121</v>
      </c>
      <c r="K14" s="39">
        <v>430</v>
      </c>
      <c r="L14" s="39">
        <v>304</v>
      </c>
      <c r="M14" s="39">
        <v>126</v>
      </c>
      <c r="N14" s="39">
        <v>400</v>
      </c>
      <c r="O14" s="39">
        <v>278</v>
      </c>
      <c r="P14" s="39">
        <v>122</v>
      </c>
      <c r="Q14" s="39">
        <v>5</v>
      </c>
      <c r="R14" s="39">
        <v>3</v>
      </c>
      <c r="S14" s="38">
        <v>2</v>
      </c>
      <c r="T14" s="38">
        <v>0</v>
      </c>
      <c r="U14" s="38">
        <v>0</v>
      </c>
      <c r="V14" s="38">
        <v>0</v>
      </c>
    </row>
    <row r="15" spans="1:22" ht="18.75" customHeight="1">
      <c r="A15" s="33" t="s">
        <v>84</v>
      </c>
      <c r="B15" s="39">
        <v>606</v>
      </c>
      <c r="C15" s="39">
        <v>395</v>
      </c>
      <c r="D15" s="39">
        <v>211</v>
      </c>
      <c r="E15" s="39">
        <v>606</v>
      </c>
      <c r="F15" s="39">
        <v>395</v>
      </c>
      <c r="G15" s="39">
        <v>211</v>
      </c>
      <c r="H15" s="39">
        <v>194</v>
      </c>
      <c r="I15" s="39">
        <v>115</v>
      </c>
      <c r="J15" s="39">
        <v>79</v>
      </c>
      <c r="K15" s="39">
        <v>202</v>
      </c>
      <c r="L15" s="39">
        <v>139</v>
      </c>
      <c r="M15" s="39">
        <v>63</v>
      </c>
      <c r="N15" s="39">
        <v>204</v>
      </c>
      <c r="O15" s="39">
        <v>137</v>
      </c>
      <c r="P15" s="39">
        <v>67</v>
      </c>
      <c r="Q15" s="39">
        <v>6</v>
      </c>
      <c r="R15" s="39">
        <v>4</v>
      </c>
      <c r="S15" s="38">
        <v>2</v>
      </c>
      <c r="T15" s="38">
        <v>0</v>
      </c>
      <c r="U15" s="38">
        <v>0</v>
      </c>
      <c r="V15" s="38">
        <v>0</v>
      </c>
    </row>
    <row r="16" spans="1:22" ht="18.75" customHeight="1">
      <c r="A16" s="10" t="s">
        <v>31</v>
      </c>
      <c r="B16" s="39">
        <v>137</v>
      </c>
      <c r="C16" s="39">
        <v>81</v>
      </c>
      <c r="D16" s="39">
        <v>56</v>
      </c>
      <c r="E16" s="39">
        <v>137</v>
      </c>
      <c r="F16" s="39">
        <v>81</v>
      </c>
      <c r="G16" s="39">
        <v>56</v>
      </c>
      <c r="H16" s="39">
        <v>45</v>
      </c>
      <c r="I16" s="39">
        <v>29</v>
      </c>
      <c r="J16" s="39">
        <v>16</v>
      </c>
      <c r="K16" s="39">
        <v>36</v>
      </c>
      <c r="L16" s="39">
        <v>18</v>
      </c>
      <c r="M16" s="39">
        <v>18</v>
      </c>
      <c r="N16" s="39">
        <v>49</v>
      </c>
      <c r="O16" s="39">
        <v>28</v>
      </c>
      <c r="P16" s="39">
        <v>21</v>
      </c>
      <c r="Q16" s="39">
        <v>7</v>
      </c>
      <c r="R16" s="39">
        <v>6</v>
      </c>
      <c r="S16" s="39">
        <v>1</v>
      </c>
      <c r="T16" s="38">
        <v>0</v>
      </c>
      <c r="U16" s="38">
        <v>0</v>
      </c>
      <c r="V16" s="38">
        <v>0</v>
      </c>
    </row>
    <row r="17" spans="1:22" s="3" customFormat="1" ht="18.75" customHeight="1">
      <c r="A17" s="33" t="s">
        <v>46</v>
      </c>
      <c r="B17" s="39">
        <v>898</v>
      </c>
      <c r="C17" s="39">
        <v>374</v>
      </c>
      <c r="D17" s="39">
        <v>524</v>
      </c>
      <c r="E17" s="39">
        <v>898</v>
      </c>
      <c r="F17" s="39">
        <v>374</v>
      </c>
      <c r="G17" s="39">
        <v>524</v>
      </c>
      <c r="H17" s="39">
        <v>284</v>
      </c>
      <c r="I17" s="39">
        <v>124</v>
      </c>
      <c r="J17" s="39">
        <v>160</v>
      </c>
      <c r="K17" s="39">
        <v>292</v>
      </c>
      <c r="L17" s="39">
        <v>128</v>
      </c>
      <c r="M17" s="39">
        <v>164</v>
      </c>
      <c r="N17" s="39">
        <v>322</v>
      </c>
      <c r="O17" s="39">
        <v>122</v>
      </c>
      <c r="P17" s="39">
        <v>200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</row>
    <row r="18" spans="1:22" ht="18.75" customHeight="1">
      <c r="A18" s="33" t="s">
        <v>71</v>
      </c>
      <c r="B18" s="39">
        <v>107</v>
      </c>
      <c r="C18" s="39">
        <v>72</v>
      </c>
      <c r="D18" s="39">
        <v>35</v>
      </c>
      <c r="E18" s="39">
        <v>107</v>
      </c>
      <c r="F18" s="39">
        <v>72</v>
      </c>
      <c r="G18" s="39">
        <v>35</v>
      </c>
      <c r="H18" s="39">
        <v>38</v>
      </c>
      <c r="I18" s="39">
        <v>26</v>
      </c>
      <c r="J18" s="39">
        <v>12</v>
      </c>
      <c r="K18" s="39">
        <v>29</v>
      </c>
      <c r="L18" s="39">
        <v>21</v>
      </c>
      <c r="M18" s="39">
        <v>8</v>
      </c>
      <c r="N18" s="39">
        <v>40</v>
      </c>
      <c r="O18" s="39">
        <v>25</v>
      </c>
      <c r="P18" s="39">
        <v>15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</row>
    <row r="19" spans="1:22" ht="18.75" customHeight="1">
      <c r="A19" s="33" t="s">
        <v>1</v>
      </c>
      <c r="B19" s="40">
        <v>379</v>
      </c>
      <c r="C19" s="40">
        <v>176</v>
      </c>
      <c r="D19" s="40">
        <v>203</v>
      </c>
      <c r="E19" s="40">
        <v>379</v>
      </c>
      <c r="F19" s="40">
        <v>176</v>
      </c>
      <c r="G19" s="40">
        <v>203</v>
      </c>
      <c r="H19" s="40">
        <v>111</v>
      </c>
      <c r="I19" s="40">
        <v>51</v>
      </c>
      <c r="J19" s="40">
        <v>60</v>
      </c>
      <c r="K19" s="40">
        <v>110</v>
      </c>
      <c r="L19" s="40">
        <v>39</v>
      </c>
      <c r="M19" s="40">
        <v>71</v>
      </c>
      <c r="N19" s="40">
        <v>154</v>
      </c>
      <c r="O19" s="40">
        <v>84</v>
      </c>
      <c r="P19" s="40">
        <v>70</v>
      </c>
      <c r="Q19" s="40">
        <v>4</v>
      </c>
      <c r="R19" s="40">
        <v>2</v>
      </c>
      <c r="S19" s="40">
        <v>2</v>
      </c>
      <c r="T19" s="41">
        <v>0</v>
      </c>
      <c r="U19" s="41">
        <v>0</v>
      </c>
      <c r="V19" s="41">
        <v>0</v>
      </c>
    </row>
    <row r="20" spans="1:22" ht="18.75" customHeight="1">
      <c r="A20" s="30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</row>
    <row r="21" spans="1:22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2" spans="1:22" ht="18.75" customHeight="1">
      <c r="A22" s="33" t="s">
        <v>57</v>
      </c>
      <c r="B22" s="39">
        <v>66</v>
      </c>
      <c r="C22" s="39">
        <v>41</v>
      </c>
      <c r="D22" s="39">
        <v>25</v>
      </c>
      <c r="E22" s="39">
        <v>66</v>
      </c>
      <c r="F22" s="39">
        <v>41</v>
      </c>
      <c r="G22" s="39">
        <v>25</v>
      </c>
      <c r="H22" s="39">
        <v>24</v>
      </c>
      <c r="I22" s="39">
        <v>14</v>
      </c>
      <c r="J22" s="39">
        <v>10</v>
      </c>
      <c r="K22" s="39">
        <v>23</v>
      </c>
      <c r="L22" s="39">
        <v>13</v>
      </c>
      <c r="M22" s="39">
        <v>10</v>
      </c>
      <c r="N22" s="39">
        <v>16</v>
      </c>
      <c r="O22" s="39">
        <v>11</v>
      </c>
      <c r="P22" s="39">
        <v>5</v>
      </c>
      <c r="Q22" s="39">
        <v>3</v>
      </c>
      <c r="R22" s="38">
        <v>3</v>
      </c>
      <c r="S22" s="39">
        <v>0</v>
      </c>
      <c r="T22" s="38">
        <v>0</v>
      </c>
      <c r="U22" s="38">
        <v>0</v>
      </c>
      <c r="V22" s="38">
        <v>0</v>
      </c>
    </row>
    <row r="23" spans="1:22" ht="18.75" customHeight="1">
      <c r="A23" s="33" t="s">
        <v>66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</row>
    <row r="24" spans="1:22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</row>
    <row r="25" spans="1:22" ht="18.75" customHeight="1">
      <c r="A25" s="33" t="s">
        <v>27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</row>
    <row r="26" spans="1:22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</row>
    <row r="27" spans="1:22" ht="18.75" customHeight="1">
      <c r="A27" s="30" t="s">
        <v>21</v>
      </c>
      <c r="B27" s="39">
        <v>80</v>
      </c>
      <c r="C27" s="39">
        <v>37</v>
      </c>
      <c r="D27" s="39">
        <v>43</v>
      </c>
      <c r="E27" s="39">
        <v>80</v>
      </c>
      <c r="F27" s="39">
        <v>37</v>
      </c>
      <c r="G27" s="39">
        <v>43</v>
      </c>
      <c r="H27" s="39">
        <v>37</v>
      </c>
      <c r="I27" s="39">
        <v>19</v>
      </c>
      <c r="J27" s="39">
        <v>18</v>
      </c>
      <c r="K27" s="39">
        <v>15</v>
      </c>
      <c r="L27" s="39">
        <v>3</v>
      </c>
      <c r="M27" s="39">
        <v>12</v>
      </c>
      <c r="N27" s="39">
        <v>28</v>
      </c>
      <c r="O27" s="39">
        <v>15</v>
      </c>
      <c r="P27" s="39">
        <v>13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</row>
    <row r="28" spans="1:22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</row>
    <row r="29" spans="1:22" ht="18.75" customHeight="1">
      <c r="A29" s="33" t="s">
        <v>81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</row>
    <row r="30" spans="1:22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</row>
    <row r="31" spans="1:22" ht="18.75" customHeight="1">
      <c r="A31" s="33" t="s">
        <v>92</v>
      </c>
      <c r="B31" s="39">
        <v>388</v>
      </c>
      <c r="C31" s="39">
        <v>191</v>
      </c>
      <c r="D31" s="39">
        <v>197</v>
      </c>
      <c r="E31" s="39">
        <v>388</v>
      </c>
      <c r="F31" s="39">
        <v>191</v>
      </c>
      <c r="G31" s="39">
        <v>197</v>
      </c>
      <c r="H31" s="39">
        <v>125</v>
      </c>
      <c r="I31" s="39">
        <v>54</v>
      </c>
      <c r="J31" s="39">
        <v>71</v>
      </c>
      <c r="K31" s="39">
        <v>118</v>
      </c>
      <c r="L31" s="39">
        <v>64</v>
      </c>
      <c r="M31" s="39">
        <v>54</v>
      </c>
      <c r="N31" s="39">
        <v>145</v>
      </c>
      <c r="O31" s="39">
        <v>73</v>
      </c>
      <c r="P31" s="39">
        <v>72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</row>
    <row r="32" spans="1:22" ht="18.75" customHeight="1">
      <c r="A32" s="33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</row>
    <row r="33" spans="1:22" ht="18.75" customHeight="1">
      <c r="A33" s="30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</row>
    <row r="34" spans="1:22" ht="18.75" customHeight="1">
      <c r="A34" s="33" t="s">
        <v>94</v>
      </c>
      <c r="B34" s="39">
        <v>123</v>
      </c>
      <c r="C34" s="39">
        <v>54</v>
      </c>
      <c r="D34" s="39">
        <v>69</v>
      </c>
      <c r="E34" s="39">
        <v>123</v>
      </c>
      <c r="F34" s="39">
        <v>54</v>
      </c>
      <c r="G34" s="39">
        <v>69</v>
      </c>
      <c r="H34" s="39">
        <v>39</v>
      </c>
      <c r="I34" s="39">
        <v>22</v>
      </c>
      <c r="J34" s="39">
        <v>17</v>
      </c>
      <c r="K34" s="39">
        <v>40</v>
      </c>
      <c r="L34" s="39">
        <v>18</v>
      </c>
      <c r="M34" s="39">
        <v>22</v>
      </c>
      <c r="N34" s="39">
        <v>42</v>
      </c>
      <c r="O34" s="39">
        <v>14</v>
      </c>
      <c r="P34" s="39">
        <v>28</v>
      </c>
      <c r="Q34" s="39">
        <v>2</v>
      </c>
      <c r="R34" s="39">
        <v>0</v>
      </c>
      <c r="S34" s="39">
        <v>2</v>
      </c>
      <c r="T34" s="38">
        <v>0</v>
      </c>
      <c r="U34" s="38">
        <v>0</v>
      </c>
      <c r="V34" s="38">
        <v>0</v>
      </c>
    </row>
    <row r="35" spans="1:22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</row>
    <row r="36" spans="1:22" s="3" customFormat="1" ht="18.75" customHeight="1">
      <c r="A36" s="33" t="s">
        <v>96</v>
      </c>
      <c r="B36" s="39">
        <v>127</v>
      </c>
      <c r="C36" s="39">
        <v>74</v>
      </c>
      <c r="D36" s="39">
        <v>53</v>
      </c>
      <c r="E36" s="39">
        <v>127</v>
      </c>
      <c r="F36" s="39">
        <v>74</v>
      </c>
      <c r="G36" s="39">
        <v>53</v>
      </c>
      <c r="H36" s="39">
        <v>43</v>
      </c>
      <c r="I36" s="39">
        <v>25</v>
      </c>
      <c r="J36" s="39">
        <v>18</v>
      </c>
      <c r="K36" s="39">
        <v>41</v>
      </c>
      <c r="L36" s="39">
        <v>23</v>
      </c>
      <c r="M36" s="39">
        <v>18</v>
      </c>
      <c r="N36" s="39">
        <v>43</v>
      </c>
      <c r="O36" s="39">
        <v>26</v>
      </c>
      <c r="P36" s="39">
        <v>17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</row>
    <row r="37" spans="1:22" ht="18.75" customHeight="1">
      <c r="A37" s="33" t="s">
        <v>101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</row>
    <row r="38" spans="1:22" ht="18.75" customHeight="1">
      <c r="A38" s="33" t="s">
        <v>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</row>
    <row r="39" spans="1:22" s="3" customFormat="1" ht="18.75" customHeight="1">
      <c r="A39" s="34" t="s">
        <v>62</v>
      </c>
      <c r="B39" s="40">
        <v>135</v>
      </c>
      <c r="C39" s="39">
        <v>61</v>
      </c>
      <c r="D39" s="39">
        <v>74</v>
      </c>
      <c r="E39" s="40">
        <v>135</v>
      </c>
      <c r="F39" s="40">
        <v>61</v>
      </c>
      <c r="G39" s="40">
        <v>74</v>
      </c>
      <c r="H39" s="40">
        <v>55</v>
      </c>
      <c r="I39" s="39">
        <v>26</v>
      </c>
      <c r="J39" s="39">
        <v>29</v>
      </c>
      <c r="K39" s="40">
        <v>43</v>
      </c>
      <c r="L39" s="39">
        <v>17</v>
      </c>
      <c r="M39" s="39">
        <v>26</v>
      </c>
      <c r="N39" s="40">
        <v>37</v>
      </c>
      <c r="O39" s="39">
        <v>18</v>
      </c>
      <c r="P39" s="39">
        <v>19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</row>
    <row r="40" spans="1:22" ht="18.75" customHeight="1">
      <c r="A40" s="33" t="s">
        <v>106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</row>
    <row r="41" spans="1:22" ht="18.75" customHeight="1">
      <c r="A41" s="33" t="s">
        <v>107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</row>
    <row r="42" spans="1:22" ht="18.75" customHeight="1">
      <c r="A42" s="34" t="s">
        <v>108</v>
      </c>
      <c r="B42" s="40">
        <v>96</v>
      </c>
      <c r="C42" s="40">
        <v>54</v>
      </c>
      <c r="D42" s="40">
        <v>42</v>
      </c>
      <c r="E42" s="40">
        <v>96</v>
      </c>
      <c r="F42" s="40">
        <v>54</v>
      </c>
      <c r="G42" s="40">
        <v>42</v>
      </c>
      <c r="H42" s="40">
        <v>40</v>
      </c>
      <c r="I42" s="40">
        <v>19</v>
      </c>
      <c r="J42" s="40">
        <v>21</v>
      </c>
      <c r="K42" s="40">
        <v>25</v>
      </c>
      <c r="L42" s="40">
        <v>20</v>
      </c>
      <c r="M42" s="40">
        <v>5</v>
      </c>
      <c r="N42" s="40">
        <v>29</v>
      </c>
      <c r="O42" s="40">
        <v>13</v>
      </c>
      <c r="P42" s="40">
        <v>16</v>
      </c>
      <c r="Q42" s="40">
        <v>2</v>
      </c>
      <c r="R42" s="40">
        <v>2</v>
      </c>
      <c r="S42" s="41">
        <v>0</v>
      </c>
      <c r="T42" s="41">
        <v>0</v>
      </c>
      <c r="U42" s="41">
        <v>0</v>
      </c>
      <c r="V42" s="41">
        <v>0</v>
      </c>
    </row>
  </sheetData>
  <mergeCells count="9">
    <mergeCell ref="E2:S2"/>
    <mergeCell ref="E3:G3"/>
    <mergeCell ref="H3:J3"/>
    <mergeCell ref="K3:M3"/>
    <mergeCell ref="N3:P3"/>
    <mergeCell ref="Q3:S3"/>
    <mergeCell ref="A2:A4"/>
    <mergeCell ref="B2:D3"/>
    <mergeCell ref="T2:V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S42"/>
  <sheetViews>
    <sheetView showZeros="0" view="pageBreakPreview" zoomScaleNormal="90" zoomScaleSheetLayoutView="100" workbookViewId="0">
      <pane ySplit="4" topLeftCell="A5" activePane="bottomLeft" state="frozen"/>
      <selection pane="bottomLeft" activeCell="B5" sqref="B5"/>
    </sheetView>
  </sheetViews>
  <sheetFormatPr defaultRowHeight="13.5"/>
  <cols>
    <col min="1" max="1" width="10.625" style="1" customWidth="1"/>
    <col min="2" max="7" width="8.625" style="1" customWidth="1"/>
    <col min="8" max="19" width="8.125" style="1" customWidth="1"/>
    <col min="20" max="16376" width="9" style="1" bestFit="1" customWidth="1"/>
    <col min="16377" max="16384" width="9" style="1" customWidth="1"/>
  </cols>
  <sheetData>
    <row r="1" spans="1:19" ht="21" customHeight="1">
      <c r="A1" s="4" t="s">
        <v>297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50" t="s">
        <v>252</v>
      </c>
    </row>
    <row r="2" spans="1:19" ht="18.75" customHeight="1">
      <c r="A2" s="51" t="s">
        <v>29</v>
      </c>
      <c r="B2" s="35" t="s">
        <v>295</v>
      </c>
      <c r="C2" s="43"/>
      <c r="D2" s="45"/>
      <c r="E2" s="35" t="s">
        <v>294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9"/>
      <c r="Q2" s="35" t="s">
        <v>113</v>
      </c>
      <c r="R2" s="43"/>
      <c r="S2" s="45"/>
    </row>
    <row r="3" spans="1:19" ht="18.75" customHeight="1">
      <c r="A3" s="52"/>
      <c r="B3" s="53"/>
      <c r="C3" s="54"/>
      <c r="D3" s="55"/>
      <c r="E3" s="29" t="s">
        <v>104</v>
      </c>
      <c r="F3" s="29"/>
      <c r="G3" s="29"/>
      <c r="H3" s="48" t="s">
        <v>69</v>
      </c>
      <c r="I3" s="48"/>
      <c r="J3" s="48"/>
      <c r="K3" s="48" t="s">
        <v>103</v>
      </c>
      <c r="L3" s="48"/>
      <c r="M3" s="48"/>
      <c r="N3" s="48" t="s">
        <v>112</v>
      </c>
      <c r="O3" s="48"/>
      <c r="P3" s="48"/>
      <c r="Q3" s="53"/>
      <c r="R3" s="54"/>
      <c r="S3" s="55"/>
    </row>
    <row r="4" spans="1:19" ht="18.75" customHeight="1">
      <c r="A4" s="52"/>
      <c r="B4" s="27" t="s">
        <v>34</v>
      </c>
      <c r="C4" s="27" t="s">
        <v>63</v>
      </c>
      <c r="D4" s="27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</row>
    <row r="5" spans="1:19" ht="18.75" customHeight="1">
      <c r="A5" s="30" t="s">
        <v>18</v>
      </c>
      <c r="B5" s="37">
        <f t="shared" ref="B5:S5" si="0">SUM(B9:B42)</f>
        <v>17506</v>
      </c>
      <c r="C5" s="37">
        <f t="shared" si="0"/>
        <v>8782</v>
      </c>
      <c r="D5" s="37">
        <f t="shared" si="0"/>
        <v>8724</v>
      </c>
      <c r="E5" s="37">
        <f t="shared" si="0"/>
        <v>17191</v>
      </c>
      <c r="F5" s="37">
        <f t="shared" si="0"/>
        <v>8729</v>
      </c>
      <c r="G5" s="37">
        <f t="shared" si="0"/>
        <v>8462</v>
      </c>
      <c r="H5" s="37">
        <f t="shared" si="0"/>
        <v>5625</v>
      </c>
      <c r="I5" s="37">
        <f t="shared" si="0"/>
        <v>2826</v>
      </c>
      <c r="J5" s="37">
        <f t="shared" si="0"/>
        <v>2799</v>
      </c>
      <c r="K5" s="37">
        <f t="shared" si="0"/>
        <v>5691</v>
      </c>
      <c r="L5" s="37">
        <f t="shared" si="0"/>
        <v>2916</v>
      </c>
      <c r="M5" s="37">
        <f t="shared" si="0"/>
        <v>2775</v>
      </c>
      <c r="N5" s="37">
        <f t="shared" si="0"/>
        <v>5875</v>
      </c>
      <c r="O5" s="37">
        <f t="shared" si="0"/>
        <v>2987</v>
      </c>
      <c r="P5" s="37">
        <f t="shared" si="0"/>
        <v>2888</v>
      </c>
      <c r="Q5" s="37">
        <f t="shared" si="0"/>
        <v>315</v>
      </c>
      <c r="R5" s="37">
        <f t="shared" si="0"/>
        <v>53</v>
      </c>
      <c r="S5" s="37">
        <f t="shared" si="0"/>
        <v>262</v>
      </c>
    </row>
    <row r="6" spans="1:19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</row>
    <row r="7" spans="1:19" ht="18.75" customHeight="1">
      <c r="A7" s="31" t="s">
        <v>65</v>
      </c>
      <c r="B7" s="39">
        <v>12220</v>
      </c>
      <c r="C7" s="39">
        <v>6202</v>
      </c>
      <c r="D7" s="39">
        <v>6018</v>
      </c>
      <c r="E7" s="39">
        <v>12159</v>
      </c>
      <c r="F7" s="39">
        <v>6185</v>
      </c>
      <c r="G7" s="39">
        <v>5974</v>
      </c>
      <c r="H7" s="39">
        <v>4004</v>
      </c>
      <c r="I7" s="39">
        <v>2011</v>
      </c>
      <c r="J7" s="39">
        <v>1993</v>
      </c>
      <c r="K7" s="39">
        <v>4000</v>
      </c>
      <c r="L7" s="39">
        <v>2043</v>
      </c>
      <c r="M7" s="39">
        <v>1957</v>
      </c>
      <c r="N7" s="39">
        <v>4155</v>
      </c>
      <c r="O7" s="39">
        <v>2131</v>
      </c>
      <c r="P7" s="39">
        <v>2024</v>
      </c>
      <c r="Q7" s="39">
        <v>61</v>
      </c>
      <c r="R7" s="39">
        <v>17</v>
      </c>
      <c r="S7" s="39">
        <v>44</v>
      </c>
    </row>
    <row r="8" spans="1:19" ht="18.75" customHeight="1">
      <c r="A8" s="32" t="s">
        <v>59</v>
      </c>
      <c r="B8" s="40">
        <v>5286</v>
      </c>
      <c r="C8" s="40">
        <v>2580</v>
      </c>
      <c r="D8" s="40">
        <v>2706</v>
      </c>
      <c r="E8" s="40">
        <v>5032</v>
      </c>
      <c r="F8" s="40">
        <v>2544</v>
      </c>
      <c r="G8" s="40">
        <v>2488</v>
      </c>
      <c r="H8" s="40">
        <v>1621</v>
      </c>
      <c r="I8" s="40">
        <v>815</v>
      </c>
      <c r="J8" s="40">
        <v>806</v>
      </c>
      <c r="K8" s="40">
        <v>1691</v>
      </c>
      <c r="L8" s="40">
        <v>873</v>
      </c>
      <c r="M8" s="40">
        <v>818</v>
      </c>
      <c r="N8" s="40">
        <v>1720</v>
      </c>
      <c r="O8" s="40">
        <v>856</v>
      </c>
      <c r="P8" s="40">
        <v>864</v>
      </c>
      <c r="Q8" s="40">
        <v>254</v>
      </c>
      <c r="R8" s="40">
        <v>36</v>
      </c>
      <c r="S8" s="40">
        <v>218</v>
      </c>
    </row>
    <row r="9" spans="1:19" ht="18.75" customHeight="1">
      <c r="A9" s="30" t="s">
        <v>73</v>
      </c>
      <c r="B9" s="39">
        <v>10815</v>
      </c>
      <c r="C9" s="37">
        <v>4994</v>
      </c>
      <c r="D9" s="37">
        <v>5821</v>
      </c>
      <c r="E9" s="39">
        <v>10515</v>
      </c>
      <c r="F9" s="37">
        <v>4956</v>
      </c>
      <c r="G9" s="37">
        <v>5559</v>
      </c>
      <c r="H9" s="39">
        <v>3490</v>
      </c>
      <c r="I9" s="37">
        <v>1637</v>
      </c>
      <c r="J9" s="37">
        <v>1853</v>
      </c>
      <c r="K9" s="39">
        <v>3480</v>
      </c>
      <c r="L9" s="37">
        <v>1656</v>
      </c>
      <c r="M9" s="37">
        <v>1824</v>
      </c>
      <c r="N9" s="39">
        <v>3545</v>
      </c>
      <c r="O9" s="37">
        <v>1663</v>
      </c>
      <c r="P9" s="37">
        <v>1882</v>
      </c>
      <c r="Q9" s="39">
        <v>300</v>
      </c>
      <c r="R9" s="37">
        <v>38</v>
      </c>
      <c r="S9" s="37">
        <v>262</v>
      </c>
    </row>
    <row r="10" spans="1:19" ht="18.75" customHeight="1">
      <c r="A10" s="33" t="s">
        <v>75</v>
      </c>
      <c r="B10" s="39">
        <v>93</v>
      </c>
      <c r="C10" s="39">
        <v>43</v>
      </c>
      <c r="D10" s="39">
        <v>50</v>
      </c>
      <c r="E10" s="39">
        <v>93</v>
      </c>
      <c r="F10" s="39">
        <v>43</v>
      </c>
      <c r="G10" s="39">
        <v>50</v>
      </c>
      <c r="H10" s="39">
        <v>34</v>
      </c>
      <c r="I10" s="39">
        <v>15</v>
      </c>
      <c r="J10" s="39">
        <v>19</v>
      </c>
      <c r="K10" s="39">
        <v>19</v>
      </c>
      <c r="L10" s="39">
        <v>12</v>
      </c>
      <c r="M10" s="39">
        <v>7</v>
      </c>
      <c r="N10" s="39">
        <v>40</v>
      </c>
      <c r="O10" s="39">
        <v>16</v>
      </c>
      <c r="P10" s="39">
        <v>24</v>
      </c>
      <c r="Q10" s="38">
        <v>0</v>
      </c>
      <c r="R10" s="38">
        <v>0</v>
      </c>
      <c r="S10" s="38">
        <v>0</v>
      </c>
    </row>
    <row r="11" spans="1:19" ht="18.75" customHeight="1">
      <c r="A11" s="33" t="s">
        <v>78</v>
      </c>
      <c r="B11" s="39">
        <v>376</v>
      </c>
      <c r="C11" s="39">
        <v>205</v>
      </c>
      <c r="D11" s="39">
        <v>171</v>
      </c>
      <c r="E11" s="39">
        <v>376</v>
      </c>
      <c r="F11" s="39">
        <v>205</v>
      </c>
      <c r="G11" s="39">
        <v>171</v>
      </c>
      <c r="H11" s="39">
        <v>102</v>
      </c>
      <c r="I11" s="39">
        <v>53</v>
      </c>
      <c r="J11" s="39">
        <v>49</v>
      </c>
      <c r="K11" s="39">
        <v>144</v>
      </c>
      <c r="L11" s="39">
        <v>76</v>
      </c>
      <c r="M11" s="39">
        <v>68</v>
      </c>
      <c r="N11" s="39">
        <v>130</v>
      </c>
      <c r="O11" s="39">
        <v>76</v>
      </c>
      <c r="P11" s="39">
        <v>54</v>
      </c>
      <c r="Q11" s="38">
        <v>0</v>
      </c>
      <c r="R11" s="38">
        <v>0</v>
      </c>
      <c r="S11" s="38">
        <v>0</v>
      </c>
    </row>
    <row r="12" spans="1:19" ht="18.75" customHeight="1">
      <c r="A12" s="33" t="s">
        <v>41</v>
      </c>
      <c r="B12" s="39">
        <v>1814</v>
      </c>
      <c r="C12" s="39">
        <v>1027</v>
      </c>
      <c r="D12" s="39">
        <v>787</v>
      </c>
      <c r="E12" s="39">
        <v>1814</v>
      </c>
      <c r="F12" s="39">
        <v>1027</v>
      </c>
      <c r="G12" s="39">
        <v>787</v>
      </c>
      <c r="H12" s="39">
        <v>566</v>
      </c>
      <c r="I12" s="39">
        <v>318</v>
      </c>
      <c r="J12" s="39">
        <v>248</v>
      </c>
      <c r="K12" s="39">
        <v>628</v>
      </c>
      <c r="L12" s="39">
        <v>347</v>
      </c>
      <c r="M12" s="39">
        <v>281</v>
      </c>
      <c r="N12" s="39">
        <v>620</v>
      </c>
      <c r="O12" s="39">
        <v>362</v>
      </c>
      <c r="P12" s="39">
        <v>258</v>
      </c>
      <c r="Q12" s="38">
        <v>0</v>
      </c>
      <c r="R12" s="38">
        <v>0</v>
      </c>
      <c r="S12" s="38">
        <v>0</v>
      </c>
    </row>
    <row r="13" spans="1:19" ht="18.75" customHeight="1">
      <c r="A13" s="33" t="s">
        <v>7</v>
      </c>
      <c r="B13" s="39">
        <v>214</v>
      </c>
      <c r="C13" s="39">
        <v>159</v>
      </c>
      <c r="D13" s="39">
        <v>55</v>
      </c>
      <c r="E13" s="39">
        <v>199</v>
      </c>
      <c r="F13" s="39">
        <v>144</v>
      </c>
      <c r="G13" s="39">
        <v>55</v>
      </c>
      <c r="H13" s="39">
        <v>65</v>
      </c>
      <c r="I13" s="39">
        <v>48</v>
      </c>
      <c r="J13" s="39">
        <v>17</v>
      </c>
      <c r="K13" s="39">
        <v>63</v>
      </c>
      <c r="L13" s="39">
        <v>47</v>
      </c>
      <c r="M13" s="39">
        <v>16</v>
      </c>
      <c r="N13" s="39">
        <v>71</v>
      </c>
      <c r="O13" s="39">
        <v>49</v>
      </c>
      <c r="P13" s="39">
        <v>22</v>
      </c>
      <c r="Q13" s="39">
        <v>15</v>
      </c>
      <c r="R13" s="39">
        <v>15</v>
      </c>
      <c r="S13" s="38">
        <v>0</v>
      </c>
    </row>
    <row r="14" spans="1:19" ht="18.75" customHeight="1">
      <c r="A14" s="33" t="s">
        <v>60</v>
      </c>
      <c r="B14" s="39">
        <v>1197</v>
      </c>
      <c r="C14" s="39">
        <v>835</v>
      </c>
      <c r="D14" s="39">
        <v>362</v>
      </c>
      <c r="E14" s="39">
        <v>1197</v>
      </c>
      <c r="F14" s="39">
        <v>835</v>
      </c>
      <c r="G14" s="39">
        <v>362</v>
      </c>
      <c r="H14" s="39">
        <v>374</v>
      </c>
      <c r="I14" s="39">
        <v>256</v>
      </c>
      <c r="J14" s="39">
        <v>118</v>
      </c>
      <c r="K14" s="39">
        <v>425</v>
      </c>
      <c r="L14" s="39">
        <v>301</v>
      </c>
      <c r="M14" s="39">
        <v>124</v>
      </c>
      <c r="N14" s="39">
        <v>398</v>
      </c>
      <c r="O14" s="39">
        <v>278</v>
      </c>
      <c r="P14" s="39">
        <v>120</v>
      </c>
      <c r="Q14" s="38">
        <v>0</v>
      </c>
      <c r="R14" s="38">
        <v>0</v>
      </c>
      <c r="S14" s="38">
        <v>0</v>
      </c>
    </row>
    <row r="15" spans="1:19" ht="18.75" customHeight="1">
      <c r="A15" s="33" t="s">
        <v>84</v>
      </c>
      <c r="B15" s="39">
        <v>590</v>
      </c>
      <c r="C15" s="39">
        <v>384</v>
      </c>
      <c r="D15" s="39">
        <v>206</v>
      </c>
      <c r="E15" s="39">
        <v>590</v>
      </c>
      <c r="F15" s="39">
        <v>384</v>
      </c>
      <c r="G15" s="39">
        <v>206</v>
      </c>
      <c r="H15" s="39">
        <v>192</v>
      </c>
      <c r="I15" s="39">
        <v>114</v>
      </c>
      <c r="J15" s="39">
        <v>78</v>
      </c>
      <c r="K15" s="39">
        <v>198</v>
      </c>
      <c r="L15" s="39">
        <v>136</v>
      </c>
      <c r="M15" s="39">
        <v>62</v>
      </c>
      <c r="N15" s="39">
        <v>200</v>
      </c>
      <c r="O15" s="39">
        <v>134</v>
      </c>
      <c r="P15" s="39">
        <v>66</v>
      </c>
      <c r="Q15" s="38">
        <v>0</v>
      </c>
      <c r="R15" s="38">
        <v>0</v>
      </c>
      <c r="S15" s="38">
        <v>0</v>
      </c>
    </row>
    <row r="16" spans="1:19" ht="18.75" customHeight="1">
      <c r="A16" s="10" t="s">
        <v>31</v>
      </c>
      <c r="B16" s="39">
        <v>122</v>
      </c>
      <c r="C16" s="39">
        <v>69</v>
      </c>
      <c r="D16" s="39">
        <v>53</v>
      </c>
      <c r="E16" s="39">
        <v>122</v>
      </c>
      <c r="F16" s="39">
        <v>69</v>
      </c>
      <c r="G16" s="39">
        <v>53</v>
      </c>
      <c r="H16" s="39">
        <v>41</v>
      </c>
      <c r="I16" s="39">
        <v>26</v>
      </c>
      <c r="J16" s="39">
        <v>15</v>
      </c>
      <c r="K16" s="39">
        <v>35</v>
      </c>
      <c r="L16" s="39">
        <v>17</v>
      </c>
      <c r="M16" s="39">
        <v>18</v>
      </c>
      <c r="N16" s="39">
        <v>46</v>
      </c>
      <c r="O16" s="39">
        <v>26</v>
      </c>
      <c r="P16" s="39">
        <v>20</v>
      </c>
      <c r="Q16" s="38">
        <v>0</v>
      </c>
      <c r="R16" s="38">
        <v>0</v>
      </c>
      <c r="S16" s="38">
        <v>0</v>
      </c>
    </row>
    <row r="17" spans="1:19" s="3" customFormat="1" ht="18.75" customHeight="1">
      <c r="A17" s="33" t="s">
        <v>46</v>
      </c>
      <c r="B17" s="39">
        <v>898</v>
      </c>
      <c r="C17" s="39">
        <v>374</v>
      </c>
      <c r="D17" s="39">
        <v>524</v>
      </c>
      <c r="E17" s="39">
        <v>898</v>
      </c>
      <c r="F17" s="39">
        <v>374</v>
      </c>
      <c r="G17" s="39">
        <v>524</v>
      </c>
      <c r="H17" s="39">
        <v>284</v>
      </c>
      <c r="I17" s="39">
        <v>124</v>
      </c>
      <c r="J17" s="39">
        <v>160</v>
      </c>
      <c r="K17" s="39">
        <v>292</v>
      </c>
      <c r="L17" s="39">
        <v>128</v>
      </c>
      <c r="M17" s="39">
        <v>164</v>
      </c>
      <c r="N17" s="39">
        <v>322</v>
      </c>
      <c r="O17" s="39">
        <v>122</v>
      </c>
      <c r="P17" s="39">
        <v>200</v>
      </c>
      <c r="Q17" s="38">
        <v>0</v>
      </c>
      <c r="R17" s="38">
        <v>0</v>
      </c>
      <c r="S17" s="38">
        <v>0</v>
      </c>
    </row>
    <row r="18" spans="1:19" ht="18.75" customHeight="1">
      <c r="A18" s="33" t="s">
        <v>71</v>
      </c>
      <c r="B18" s="39">
        <v>107</v>
      </c>
      <c r="C18" s="39">
        <v>72</v>
      </c>
      <c r="D18" s="39">
        <v>35</v>
      </c>
      <c r="E18" s="39">
        <v>107</v>
      </c>
      <c r="F18" s="39">
        <v>72</v>
      </c>
      <c r="G18" s="39">
        <v>35</v>
      </c>
      <c r="H18" s="39">
        <v>38</v>
      </c>
      <c r="I18" s="39">
        <v>26</v>
      </c>
      <c r="J18" s="39">
        <v>12</v>
      </c>
      <c r="K18" s="39">
        <v>29</v>
      </c>
      <c r="L18" s="39">
        <v>21</v>
      </c>
      <c r="M18" s="39">
        <v>8</v>
      </c>
      <c r="N18" s="39">
        <v>40</v>
      </c>
      <c r="O18" s="39">
        <v>25</v>
      </c>
      <c r="P18" s="39">
        <v>15</v>
      </c>
      <c r="Q18" s="38">
        <v>0</v>
      </c>
      <c r="R18" s="38">
        <v>0</v>
      </c>
      <c r="S18" s="38">
        <v>0</v>
      </c>
    </row>
    <row r="19" spans="1:19" ht="18.75" customHeight="1">
      <c r="A19" s="34" t="s">
        <v>1</v>
      </c>
      <c r="B19" s="40">
        <v>359</v>
      </c>
      <c r="C19" s="40">
        <v>165</v>
      </c>
      <c r="D19" s="40">
        <v>194</v>
      </c>
      <c r="E19" s="40">
        <v>359</v>
      </c>
      <c r="F19" s="40">
        <v>165</v>
      </c>
      <c r="G19" s="40">
        <v>194</v>
      </c>
      <c r="H19" s="40">
        <v>108</v>
      </c>
      <c r="I19" s="40">
        <v>49</v>
      </c>
      <c r="J19" s="40">
        <v>59</v>
      </c>
      <c r="K19" s="40">
        <v>103</v>
      </c>
      <c r="L19" s="40">
        <v>34</v>
      </c>
      <c r="M19" s="40">
        <v>69</v>
      </c>
      <c r="N19" s="40">
        <v>148</v>
      </c>
      <c r="O19" s="40">
        <v>82</v>
      </c>
      <c r="P19" s="40">
        <v>66</v>
      </c>
      <c r="Q19" s="41">
        <v>0</v>
      </c>
      <c r="R19" s="41">
        <v>0</v>
      </c>
      <c r="S19" s="41">
        <v>0</v>
      </c>
    </row>
    <row r="20" spans="1:19" ht="18.75" customHeight="1">
      <c r="A20" s="33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</row>
    <row r="21" spans="1:19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</row>
    <row r="22" spans="1:19" ht="18.75" customHeight="1">
      <c r="A22" s="33" t="s">
        <v>57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</row>
    <row r="23" spans="1:19" ht="18.75" customHeight="1">
      <c r="A23" s="33" t="s">
        <v>66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</row>
    <row r="24" spans="1:19" s="3" customFormat="1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</row>
    <row r="25" spans="1:19" ht="18.75" customHeight="1">
      <c r="A25" s="33" t="s">
        <v>27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</row>
    <row r="26" spans="1:19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</row>
    <row r="27" spans="1:19" ht="18.75" customHeight="1">
      <c r="A27" s="33" t="s">
        <v>21</v>
      </c>
      <c r="B27" s="39">
        <v>80</v>
      </c>
      <c r="C27" s="39">
        <v>37</v>
      </c>
      <c r="D27" s="39">
        <v>43</v>
      </c>
      <c r="E27" s="39">
        <v>80</v>
      </c>
      <c r="F27" s="39">
        <v>37</v>
      </c>
      <c r="G27" s="39">
        <v>43</v>
      </c>
      <c r="H27" s="39">
        <v>37</v>
      </c>
      <c r="I27" s="39">
        <v>19</v>
      </c>
      <c r="J27" s="39">
        <v>18</v>
      </c>
      <c r="K27" s="39">
        <v>15</v>
      </c>
      <c r="L27" s="39">
        <v>3</v>
      </c>
      <c r="M27" s="39">
        <v>12</v>
      </c>
      <c r="N27" s="39">
        <v>28</v>
      </c>
      <c r="O27" s="39">
        <v>15</v>
      </c>
      <c r="P27" s="39">
        <v>13</v>
      </c>
      <c r="Q27" s="38">
        <v>0</v>
      </c>
      <c r="R27" s="38">
        <v>0</v>
      </c>
      <c r="S27" s="38">
        <v>0</v>
      </c>
    </row>
    <row r="28" spans="1:19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ht="18.75" customHeight="1">
      <c r="A29" s="33" t="s">
        <v>81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</row>
    <row r="30" spans="1:19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3" customFormat="1" ht="18.75" customHeight="1">
      <c r="A31" s="33" t="s">
        <v>92</v>
      </c>
      <c r="B31" s="39">
        <v>388</v>
      </c>
      <c r="C31" s="39">
        <v>191</v>
      </c>
      <c r="D31" s="39">
        <v>197</v>
      </c>
      <c r="E31" s="39">
        <v>388</v>
      </c>
      <c r="F31" s="39">
        <v>191</v>
      </c>
      <c r="G31" s="39">
        <v>197</v>
      </c>
      <c r="H31" s="39">
        <v>125</v>
      </c>
      <c r="I31" s="39">
        <v>54</v>
      </c>
      <c r="J31" s="39">
        <v>71</v>
      </c>
      <c r="K31" s="39">
        <v>118</v>
      </c>
      <c r="L31" s="39">
        <v>64</v>
      </c>
      <c r="M31" s="39">
        <v>54</v>
      </c>
      <c r="N31" s="39">
        <v>145</v>
      </c>
      <c r="O31" s="39">
        <v>73</v>
      </c>
      <c r="P31" s="39">
        <v>72</v>
      </c>
      <c r="Q31" s="38">
        <v>0</v>
      </c>
      <c r="R31" s="38">
        <v>0</v>
      </c>
      <c r="S31" s="38">
        <v>0</v>
      </c>
    </row>
    <row r="32" spans="1:19" ht="18.75" customHeight="1">
      <c r="A32" s="34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3" customFormat="1" ht="18.75" customHeight="1">
      <c r="A33" s="3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</row>
    <row r="34" spans="1:19" ht="18.75" customHeight="1">
      <c r="A34" s="33" t="s">
        <v>94</v>
      </c>
      <c r="B34" s="39">
        <v>105</v>
      </c>
      <c r="C34" s="39">
        <v>44</v>
      </c>
      <c r="D34" s="39">
        <v>61</v>
      </c>
      <c r="E34" s="39">
        <v>105</v>
      </c>
      <c r="F34" s="39">
        <v>44</v>
      </c>
      <c r="G34" s="39">
        <v>61</v>
      </c>
      <c r="H34" s="39">
        <v>34</v>
      </c>
      <c r="I34" s="39">
        <v>18</v>
      </c>
      <c r="J34" s="39">
        <v>16</v>
      </c>
      <c r="K34" s="39">
        <v>36</v>
      </c>
      <c r="L34" s="39">
        <v>15</v>
      </c>
      <c r="M34" s="39">
        <v>21</v>
      </c>
      <c r="N34" s="39">
        <v>35</v>
      </c>
      <c r="O34" s="39">
        <v>11</v>
      </c>
      <c r="P34" s="39">
        <v>24</v>
      </c>
      <c r="Q34" s="38">
        <v>0</v>
      </c>
      <c r="R34" s="38">
        <v>0</v>
      </c>
      <c r="S34" s="38">
        <v>0</v>
      </c>
    </row>
    <row r="35" spans="1:19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</row>
    <row r="36" spans="1:19" s="3" customFormat="1" ht="18.75" customHeight="1">
      <c r="A36" s="33" t="s">
        <v>96</v>
      </c>
      <c r="B36" s="39">
        <v>127</v>
      </c>
      <c r="C36" s="39">
        <v>74</v>
      </c>
      <c r="D36" s="39">
        <v>53</v>
      </c>
      <c r="E36" s="39">
        <v>127</v>
      </c>
      <c r="F36" s="39">
        <v>74</v>
      </c>
      <c r="G36" s="39">
        <v>53</v>
      </c>
      <c r="H36" s="39">
        <v>43</v>
      </c>
      <c r="I36" s="39">
        <v>25</v>
      </c>
      <c r="J36" s="39">
        <v>18</v>
      </c>
      <c r="K36" s="39">
        <v>41</v>
      </c>
      <c r="L36" s="39">
        <v>23</v>
      </c>
      <c r="M36" s="39">
        <v>18</v>
      </c>
      <c r="N36" s="39">
        <v>43</v>
      </c>
      <c r="O36" s="39">
        <v>26</v>
      </c>
      <c r="P36" s="39">
        <v>17</v>
      </c>
      <c r="Q36" s="38">
        <v>0</v>
      </c>
      <c r="R36" s="38">
        <v>0</v>
      </c>
      <c r="S36" s="38">
        <v>0</v>
      </c>
    </row>
    <row r="37" spans="1:19" ht="18.75" customHeight="1">
      <c r="A37" s="33" t="s">
        <v>101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</row>
    <row r="38" spans="1:19" ht="18.75" customHeight="1">
      <c r="A38" s="33" t="s">
        <v>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</row>
    <row r="39" spans="1:19" s="3" customFormat="1" ht="18.75" customHeight="1">
      <c r="A39" s="34" t="s">
        <v>62</v>
      </c>
      <c r="B39" s="40">
        <v>135</v>
      </c>
      <c r="C39" s="39">
        <v>61</v>
      </c>
      <c r="D39" s="39">
        <v>74</v>
      </c>
      <c r="E39" s="40">
        <v>135</v>
      </c>
      <c r="F39" s="39">
        <v>61</v>
      </c>
      <c r="G39" s="39">
        <v>74</v>
      </c>
      <c r="H39" s="40">
        <v>55</v>
      </c>
      <c r="I39" s="39">
        <v>26</v>
      </c>
      <c r="J39" s="39">
        <v>29</v>
      </c>
      <c r="K39" s="40">
        <v>43</v>
      </c>
      <c r="L39" s="39">
        <v>17</v>
      </c>
      <c r="M39" s="39">
        <v>26</v>
      </c>
      <c r="N39" s="40">
        <v>37</v>
      </c>
      <c r="O39" s="39">
        <v>18</v>
      </c>
      <c r="P39" s="39">
        <v>19</v>
      </c>
      <c r="Q39" s="41">
        <v>0</v>
      </c>
      <c r="R39" s="41">
        <v>0</v>
      </c>
      <c r="S39" s="41">
        <v>0</v>
      </c>
    </row>
    <row r="40" spans="1:19" ht="18.75" customHeight="1">
      <c r="A40" s="33" t="s">
        <v>106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</row>
    <row r="41" spans="1:19" ht="18.75" customHeight="1">
      <c r="A41" s="33" t="s">
        <v>107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</row>
    <row r="42" spans="1:19" ht="18.75" customHeight="1">
      <c r="A42" s="34" t="s">
        <v>108</v>
      </c>
      <c r="B42" s="41">
        <v>86</v>
      </c>
      <c r="C42" s="41">
        <v>48</v>
      </c>
      <c r="D42" s="41">
        <v>38</v>
      </c>
      <c r="E42" s="41">
        <v>86</v>
      </c>
      <c r="F42" s="41">
        <v>48</v>
      </c>
      <c r="G42" s="41">
        <v>38</v>
      </c>
      <c r="H42" s="41">
        <v>37</v>
      </c>
      <c r="I42" s="41">
        <v>18</v>
      </c>
      <c r="J42" s="41">
        <v>19</v>
      </c>
      <c r="K42" s="41">
        <v>22</v>
      </c>
      <c r="L42" s="41">
        <v>19</v>
      </c>
      <c r="M42" s="41">
        <v>3</v>
      </c>
      <c r="N42" s="41">
        <v>27</v>
      </c>
      <c r="O42" s="41">
        <v>11</v>
      </c>
      <c r="P42" s="41">
        <v>16</v>
      </c>
      <c r="Q42" s="41">
        <v>0</v>
      </c>
      <c r="R42" s="41">
        <v>0</v>
      </c>
      <c r="S42" s="41">
        <v>0</v>
      </c>
    </row>
  </sheetData>
  <mergeCells count="8">
    <mergeCell ref="E2:P2"/>
    <mergeCell ref="E3:G3"/>
    <mergeCell ref="H3:J3"/>
    <mergeCell ref="K3:M3"/>
    <mergeCell ref="N3:P3"/>
    <mergeCell ref="A2:A4"/>
    <mergeCell ref="B2:D3"/>
    <mergeCell ref="Q2:S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V42"/>
  <sheetViews>
    <sheetView showZeros="0" view="pageBreakPreview" zoomScaleNormal="90" zoomScaleSheetLayoutView="100" workbookViewId="0">
      <pane ySplit="4" topLeftCell="A5" activePane="bottomLeft" state="frozen"/>
      <selection pane="bottomLeft" activeCell="B5" sqref="B5"/>
    </sheetView>
  </sheetViews>
  <sheetFormatPr defaultRowHeight="13.5"/>
  <cols>
    <col min="1" max="1" width="10.625" style="1" customWidth="1"/>
    <col min="2" max="7" width="8.625" style="1" customWidth="1"/>
    <col min="8" max="22" width="7.125" style="1" customWidth="1"/>
    <col min="23" max="16379" width="9" style="1" bestFit="1" customWidth="1"/>
    <col min="16380" max="16384" width="9" style="1" customWidth="1"/>
  </cols>
  <sheetData>
    <row r="1" spans="1:22" ht="21" customHeight="1">
      <c r="A1" s="4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V1" s="50" t="s">
        <v>42</v>
      </c>
    </row>
    <row r="2" spans="1:22" ht="18.75" customHeight="1">
      <c r="A2" s="51" t="s">
        <v>29</v>
      </c>
      <c r="B2" s="35" t="s">
        <v>295</v>
      </c>
      <c r="C2" s="43"/>
      <c r="D2" s="45"/>
      <c r="E2" s="35" t="s">
        <v>292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9"/>
      <c r="T2" s="35" t="s">
        <v>113</v>
      </c>
      <c r="U2" s="43"/>
      <c r="V2" s="45"/>
    </row>
    <row r="3" spans="1:22" ht="18.75" customHeight="1">
      <c r="A3" s="52"/>
      <c r="B3" s="53"/>
      <c r="C3" s="54"/>
      <c r="D3" s="55"/>
      <c r="E3" s="29" t="s">
        <v>104</v>
      </c>
      <c r="F3" s="29"/>
      <c r="G3" s="29"/>
      <c r="H3" s="48" t="s">
        <v>69</v>
      </c>
      <c r="I3" s="48"/>
      <c r="J3" s="48"/>
      <c r="K3" s="48" t="s">
        <v>103</v>
      </c>
      <c r="L3" s="48"/>
      <c r="M3" s="48"/>
      <c r="N3" s="48" t="s">
        <v>112</v>
      </c>
      <c r="O3" s="48"/>
      <c r="P3" s="48"/>
      <c r="Q3" s="48" t="s">
        <v>33</v>
      </c>
      <c r="R3" s="48"/>
      <c r="S3" s="48"/>
      <c r="T3" s="53"/>
      <c r="U3" s="54"/>
      <c r="V3" s="55"/>
    </row>
    <row r="4" spans="1:22" ht="18.75" customHeight="1">
      <c r="A4" s="52"/>
      <c r="B4" s="27" t="s">
        <v>34</v>
      </c>
      <c r="C4" s="27" t="s">
        <v>63</v>
      </c>
      <c r="D4" s="27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  <c r="T4" s="27" t="s">
        <v>34</v>
      </c>
      <c r="U4" s="27" t="s">
        <v>63</v>
      </c>
      <c r="V4" s="27" t="s">
        <v>37</v>
      </c>
    </row>
    <row r="5" spans="1:22" ht="18.75" customHeight="1">
      <c r="A5" s="30" t="s">
        <v>18</v>
      </c>
      <c r="B5" s="37">
        <f t="shared" ref="B5:V5" si="0">SUM(B9:B42)</f>
        <v>837</v>
      </c>
      <c r="C5" s="37">
        <f t="shared" si="0"/>
        <v>510</v>
      </c>
      <c r="D5" s="37">
        <f t="shared" si="0"/>
        <v>327</v>
      </c>
      <c r="E5" s="37">
        <f t="shared" si="0"/>
        <v>837</v>
      </c>
      <c r="F5" s="37">
        <f t="shared" si="0"/>
        <v>510</v>
      </c>
      <c r="G5" s="37">
        <f t="shared" si="0"/>
        <v>327</v>
      </c>
      <c r="H5" s="37">
        <f t="shared" si="0"/>
        <v>240</v>
      </c>
      <c r="I5" s="37">
        <f t="shared" si="0"/>
        <v>143</v>
      </c>
      <c r="J5" s="37">
        <f t="shared" si="0"/>
        <v>97</v>
      </c>
      <c r="K5" s="37">
        <f t="shared" si="0"/>
        <v>240</v>
      </c>
      <c r="L5" s="37">
        <f t="shared" si="0"/>
        <v>132</v>
      </c>
      <c r="M5" s="37">
        <f t="shared" si="0"/>
        <v>108</v>
      </c>
      <c r="N5" s="37">
        <f t="shared" si="0"/>
        <v>273</v>
      </c>
      <c r="O5" s="37">
        <f t="shared" si="0"/>
        <v>175</v>
      </c>
      <c r="P5" s="37">
        <f t="shared" si="0"/>
        <v>98</v>
      </c>
      <c r="Q5" s="37">
        <f t="shared" si="0"/>
        <v>84</v>
      </c>
      <c r="R5" s="37">
        <f t="shared" si="0"/>
        <v>60</v>
      </c>
      <c r="S5" s="37">
        <f t="shared" si="0"/>
        <v>24</v>
      </c>
      <c r="T5" s="37">
        <f t="shared" si="0"/>
        <v>0</v>
      </c>
      <c r="U5" s="37">
        <f t="shared" si="0"/>
        <v>0</v>
      </c>
      <c r="V5" s="37">
        <f t="shared" si="0"/>
        <v>0</v>
      </c>
    </row>
    <row r="6" spans="1:22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</row>
    <row r="7" spans="1:22" ht="18.75" customHeight="1">
      <c r="A7" s="31" t="s">
        <v>65</v>
      </c>
      <c r="B7" s="39">
        <v>614</v>
      </c>
      <c r="C7" s="39">
        <v>390</v>
      </c>
      <c r="D7" s="39">
        <v>224</v>
      </c>
      <c r="E7" s="39">
        <v>614</v>
      </c>
      <c r="F7" s="39">
        <v>390</v>
      </c>
      <c r="G7" s="39">
        <v>224</v>
      </c>
      <c r="H7" s="39">
        <v>168</v>
      </c>
      <c r="I7" s="39">
        <v>100</v>
      </c>
      <c r="J7" s="39">
        <v>68</v>
      </c>
      <c r="K7" s="39">
        <v>170</v>
      </c>
      <c r="L7" s="39">
        <v>102</v>
      </c>
      <c r="M7" s="39">
        <v>68</v>
      </c>
      <c r="N7" s="39">
        <v>192</v>
      </c>
      <c r="O7" s="39">
        <v>128</v>
      </c>
      <c r="P7" s="39">
        <v>64</v>
      </c>
      <c r="Q7" s="39">
        <v>84</v>
      </c>
      <c r="R7" s="39">
        <v>60</v>
      </c>
      <c r="S7" s="39">
        <v>24</v>
      </c>
      <c r="T7" s="39">
        <v>0</v>
      </c>
      <c r="U7" s="39">
        <v>0</v>
      </c>
      <c r="V7" s="39">
        <v>0</v>
      </c>
    </row>
    <row r="8" spans="1:22" ht="18.75" customHeight="1">
      <c r="A8" s="32" t="s">
        <v>59</v>
      </c>
      <c r="B8" s="40">
        <v>223</v>
      </c>
      <c r="C8" s="40">
        <v>120</v>
      </c>
      <c r="D8" s="40">
        <v>103</v>
      </c>
      <c r="E8" s="40">
        <v>223</v>
      </c>
      <c r="F8" s="40">
        <v>120</v>
      </c>
      <c r="G8" s="40">
        <v>103</v>
      </c>
      <c r="H8" s="40">
        <v>72</v>
      </c>
      <c r="I8" s="40">
        <v>43</v>
      </c>
      <c r="J8" s="40">
        <v>29</v>
      </c>
      <c r="K8" s="40">
        <v>70</v>
      </c>
      <c r="L8" s="40">
        <v>30</v>
      </c>
      <c r="M8" s="40">
        <v>40</v>
      </c>
      <c r="N8" s="40">
        <v>81</v>
      </c>
      <c r="O8" s="40">
        <v>47</v>
      </c>
      <c r="P8" s="40">
        <v>34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</row>
    <row r="9" spans="1:22" ht="18.75" customHeight="1">
      <c r="A9" s="30" t="s">
        <v>73</v>
      </c>
      <c r="B9" s="39">
        <v>610</v>
      </c>
      <c r="C9" s="37">
        <v>362</v>
      </c>
      <c r="D9" s="37">
        <v>248</v>
      </c>
      <c r="E9" s="39">
        <v>610</v>
      </c>
      <c r="F9" s="37">
        <v>362</v>
      </c>
      <c r="G9" s="37">
        <v>248</v>
      </c>
      <c r="H9" s="39">
        <v>184</v>
      </c>
      <c r="I9" s="37">
        <v>106</v>
      </c>
      <c r="J9" s="37">
        <v>78</v>
      </c>
      <c r="K9" s="39">
        <v>181</v>
      </c>
      <c r="L9" s="37">
        <v>96</v>
      </c>
      <c r="M9" s="37">
        <v>85</v>
      </c>
      <c r="N9" s="39">
        <v>207</v>
      </c>
      <c r="O9" s="39">
        <v>134</v>
      </c>
      <c r="P9" s="39">
        <v>73</v>
      </c>
      <c r="Q9" s="39">
        <v>38</v>
      </c>
      <c r="R9" s="37">
        <v>26</v>
      </c>
      <c r="S9" s="37">
        <v>12</v>
      </c>
      <c r="T9" s="39">
        <v>0</v>
      </c>
      <c r="U9" s="37">
        <v>0</v>
      </c>
      <c r="V9" s="37">
        <v>0</v>
      </c>
    </row>
    <row r="10" spans="1:22" ht="18.75" customHeight="1">
      <c r="A10" s="33" t="s">
        <v>75</v>
      </c>
      <c r="B10" s="39">
        <v>16</v>
      </c>
      <c r="C10" s="39">
        <v>14</v>
      </c>
      <c r="D10" s="39">
        <v>2</v>
      </c>
      <c r="E10" s="39">
        <v>16</v>
      </c>
      <c r="F10" s="39">
        <v>14</v>
      </c>
      <c r="G10" s="39">
        <v>2</v>
      </c>
      <c r="H10" s="39">
        <v>4</v>
      </c>
      <c r="I10" s="39">
        <v>4</v>
      </c>
      <c r="J10" s="39">
        <v>0</v>
      </c>
      <c r="K10" s="39">
        <v>2</v>
      </c>
      <c r="L10" s="39">
        <v>1</v>
      </c>
      <c r="M10" s="39">
        <v>1</v>
      </c>
      <c r="N10" s="39">
        <v>8</v>
      </c>
      <c r="O10" s="39">
        <v>7</v>
      </c>
      <c r="P10" s="39">
        <v>1</v>
      </c>
      <c r="Q10" s="39">
        <v>2</v>
      </c>
      <c r="R10" s="39">
        <v>2</v>
      </c>
      <c r="S10" s="39">
        <v>0</v>
      </c>
      <c r="T10" s="38">
        <v>0</v>
      </c>
      <c r="U10" s="38">
        <v>0</v>
      </c>
      <c r="V10" s="38">
        <v>0</v>
      </c>
    </row>
    <row r="11" spans="1:22" ht="18.75" customHeight="1">
      <c r="A11" s="33" t="s">
        <v>78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8">
        <v>0</v>
      </c>
      <c r="U11" s="38">
        <v>0</v>
      </c>
      <c r="V11" s="38">
        <v>0</v>
      </c>
    </row>
    <row r="12" spans="1:22" ht="18.75" customHeight="1">
      <c r="A12" s="33" t="s">
        <v>41</v>
      </c>
      <c r="B12" s="39">
        <v>27</v>
      </c>
      <c r="C12" s="39">
        <v>24</v>
      </c>
      <c r="D12" s="39">
        <v>3</v>
      </c>
      <c r="E12" s="39">
        <v>27</v>
      </c>
      <c r="F12" s="39">
        <v>24</v>
      </c>
      <c r="G12" s="39">
        <v>3</v>
      </c>
      <c r="H12" s="39">
        <v>4</v>
      </c>
      <c r="I12" s="39">
        <v>4</v>
      </c>
      <c r="J12" s="39">
        <v>0</v>
      </c>
      <c r="K12" s="39">
        <v>6</v>
      </c>
      <c r="L12" s="39">
        <v>4</v>
      </c>
      <c r="M12" s="39">
        <v>2</v>
      </c>
      <c r="N12" s="39">
        <v>7</v>
      </c>
      <c r="O12" s="39">
        <v>6</v>
      </c>
      <c r="P12" s="39">
        <v>1</v>
      </c>
      <c r="Q12" s="39">
        <v>10</v>
      </c>
      <c r="R12" s="39">
        <v>10</v>
      </c>
      <c r="S12" s="39">
        <v>0</v>
      </c>
      <c r="T12" s="38">
        <v>0</v>
      </c>
      <c r="U12" s="38">
        <v>0</v>
      </c>
      <c r="V12" s="38">
        <v>0</v>
      </c>
    </row>
    <row r="13" spans="1:22" ht="18.75" customHeight="1">
      <c r="A13" s="33" t="s">
        <v>7</v>
      </c>
      <c r="B13" s="39">
        <v>21</v>
      </c>
      <c r="C13" s="39">
        <v>10</v>
      </c>
      <c r="D13" s="39">
        <v>11</v>
      </c>
      <c r="E13" s="39">
        <v>21</v>
      </c>
      <c r="F13" s="39">
        <v>10</v>
      </c>
      <c r="G13" s="39">
        <v>11</v>
      </c>
      <c r="H13" s="39">
        <v>1</v>
      </c>
      <c r="I13" s="39">
        <v>1</v>
      </c>
      <c r="J13" s="39">
        <v>0</v>
      </c>
      <c r="K13" s="39">
        <v>4</v>
      </c>
      <c r="L13" s="39">
        <v>2</v>
      </c>
      <c r="M13" s="39">
        <v>2</v>
      </c>
      <c r="N13" s="39">
        <v>11</v>
      </c>
      <c r="O13" s="39">
        <v>5</v>
      </c>
      <c r="P13" s="39">
        <v>6</v>
      </c>
      <c r="Q13" s="39">
        <v>5</v>
      </c>
      <c r="R13" s="39">
        <v>2</v>
      </c>
      <c r="S13" s="39">
        <v>3</v>
      </c>
      <c r="T13" s="39">
        <v>0</v>
      </c>
      <c r="U13" s="39">
        <v>0</v>
      </c>
      <c r="V13" s="38">
        <v>0</v>
      </c>
    </row>
    <row r="14" spans="1:22" ht="18.75" customHeight="1">
      <c r="A14" s="33" t="s">
        <v>60</v>
      </c>
      <c r="B14" s="39">
        <v>18</v>
      </c>
      <c r="C14" s="39">
        <v>9</v>
      </c>
      <c r="D14" s="39">
        <v>9</v>
      </c>
      <c r="E14" s="39">
        <v>18</v>
      </c>
      <c r="F14" s="39">
        <v>9</v>
      </c>
      <c r="G14" s="39">
        <v>9</v>
      </c>
      <c r="H14" s="39">
        <v>6</v>
      </c>
      <c r="I14" s="39">
        <v>3</v>
      </c>
      <c r="J14" s="39">
        <v>3</v>
      </c>
      <c r="K14" s="39">
        <v>5</v>
      </c>
      <c r="L14" s="39">
        <v>3</v>
      </c>
      <c r="M14" s="39">
        <v>2</v>
      </c>
      <c r="N14" s="39">
        <v>2</v>
      </c>
      <c r="O14" s="39">
        <v>0</v>
      </c>
      <c r="P14" s="39">
        <v>2</v>
      </c>
      <c r="Q14" s="39">
        <v>5</v>
      </c>
      <c r="R14" s="39">
        <v>3</v>
      </c>
      <c r="S14" s="39">
        <v>2</v>
      </c>
      <c r="T14" s="38">
        <v>0</v>
      </c>
      <c r="U14" s="38">
        <v>0</v>
      </c>
      <c r="V14" s="38">
        <v>0</v>
      </c>
    </row>
    <row r="15" spans="1:22" ht="18.75" customHeight="1">
      <c r="A15" s="33" t="s">
        <v>84</v>
      </c>
      <c r="B15" s="39">
        <v>16</v>
      </c>
      <c r="C15" s="39">
        <v>11</v>
      </c>
      <c r="D15" s="39">
        <v>5</v>
      </c>
      <c r="E15" s="39">
        <v>16</v>
      </c>
      <c r="F15" s="39">
        <v>11</v>
      </c>
      <c r="G15" s="39">
        <v>5</v>
      </c>
      <c r="H15" s="39">
        <v>2</v>
      </c>
      <c r="I15" s="39">
        <v>1</v>
      </c>
      <c r="J15" s="39">
        <v>1</v>
      </c>
      <c r="K15" s="39">
        <v>4</v>
      </c>
      <c r="L15" s="39">
        <v>3</v>
      </c>
      <c r="M15" s="39">
        <v>1</v>
      </c>
      <c r="N15" s="39">
        <v>4</v>
      </c>
      <c r="O15" s="39">
        <v>3</v>
      </c>
      <c r="P15" s="39">
        <v>1</v>
      </c>
      <c r="Q15" s="39">
        <v>6</v>
      </c>
      <c r="R15" s="39">
        <v>4</v>
      </c>
      <c r="S15" s="39">
        <v>2</v>
      </c>
      <c r="T15" s="38">
        <v>0</v>
      </c>
      <c r="U15" s="38">
        <v>0</v>
      </c>
      <c r="V15" s="38">
        <v>0</v>
      </c>
    </row>
    <row r="16" spans="1:22" ht="18.75" customHeight="1">
      <c r="A16" s="10" t="s">
        <v>31</v>
      </c>
      <c r="B16" s="39">
        <v>15</v>
      </c>
      <c r="C16" s="39">
        <v>12</v>
      </c>
      <c r="D16" s="39">
        <v>3</v>
      </c>
      <c r="E16" s="39">
        <v>15</v>
      </c>
      <c r="F16" s="39">
        <v>12</v>
      </c>
      <c r="G16" s="39">
        <v>3</v>
      </c>
      <c r="H16" s="39">
        <v>4</v>
      </c>
      <c r="I16" s="39">
        <v>3</v>
      </c>
      <c r="J16" s="39">
        <v>1</v>
      </c>
      <c r="K16" s="39">
        <v>1</v>
      </c>
      <c r="L16" s="39">
        <v>1</v>
      </c>
      <c r="M16" s="39">
        <v>0</v>
      </c>
      <c r="N16" s="39">
        <v>3</v>
      </c>
      <c r="O16" s="39">
        <v>2</v>
      </c>
      <c r="P16" s="39">
        <v>1</v>
      </c>
      <c r="Q16" s="39">
        <v>7</v>
      </c>
      <c r="R16" s="39">
        <v>6</v>
      </c>
      <c r="S16" s="39">
        <v>1</v>
      </c>
      <c r="T16" s="38">
        <v>0</v>
      </c>
      <c r="U16" s="38">
        <v>0</v>
      </c>
      <c r="V16" s="38">
        <v>0</v>
      </c>
    </row>
    <row r="17" spans="1:22" s="3" customFormat="1" ht="18.75" customHeight="1">
      <c r="A17" s="33" t="s">
        <v>46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8">
        <v>0</v>
      </c>
      <c r="U17" s="38">
        <v>0</v>
      </c>
      <c r="V17" s="38">
        <v>0</v>
      </c>
    </row>
    <row r="18" spans="1:22" ht="18.75" customHeight="1">
      <c r="A18" s="33" t="s">
        <v>71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8">
        <v>0</v>
      </c>
      <c r="U18" s="38">
        <v>0</v>
      </c>
      <c r="V18" s="38">
        <v>0</v>
      </c>
    </row>
    <row r="19" spans="1:22" ht="18.75" customHeight="1">
      <c r="A19" s="34" t="s">
        <v>1</v>
      </c>
      <c r="B19" s="40">
        <v>20</v>
      </c>
      <c r="C19" s="40">
        <v>11</v>
      </c>
      <c r="D19" s="40">
        <v>9</v>
      </c>
      <c r="E19" s="40">
        <v>20</v>
      </c>
      <c r="F19" s="40">
        <v>11</v>
      </c>
      <c r="G19" s="40">
        <v>9</v>
      </c>
      <c r="H19" s="40">
        <v>3</v>
      </c>
      <c r="I19" s="40">
        <v>2</v>
      </c>
      <c r="J19" s="40">
        <v>1</v>
      </c>
      <c r="K19" s="40">
        <v>7</v>
      </c>
      <c r="L19" s="40">
        <v>5</v>
      </c>
      <c r="M19" s="40">
        <v>2</v>
      </c>
      <c r="N19" s="40">
        <v>6</v>
      </c>
      <c r="O19" s="40">
        <v>2</v>
      </c>
      <c r="P19" s="40">
        <v>4</v>
      </c>
      <c r="Q19" s="40">
        <v>4</v>
      </c>
      <c r="R19" s="40">
        <v>2</v>
      </c>
      <c r="S19" s="40">
        <v>2</v>
      </c>
      <c r="T19" s="41">
        <v>0</v>
      </c>
      <c r="U19" s="41">
        <v>0</v>
      </c>
      <c r="V19" s="41">
        <v>0</v>
      </c>
    </row>
    <row r="20" spans="1:22" ht="18.75" customHeight="1">
      <c r="A20" s="33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</row>
    <row r="21" spans="1:22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2" spans="1:22" ht="18.75" customHeight="1">
      <c r="A22" s="33" t="s">
        <v>57</v>
      </c>
      <c r="B22" s="38">
        <v>66</v>
      </c>
      <c r="C22" s="38">
        <v>41</v>
      </c>
      <c r="D22" s="38">
        <v>25</v>
      </c>
      <c r="E22" s="38">
        <v>66</v>
      </c>
      <c r="F22" s="38">
        <v>41</v>
      </c>
      <c r="G22" s="38">
        <v>25</v>
      </c>
      <c r="H22" s="38">
        <v>24</v>
      </c>
      <c r="I22" s="38">
        <v>14</v>
      </c>
      <c r="J22" s="38">
        <v>10</v>
      </c>
      <c r="K22" s="38">
        <v>23</v>
      </c>
      <c r="L22" s="38">
        <v>13</v>
      </c>
      <c r="M22" s="38">
        <v>10</v>
      </c>
      <c r="N22" s="38">
        <v>16</v>
      </c>
      <c r="O22" s="38">
        <v>11</v>
      </c>
      <c r="P22" s="38">
        <v>5</v>
      </c>
      <c r="Q22" s="38">
        <v>3</v>
      </c>
      <c r="R22" s="38">
        <v>3</v>
      </c>
      <c r="S22" s="38">
        <v>0</v>
      </c>
      <c r="T22" s="38">
        <v>0</v>
      </c>
      <c r="U22" s="38">
        <v>0</v>
      </c>
      <c r="V22" s="38">
        <v>0</v>
      </c>
    </row>
    <row r="23" spans="1:22" ht="18.75" customHeight="1">
      <c r="A23" s="33" t="s">
        <v>66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</row>
    <row r="24" spans="1:22" s="3" customFormat="1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</row>
    <row r="25" spans="1:22" ht="18.75" customHeight="1">
      <c r="A25" s="33" t="s">
        <v>27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</row>
    <row r="26" spans="1:22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</row>
    <row r="27" spans="1:22" ht="18.75" customHeight="1">
      <c r="A27" s="33" t="s">
        <v>21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8">
        <v>0</v>
      </c>
      <c r="U27" s="38">
        <v>0</v>
      </c>
      <c r="V27" s="38">
        <v>0</v>
      </c>
    </row>
    <row r="28" spans="1:22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</row>
    <row r="29" spans="1:22" ht="18.75" customHeight="1">
      <c r="A29" s="33" t="s">
        <v>81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</row>
    <row r="30" spans="1:22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</row>
    <row r="31" spans="1:22" s="3" customFormat="1" ht="18.75" customHeight="1">
      <c r="A31" s="33" t="s">
        <v>92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8">
        <v>0</v>
      </c>
      <c r="U31" s="38">
        <v>0</v>
      </c>
      <c r="V31" s="38">
        <v>0</v>
      </c>
    </row>
    <row r="32" spans="1:22" ht="18.75" customHeight="1">
      <c r="A32" s="34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</row>
    <row r="33" spans="1:22" s="3" customFormat="1" ht="18.75" customHeight="1">
      <c r="A33" s="33" t="s">
        <v>58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</row>
    <row r="34" spans="1:22" ht="18.75" customHeight="1">
      <c r="A34" s="33" t="s">
        <v>94</v>
      </c>
      <c r="B34" s="39">
        <v>18</v>
      </c>
      <c r="C34" s="39">
        <v>10</v>
      </c>
      <c r="D34" s="39">
        <v>8</v>
      </c>
      <c r="E34" s="39">
        <v>18</v>
      </c>
      <c r="F34" s="39">
        <v>10</v>
      </c>
      <c r="G34" s="39">
        <v>8</v>
      </c>
      <c r="H34" s="39">
        <v>5</v>
      </c>
      <c r="I34" s="39">
        <v>4</v>
      </c>
      <c r="J34" s="39">
        <v>1</v>
      </c>
      <c r="K34" s="39">
        <v>4</v>
      </c>
      <c r="L34" s="39">
        <v>3</v>
      </c>
      <c r="M34" s="39">
        <v>1</v>
      </c>
      <c r="N34" s="39">
        <v>7</v>
      </c>
      <c r="O34" s="39">
        <v>3</v>
      </c>
      <c r="P34" s="39">
        <v>4</v>
      </c>
      <c r="Q34" s="39">
        <v>2</v>
      </c>
      <c r="R34" s="39">
        <v>0</v>
      </c>
      <c r="S34" s="39">
        <v>2</v>
      </c>
      <c r="T34" s="38">
        <v>0</v>
      </c>
      <c r="U34" s="38">
        <v>0</v>
      </c>
      <c r="V34" s="38">
        <v>0</v>
      </c>
    </row>
    <row r="35" spans="1:22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</row>
    <row r="36" spans="1:22" s="3" customFormat="1" ht="18.75" customHeight="1">
      <c r="A36" s="33" t="s">
        <v>96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8">
        <v>0</v>
      </c>
      <c r="U36" s="38">
        <v>0</v>
      </c>
      <c r="V36" s="38">
        <v>0</v>
      </c>
    </row>
    <row r="37" spans="1:22" ht="18.75" customHeight="1">
      <c r="A37" s="33" t="s">
        <v>101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</row>
    <row r="38" spans="1:22" ht="18.75" customHeight="1">
      <c r="A38" s="33" t="s">
        <v>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</row>
    <row r="39" spans="1:22" s="3" customFormat="1" ht="18.75" customHeight="1">
      <c r="A39" s="34" t="s">
        <v>62</v>
      </c>
      <c r="B39" s="40">
        <v>0</v>
      </c>
      <c r="C39" s="39">
        <v>0</v>
      </c>
      <c r="D39" s="39">
        <v>0</v>
      </c>
      <c r="E39" s="40">
        <v>0</v>
      </c>
      <c r="F39" s="39">
        <v>0</v>
      </c>
      <c r="G39" s="39">
        <v>0</v>
      </c>
      <c r="H39" s="40">
        <v>0</v>
      </c>
      <c r="I39" s="39">
        <v>0</v>
      </c>
      <c r="J39" s="39">
        <v>0</v>
      </c>
      <c r="K39" s="40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>
        <v>0</v>
      </c>
      <c r="R39" s="39">
        <v>0</v>
      </c>
      <c r="S39" s="39">
        <v>0</v>
      </c>
      <c r="T39" s="41">
        <v>0</v>
      </c>
      <c r="U39" s="41">
        <v>0</v>
      </c>
      <c r="V39" s="41">
        <v>0</v>
      </c>
    </row>
    <row r="40" spans="1:22" ht="18.75" customHeight="1">
      <c r="A40" s="33" t="s">
        <v>106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</row>
    <row r="41" spans="1:22" ht="18.75" customHeight="1">
      <c r="A41" s="33" t="s">
        <v>107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</row>
    <row r="42" spans="1:22" ht="18.75" customHeight="1">
      <c r="A42" s="34" t="s">
        <v>108</v>
      </c>
      <c r="B42" s="41">
        <v>10</v>
      </c>
      <c r="C42" s="41">
        <v>6</v>
      </c>
      <c r="D42" s="41">
        <v>4</v>
      </c>
      <c r="E42" s="41">
        <v>10</v>
      </c>
      <c r="F42" s="41">
        <v>6</v>
      </c>
      <c r="G42" s="41">
        <v>4</v>
      </c>
      <c r="H42" s="41">
        <v>3</v>
      </c>
      <c r="I42" s="41">
        <v>1</v>
      </c>
      <c r="J42" s="41">
        <v>2</v>
      </c>
      <c r="K42" s="41">
        <v>3</v>
      </c>
      <c r="L42" s="41">
        <v>1</v>
      </c>
      <c r="M42" s="41">
        <v>2</v>
      </c>
      <c r="N42" s="41">
        <v>2</v>
      </c>
      <c r="O42" s="41">
        <v>2</v>
      </c>
      <c r="P42" s="41">
        <v>0</v>
      </c>
      <c r="Q42" s="41">
        <v>2</v>
      </c>
      <c r="R42" s="41">
        <v>2</v>
      </c>
      <c r="S42" s="41">
        <v>0</v>
      </c>
      <c r="T42" s="41">
        <v>0</v>
      </c>
      <c r="U42" s="41">
        <v>0</v>
      </c>
      <c r="V42" s="41">
        <v>0</v>
      </c>
    </row>
  </sheetData>
  <mergeCells count="9">
    <mergeCell ref="E2:S2"/>
    <mergeCell ref="E3:G3"/>
    <mergeCell ref="H3:J3"/>
    <mergeCell ref="K3:M3"/>
    <mergeCell ref="N3:P3"/>
    <mergeCell ref="Q3:S3"/>
    <mergeCell ref="A2:A4"/>
    <mergeCell ref="B2:D3"/>
    <mergeCell ref="T2:V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V79"/>
  <sheetViews>
    <sheetView showZeros="0" view="pageBreakPreview" zoomScaleSheetLayoutView="100" workbookViewId="0">
      <pane xSplit="1" ySplit="5" topLeftCell="B6" activePane="bottomRight" state="frozen"/>
      <selection pane="topRight"/>
      <selection pane="bottomLeft"/>
      <selection pane="bottomRight" activeCell="B5" sqref="B5"/>
    </sheetView>
  </sheetViews>
  <sheetFormatPr defaultRowHeight="13.5"/>
  <cols>
    <col min="1" max="1" width="13.625" style="56" customWidth="1"/>
    <col min="2" max="4" width="7.125" style="56" customWidth="1"/>
    <col min="5" max="22" width="6.75" style="56" customWidth="1"/>
    <col min="23" max="16384" width="9" style="56" bestFit="1" customWidth="1"/>
  </cols>
  <sheetData>
    <row r="1" spans="1:22" ht="21" customHeight="1">
      <c r="A1" s="58" t="s">
        <v>169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V1" s="101" t="s">
        <v>42</v>
      </c>
    </row>
    <row r="2" spans="1:22" ht="10.5" customHeight="1">
      <c r="A2" s="59" t="s">
        <v>29</v>
      </c>
      <c r="B2" s="75" t="s">
        <v>295</v>
      </c>
      <c r="C2" s="91"/>
      <c r="D2" s="94"/>
      <c r="E2" s="96" t="s">
        <v>19</v>
      </c>
      <c r="F2" s="96"/>
      <c r="G2" s="96"/>
      <c r="H2" s="96"/>
      <c r="I2" s="96"/>
      <c r="J2" s="96"/>
      <c r="K2" s="96"/>
      <c r="L2" s="96"/>
      <c r="M2" s="96"/>
      <c r="N2" s="99" t="s">
        <v>12</v>
      </c>
      <c r="O2" s="100"/>
      <c r="P2" s="100"/>
      <c r="Q2" s="100"/>
      <c r="R2" s="100"/>
      <c r="S2" s="100"/>
      <c r="T2" s="100"/>
      <c r="U2" s="100"/>
      <c r="V2" s="102"/>
    </row>
    <row r="3" spans="1:22" ht="10.5" customHeight="1">
      <c r="A3" s="60"/>
      <c r="B3" s="76"/>
      <c r="C3" s="92"/>
      <c r="D3" s="95"/>
      <c r="E3" s="96" t="s">
        <v>34</v>
      </c>
      <c r="F3" s="96"/>
      <c r="G3" s="96"/>
      <c r="H3" s="96" t="s">
        <v>10</v>
      </c>
      <c r="I3" s="96"/>
      <c r="J3" s="96"/>
      <c r="K3" s="96" t="s">
        <v>217</v>
      </c>
      <c r="L3" s="96"/>
      <c r="M3" s="96"/>
      <c r="N3" s="96" t="s">
        <v>34</v>
      </c>
      <c r="O3" s="96"/>
      <c r="P3" s="96"/>
      <c r="Q3" s="96" t="s">
        <v>10</v>
      </c>
      <c r="R3" s="96"/>
      <c r="S3" s="96"/>
      <c r="T3" s="96" t="s">
        <v>217</v>
      </c>
      <c r="U3" s="96"/>
      <c r="V3" s="96"/>
    </row>
    <row r="4" spans="1:22" ht="10.5" customHeight="1">
      <c r="A4" s="61"/>
      <c r="B4" s="77" t="s">
        <v>34</v>
      </c>
      <c r="C4" s="77" t="s">
        <v>63</v>
      </c>
      <c r="D4" s="77" t="s">
        <v>37</v>
      </c>
      <c r="E4" s="77" t="s">
        <v>34</v>
      </c>
      <c r="F4" s="77" t="s">
        <v>63</v>
      </c>
      <c r="G4" s="77" t="s">
        <v>37</v>
      </c>
      <c r="H4" s="77" t="s">
        <v>34</v>
      </c>
      <c r="I4" s="77" t="s">
        <v>63</v>
      </c>
      <c r="J4" s="77" t="s">
        <v>37</v>
      </c>
      <c r="K4" s="77" t="s">
        <v>34</v>
      </c>
      <c r="L4" s="77" t="s">
        <v>63</v>
      </c>
      <c r="M4" s="77" t="s">
        <v>37</v>
      </c>
      <c r="N4" s="77" t="s">
        <v>34</v>
      </c>
      <c r="O4" s="77" t="s">
        <v>63</v>
      </c>
      <c r="P4" s="77" t="s">
        <v>37</v>
      </c>
      <c r="Q4" s="77" t="s">
        <v>34</v>
      </c>
      <c r="R4" s="77" t="s">
        <v>63</v>
      </c>
      <c r="S4" s="77" t="s">
        <v>37</v>
      </c>
      <c r="T4" s="77" t="s">
        <v>34</v>
      </c>
      <c r="U4" s="77" t="s">
        <v>63</v>
      </c>
      <c r="V4" s="77" t="s">
        <v>37</v>
      </c>
    </row>
    <row r="5" spans="1:22" ht="10.5" customHeight="1">
      <c r="A5" s="62" t="s">
        <v>124</v>
      </c>
      <c r="B5" s="78">
        <f t="shared" ref="B5:V5" si="0">SUM(B6,B7,B20,B45,B52,B59,B65,B67,B70,B72,B79)</f>
        <v>18028</v>
      </c>
      <c r="C5" s="78">
        <f t="shared" si="0"/>
        <v>9239</v>
      </c>
      <c r="D5" s="78">
        <f t="shared" si="0"/>
        <v>8789</v>
      </c>
      <c r="E5" s="78">
        <f t="shared" si="0"/>
        <v>17191</v>
      </c>
      <c r="F5" s="78">
        <f t="shared" si="0"/>
        <v>8729</v>
      </c>
      <c r="G5" s="78">
        <f t="shared" si="0"/>
        <v>8462</v>
      </c>
      <c r="H5" s="78">
        <f t="shared" si="0"/>
        <v>12159</v>
      </c>
      <c r="I5" s="78">
        <f t="shared" si="0"/>
        <v>6185</v>
      </c>
      <c r="J5" s="78">
        <f t="shared" si="0"/>
        <v>5974</v>
      </c>
      <c r="K5" s="78">
        <f t="shared" si="0"/>
        <v>5032</v>
      </c>
      <c r="L5" s="78">
        <f t="shared" si="0"/>
        <v>2544</v>
      </c>
      <c r="M5" s="78">
        <f t="shared" si="0"/>
        <v>2488</v>
      </c>
      <c r="N5" s="78">
        <f t="shared" si="0"/>
        <v>837</v>
      </c>
      <c r="O5" s="78">
        <f t="shared" si="0"/>
        <v>510</v>
      </c>
      <c r="P5" s="78">
        <f t="shared" si="0"/>
        <v>327</v>
      </c>
      <c r="Q5" s="78">
        <f t="shared" si="0"/>
        <v>614</v>
      </c>
      <c r="R5" s="78">
        <f t="shared" si="0"/>
        <v>390</v>
      </c>
      <c r="S5" s="78">
        <f t="shared" si="0"/>
        <v>224</v>
      </c>
      <c r="T5" s="78">
        <f t="shared" si="0"/>
        <v>223</v>
      </c>
      <c r="U5" s="78">
        <f t="shared" si="0"/>
        <v>120</v>
      </c>
      <c r="V5" s="78">
        <f t="shared" si="0"/>
        <v>103</v>
      </c>
    </row>
    <row r="6" spans="1:22" ht="10.5" customHeight="1">
      <c r="A6" s="63" t="s">
        <v>126</v>
      </c>
      <c r="B6" s="78">
        <v>11563</v>
      </c>
      <c r="C6" s="78">
        <v>5661</v>
      </c>
      <c r="D6" s="78">
        <v>5902</v>
      </c>
      <c r="E6" s="78">
        <v>11065</v>
      </c>
      <c r="F6" s="78">
        <v>5367</v>
      </c>
      <c r="G6" s="78">
        <v>5698</v>
      </c>
      <c r="H6" s="78">
        <v>6352</v>
      </c>
      <c r="I6" s="78">
        <v>2867</v>
      </c>
      <c r="J6" s="78">
        <v>3485</v>
      </c>
      <c r="K6" s="78">
        <v>4713</v>
      </c>
      <c r="L6" s="78">
        <v>2500</v>
      </c>
      <c r="M6" s="78">
        <v>2213</v>
      </c>
      <c r="N6" s="78">
        <v>498</v>
      </c>
      <c r="O6" s="78">
        <v>294</v>
      </c>
      <c r="P6" s="78">
        <v>204</v>
      </c>
      <c r="Q6" s="78">
        <v>498</v>
      </c>
      <c r="R6" s="78">
        <v>294</v>
      </c>
      <c r="S6" s="78">
        <v>204</v>
      </c>
      <c r="T6" s="98">
        <v>0</v>
      </c>
      <c r="U6" s="98">
        <v>0</v>
      </c>
      <c r="V6" s="98">
        <v>0</v>
      </c>
    </row>
    <row r="7" spans="1:22" s="57" customFormat="1" ht="10.5" customHeight="1">
      <c r="A7" s="64" t="s">
        <v>127</v>
      </c>
      <c r="B7" s="79">
        <v>931</v>
      </c>
      <c r="C7" s="85">
        <v>469</v>
      </c>
      <c r="D7" s="85">
        <v>462</v>
      </c>
      <c r="E7" s="79">
        <v>931</v>
      </c>
      <c r="F7" s="85">
        <v>469</v>
      </c>
      <c r="G7" s="85">
        <v>462</v>
      </c>
      <c r="H7" s="85">
        <v>931</v>
      </c>
      <c r="I7" s="85">
        <v>469</v>
      </c>
      <c r="J7" s="85">
        <v>462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</row>
    <row r="8" spans="1:22" ht="10.5" customHeight="1">
      <c r="A8" s="65" t="s">
        <v>128</v>
      </c>
      <c r="B8" s="80">
        <v>120</v>
      </c>
      <c r="C8" s="80">
        <v>95</v>
      </c>
      <c r="D8" s="80">
        <v>25</v>
      </c>
      <c r="E8" s="80">
        <v>120</v>
      </c>
      <c r="F8" s="80">
        <v>95</v>
      </c>
      <c r="G8" s="80">
        <v>25</v>
      </c>
      <c r="H8" s="80">
        <v>120</v>
      </c>
      <c r="I8" s="80">
        <v>95</v>
      </c>
      <c r="J8" s="80">
        <v>25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</row>
    <row r="9" spans="1:22" ht="10.5" customHeight="1">
      <c r="A9" s="66" t="s">
        <v>129</v>
      </c>
      <c r="B9" s="81">
        <v>103</v>
      </c>
      <c r="C9" s="82">
        <v>44</v>
      </c>
      <c r="D9" s="82">
        <v>59</v>
      </c>
      <c r="E9" s="81">
        <v>103</v>
      </c>
      <c r="F9" s="82">
        <v>44</v>
      </c>
      <c r="G9" s="82">
        <v>59</v>
      </c>
      <c r="H9" s="81">
        <v>103</v>
      </c>
      <c r="I9" s="82">
        <v>44</v>
      </c>
      <c r="J9" s="82">
        <v>59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</row>
    <row r="10" spans="1:22" ht="10.5" customHeight="1">
      <c r="A10" s="66" t="s">
        <v>117</v>
      </c>
      <c r="B10" s="81">
        <v>106</v>
      </c>
      <c r="C10" s="81">
        <v>46</v>
      </c>
      <c r="D10" s="81">
        <v>60</v>
      </c>
      <c r="E10" s="81">
        <v>106</v>
      </c>
      <c r="F10" s="81">
        <v>46</v>
      </c>
      <c r="G10" s="81">
        <v>60</v>
      </c>
      <c r="H10" s="81">
        <v>106</v>
      </c>
      <c r="I10" s="81">
        <v>46</v>
      </c>
      <c r="J10" s="81">
        <v>60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</row>
    <row r="11" spans="1:22" ht="10.5" customHeight="1">
      <c r="A11" s="66" t="s">
        <v>130</v>
      </c>
      <c r="B11" s="81">
        <v>87</v>
      </c>
      <c r="C11" s="81">
        <v>86</v>
      </c>
      <c r="D11" s="82">
        <v>1</v>
      </c>
      <c r="E11" s="81">
        <v>87</v>
      </c>
      <c r="F11" s="81">
        <v>86</v>
      </c>
      <c r="G11" s="82">
        <v>1</v>
      </c>
      <c r="H11" s="81">
        <v>87</v>
      </c>
      <c r="I11" s="81">
        <v>86</v>
      </c>
      <c r="J11" s="82">
        <v>1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</row>
    <row r="12" spans="1:22" ht="10.5" customHeight="1">
      <c r="A12" s="66" t="s">
        <v>135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</row>
    <row r="13" spans="1:22" ht="10.5" customHeight="1">
      <c r="A13" s="66" t="s">
        <v>137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</row>
    <row r="14" spans="1:22" ht="10.5" customHeight="1">
      <c r="A14" s="66" t="s">
        <v>138</v>
      </c>
      <c r="B14" s="81">
        <v>116</v>
      </c>
      <c r="C14" s="81">
        <v>108</v>
      </c>
      <c r="D14" s="81">
        <v>8</v>
      </c>
      <c r="E14" s="81">
        <v>116</v>
      </c>
      <c r="F14" s="81">
        <v>108</v>
      </c>
      <c r="G14" s="81">
        <v>8</v>
      </c>
      <c r="H14" s="81">
        <v>116</v>
      </c>
      <c r="I14" s="81">
        <v>108</v>
      </c>
      <c r="J14" s="81">
        <v>8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</row>
    <row r="15" spans="1:22" ht="10.5" customHeight="1">
      <c r="A15" s="66" t="s">
        <v>140</v>
      </c>
      <c r="B15" s="82">
        <v>102</v>
      </c>
      <c r="C15" s="81">
        <v>51</v>
      </c>
      <c r="D15" s="81">
        <v>51</v>
      </c>
      <c r="E15" s="81">
        <v>102</v>
      </c>
      <c r="F15" s="81">
        <v>51</v>
      </c>
      <c r="G15" s="81">
        <v>51</v>
      </c>
      <c r="H15" s="81">
        <v>102</v>
      </c>
      <c r="I15" s="81">
        <v>51</v>
      </c>
      <c r="J15" s="81">
        <v>51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</row>
    <row r="16" spans="1:22" ht="10.5" customHeight="1">
      <c r="A16" s="66" t="s">
        <v>118</v>
      </c>
      <c r="B16" s="81">
        <v>214</v>
      </c>
      <c r="C16" s="81">
        <v>9</v>
      </c>
      <c r="D16" s="81">
        <v>205</v>
      </c>
      <c r="E16" s="81">
        <v>214</v>
      </c>
      <c r="F16" s="81">
        <v>9</v>
      </c>
      <c r="G16" s="81">
        <v>205</v>
      </c>
      <c r="H16" s="81">
        <v>214</v>
      </c>
      <c r="I16" s="81">
        <v>9</v>
      </c>
      <c r="J16" s="81">
        <v>205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</row>
    <row r="17" spans="1:22" ht="10.5" customHeight="1">
      <c r="A17" s="66" t="s">
        <v>141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</row>
    <row r="18" spans="1:22" ht="10.5" customHeight="1">
      <c r="A18" s="66" t="s">
        <v>17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</row>
    <row r="19" spans="1:22" ht="10.5" customHeight="1">
      <c r="A19" s="67" t="s">
        <v>20</v>
      </c>
      <c r="B19" s="83">
        <v>83</v>
      </c>
      <c r="C19" s="82">
        <v>30</v>
      </c>
      <c r="D19" s="82">
        <v>53</v>
      </c>
      <c r="E19" s="83">
        <v>83</v>
      </c>
      <c r="F19" s="82">
        <v>30</v>
      </c>
      <c r="G19" s="82">
        <v>53</v>
      </c>
      <c r="H19" s="83">
        <v>83</v>
      </c>
      <c r="I19" s="82">
        <v>30</v>
      </c>
      <c r="J19" s="82">
        <v>53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</row>
    <row r="20" spans="1:22" s="57" customFormat="1" ht="10.5" customHeight="1">
      <c r="A20" s="64" t="s">
        <v>143</v>
      </c>
      <c r="B20" s="84">
        <v>1805</v>
      </c>
      <c r="C20" s="84">
        <v>1597</v>
      </c>
      <c r="D20" s="84">
        <v>208</v>
      </c>
      <c r="E20" s="79">
        <v>1718</v>
      </c>
      <c r="F20" s="84">
        <v>1521</v>
      </c>
      <c r="G20" s="84">
        <v>197</v>
      </c>
      <c r="H20" s="84">
        <v>1718</v>
      </c>
      <c r="I20" s="84">
        <v>1521</v>
      </c>
      <c r="J20" s="84">
        <v>197</v>
      </c>
      <c r="K20" s="97">
        <v>0</v>
      </c>
      <c r="L20" s="97">
        <v>0</v>
      </c>
      <c r="M20" s="97">
        <v>0</v>
      </c>
      <c r="N20" s="79">
        <v>87</v>
      </c>
      <c r="O20" s="84">
        <v>76</v>
      </c>
      <c r="P20" s="84">
        <v>11</v>
      </c>
      <c r="Q20" s="79">
        <v>87</v>
      </c>
      <c r="R20" s="84">
        <v>76</v>
      </c>
      <c r="S20" s="84">
        <v>11</v>
      </c>
      <c r="T20" s="97">
        <v>0</v>
      </c>
      <c r="U20" s="97">
        <v>0</v>
      </c>
      <c r="V20" s="97">
        <v>0</v>
      </c>
    </row>
    <row r="21" spans="1:22" ht="10.5" customHeight="1">
      <c r="A21" s="65" t="s">
        <v>144</v>
      </c>
      <c r="B21" s="80">
        <v>483</v>
      </c>
      <c r="C21" s="80">
        <v>472</v>
      </c>
      <c r="D21" s="80">
        <v>11</v>
      </c>
      <c r="E21" s="80">
        <v>448</v>
      </c>
      <c r="F21" s="80">
        <v>441</v>
      </c>
      <c r="G21" s="80">
        <v>7</v>
      </c>
      <c r="H21" s="80">
        <v>448</v>
      </c>
      <c r="I21" s="80">
        <v>441</v>
      </c>
      <c r="J21" s="80">
        <v>7</v>
      </c>
      <c r="K21" s="86">
        <v>0</v>
      </c>
      <c r="L21" s="86">
        <v>0</v>
      </c>
      <c r="M21" s="86">
        <v>0</v>
      </c>
      <c r="N21" s="80">
        <v>35</v>
      </c>
      <c r="O21" s="80">
        <v>31</v>
      </c>
      <c r="P21" s="80">
        <v>4</v>
      </c>
      <c r="Q21" s="80">
        <v>35</v>
      </c>
      <c r="R21" s="80">
        <v>31</v>
      </c>
      <c r="S21" s="80">
        <v>4</v>
      </c>
      <c r="T21" s="86">
        <v>0</v>
      </c>
      <c r="U21" s="86">
        <v>0</v>
      </c>
      <c r="V21" s="86">
        <v>0</v>
      </c>
    </row>
    <row r="22" spans="1:22" ht="10.5" customHeight="1">
      <c r="A22" s="66" t="s">
        <v>146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</row>
    <row r="23" spans="1:22" ht="10.5" customHeight="1">
      <c r="A23" s="66" t="s">
        <v>150</v>
      </c>
      <c r="B23" s="81">
        <v>0</v>
      </c>
      <c r="C23" s="81">
        <v>0</v>
      </c>
      <c r="D23" s="82">
        <v>0</v>
      </c>
      <c r="E23" s="81">
        <v>0</v>
      </c>
      <c r="F23" s="81">
        <v>0</v>
      </c>
      <c r="G23" s="82">
        <v>0</v>
      </c>
      <c r="H23" s="81">
        <v>0</v>
      </c>
      <c r="I23" s="81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</row>
    <row r="24" spans="1:22" ht="10.5" customHeight="1">
      <c r="A24" s="66" t="s">
        <v>152</v>
      </c>
      <c r="B24" s="81">
        <v>236</v>
      </c>
      <c r="C24" s="81">
        <v>230</v>
      </c>
      <c r="D24" s="81">
        <v>6</v>
      </c>
      <c r="E24" s="81">
        <v>223</v>
      </c>
      <c r="F24" s="81">
        <v>218</v>
      </c>
      <c r="G24" s="81">
        <v>5</v>
      </c>
      <c r="H24" s="81">
        <v>223</v>
      </c>
      <c r="I24" s="81">
        <v>218</v>
      </c>
      <c r="J24" s="81">
        <v>5</v>
      </c>
      <c r="K24" s="82">
        <v>0</v>
      </c>
      <c r="L24" s="82">
        <v>0</v>
      </c>
      <c r="M24" s="82">
        <v>0</v>
      </c>
      <c r="N24" s="81">
        <v>13</v>
      </c>
      <c r="O24" s="81">
        <v>12</v>
      </c>
      <c r="P24" s="82">
        <v>1</v>
      </c>
      <c r="Q24" s="81">
        <v>13</v>
      </c>
      <c r="R24" s="81">
        <v>12</v>
      </c>
      <c r="S24" s="82">
        <v>1</v>
      </c>
      <c r="T24" s="82">
        <v>0</v>
      </c>
      <c r="U24" s="82">
        <v>0</v>
      </c>
      <c r="V24" s="82">
        <v>0</v>
      </c>
    </row>
    <row r="25" spans="1:22" ht="10.5" customHeight="1">
      <c r="A25" s="66" t="s">
        <v>79</v>
      </c>
      <c r="B25" s="81">
        <v>62</v>
      </c>
      <c r="C25" s="81">
        <v>59</v>
      </c>
      <c r="D25" s="81">
        <v>3</v>
      </c>
      <c r="E25" s="81">
        <v>62</v>
      </c>
      <c r="F25" s="81">
        <v>59</v>
      </c>
      <c r="G25" s="81">
        <v>3</v>
      </c>
      <c r="H25" s="81">
        <v>62</v>
      </c>
      <c r="I25" s="81">
        <v>59</v>
      </c>
      <c r="J25" s="81">
        <v>3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</row>
    <row r="26" spans="1:22" ht="10.5" customHeight="1">
      <c r="A26" s="66" t="s">
        <v>155</v>
      </c>
      <c r="B26" s="81">
        <v>222</v>
      </c>
      <c r="C26" s="81">
        <v>180</v>
      </c>
      <c r="D26" s="81">
        <v>42</v>
      </c>
      <c r="E26" s="81">
        <v>222</v>
      </c>
      <c r="F26" s="81">
        <v>180</v>
      </c>
      <c r="G26" s="81">
        <v>42</v>
      </c>
      <c r="H26" s="81">
        <v>222</v>
      </c>
      <c r="I26" s="81">
        <v>180</v>
      </c>
      <c r="J26" s="81">
        <v>42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</row>
    <row r="27" spans="1:22" ht="10.5" customHeight="1">
      <c r="A27" s="66" t="s">
        <v>156</v>
      </c>
      <c r="B27" s="81">
        <v>143</v>
      </c>
      <c r="C27" s="81">
        <v>107</v>
      </c>
      <c r="D27" s="81">
        <v>36</v>
      </c>
      <c r="E27" s="81">
        <v>119</v>
      </c>
      <c r="F27" s="81">
        <v>89</v>
      </c>
      <c r="G27" s="81">
        <v>30</v>
      </c>
      <c r="H27" s="81">
        <v>119</v>
      </c>
      <c r="I27" s="81">
        <v>89</v>
      </c>
      <c r="J27" s="81">
        <v>30</v>
      </c>
      <c r="K27" s="82">
        <v>0</v>
      </c>
      <c r="L27" s="82">
        <v>0</v>
      </c>
      <c r="M27" s="82">
        <v>0</v>
      </c>
      <c r="N27" s="81">
        <v>24</v>
      </c>
      <c r="O27" s="81">
        <v>18</v>
      </c>
      <c r="P27" s="81">
        <v>6</v>
      </c>
      <c r="Q27" s="81">
        <v>24</v>
      </c>
      <c r="R27" s="81">
        <v>18</v>
      </c>
      <c r="S27" s="81">
        <v>6</v>
      </c>
      <c r="T27" s="82">
        <v>0</v>
      </c>
      <c r="U27" s="82">
        <v>0</v>
      </c>
      <c r="V27" s="82">
        <v>0</v>
      </c>
    </row>
    <row r="28" spans="1:22" ht="10.5" customHeight="1">
      <c r="A28" s="66" t="s">
        <v>158</v>
      </c>
      <c r="B28" s="82">
        <v>77</v>
      </c>
      <c r="C28" s="82">
        <v>65</v>
      </c>
      <c r="D28" s="82">
        <v>12</v>
      </c>
      <c r="E28" s="82">
        <v>77</v>
      </c>
      <c r="F28" s="82">
        <v>65</v>
      </c>
      <c r="G28" s="82">
        <v>12</v>
      </c>
      <c r="H28" s="82">
        <v>77</v>
      </c>
      <c r="I28" s="82">
        <v>65</v>
      </c>
      <c r="J28" s="82">
        <v>12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</row>
    <row r="29" spans="1:22" ht="10.5" customHeight="1">
      <c r="A29" s="66" t="s">
        <v>53</v>
      </c>
      <c r="B29" s="81">
        <v>276</v>
      </c>
      <c r="C29" s="81">
        <v>257</v>
      </c>
      <c r="D29" s="81">
        <v>19</v>
      </c>
      <c r="E29" s="81">
        <v>261</v>
      </c>
      <c r="F29" s="81">
        <v>242</v>
      </c>
      <c r="G29" s="81">
        <v>19</v>
      </c>
      <c r="H29" s="81">
        <v>261</v>
      </c>
      <c r="I29" s="81">
        <v>242</v>
      </c>
      <c r="J29" s="81">
        <v>19</v>
      </c>
      <c r="K29" s="82">
        <v>0</v>
      </c>
      <c r="L29" s="82">
        <v>0</v>
      </c>
      <c r="M29" s="82">
        <v>0</v>
      </c>
      <c r="N29" s="81">
        <v>15</v>
      </c>
      <c r="O29" s="81">
        <v>15</v>
      </c>
      <c r="P29" s="82">
        <v>0</v>
      </c>
      <c r="Q29" s="81">
        <v>15</v>
      </c>
      <c r="R29" s="81">
        <v>15</v>
      </c>
      <c r="S29" s="82">
        <v>0</v>
      </c>
      <c r="T29" s="82">
        <v>0</v>
      </c>
      <c r="U29" s="82">
        <v>0</v>
      </c>
      <c r="V29" s="82">
        <v>0</v>
      </c>
    </row>
    <row r="30" spans="1:22" ht="10.5" customHeight="1">
      <c r="A30" s="66" t="s">
        <v>160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</row>
    <row r="31" spans="1:22" ht="10.5" customHeight="1">
      <c r="A31" s="66" t="s">
        <v>56</v>
      </c>
      <c r="B31" s="81">
        <v>118</v>
      </c>
      <c r="C31" s="81">
        <v>109</v>
      </c>
      <c r="D31" s="81">
        <v>9</v>
      </c>
      <c r="E31" s="81">
        <v>118</v>
      </c>
      <c r="F31" s="81">
        <v>109</v>
      </c>
      <c r="G31" s="81">
        <v>9</v>
      </c>
      <c r="H31" s="81">
        <v>118</v>
      </c>
      <c r="I31" s="81">
        <v>109</v>
      </c>
      <c r="J31" s="81">
        <v>9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</row>
    <row r="32" spans="1:22" ht="10.5" customHeight="1">
      <c r="A32" s="66" t="s">
        <v>162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</row>
    <row r="33" spans="1:22" ht="10.5" customHeight="1">
      <c r="A33" s="66" t="s">
        <v>164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</row>
    <row r="34" spans="1:22" ht="10.5" customHeight="1">
      <c r="A34" s="66" t="s">
        <v>167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</row>
    <row r="35" spans="1:22" ht="10.5" customHeight="1">
      <c r="A35" s="66" t="s">
        <v>100</v>
      </c>
      <c r="B35" s="81">
        <v>110</v>
      </c>
      <c r="C35" s="81">
        <v>41</v>
      </c>
      <c r="D35" s="81">
        <v>69</v>
      </c>
      <c r="E35" s="81">
        <v>110</v>
      </c>
      <c r="F35" s="81">
        <v>41</v>
      </c>
      <c r="G35" s="81">
        <v>69</v>
      </c>
      <c r="H35" s="81">
        <v>110</v>
      </c>
      <c r="I35" s="81">
        <v>41</v>
      </c>
      <c r="J35" s="81">
        <v>69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</row>
    <row r="36" spans="1:22" ht="10.5" customHeight="1">
      <c r="A36" s="66" t="s">
        <v>110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</row>
    <row r="37" spans="1:22" ht="10.5" customHeight="1">
      <c r="A37" s="66" t="s">
        <v>0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</row>
    <row r="38" spans="1:22" ht="10.5" customHeight="1">
      <c r="A38" s="66" t="s">
        <v>170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</row>
    <row r="39" spans="1:22" ht="10.5" customHeight="1">
      <c r="A39" s="66" t="s">
        <v>172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</row>
    <row r="40" spans="1:22" ht="10.5" customHeight="1">
      <c r="A40" s="66" t="s">
        <v>173</v>
      </c>
      <c r="B40" s="81">
        <v>74</v>
      </c>
      <c r="C40" s="81">
        <v>73</v>
      </c>
      <c r="D40" s="82">
        <v>1</v>
      </c>
      <c r="E40" s="81">
        <v>74</v>
      </c>
      <c r="F40" s="81">
        <v>73</v>
      </c>
      <c r="G40" s="82">
        <v>1</v>
      </c>
      <c r="H40" s="81">
        <v>74</v>
      </c>
      <c r="I40" s="81">
        <v>73</v>
      </c>
      <c r="J40" s="82">
        <v>1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</row>
    <row r="41" spans="1:22" ht="10.5" customHeight="1">
      <c r="A41" s="66" t="s">
        <v>105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</row>
    <row r="42" spans="1:22" ht="10.5" customHeight="1">
      <c r="A42" s="66" t="s">
        <v>179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</row>
    <row r="43" spans="1:22" ht="10.5" customHeight="1">
      <c r="A43" s="66" t="s">
        <v>180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</row>
    <row r="44" spans="1:22" ht="10.5" customHeight="1">
      <c r="A44" s="67" t="s">
        <v>20</v>
      </c>
      <c r="B44" s="83">
        <v>4</v>
      </c>
      <c r="C44" s="83">
        <v>4</v>
      </c>
      <c r="D44" s="83">
        <v>0</v>
      </c>
      <c r="E44" s="83">
        <v>4</v>
      </c>
      <c r="F44" s="83">
        <v>4</v>
      </c>
      <c r="G44" s="83">
        <v>0</v>
      </c>
      <c r="H44" s="83">
        <v>4</v>
      </c>
      <c r="I44" s="83">
        <v>4</v>
      </c>
      <c r="J44" s="83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</row>
    <row r="45" spans="1:22" s="57" customFormat="1" ht="10.5" customHeight="1">
      <c r="A45" s="64" t="s">
        <v>83</v>
      </c>
      <c r="B45" s="85">
        <v>1329</v>
      </c>
      <c r="C45" s="85">
        <v>574</v>
      </c>
      <c r="D45" s="85">
        <v>755</v>
      </c>
      <c r="E45" s="79">
        <v>1300</v>
      </c>
      <c r="F45" s="85">
        <v>554</v>
      </c>
      <c r="G45" s="85">
        <v>746</v>
      </c>
      <c r="H45" s="85">
        <v>1300</v>
      </c>
      <c r="I45" s="85">
        <v>554</v>
      </c>
      <c r="J45" s="85">
        <v>746</v>
      </c>
      <c r="K45" s="87">
        <v>0</v>
      </c>
      <c r="L45" s="87">
        <v>0</v>
      </c>
      <c r="M45" s="87">
        <v>0</v>
      </c>
      <c r="N45" s="79">
        <v>29</v>
      </c>
      <c r="O45" s="85">
        <v>20</v>
      </c>
      <c r="P45" s="85">
        <v>9</v>
      </c>
      <c r="Q45" s="79">
        <v>29</v>
      </c>
      <c r="R45" s="85">
        <v>20</v>
      </c>
      <c r="S45" s="85">
        <v>9</v>
      </c>
      <c r="T45" s="87">
        <v>0</v>
      </c>
      <c r="U45" s="87">
        <v>0</v>
      </c>
      <c r="V45" s="87">
        <v>0</v>
      </c>
    </row>
    <row r="46" spans="1:22" ht="10.5" customHeight="1">
      <c r="A46" s="65" t="s">
        <v>182</v>
      </c>
      <c r="B46" s="80">
        <v>867</v>
      </c>
      <c r="C46" s="80">
        <v>377</v>
      </c>
      <c r="D46" s="80">
        <v>490</v>
      </c>
      <c r="E46" s="80">
        <v>838</v>
      </c>
      <c r="F46" s="80">
        <v>357</v>
      </c>
      <c r="G46" s="80">
        <v>481</v>
      </c>
      <c r="H46" s="80">
        <v>838</v>
      </c>
      <c r="I46" s="80">
        <v>357</v>
      </c>
      <c r="J46" s="80">
        <v>481</v>
      </c>
      <c r="K46" s="86">
        <v>0</v>
      </c>
      <c r="L46" s="86">
        <v>0</v>
      </c>
      <c r="M46" s="86">
        <v>0</v>
      </c>
      <c r="N46" s="80">
        <v>29</v>
      </c>
      <c r="O46" s="80">
        <v>20</v>
      </c>
      <c r="P46" s="80">
        <v>9</v>
      </c>
      <c r="Q46" s="80">
        <v>29</v>
      </c>
      <c r="R46" s="80">
        <v>20</v>
      </c>
      <c r="S46" s="80">
        <v>9</v>
      </c>
      <c r="T46" s="86">
        <v>0</v>
      </c>
      <c r="U46" s="86">
        <v>0</v>
      </c>
      <c r="V46" s="86">
        <v>0</v>
      </c>
    </row>
    <row r="47" spans="1:22" ht="10.5" customHeight="1">
      <c r="A47" s="66" t="s">
        <v>183</v>
      </c>
      <c r="B47" s="81">
        <v>153</v>
      </c>
      <c r="C47" s="81">
        <v>74</v>
      </c>
      <c r="D47" s="81">
        <v>79</v>
      </c>
      <c r="E47" s="81">
        <v>153</v>
      </c>
      <c r="F47" s="81">
        <v>74</v>
      </c>
      <c r="G47" s="81">
        <v>79</v>
      </c>
      <c r="H47" s="81">
        <v>153</v>
      </c>
      <c r="I47" s="81">
        <v>74</v>
      </c>
      <c r="J47" s="81">
        <v>79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</row>
    <row r="48" spans="1:22" ht="10.5" customHeight="1">
      <c r="A48" s="66" t="s">
        <v>133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</row>
    <row r="49" spans="1:22" ht="10.5" customHeight="1">
      <c r="A49" s="66" t="s">
        <v>185</v>
      </c>
      <c r="B49" s="81">
        <v>207</v>
      </c>
      <c r="C49" s="81">
        <v>52</v>
      </c>
      <c r="D49" s="81">
        <v>155</v>
      </c>
      <c r="E49" s="81">
        <v>207</v>
      </c>
      <c r="F49" s="81">
        <v>52</v>
      </c>
      <c r="G49" s="81">
        <v>155</v>
      </c>
      <c r="H49" s="81">
        <v>207</v>
      </c>
      <c r="I49" s="81">
        <v>52</v>
      </c>
      <c r="J49" s="81">
        <v>155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</row>
    <row r="50" spans="1:22" ht="10.5" customHeight="1">
      <c r="A50" s="66" t="s">
        <v>187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</row>
    <row r="51" spans="1:22" ht="10.5" customHeight="1">
      <c r="A51" s="66" t="s">
        <v>20</v>
      </c>
      <c r="B51" s="81">
        <v>102</v>
      </c>
      <c r="C51" s="81">
        <v>71</v>
      </c>
      <c r="D51" s="81">
        <v>31</v>
      </c>
      <c r="E51" s="81">
        <v>102</v>
      </c>
      <c r="F51" s="81">
        <v>71</v>
      </c>
      <c r="G51" s="81">
        <v>31</v>
      </c>
      <c r="H51" s="81">
        <v>102</v>
      </c>
      <c r="I51" s="81">
        <v>71</v>
      </c>
      <c r="J51" s="81">
        <v>31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</row>
    <row r="52" spans="1:22" s="57" customFormat="1" ht="10.5" customHeight="1">
      <c r="A52" s="68" t="s">
        <v>97</v>
      </c>
      <c r="B52" s="84">
        <v>104</v>
      </c>
      <c r="C52" s="84">
        <v>88</v>
      </c>
      <c r="D52" s="84">
        <v>16</v>
      </c>
      <c r="E52" s="84">
        <v>104</v>
      </c>
      <c r="F52" s="84">
        <v>88</v>
      </c>
      <c r="G52" s="84">
        <v>16</v>
      </c>
      <c r="H52" s="84">
        <v>104</v>
      </c>
      <c r="I52" s="84">
        <v>88</v>
      </c>
      <c r="J52" s="84">
        <v>16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7">
        <v>0</v>
      </c>
    </row>
    <row r="53" spans="1:22" ht="10.5" customHeight="1">
      <c r="A53" s="65" t="s">
        <v>184</v>
      </c>
      <c r="B53" s="86">
        <v>0</v>
      </c>
      <c r="C53" s="86">
        <v>0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</row>
    <row r="54" spans="1:22" ht="10.5" customHeight="1">
      <c r="A54" s="66" t="s">
        <v>193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</row>
    <row r="55" spans="1:22" ht="10.5" customHeight="1">
      <c r="A55" s="66" t="s">
        <v>168</v>
      </c>
      <c r="B55" s="8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</row>
    <row r="56" spans="1:22" ht="10.5" customHeight="1">
      <c r="A56" s="66" t="s">
        <v>93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</row>
    <row r="57" spans="1:22" ht="10.5" customHeight="1">
      <c r="A57" s="66" t="s">
        <v>139</v>
      </c>
      <c r="B57" s="8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</row>
    <row r="58" spans="1:22" ht="10.5" customHeight="1">
      <c r="A58" s="67" t="s">
        <v>20</v>
      </c>
      <c r="B58" s="83">
        <v>104</v>
      </c>
      <c r="C58" s="83">
        <v>88</v>
      </c>
      <c r="D58" s="83">
        <v>16</v>
      </c>
      <c r="E58" s="83">
        <v>104</v>
      </c>
      <c r="F58" s="83">
        <v>88</v>
      </c>
      <c r="G58" s="83">
        <v>16</v>
      </c>
      <c r="H58" s="83">
        <v>104</v>
      </c>
      <c r="I58" s="83">
        <v>88</v>
      </c>
      <c r="J58" s="83">
        <v>16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</row>
    <row r="59" spans="1:22" s="57" customFormat="1" ht="10.5" customHeight="1">
      <c r="A59" s="69" t="s">
        <v>195</v>
      </c>
      <c r="B59" s="87">
        <v>0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</row>
    <row r="60" spans="1:22" ht="10.5" customHeight="1">
      <c r="A60" s="70" t="s">
        <v>82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</row>
    <row r="61" spans="1:22" ht="10.5" customHeight="1">
      <c r="A61" s="66" t="s">
        <v>197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</row>
    <row r="62" spans="1:22" ht="10.5" customHeight="1">
      <c r="A62" s="66" t="s">
        <v>5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</row>
    <row r="63" spans="1:22" ht="10.5" customHeight="1">
      <c r="A63" s="66" t="s">
        <v>35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</row>
    <row r="64" spans="1:22" ht="10.5" customHeight="1">
      <c r="A64" s="66" t="s">
        <v>20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</row>
    <row r="65" spans="1:22" s="57" customFormat="1" ht="10.5" customHeight="1">
      <c r="A65" s="71" t="s">
        <v>200</v>
      </c>
      <c r="B65" s="84">
        <v>401</v>
      </c>
      <c r="C65" s="84">
        <v>47</v>
      </c>
      <c r="D65" s="84">
        <v>354</v>
      </c>
      <c r="E65" s="84">
        <v>401</v>
      </c>
      <c r="F65" s="84">
        <v>47</v>
      </c>
      <c r="G65" s="84">
        <v>354</v>
      </c>
      <c r="H65" s="84">
        <v>82</v>
      </c>
      <c r="I65" s="84">
        <v>3</v>
      </c>
      <c r="J65" s="84">
        <v>79</v>
      </c>
      <c r="K65" s="84">
        <v>319</v>
      </c>
      <c r="L65" s="84">
        <v>44</v>
      </c>
      <c r="M65" s="84">
        <v>275</v>
      </c>
      <c r="N65" s="84">
        <v>0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97">
        <v>0</v>
      </c>
      <c r="U65" s="97">
        <v>0</v>
      </c>
      <c r="V65" s="97">
        <v>0</v>
      </c>
    </row>
    <row r="66" spans="1:22" ht="10.5" customHeight="1">
      <c r="A66" s="67" t="s">
        <v>194</v>
      </c>
      <c r="B66" s="83">
        <v>401</v>
      </c>
      <c r="C66" s="93">
        <v>47</v>
      </c>
      <c r="D66" s="93">
        <v>354</v>
      </c>
      <c r="E66" s="93">
        <v>401</v>
      </c>
      <c r="F66" s="83">
        <v>47</v>
      </c>
      <c r="G66" s="83">
        <v>354</v>
      </c>
      <c r="H66" s="83">
        <v>82</v>
      </c>
      <c r="I66" s="83">
        <v>3</v>
      </c>
      <c r="J66" s="83">
        <v>79</v>
      </c>
      <c r="K66" s="83">
        <v>319</v>
      </c>
      <c r="L66" s="83">
        <v>44</v>
      </c>
      <c r="M66" s="83">
        <v>275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>
        <v>0</v>
      </c>
      <c r="T66" s="90">
        <v>0</v>
      </c>
      <c r="U66" s="90">
        <v>0</v>
      </c>
      <c r="V66" s="90">
        <v>0</v>
      </c>
    </row>
    <row r="67" spans="1:22" ht="10.5" customHeight="1">
      <c r="A67" s="72" t="s">
        <v>201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</row>
    <row r="68" spans="1:22" ht="10.5" customHeight="1">
      <c r="A68" s="66" t="s">
        <v>163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>
        <v>0</v>
      </c>
      <c r="V68" s="82">
        <v>0</v>
      </c>
    </row>
    <row r="69" spans="1:22" ht="10.5" customHeight="1">
      <c r="A69" s="66" t="s">
        <v>15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</row>
    <row r="70" spans="1:22" ht="10.5" customHeight="1">
      <c r="A70" s="73" t="s">
        <v>154</v>
      </c>
      <c r="B70" s="89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9">
        <v>0</v>
      </c>
      <c r="V70" s="89">
        <v>0</v>
      </c>
    </row>
    <row r="71" spans="1:22" ht="10.5" customHeight="1">
      <c r="A71" s="67" t="s">
        <v>205</v>
      </c>
      <c r="B71" s="90">
        <v>0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</row>
    <row r="72" spans="1:22" s="57" customFormat="1" ht="10.5" customHeight="1">
      <c r="A72" s="69" t="s">
        <v>207</v>
      </c>
      <c r="B72" s="85">
        <v>376</v>
      </c>
      <c r="C72" s="85">
        <v>133</v>
      </c>
      <c r="D72" s="85">
        <v>243</v>
      </c>
      <c r="E72" s="84">
        <v>376</v>
      </c>
      <c r="F72" s="85">
        <v>133</v>
      </c>
      <c r="G72" s="85">
        <v>243</v>
      </c>
      <c r="H72" s="85">
        <v>376</v>
      </c>
      <c r="I72" s="85">
        <v>133</v>
      </c>
      <c r="J72" s="85">
        <v>243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</row>
    <row r="73" spans="1:22" ht="10.5" customHeight="1">
      <c r="A73" s="70" t="s">
        <v>165</v>
      </c>
      <c r="B73" s="80">
        <v>104</v>
      </c>
      <c r="C73" s="80">
        <v>75</v>
      </c>
      <c r="D73" s="80">
        <v>29</v>
      </c>
      <c r="E73" s="80">
        <v>104</v>
      </c>
      <c r="F73" s="80">
        <v>75</v>
      </c>
      <c r="G73" s="80">
        <v>29</v>
      </c>
      <c r="H73" s="80">
        <v>104</v>
      </c>
      <c r="I73" s="80">
        <v>75</v>
      </c>
      <c r="J73" s="80">
        <v>29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</row>
    <row r="74" spans="1:22" ht="10.5" customHeight="1">
      <c r="A74" s="66" t="s">
        <v>134</v>
      </c>
      <c r="B74" s="81">
        <v>121</v>
      </c>
      <c r="C74" s="81">
        <v>29</v>
      </c>
      <c r="D74" s="81">
        <v>92</v>
      </c>
      <c r="E74" s="81">
        <v>121</v>
      </c>
      <c r="F74" s="81">
        <v>29</v>
      </c>
      <c r="G74" s="81">
        <v>92</v>
      </c>
      <c r="H74" s="81">
        <v>121</v>
      </c>
      <c r="I74" s="81">
        <v>29</v>
      </c>
      <c r="J74" s="81">
        <v>92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</row>
    <row r="75" spans="1:22" ht="10.5" customHeight="1">
      <c r="A75" s="66" t="s">
        <v>211</v>
      </c>
      <c r="B75" s="81">
        <v>51</v>
      </c>
      <c r="C75" s="81">
        <v>8</v>
      </c>
      <c r="D75" s="81">
        <v>43</v>
      </c>
      <c r="E75" s="81">
        <v>51</v>
      </c>
      <c r="F75" s="81">
        <v>8</v>
      </c>
      <c r="G75" s="81">
        <v>43</v>
      </c>
      <c r="H75" s="81">
        <v>51</v>
      </c>
      <c r="I75" s="81">
        <v>8</v>
      </c>
      <c r="J75" s="81">
        <v>43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</row>
    <row r="76" spans="1:22" ht="10.5" customHeight="1">
      <c r="A76" s="66" t="s">
        <v>98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</row>
    <row r="77" spans="1:22" ht="10.5" customHeight="1">
      <c r="A77" s="66" t="s">
        <v>205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</row>
    <row r="78" spans="1:22" ht="10.5" customHeight="1">
      <c r="A78" s="66" t="s">
        <v>20</v>
      </c>
      <c r="B78" s="81">
        <v>100</v>
      </c>
      <c r="C78" s="81">
        <v>21</v>
      </c>
      <c r="D78" s="81">
        <v>79</v>
      </c>
      <c r="E78" s="81">
        <v>100</v>
      </c>
      <c r="F78" s="81">
        <v>21</v>
      </c>
      <c r="G78" s="81">
        <v>79</v>
      </c>
      <c r="H78" s="81">
        <v>100</v>
      </c>
      <c r="I78" s="81">
        <v>21</v>
      </c>
      <c r="J78" s="81">
        <v>79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</row>
    <row r="79" spans="1:22" ht="10.5" customHeight="1">
      <c r="A79" s="63" t="s">
        <v>212</v>
      </c>
      <c r="B79" s="78">
        <v>1519</v>
      </c>
      <c r="C79" s="78">
        <v>670</v>
      </c>
      <c r="D79" s="78">
        <v>849</v>
      </c>
      <c r="E79" s="78">
        <v>1296</v>
      </c>
      <c r="F79" s="78">
        <v>550</v>
      </c>
      <c r="G79" s="78">
        <v>746</v>
      </c>
      <c r="H79" s="78">
        <v>1296</v>
      </c>
      <c r="I79" s="78">
        <v>550</v>
      </c>
      <c r="J79" s="78">
        <v>746</v>
      </c>
      <c r="K79" s="98">
        <v>0</v>
      </c>
      <c r="L79" s="98">
        <v>0</v>
      </c>
      <c r="M79" s="98">
        <v>0</v>
      </c>
      <c r="N79" s="78">
        <v>223</v>
      </c>
      <c r="O79" s="78">
        <v>120</v>
      </c>
      <c r="P79" s="78">
        <v>103</v>
      </c>
      <c r="Q79" s="98">
        <v>0</v>
      </c>
      <c r="R79" s="98">
        <v>0</v>
      </c>
      <c r="S79" s="98">
        <v>0</v>
      </c>
      <c r="T79" s="78">
        <v>223</v>
      </c>
      <c r="U79" s="78">
        <v>120</v>
      </c>
      <c r="V79" s="78">
        <v>103</v>
      </c>
    </row>
  </sheetData>
  <mergeCells count="10">
    <mergeCell ref="E2:M2"/>
    <mergeCell ref="N2:V2"/>
    <mergeCell ref="E3:G3"/>
    <mergeCell ref="H3:J3"/>
    <mergeCell ref="K3:M3"/>
    <mergeCell ref="N3:P3"/>
    <mergeCell ref="Q3:S3"/>
    <mergeCell ref="T3:V3"/>
    <mergeCell ref="A2:A4"/>
    <mergeCell ref="B2:D3"/>
  </mergeCells>
  <phoneticPr fontId="19"/>
  <pageMargins left="0.78740157480314965" right="0.59055118110236227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Y123"/>
  <sheetViews>
    <sheetView showZeros="0" view="pageBreakPreview" zoomScaleNormal="90" zoomScaleSheetLayoutView="100" workbookViewId="0">
      <pane ySplit="4" topLeftCell="A5" activePane="bottomLeft" state="frozen"/>
      <selection pane="bottomLeft" activeCell="B5" sqref="B5"/>
    </sheetView>
  </sheetViews>
  <sheetFormatPr defaultRowHeight="13.5"/>
  <cols>
    <col min="1" max="1" width="15.625" style="56" customWidth="1"/>
    <col min="2" max="7" width="6.625" style="56" customWidth="1"/>
    <col min="8" max="13" width="6.125" style="56" customWidth="1"/>
    <col min="14" max="19" width="6.625" style="56" customWidth="1"/>
    <col min="20" max="25" width="6.125" style="56" customWidth="1"/>
    <col min="26" max="16384" width="9" style="56" bestFit="1" customWidth="1"/>
  </cols>
  <sheetData>
    <row r="1" spans="1:25" ht="21" customHeight="1">
      <c r="A1" s="58" t="s">
        <v>301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101" t="s">
        <v>42</v>
      </c>
    </row>
    <row r="2" spans="1:25" ht="10.5" customHeight="1">
      <c r="A2" s="59" t="s">
        <v>29</v>
      </c>
      <c r="B2" s="77" t="s">
        <v>119</v>
      </c>
      <c r="C2" s="77"/>
      <c r="D2" s="77"/>
      <c r="E2" s="77"/>
      <c r="F2" s="77"/>
      <c r="G2" s="77"/>
      <c r="H2" s="77" t="s">
        <v>120</v>
      </c>
      <c r="I2" s="77"/>
      <c r="J2" s="77"/>
      <c r="K2" s="77"/>
      <c r="L2" s="77"/>
      <c r="M2" s="77"/>
      <c r="N2" s="77" t="s">
        <v>22</v>
      </c>
      <c r="O2" s="77"/>
      <c r="P2" s="77"/>
      <c r="Q2" s="77"/>
      <c r="R2" s="77"/>
      <c r="S2" s="77"/>
      <c r="T2" s="77" t="s">
        <v>122</v>
      </c>
      <c r="U2" s="77"/>
      <c r="V2" s="77"/>
      <c r="W2" s="77"/>
      <c r="X2" s="77"/>
      <c r="Y2" s="77"/>
    </row>
    <row r="3" spans="1:25" ht="10.5" customHeight="1">
      <c r="A3" s="60"/>
      <c r="B3" s="96" t="s">
        <v>28</v>
      </c>
      <c r="C3" s="96"/>
      <c r="D3" s="96"/>
      <c r="E3" s="96" t="s">
        <v>51</v>
      </c>
      <c r="F3" s="96"/>
      <c r="G3" s="96"/>
      <c r="H3" s="96" t="s">
        <v>28</v>
      </c>
      <c r="I3" s="96"/>
      <c r="J3" s="96"/>
      <c r="K3" s="96" t="s">
        <v>51</v>
      </c>
      <c r="L3" s="96"/>
      <c r="M3" s="96"/>
      <c r="N3" s="99" t="s">
        <v>28</v>
      </c>
      <c r="O3" s="100"/>
      <c r="P3" s="102"/>
      <c r="Q3" s="96" t="s">
        <v>51</v>
      </c>
      <c r="R3" s="96"/>
      <c r="S3" s="96"/>
      <c r="T3" s="96" t="s">
        <v>28</v>
      </c>
      <c r="U3" s="96"/>
      <c r="V3" s="96"/>
      <c r="W3" s="96" t="s">
        <v>51</v>
      </c>
      <c r="X3" s="96"/>
      <c r="Y3" s="96"/>
    </row>
    <row r="4" spans="1:25" ht="10.5" customHeight="1">
      <c r="A4" s="61"/>
      <c r="B4" s="77" t="s">
        <v>34</v>
      </c>
      <c r="C4" s="77" t="s">
        <v>63</v>
      </c>
      <c r="D4" s="77" t="s">
        <v>37</v>
      </c>
      <c r="E4" s="77" t="s">
        <v>34</v>
      </c>
      <c r="F4" s="77" t="s">
        <v>63</v>
      </c>
      <c r="G4" s="77" t="s">
        <v>37</v>
      </c>
      <c r="H4" s="77" t="s">
        <v>34</v>
      </c>
      <c r="I4" s="77" t="s">
        <v>63</v>
      </c>
      <c r="J4" s="77" t="s">
        <v>37</v>
      </c>
      <c r="K4" s="77" t="s">
        <v>34</v>
      </c>
      <c r="L4" s="77" t="s">
        <v>63</v>
      </c>
      <c r="M4" s="77" t="s">
        <v>37</v>
      </c>
      <c r="N4" s="77" t="s">
        <v>34</v>
      </c>
      <c r="O4" s="77" t="s">
        <v>63</v>
      </c>
      <c r="P4" s="77" t="s">
        <v>37</v>
      </c>
      <c r="Q4" s="77" t="s">
        <v>34</v>
      </c>
      <c r="R4" s="77" t="s">
        <v>63</v>
      </c>
      <c r="S4" s="77" t="s">
        <v>37</v>
      </c>
      <c r="T4" s="77" t="s">
        <v>34</v>
      </c>
      <c r="U4" s="77" t="s">
        <v>63</v>
      </c>
      <c r="V4" s="77" t="s">
        <v>37</v>
      </c>
      <c r="W4" s="77" t="s">
        <v>34</v>
      </c>
      <c r="X4" s="77" t="s">
        <v>63</v>
      </c>
      <c r="Y4" s="77" t="s">
        <v>37</v>
      </c>
    </row>
    <row r="5" spans="1:25" ht="10.5" customHeight="1">
      <c r="A5" s="62" t="s">
        <v>124</v>
      </c>
      <c r="B5" s="78">
        <f t="shared" ref="B5:Y5" si="0">SUM(B6,B7,B20,B45,B52,B59,B65,B67,B70,B72,B79)</f>
        <v>4158</v>
      </c>
      <c r="C5" s="78">
        <f t="shared" si="0"/>
        <v>2117</v>
      </c>
      <c r="D5" s="78">
        <f t="shared" si="0"/>
        <v>2041</v>
      </c>
      <c r="E5" s="79">
        <f t="shared" si="0"/>
        <v>3990</v>
      </c>
      <c r="F5" s="78">
        <f t="shared" si="0"/>
        <v>2005</v>
      </c>
      <c r="G5" s="78">
        <f t="shared" si="0"/>
        <v>1985</v>
      </c>
      <c r="H5" s="78">
        <f t="shared" si="0"/>
        <v>183</v>
      </c>
      <c r="I5" s="78">
        <f t="shared" si="0"/>
        <v>113</v>
      </c>
      <c r="J5" s="78">
        <f t="shared" si="0"/>
        <v>70</v>
      </c>
      <c r="K5" s="78">
        <f t="shared" si="0"/>
        <v>166</v>
      </c>
      <c r="L5" s="78">
        <f t="shared" si="0"/>
        <v>99</v>
      </c>
      <c r="M5" s="78">
        <f t="shared" si="0"/>
        <v>67</v>
      </c>
      <c r="N5" s="78">
        <f t="shared" si="0"/>
        <v>1879</v>
      </c>
      <c r="O5" s="78">
        <f t="shared" si="0"/>
        <v>928</v>
      </c>
      <c r="P5" s="78">
        <f t="shared" si="0"/>
        <v>951</v>
      </c>
      <c r="Q5" s="78">
        <f t="shared" si="0"/>
        <v>1612</v>
      </c>
      <c r="R5" s="78">
        <f t="shared" si="0"/>
        <v>807</v>
      </c>
      <c r="S5" s="78">
        <f t="shared" si="0"/>
        <v>805</v>
      </c>
      <c r="T5" s="78">
        <f t="shared" si="0"/>
        <v>94</v>
      </c>
      <c r="U5" s="78">
        <f t="shared" si="0"/>
        <v>61</v>
      </c>
      <c r="V5" s="78">
        <f t="shared" si="0"/>
        <v>33</v>
      </c>
      <c r="W5" s="78">
        <f t="shared" si="0"/>
        <v>72</v>
      </c>
      <c r="X5" s="78">
        <f t="shared" si="0"/>
        <v>43</v>
      </c>
      <c r="Y5" s="78">
        <f t="shared" si="0"/>
        <v>29</v>
      </c>
    </row>
    <row r="6" spans="1:25" ht="10.5" customHeight="1">
      <c r="A6" s="63" t="s">
        <v>126</v>
      </c>
      <c r="B6" s="78">
        <v>2182</v>
      </c>
      <c r="C6" s="78">
        <v>986</v>
      </c>
      <c r="D6" s="78">
        <v>1196</v>
      </c>
      <c r="E6" s="79">
        <v>2104</v>
      </c>
      <c r="F6" s="78">
        <v>928</v>
      </c>
      <c r="G6" s="78">
        <v>1176</v>
      </c>
      <c r="H6" s="78">
        <v>160</v>
      </c>
      <c r="I6" s="78">
        <v>91</v>
      </c>
      <c r="J6" s="78">
        <v>69</v>
      </c>
      <c r="K6" s="78">
        <v>145</v>
      </c>
      <c r="L6" s="78">
        <v>79</v>
      </c>
      <c r="M6" s="78">
        <v>66</v>
      </c>
      <c r="N6" s="78">
        <v>1781</v>
      </c>
      <c r="O6" s="78">
        <v>914</v>
      </c>
      <c r="P6" s="78">
        <v>867</v>
      </c>
      <c r="Q6" s="78">
        <v>1522</v>
      </c>
      <c r="R6" s="78">
        <v>796</v>
      </c>
      <c r="S6" s="78">
        <v>726</v>
      </c>
      <c r="T6" s="98">
        <v>0</v>
      </c>
      <c r="U6" s="98">
        <v>0</v>
      </c>
      <c r="V6" s="98">
        <v>0</v>
      </c>
      <c r="W6" s="98">
        <v>0</v>
      </c>
      <c r="X6" s="98">
        <v>0</v>
      </c>
      <c r="Y6" s="98">
        <v>0</v>
      </c>
    </row>
    <row r="7" spans="1:25" s="57" customFormat="1" ht="10.5" customHeight="1">
      <c r="A7" s="103" t="s">
        <v>127</v>
      </c>
      <c r="B7" s="113">
        <v>291</v>
      </c>
      <c r="C7" s="116">
        <v>155</v>
      </c>
      <c r="D7" s="122">
        <v>136</v>
      </c>
      <c r="E7" s="79">
        <v>291</v>
      </c>
      <c r="F7" s="122">
        <v>155</v>
      </c>
      <c r="G7" s="122">
        <v>136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0</v>
      </c>
      <c r="T7" s="128">
        <v>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</row>
    <row r="8" spans="1:25" ht="10.5" customHeight="1">
      <c r="A8" s="104" t="s">
        <v>128</v>
      </c>
      <c r="B8" s="81">
        <v>40</v>
      </c>
      <c r="C8" s="117">
        <v>32</v>
      </c>
      <c r="D8" s="81">
        <v>8</v>
      </c>
      <c r="E8" s="126">
        <v>40</v>
      </c>
      <c r="F8" s="81">
        <v>32</v>
      </c>
      <c r="G8" s="81">
        <v>8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</row>
    <row r="9" spans="1:25" ht="10.5" customHeight="1">
      <c r="A9" s="105" t="s">
        <v>129</v>
      </c>
      <c r="B9" s="81">
        <v>28</v>
      </c>
      <c r="C9" s="82">
        <v>11</v>
      </c>
      <c r="D9" s="123">
        <v>17</v>
      </c>
      <c r="E9" s="81">
        <v>28</v>
      </c>
      <c r="F9" s="118">
        <v>11</v>
      </c>
      <c r="G9" s="82">
        <v>17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</row>
    <row r="10" spans="1:25" ht="10.5" customHeight="1">
      <c r="A10" s="105" t="s">
        <v>117</v>
      </c>
      <c r="B10" s="81">
        <v>33</v>
      </c>
      <c r="C10" s="117">
        <v>14</v>
      </c>
      <c r="D10" s="81">
        <v>19</v>
      </c>
      <c r="E10" s="81">
        <v>33</v>
      </c>
      <c r="F10" s="81">
        <v>14</v>
      </c>
      <c r="G10" s="81">
        <v>19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</row>
    <row r="11" spans="1:25" ht="10.5" customHeight="1">
      <c r="A11" s="105" t="s">
        <v>130</v>
      </c>
      <c r="B11" s="81">
        <v>27</v>
      </c>
      <c r="C11" s="117">
        <v>27</v>
      </c>
      <c r="D11" s="82">
        <v>0</v>
      </c>
      <c r="E11" s="81">
        <v>27</v>
      </c>
      <c r="F11" s="81">
        <v>27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ht="10.5" customHeight="1">
      <c r="A12" s="105" t="s">
        <v>135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</row>
    <row r="13" spans="1:25" ht="10.5" customHeight="1">
      <c r="A13" s="105" t="s">
        <v>137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</row>
    <row r="14" spans="1:25" ht="10.5" customHeight="1">
      <c r="A14" s="105" t="s">
        <v>138</v>
      </c>
      <c r="B14" s="81">
        <v>39</v>
      </c>
      <c r="C14" s="117">
        <v>38</v>
      </c>
      <c r="D14" s="81">
        <v>1</v>
      </c>
      <c r="E14" s="81">
        <v>39</v>
      </c>
      <c r="F14" s="81">
        <v>38</v>
      </c>
      <c r="G14" s="81">
        <v>1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spans="1:25" ht="10.5" customHeight="1">
      <c r="A15" s="105" t="s">
        <v>140</v>
      </c>
      <c r="B15" s="81">
        <v>31</v>
      </c>
      <c r="C15" s="117">
        <v>17</v>
      </c>
      <c r="D15" s="81">
        <v>14</v>
      </c>
      <c r="E15" s="81">
        <v>31</v>
      </c>
      <c r="F15" s="81">
        <v>17</v>
      </c>
      <c r="G15" s="81">
        <v>14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</row>
    <row r="16" spans="1:25" ht="10.5" customHeight="1">
      <c r="A16" s="105" t="s">
        <v>118</v>
      </c>
      <c r="B16" s="81">
        <v>65</v>
      </c>
      <c r="C16" s="117">
        <v>4</v>
      </c>
      <c r="D16" s="81">
        <v>61</v>
      </c>
      <c r="E16" s="81">
        <v>65</v>
      </c>
      <c r="F16" s="81">
        <v>4</v>
      </c>
      <c r="G16" s="81">
        <v>61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</row>
    <row r="17" spans="1:25" ht="10.5" customHeight="1">
      <c r="A17" s="105" t="s">
        <v>141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</row>
    <row r="18" spans="1:25" ht="10.5" customHeight="1">
      <c r="A18" s="105" t="s">
        <v>17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</row>
    <row r="19" spans="1:25" ht="10.5" customHeight="1">
      <c r="A19" s="106" t="s">
        <v>20</v>
      </c>
      <c r="B19" s="81">
        <v>28</v>
      </c>
      <c r="C19" s="90">
        <v>12</v>
      </c>
      <c r="D19" s="90">
        <v>16</v>
      </c>
      <c r="E19" s="83">
        <v>28</v>
      </c>
      <c r="F19" s="90">
        <v>12</v>
      </c>
      <c r="G19" s="90">
        <v>16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</row>
    <row r="20" spans="1:25" s="57" customFormat="1" ht="10.5" customHeight="1">
      <c r="A20" s="103" t="s">
        <v>143</v>
      </c>
      <c r="B20" s="113">
        <v>555</v>
      </c>
      <c r="C20" s="116">
        <v>493</v>
      </c>
      <c r="D20" s="122">
        <v>62</v>
      </c>
      <c r="E20" s="81">
        <v>542</v>
      </c>
      <c r="F20" s="122">
        <v>480</v>
      </c>
      <c r="G20" s="122">
        <v>62</v>
      </c>
      <c r="H20" s="81">
        <v>15</v>
      </c>
      <c r="I20" s="122">
        <v>15</v>
      </c>
      <c r="J20" s="122">
        <v>0</v>
      </c>
      <c r="K20" s="81">
        <v>13</v>
      </c>
      <c r="L20" s="122">
        <v>13</v>
      </c>
      <c r="M20" s="12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</row>
    <row r="21" spans="1:25" ht="10.5" customHeight="1">
      <c r="A21" s="104" t="s">
        <v>144</v>
      </c>
      <c r="B21" s="81">
        <v>150</v>
      </c>
      <c r="C21" s="117">
        <v>146</v>
      </c>
      <c r="D21" s="81">
        <v>4</v>
      </c>
      <c r="E21" s="126">
        <v>142</v>
      </c>
      <c r="F21" s="81">
        <v>138</v>
      </c>
      <c r="G21" s="81">
        <v>4</v>
      </c>
      <c r="H21" s="126">
        <v>6</v>
      </c>
      <c r="I21" s="81">
        <v>6</v>
      </c>
      <c r="J21" s="81">
        <v>0</v>
      </c>
      <c r="K21" s="126">
        <v>4</v>
      </c>
      <c r="L21" s="81">
        <v>4</v>
      </c>
      <c r="M21" s="81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</row>
    <row r="22" spans="1:25" ht="10.5" customHeight="1">
      <c r="A22" s="105" t="s">
        <v>146</v>
      </c>
      <c r="B22" s="82">
        <v>0</v>
      </c>
      <c r="C22" s="118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</row>
    <row r="23" spans="1:25" ht="10.5" customHeight="1">
      <c r="A23" s="105" t="s">
        <v>150</v>
      </c>
      <c r="B23" s="81">
        <v>0</v>
      </c>
      <c r="C23" s="117">
        <v>0</v>
      </c>
      <c r="D23" s="82">
        <v>0</v>
      </c>
      <c r="E23" s="81">
        <v>0</v>
      </c>
      <c r="F23" s="81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</row>
    <row r="24" spans="1:25" ht="10.5" customHeight="1">
      <c r="A24" s="105" t="s">
        <v>152</v>
      </c>
      <c r="B24" s="81">
        <v>82</v>
      </c>
      <c r="C24" s="117">
        <v>78</v>
      </c>
      <c r="D24" s="82">
        <v>4</v>
      </c>
      <c r="E24" s="81">
        <v>80</v>
      </c>
      <c r="F24" s="81">
        <v>76</v>
      </c>
      <c r="G24" s="82">
        <v>4</v>
      </c>
      <c r="H24" s="82">
        <v>2</v>
      </c>
      <c r="I24" s="82">
        <v>2</v>
      </c>
      <c r="J24" s="82">
        <v>0</v>
      </c>
      <c r="K24" s="82">
        <v>2</v>
      </c>
      <c r="L24" s="82">
        <v>2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</row>
    <row r="25" spans="1:25" ht="10.5" customHeight="1">
      <c r="A25" s="105" t="s">
        <v>79</v>
      </c>
      <c r="B25" s="81">
        <v>16</v>
      </c>
      <c r="C25" s="117">
        <v>16</v>
      </c>
      <c r="D25" s="82">
        <v>0</v>
      </c>
      <c r="E25" s="81">
        <v>16</v>
      </c>
      <c r="F25" s="81">
        <v>16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</row>
    <row r="26" spans="1:25" ht="10.5" customHeight="1">
      <c r="A26" s="105" t="s">
        <v>155</v>
      </c>
      <c r="B26" s="81">
        <v>76</v>
      </c>
      <c r="C26" s="117">
        <v>66</v>
      </c>
      <c r="D26" s="81">
        <v>10</v>
      </c>
      <c r="E26" s="81">
        <v>76</v>
      </c>
      <c r="F26" s="81">
        <v>66</v>
      </c>
      <c r="G26" s="81">
        <v>10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</row>
    <row r="27" spans="1:25" ht="10.5" customHeight="1">
      <c r="A27" s="105" t="s">
        <v>156</v>
      </c>
      <c r="B27" s="81">
        <v>40</v>
      </c>
      <c r="C27" s="117">
        <v>31</v>
      </c>
      <c r="D27" s="81">
        <v>9</v>
      </c>
      <c r="E27" s="81">
        <v>40</v>
      </c>
      <c r="F27" s="81">
        <v>31</v>
      </c>
      <c r="G27" s="81">
        <v>9</v>
      </c>
      <c r="H27" s="81">
        <v>2</v>
      </c>
      <c r="I27" s="81">
        <v>2</v>
      </c>
      <c r="J27" s="81">
        <v>0</v>
      </c>
      <c r="K27" s="81">
        <v>2</v>
      </c>
      <c r="L27" s="81">
        <v>2</v>
      </c>
      <c r="M27" s="81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</row>
    <row r="28" spans="1:25" ht="10.5" customHeight="1">
      <c r="A28" s="105" t="s">
        <v>158</v>
      </c>
      <c r="B28" s="82">
        <v>22</v>
      </c>
      <c r="C28" s="118">
        <v>18</v>
      </c>
      <c r="D28" s="82">
        <v>4</v>
      </c>
      <c r="E28" s="82">
        <v>22</v>
      </c>
      <c r="F28" s="82">
        <v>18</v>
      </c>
      <c r="G28" s="82">
        <v>4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</row>
    <row r="29" spans="1:25" ht="10.5" customHeight="1">
      <c r="A29" s="105" t="s">
        <v>53</v>
      </c>
      <c r="B29" s="81">
        <v>77</v>
      </c>
      <c r="C29" s="117">
        <v>72</v>
      </c>
      <c r="D29" s="81">
        <v>5</v>
      </c>
      <c r="E29" s="81">
        <v>76</v>
      </c>
      <c r="F29" s="81">
        <v>71</v>
      </c>
      <c r="G29" s="81">
        <v>5</v>
      </c>
      <c r="H29" s="81">
        <v>5</v>
      </c>
      <c r="I29" s="81">
        <v>5</v>
      </c>
      <c r="J29" s="82">
        <v>0</v>
      </c>
      <c r="K29" s="81">
        <v>5</v>
      </c>
      <c r="L29" s="81">
        <v>5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</row>
    <row r="30" spans="1:25" ht="10.5" customHeight="1">
      <c r="A30" s="105" t="s">
        <v>160</v>
      </c>
      <c r="B30" s="82">
        <v>0</v>
      </c>
      <c r="C30" s="118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</row>
    <row r="31" spans="1:25" ht="10.5" customHeight="1">
      <c r="A31" s="105" t="s">
        <v>56</v>
      </c>
      <c r="B31" s="81">
        <v>40</v>
      </c>
      <c r="C31" s="117">
        <v>36</v>
      </c>
      <c r="D31" s="81">
        <v>4</v>
      </c>
      <c r="E31" s="81">
        <v>40</v>
      </c>
      <c r="F31" s="81">
        <v>36</v>
      </c>
      <c r="G31" s="81">
        <v>4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</row>
    <row r="32" spans="1:25" ht="10.5" customHeight="1">
      <c r="A32" s="105" t="s">
        <v>162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</row>
    <row r="33" spans="1:25" ht="10.5" customHeight="1">
      <c r="A33" s="105" t="s">
        <v>164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</row>
    <row r="34" spans="1:25" ht="10.5" customHeight="1">
      <c r="A34" s="105" t="s">
        <v>167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</row>
    <row r="35" spans="1:25" ht="10.5" customHeight="1">
      <c r="A35" s="105" t="s">
        <v>100</v>
      </c>
      <c r="B35" s="81">
        <v>33</v>
      </c>
      <c r="C35" s="117">
        <v>11</v>
      </c>
      <c r="D35" s="81">
        <v>22</v>
      </c>
      <c r="E35" s="81">
        <v>33</v>
      </c>
      <c r="F35" s="81">
        <v>11</v>
      </c>
      <c r="G35" s="81">
        <v>22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</row>
    <row r="36" spans="1:25" ht="10.5" customHeight="1">
      <c r="A36" s="105" t="s">
        <v>110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</row>
    <row r="37" spans="1:25" ht="10.5" customHeight="1">
      <c r="A37" s="105" t="s">
        <v>0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</row>
    <row r="38" spans="1:25" ht="10.5" customHeight="1">
      <c r="A38" s="105" t="s">
        <v>170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</row>
    <row r="39" spans="1:25" ht="10.5" customHeight="1">
      <c r="A39" s="105" t="s">
        <v>172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</row>
    <row r="40" spans="1:25" ht="10.5" customHeight="1">
      <c r="A40" s="105" t="s">
        <v>173</v>
      </c>
      <c r="B40" s="81">
        <v>19</v>
      </c>
      <c r="C40" s="117">
        <v>19</v>
      </c>
      <c r="D40" s="82">
        <v>0</v>
      </c>
      <c r="E40" s="81">
        <v>17</v>
      </c>
      <c r="F40" s="81">
        <v>17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</row>
    <row r="41" spans="1:25" ht="10.5" customHeight="1">
      <c r="A41" s="105" t="s">
        <v>105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</row>
    <row r="42" spans="1:25" ht="10.5" customHeight="1">
      <c r="A42" s="105" t="s">
        <v>179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</row>
    <row r="43" spans="1:25" ht="10.5" customHeight="1">
      <c r="A43" s="105" t="s">
        <v>180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</row>
    <row r="44" spans="1:25" ht="10.5" customHeight="1">
      <c r="A44" s="106" t="s">
        <v>20</v>
      </c>
      <c r="B44" s="83">
        <v>0</v>
      </c>
      <c r="C44" s="117">
        <v>0</v>
      </c>
      <c r="D44" s="81">
        <v>0</v>
      </c>
      <c r="E44" s="83">
        <v>0</v>
      </c>
      <c r="F44" s="81">
        <v>0</v>
      </c>
      <c r="G44" s="81">
        <v>0</v>
      </c>
      <c r="H44" s="90">
        <v>0</v>
      </c>
      <c r="I44" s="82">
        <v>0</v>
      </c>
      <c r="J44" s="82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</row>
    <row r="45" spans="1:25" s="57" customFormat="1" ht="10.5" customHeight="1">
      <c r="A45" s="103" t="s">
        <v>83</v>
      </c>
      <c r="B45" s="113">
        <v>478</v>
      </c>
      <c r="C45" s="116">
        <v>193</v>
      </c>
      <c r="D45" s="122">
        <v>285</v>
      </c>
      <c r="E45" s="81">
        <v>426</v>
      </c>
      <c r="F45" s="122">
        <v>172</v>
      </c>
      <c r="G45" s="122">
        <v>254</v>
      </c>
      <c r="H45" s="81">
        <v>8</v>
      </c>
      <c r="I45" s="122">
        <v>7</v>
      </c>
      <c r="J45" s="122">
        <v>1</v>
      </c>
      <c r="K45" s="81">
        <v>8</v>
      </c>
      <c r="L45" s="122">
        <v>7</v>
      </c>
      <c r="M45" s="122">
        <v>1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</row>
    <row r="46" spans="1:25" ht="10.5" customHeight="1">
      <c r="A46" s="104" t="s">
        <v>182</v>
      </c>
      <c r="B46" s="81">
        <v>315</v>
      </c>
      <c r="C46" s="117">
        <v>128</v>
      </c>
      <c r="D46" s="81">
        <v>187</v>
      </c>
      <c r="E46" s="126">
        <v>271</v>
      </c>
      <c r="F46" s="81">
        <v>110</v>
      </c>
      <c r="G46" s="81">
        <v>161</v>
      </c>
      <c r="H46" s="126">
        <v>8</v>
      </c>
      <c r="I46" s="81">
        <v>7</v>
      </c>
      <c r="J46" s="81">
        <v>1</v>
      </c>
      <c r="K46" s="126">
        <v>8</v>
      </c>
      <c r="L46" s="81">
        <v>7</v>
      </c>
      <c r="M46" s="81">
        <v>1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</row>
    <row r="47" spans="1:25" ht="10.5" customHeight="1">
      <c r="A47" s="105" t="s">
        <v>183</v>
      </c>
      <c r="B47" s="81">
        <v>51</v>
      </c>
      <c r="C47" s="117">
        <v>25</v>
      </c>
      <c r="D47" s="81">
        <v>26</v>
      </c>
      <c r="E47" s="81">
        <v>49</v>
      </c>
      <c r="F47" s="81">
        <v>23</v>
      </c>
      <c r="G47" s="81">
        <v>26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</row>
    <row r="48" spans="1:25" ht="10.5" customHeight="1">
      <c r="A48" s="105" t="s">
        <v>133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</row>
    <row r="49" spans="1:25" ht="10.5" customHeight="1">
      <c r="A49" s="105" t="s">
        <v>185</v>
      </c>
      <c r="B49" s="81">
        <v>75</v>
      </c>
      <c r="C49" s="117">
        <v>17</v>
      </c>
      <c r="D49" s="81">
        <v>58</v>
      </c>
      <c r="E49" s="81">
        <v>70</v>
      </c>
      <c r="F49" s="81">
        <v>16</v>
      </c>
      <c r="G49" s="81">
        <v>54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</row>
    <row r="50" spans="1:25" ht="10.5" customHeight="1">
      <c r="A50" s="105" t="s">
        <v>187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</row>
    <row r="51" spans="1:25" ht="10.5" customHeight="1">
      <c r="A51" s="105" t="s">
        <v>20</v>
      </c>
      <c r="B51" s="83">
        <v>37</v>
      </c>
      <c r="C51" s="117">
        <v>23</v>
      </c>
      <c r="D51" s="81">
        <v>14</v>
      </c>
      <c r="E51" s="83">
        <v>36</v>
      </c>
      <c r="F51" s="81">
        <v>23</v>
      </c>
      <c r="G51" s="81">
        <v>13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</row>
    <row r="52" spans="1:25" s="57" customFormat="1" ht="10.5" customHeight="1">
      <c r="A52" s="107" t="s">
        <v>97</v>
      </c>
      <c r="B52" s="113">
        <v>44</v>
      </c>
      <c r="C52" s="116">
        <v>38</v>
      </c>
      <c r="D52" s="122">
        <v>6</v>
      </c>
      <c r="E52" s="113">
        <v>35</v>
      </c>
      <c r="F52" s="122">
        <v>30</v>
      </c>
      <c r="G52" s="122">
        <v>5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</row>
    <row r="53" spans="1:25" ht="10.5" customHeight="1">
      <c r="A53" s="104" t="s">
        <v>184</v>
      </c>
      <c r="B53" s="8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</row>
    <row r="54" spans="1:25" ht="10.5" customHeight="1">
      <c r="A54" s="105" t="s">
        <v>193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</row>
    <row r="55" spans="1:25" ht="10.5" customHeight="1">
      <c r="A55" s="105" t="s">
        <v>168</v>
      </c>
      <c r="B55" s="8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</row>
    <row r="56" spans="1:25" ht="10.5" customHeight="1">
      <c r="A56" s="105" t="s">
        <v>93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</row>
    <row r="57" spans="1:25" ht="10.5" customHeight="1">
      <c r="A57" s="105" t="s">
        <v>139</v>
      </c>
      <c r="B57" s="8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82">
        <v>0</v>
      </c>
      <c r="X57" s="82">
        <v>0</v>
      </c>
      <c r="Y57" s="82">
        <v>0</v>
      </c>
    </row>
    <row r="58" spans="1:25" ht="10.5" customHeight="1">
      <c r="A58" s="106" t="s">
        <v>20</v>
      </c>
      <c r="B58" s="83">
        <v>44</v>
      </c>
      <c r="C58" s="117">
        <v>38</v>
      </c>
      <c r="D58" s="81">
        <v>6</v>
      </c>
      <c r="E58" s="83">
        <v>35</v>
      </c>
      <c r="F58" s="81">
        <v>30</v>
      </c>
      <c r="G58" s="81">
        <v>5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</row>
    <row r="59" spans="1:25" s="57" customFormat="1" ht="10.5" customHeight="1">
      <c r="A59" s="103" t="s">
        <v>195</v>
      </c>
      <c r="B59" s="114">
        <v>0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  <c r="V59" s="82">
        <v>0</v>
      </c>
      <c r="W59" s="82">
        <v>0</v>
      </c>
      <c r="X59" s="82">
        <v>0</v>
      </c>
      <c r="Y59" s="82">
        <v>0</v>
      </c>
    </row>
    <row r="60" spans="1:25" ht="10.5" customHeight="1">
      <c r="A60" s="104" t="s">
        <v>82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0</v>
      </c>
      <c r="W60" s="129">
        <v>0</v>
      </c>
      <c r="X60" s="129">
        <v>0</v>
      </c>
      <c r="Y60" s="129">
        <v>0</v>
      </c>
    </row>
    <row r="61" spans="1:25" ht="10.5" customHeight="1">
      <c r="A61" s="105" t="s">
        <v>197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</row>
    <row r="62" spans="1:25" ht="10.5" customHeight="1">
      <c r="A62" s="105" t="s">
        <v>5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82">
        <v>0</v>
      </c>
    </row>
    <row r="63" spans="1:25" ht="10.5" customHeight="1">
      <c r="A63" s="105" t="s">
        <v>35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</row>
    <row r="64" spans="1:25" ht="10.5" customHeight="1">
      <c r="A64" s="105" t="s">
        <v>20</v>
      </c>
      <c r="B64" s="90">
        <v>0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</row>
    <row r="65" spans="1:25" s="57" customFormat="1" ht="10.5" customHeight="1">
      <c r="A65" s="107" t="s">
        <v>200</v>
      </c>
      <c r="B65" s="113">
        <v>22</v>
      </c>
      <c r="C65" s="117">
        <v>0</v>
      </c>
      <c r="D65" s="81">
        <v>22</v>
      </c>
      <c r="E65" s="81">
        <v>22</v>
      </c>
      <c r="F65" s="82">
        <v>0</v>
      </c>
      <c r="G65" s="81">
        <v>22</v>
      </c>
      <c r="H65" s="81">
        <v>0</v>
      </c>
      <c r="I65" s="82">
        <v>0</v>
      </c>
      <c r="J65" s="82">
        <v>0</v>
      </c>
      <c r="K65" s="81">
        <v>0</v>
      </c>
      <c r="L65" s="82">
        <v>0</v>
      </c>
      <c r="M65" s="82">
        <v>0</v>
      </c>
      <c r="N65" s="113">
        <v>98</v>
      </c>
      <c r="O65" s="81">
        <v>14</v>
      </c>
      <c r="P65" s="81">
        <v>84</v>
      </c>
      <c r="Q65" s="81">
        <v>90</v>
      </c>
      <c r="R65" s="81">
        <v>11</v>
      </c>
      <c r="S65" s="81">
        <v>79</v>
      </c>
      <c r="T65" s="82">
        <v>0</v>
      </c>
      <c r="U65" s="82">
        <v>0</v>
      </c>
      <c r="V65" s="82">
        <v>0</v>
      </c>
      <c r="W65" s="82">
        <v>0</v>
      </c>
      <c r="X65" s="82">
        <v>0</v>
      </c>
      <c r="Y65" s="82">
        <v>0</v>
      </c>
    </row>
    <row r="66" spans="1:25" ht="10.5" customHeight="1">
      <c r="A66" s="108" t="s">
        <v>194</v>
      </c>
      <c r="B66" s="83">
        <v>22</v>
      </c>
      <c r="C66" s="119">
        <v>0</v>
      </c>
      <c r="D66" s="124">
        <v>22</v>
      </c>
      <c r="E66" s="124">
        <v>22</v>
      </c>
      <c r="F66" s="127">
        <v>0</v>
      </c>
      <c r="G66" s="124">
        <v>22</v>
      </c>
      <c r="H66" s="124">
        <v>0</v>
      </c>
      <c r="I66" s="127">
        <v>0</v>
      </c>
      <c r="J66" s="127">
        <v>0</v>
      </c>
      <c r="K66" s="124">
        <v>0</v>
      </c>
      <c r="L66" s="127">
        <v>0</v>
      </c>
      <c r="M66" s="127">
        <v>0</v>
      </c>
      <c r="N66" s="83">
        <v>98</v>
      </c>
      <c r="O66" s="124">
        <v>14</v>
      </c>
      <c r="P66" s="124">
        <v>84</v>
      </c>
      <c r="Q66" s="124">
        <v>90</v>
      </c>
      <c r="R66" s="124">
        <v>11</v>
      </c>
      <c r="S66" s="124">
        <v>79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</row>
    <row r="67" spans="1:25" ht="10.5" customHeight="1">
      <c r="A67" s="109" t="s">
        <v>201</v>
      </c>
      <c r="B67" s="114">
        <v>0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</row>
    <row r="68" spans="1:25" ht="10.5" customHeight="1">
      <c r="A68" s="110" t="s">
        <v>171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29">
        <v>0</v>
      </c>
      <c r="W68" s="129">
        <v>0</v>
      </c>
      <c r="X68" s="129">
        <v>0</v>
      </c>
      <c r="Y68" s="129">
        <v>0</v>
      </c>
    </row>
    <row r="69" spans="1:25" ht="10.5" customHeight="1">
      <c r="A69" s="105" t="s">
        <v>15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</row>
    <row r="70" spans="1:25" ht="10.5" customHeight="1">
      <c r="A70" s="111" t="s">
        <v>154</v>
      </c>
      <c r="B70" s="114">
        <v>0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</row>
    <row r="71" spans="1:25" ht="10.5" customHeight="1">
      <c r="A71" s="106" t="s">
        <v>205</v>
      </c>
      <c r="B71" s="90">
        <v>0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</row>
    <row r="72" spans="1:25" s="57" customFormat="1" ht="10.5" customHeight="1">
      <c r="A72" s="103" t="s">
        <v>207</v>
      </c>
      <c r="B72" s="113">
        <v>134</v>
      </c>
      <c r="C72" s="120">
        <v>54</v>
      </c>
      <c r="D72" s="125">
        <v>80</v>
      </c>
      <c r="E72" s="113">
        <v>134</v>
      </c>
      <c r="F72" s="125">
        <v>54</v>
      </c>
      <c r="G72" s="125">
        <v>80</v>
      </c>
      <c r="H72" s="114">
        <v>0</v>
      </c>
      <c r="I72" s="114">
        <v>0</v>
      </c>
      <c r="J72" s="114">
        <v>0</v>
      </c>
      <c r="K72" s="114">
        <v>0</v>
      </c>
      <c r="L72" s="114">
        <v>0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</row>
    <row r="73" spans="1:25" ht="10.5" customHeight="1">
      <c r="A73" s="104" t="s">
        <v>165</v>
      </c>
      <c r="B73" s="81">
        <v>39</v>
      </c>
      <c r="C73" s="117">
        <v>32</v>
      </c>
      <c r="D73" s="81">
        <v>7</v>
      </c>
      <c r="E73" s="81">
        <v>39</v>
      </c>
      <c r="F73" s="81">
        <v>32</v>
      </c>
      <c r="G73" s="81">
        <v>7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82">
        <v>0</v>
      </c>
      <c r="X73" s="82">
        <v>0</v>
      </c>
      <c r="Y73" s="82">
        <v>0</v>
      </c>
    </row>
    <row r="74" spans="1:25" ht="10.5" customHeight="1">
      <c r="A74" s="105" t="s">
        <v>134</v>
      </c>
      <c r="B74" s="81">
        <v>40</v>
      </c>
      <c r="C74" s="117">
        <v>11</v>
      </c>
      <c r="D74" s="81">
        <v>29</v>
      </c>
      <c r="E74" s="81">
        <v>40</v>
      </c>
      <c r="F74" s="81">
        <v>11</v>
      </c>
      <c r="G74" s="81">
        <v>29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</row>
    <row r="75" spans="1:25" ht="10.5" customHeight="1">
      <c r="A75" s="105" t="s">
        <v>211</v>
      </c>
      <c r="B75" s="81">
        <v>18</v>
      </c>
      <c r="C75" s="117">
        <v>3</v>
      </c>
      <c r="D75" s="81">
        <v>15</v>
      </c>
      <c r="E75" s="81">
        <v>18</v>
      </c>
      <c r="F75" s="81">
        <v>3</v>
      </c>
      <c r="G75" s="81">
        <v>15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</row>
    <row r="76" spans="1:25" ht="10.5" customHeight="1">
      <c r="A76" s="105" t="s">
        <v>98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82">
        <v>0</v>
      </c>
    </row>
    <row r="77" spans="1:25" ht="10.5" customHeight="1">
      <c r="A77" s="105" t="s">
        <v>205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82">
        <v>0</v>
      </c>
    </row>
    <row r="78" spans="1:25" ht="10.5" customHeight="1">
      <c r="A78" s="105" t="s">
        <v>20</v>
      </c>
      <c r="B78" s="83">
        <v>37</v>
      </c>
      <c r="C78" s="121">
        <v>8</v>
      </c>
      <c r="D78" s="83">
        <v>29</v>
      </c>
      <c r="E78" s="83">
        <v>37</v>
      </c>
      <c r="F78" s="83">
        <v>8</v>
      </c>
      <c r="G78" s="83">
        <v>29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90">
        <v>0</v>
      </c>
    </row>
    <row r="79" spans="1:25" ht="10.5" customHeight="1">
      <c r="A79" s="112" t="s">
        <v>212</v>
      </c>
      <c r="B79" s="78">
        <v>452</v>
      </c>
      <c r="C79" s="121">
        <v>198</v>
      </c>
      <c r="D79" s="83">
        <v>254</v>
      </c>
      <c r="E79" s="83">
        <v>436</v>
      </c>
      <c r="F79" s="83">
        <v>186</v>
      </c>
      <c r="G79" s="83">
        <v>250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83">
        <v>94</v>
      </c>
      <c r="U79" s="83">
        <v>61</v>
      </c>
      <c r="V79" s="83">
        <v>33</v>
      </c>
      <c r="W79" s="83">
        <v>72</v>
      </c>
      <c r="X79" s="83">
        <v>43</v>
      </c>
      <c r="Y79" s="83">
        <v>29</v>
      </c>
    </row>
    <row r="80" spans="1:25">
      <c r="B80" s="115"/>
    </row>
    <row r="81" spans="2:2">
      <c r="B81" s="115"/>
    </row>
    <row r="82" spans="2:2">
      <c r="B82" s="115"/>
    </row>
    <row r="83" spans="2:2">
      <c r="B83" s="115"/>
    </row>
    <row r="84" spans="2:2">
      <c r="B84" s="115"/>
    </row>
    <row r="85" spans="2:2">
      <c r="B85" s="115"/>
    </row>
    <row r="86" spans="2:2">
      <c r="B86" s="115"/>
    </row>
    <row r="87" spans="2:2">
      <c r="B87" s="115"/>
    </row>
    <row r="88" spans="2:2">
      <c r="B88" s="115"/>
    </row>
    <row r="89" spans="2:2">
      <c r="B89" s="115"/>
    </row>
    <row r="90" spans="2:2">
      <c r="B90" s="115"/>
    </row>
    <row r="91" spans="2:2">
      <c r="B91" s="115"/>
    </row>
    <row r="92" spans="2:2">
      <c r="B92" s="115"/>
    </row>
    <row r="93" spans="2:2">
      <c r="B93" s="115"/>
    </row>
    <row r="94" spans="2:2">
      <c r="B94" s="115"/>
    </row>
    <row r="95" spans="2:2">
      <c r="B95" s="115"/>
    </row>
    <row r="96" spans="2:2">
      <c r="B96" s="115"/>
    </row>
    <row r="97" spans="2:2">
      <c r="B97" s="115"/>
    </row>
    <row r="98" spans="2:2">
      <c r="B98" s="115"/>
    </row>
    <row r="99" spans="2:2">
      <c r="B99" s="115"/>
    </row>
    <row r="100" spans="2:2">
      <c r="B100" s="115"/>
    </row>
    <row r="101" spans="2:2">
      <c r="B101" s="115"/>
    </row>
    <row r="102" spans="2:2">
      <c r="B102" s="115"/>
    </row>
    <row r="103" spans="2:2">
      <c r="B103" s="115"/>
    </row>
    <row r="104" spans="2:2">
      <c r="B104" s="115"/>
    </row>
    <row r="105" spans="2:2">
      <c r="B105" s="115"/>
    </row>
    <row r="106" spans="2:2">
      <c r="B106" s="115"/>
    </row>
    <row r="107" spans="2:2">
      <c r="B107" s="115"/>
    </row>
    <row r="108" spans="2:2">
      <c r="B108" s="115"/>
    </row>
    <row r="109" spans="2:2">
      <c r="B109" s="115"/>
    </row>
    <row r="110" spans="2:2">
      <c r="B110" s="115"/>
    </row>
    <row r="111" spans="2:2">
      <c r="B111" s="115"/>
    </row>
    <row r="112" spans="2:2">
      <c r="B112" s="115"/>
    </row>
    <row r="113" spans="2:2">
      <c r="B113" s="115"/>
    </row>
    <row r="114" spans="2:2">
      <c r="B114" s="115"/>
    </row>
    <row r="115" spans="2:2">
      <c r="B115" s="115"/>
    </row>
    <row r="116" spans="2:2">
      <c r="B116" s="115"/>
    </row>
    <row r="117" spans="2:2">
      <c r="B117" s="115"/>
    </row>
    <row r="118" spans="2:2">
      <c r="B118" s="115"/>
    </row>
    <row r="119" spans="2:2">
      <c r="B119" s="115"/>
    </row>
    <row r="120" spans="2:2">
      <c r="B120" s="115"/>
    </row>
    <row r="121" spans="2:2">
      <c r="B121" s="115"/>
    </row>
    <row r="122" spans="2:2">
      <c r="B122" s="115"/>
    </row>
    <row r="123" spans="2:2">
      <c r="B123" s="115"/>
    </row>
  </sheetData>
  <mergeCells count="13">
    <mergeCell ref="B2:G2"/>
    <mergeCell ref="H2:M2"/>
    <mergeCell ref="N2:S2"/>
    <mergeCell ref="T2:Y2"/>
    <mergeCell ref="B3:D3"/>
    <mergeCell ref="E3:G3"/>
    <mergeCell ref="H3:J3"/>
    <mergeCell ref="K3:M3"/>
    <mergeCell ref="N3:P3"/>
    <mergeCell ref="Q3:S3"/>
    <mergeCell ref="T3:V3"/>
    <mergeCell ref="W3:Y3"/>
    <mergeCell ref="A2:A4"/>
  </mergeCells>
  <phoneticPr fontId="19"/>
  <pageMargins left="0.78740157480314965" right="0.78740157480314965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BK44"/>
  <sheetViews>
    <sheetView showZeros="0" view="pageBreakPreview" zoomScaleNormal="90" zoomScaleSheetLayoutView="100" workbookViewId="0">
      <pane ySplit="3" topLeftCell="A4" activePane="bottomLeft" state="frozen"/>
      <selection pane="bottomLeft" activeCell="B5" sqref="B5"/>
    </sheetView>
  </sheetViews>
  <sheetFormatPr defaultRowHeight="13.5"/>
  <cols>
    <col min="1" max="1" width="9.625" style="1" customWidth="1"/>
    <col min="2" max="4" width="7.25" style="1" customWidth="1"/>
    <col min="5" max="26" width="5.375" style="1" customWidth="1"/>
    <col min="27" max="29" width="5.625" style="1" customWidth="1"/>
    <col min="30" max="16384" width="9" style="1" bestFit="1" customWidth="1"/>
  </cols>
  <sheetData>
    <row r="1" spans="1:63" ht="21" customHeight="1">
      <c r="A1" s="4" t="s">
        <v>302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AC1" s="50" t="s">
        <v>42</v>
      </c>
    </row>
    <row r="2" spans="1:63" s="130" customFormat="1" ht="17.25" customHeight="1">
      <c r="A2" s="131" t="s">
        <v>218</v>
      </c>
      <c r="B2" s="136" t="s">
        <v>296</v>
      </c>
      <c r="C2" s="138"/>
      <c r="D2" s="139"/>
      <c r="E2" s="140" t="s">
        <v>219</v>
      </c>
      <c r="F2" s="140"/>
      <c r="G2" s="141" t="s">
        <v>221</v>
      </c>
      <c r="H2" s="142"/>
      <c r="I2" s="140" t="s">
        <v>13</v>
      </c>
      <c r="J2" s="140"/>
      <c r="K2" s="141" t="s">
        <v>202</v>
      </c>
      <c r="L2" s="142"/>
      <c r="M2" s="141" t="s">
        <v>115</v>
      </c>
      <c r="N2" s="142"/>
      <c r="O2" s="140" t="s">
        <v>222</v>
      </c>
      <c r="P2" s="140"/>
      <c r="Q2" s="140" t="s">
        <v>223</v>
      </c>
      <c r="R2" s="140"/>
      <c r="S2" s="140" t="s">
        <v>136</v>
      </c>
      <c r="T2" s="140"/>
      <c r="U2" s="140" t="s">
        <v>225</v>
      </c>
      <c r="V2" s="140"/>
      <c r="W2" s="141" t="s">
        <v>216</v>
      </c>
      <c r="X2" s="142"/>
      <c r="Y2" s="144" t="s">
        <v>70</v>
      </c>
      <c r="Z2" s="145"/>
      <c r="AA2" s="145" t="s">
        <v>298</v>
      </c>
      <c r="AB2" s="145"/>
      <c r="AC2" s="162"/>
    </row>
    <row r="3" spans="1:63" s="130" customFormat="1" ht="17.25" customHeight="1">
      <c r="A3" s="132"/>
      <c r="B3" s="131" t="s">
        <v>34</v>
      </c>
      <c r="C3" s="131" t="s">
        <v>63</v>
      </c>
      <c r="D3" s="131" t="s">
        <v>37</v>
      </c>
      <c r="E3" s="131" t="s">
        <v>63</v>
      </c>
      <c r="F3" s="131" t="s">
        <v>37</v>
      </c>
      <c r="G3" s="131" t="s">
        <v>63</v>
      </c>
      <c r="H3" s="131" t="s">
        <v>37</v>
      </c>
      <c r="I3" s="131" t="s">
        <v>63</v>
      </c>
      <c r="J3" s="131" t="s">
        <v>37</v>
      </c>
      <c r="K3" s="131" t="s">
        <v>63</v>
      </c>
      <c r="L3" s="131" t="s">
        <v>37</v>
      </c>
      <c r="M3" s="131" t="s">
        <v>63</v>
      </c>
      <c r="N3" s="131" t="s">
        <v>37</v>
      </c>
      <c r="O3" s="131" t="s">
        <v>63</v>
      </c>
      <c r="P3" s="131" t="s">
        <v>37</v>
      </c>
      <c r="Q3" s="131" t="s">
        <v>63</v>
      </c>
      <c r="R3" s="131" t="s">
        <v>37</v>
      </c>
      <c r="S3" s="131" t="s">
        <v>63</v>
      </c>
      <c r="T3" s="131" t="s">
        <v>37</v>
      </c>
      <c r="U3" s="131" t="s">
        <v>63</v>
      </c>
      <c r="V3" s="131" t="s">
        <v>37</v>
      </c>
      <c r="W3" s="131" t="s">
        <v>63</v>
      </c>
      <c r="X3" s="131" t="s">
        <v>37</v>
      </c>
      <c r="Y3" s="131" t="s">
        <v>63</v>
      </c>
      <c r="Z3" s="146" t="s">
        <v>37</v>
      </c>
      <c r="AA3" s="154" t="s">
        <v>34</v>
      </c>
      <c r="AB3" s="131" t="s">
        <v>63</v>
      </c>
      <c r="AC3" s="131" t="s">
        <v>37</v>
      </c>
    </row>
    <row r="4" spans="1:63" s="3" customFormat="1" ht="17.25" customHeight="1">
      <c r="A4" s="133" t="s">
        <v>18</v>
      </c>
      <c r="B4" s="137">
        <f t="shared" ref="B4:AC4" si="0">SUM(B11:B44)</f>
        <v>2022</v>
      </c>
      <c r="C4" s="137">
        <f t="shared" si="0"/>
        <v>1229</v>
      </c>
      <c r="D4" s="137">
        <f t="shared" si="0"/>
        <v>793</v>
      </c>
      <c r="E4" s="137">
        <f t="shared" si="0"/>
        <v>36</v>
      </c>
      <c r="F4" s="137">
        <f t="shared" si="0"/>
        <v>6</v>
      </c>
      <c r="G4" s="137">
        <f t="shared" si="0"/>
        <v>12</v>
      </c>
      <c r="H4" s="137">
        <f t="shared" si="0"/>
        <v>2</v>
      </c>
      <c r="I4" s="137">
        <f t="shared" si="0"/>
        <v>64</v>
      </c>
      <c r="J4" s="137">
        <f t="shared" si="0"/>
        <v>5</v>
      </c>
      <c r="K4" s="137">
        <f t="shared" si="0"/>
        <v>12</v>
      </c>
      <c r="L4" s="143">
        <f t="shared" si="0"/>
        <v>2</v>
      </c>
      <c r="M4" s="143">
        <f t="shared" si="0"/>
        <v>0</v>
      </c>
      <c r="N4" s="143">
        <f t="shared" si="0"/>
        <v>0</v>
      </c>
      <c r="O4" s="137">
        <f t="shared" si="0"/>
        <v>985</v>
      </c>
      <c r="P4" s="137">
        <f t="shared" si="0"/>
        <v>636</v>
      </c>
      <c r="Q4" s="137">
        <f t="shared" si="0"/>
        <v>2</v>
      </c>
      <c r="R4" s="137">
        <f t="shared" si="0"/>
        <v>4</v>
      </c>
      <c r="S4" s="143">
        <f t="shared" si="0"/>
        <v>0</v>
      </c>
      <c r="T4" s="137">
        <f t="shared" si="0"/>
        <v>54</v>
      </c>
      <c r="U4" s="143">
        <f t="shared" si="0"/>
        <v>0</v>
      </c>
      <c r="V4" s="143">
        <f t="shared" si="0"/>
        <v>0</v>
      </c>
      <c r="W4" s="143">
        <f t="shared" si="0"/>
        <v>0</v>
      </c>
      <c r="X4" s="143">
        <f t="shared" si="0"/>
        <v>0</v>
      </c>
      <c r="Y4" s="137">
        <f t="shared" si="0"/>
        <v>118</v>
      </c>
      <c r="Z4" s="147">
        <f t="shared" si="0"/>
        <v>84</v>
      </c>
      <c r="AA4" s="155">
        <f t="shared" si="0"/>
        <v>530</v>
      </c>
      <c r="AB4" s="137">
        <f t="shared" si="0"/>
        <v>266</v>
      </c>
      <c r="AC4" s="137">
        <f t="shared" si="0"/>
        <v>264</v>
      </c>
    </row>
    <row r="5" spans="1:63" ht="17.25" customHeight="1">
      <c r="A5" s="8" t="s">
        <v>65</v>
      </c>
      <c r="B5" s="19">
        <f t="shared" ref="B5:AC5" si="1">SUM(B6:B7)</f>
        <v>1631</v>
      </c>
      <c r="C5" s="19">
        <f t="shared" si="1"/>
        <v>955</v>
      </c>
      <c r="D5" s="19">
        <f t="shared" si="1"/>
        <v>676</v>
      </c>
      <c r="E5" s="19">
        <f t="shared" si="1"/>
        <v>30</v>
      </c>
      <c r="F5" s="19">
        <f t="shared" si="1"/>
        <v>4</v>
      </c>
      <c r="G5" s="19">
        <f t="shared" si="1"/>
        <v>9</v>
      </c>
      <c r="H5" s="19">
        <f t="shared" si="1"/>
        <v>2</v>
      </c>
      <c r="I5" s="19">
        <f t="shared" si="1"/>
        <v>52</v>
      </c>
      <c r="J5" s="19">
        <f t="shared" si="1"/>
        <v>4</v>
      </c>
      <c r="K5" s="19">
        <f t="shared" si="1"/>
        <v>12</v>
      </c>
      <c r="L5" s="18">
        <f t="shared" si="1"/>
        <v>2</v>
      </c>
      <c r="M5" s="18">
        <f t="shared" si="1"/>
        <v>0</v>
      </c>
      <c r="N5" s="18">
        <f t="shared" si="1"/>
        <v>0</v>
      </c>
      <c r="O5" s="19">
        <f t="shared" si="1"/>
        <v>757</v>
      </c>
      <c r="P5" s="19">
        <f t="shared" si="1"/>
        <v>551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9">
        <f t="shared" si="1"/>
        <v>43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9">
        <f t="shared" si="1"/>
        <v>95</v>
      </c>
      <c r="Z5" s="148">
        <f t="shared" si="1"/>
        <v>70</v>
      </c>
      <c r="AA5" s="156">
        <f t="shared" si="1"/>
        <v>314</v>
      </c>
      <c r="AB5" s="19">
        <f t="shared" si="1"/>
        <v>149</v>
      </c>
      <c r="AC5" s="19">
        <f t="shared" si="1"/>
        <v>165</v>
      </c>
      <c r="AE5" s="163"/>
      <c r="AF5" s="163"/>
      <c r="AG5" s="163"/>
      <c r="AH5" s="163"/>
      <c r="AI5" s="163"/>
      <c r="AJ5" s="163"/>
      <c r="AK5" s="163"/>
      <c r="AL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4"/>
      <c r="AZ5" s="164"/>
      <c r="BA5" s="163"/>
      <c r="BB5" s="163"/>
      <c r="BC5" s="164"/>
      <c r="BD5" s="164"/>
      <c r="BE5" s="164"/>
      <c r="BF5" s="164"/>
      <c r="BG5" s="164"/>
      <c r="BH5" s="164"/>
      <c r="BI5" s="164"/>
      <c r="BJ5" s="164"/>
      <c r="BK5" s="164"/>
    </row>
    <row r="6" spans="1:63" ht="17.25" customHeight="1">
      <c r="A6" s="134" t="s">
        <v>227</v>
      </c>
      <c r="B6" s="19">
        <v>1412</v>
      </c>
      <c r="C6" s="19">
        <v>814</v>
      </c>
      <c r="D6" s="19">
        <v>598</v>
      </c>
      <c r="E6" s="19">
        <v>28</v>
      </c>
      <c r="F6" s="19">
        <v>4</v>
      </c>
      <c r="G6" s="19">
        <v>8</v>
      </c>
      <c r="H6" s="19">
        <v>2</v>
      </c>
      <c r="I6" s="19">
        <v>39</v>
      </c>
      <c r="J6" s="19">
        <v>2</v>
      </c>
      <c r="K6" s="19">
        <v>10</v>
      </c>
      <c r="L6" s="18">
        <v>2</v>
      </c>
      <c r="M6" s="18">
        <v>0</v>
      </c>
      <c r="N6" s="18">
        <v>0</v>
      </c>
      <c r="O6" s="19">
        <v>659</v>
      </c>
      <c r="P6" s="19">
        <v>493</v>
      </c>
      <c r="Q6" s="18">
        <v>0</v>
      </c>
      <c r="R6" s="18">
        <v>0</v>
      </c>
      <c r="S6" s="18">
        <v>0</v>
      </c>
      <c r="T6" s="19">
        <v>35</v>
      </c>
      <c r="U6" s="18">
        <v>0</v>
      </c>
      <c r="V6" s="18">
        <v>0</v>
      </c>
      <c r="W6" s="18">
        <v>0</v>
      </c>
      <c r="X6" s="18">
        <v>0</v>
      </c>
      <c r="Y6" s="19">
        <v>70</v>
      </c>
      <c r="Z6" s="148">
        <v>60</v>
      </c>
      <c r="AA6" s="156">
        <v>242</v>
      </c>
      <c r="AB6" s="19">
        <v>118</v>
      </c>
      <c r="AC6" s="19">
        <v>124</v>
      </c>
    </row>
    <row r="7" spans="1:63" ht="17.25" customHeight="1">
      <c r="A7" s="135" t="s">
        <v>116</v>
      </c>
      <c r="B7" s="20">
        <v>219</v>
      </c>
      <c r="C7" s="20">
        <v>141</v>
      </c>
      <c r="D7" s="20">
        <v>78</v>
      </c>
      <c r="E7" s="20">
        <v>2</v>
      </c>
      <c r="F7" s="20">
        <v>0</v>
      </c>
      <c r="G7" s="21">
        <v>1</v>
      </c>
      <c r="H7" s="21">
        <v>0</v>
      </c>
      <c r="I7" s="20">
        <v>13</v>
      </c>
      <c r="J7" s="21">
        <v>2</v>
      </c>
      <c r="K7" s="21">
        <v>2</v>
      </c>
      <c r="L7" s="21">
        <v>0</v>
      </c>
      <c r="M7" s="21">
        <v>0</v>
      </c>
      <c r="N7" s="21">
        <v>0</v>
      </c>
      <c r="O7" s="20">
        <v>98</v>
      </c>
      <c r="P7" s="20">
        <v>58</v>
      </c>
      <c r="Q7" s="21">
        <v>0</v>
      </c>
      <c r="R7" s="21">
        <v>0</v>
      </c>
      <c r="S7" s="21">
        <v>0</v>
      </c>
      <c r="T7" s="20">
        <v>8</v>
      </c>
      <c r="U7" s="21">
        <v>0</v>
      </c>
      <c r="V7" s="21">
        <v>0</v>
      </c>
      <c r="W7" s="21">
        <v>0</v>
      </c>
      <c r="X7" s="21">
        <v>0</v>
      </c>
      <c r="Y7" s="20">
        <v>25</v>
      </c>
      <c r="Z7" s="149">
        <v>10</v>
      </c>
      <c r="AA7" s="157">
        <v>72</v>
      </c>
      <c r="AB7" s="20">
        <v>31</v>
      </c>
      <c r="AC7" s="20">
        <v>41</v>
      </c>
    </row>
    <row r="8" spans="1:63" ht="17.25" customHeight="1">
      <c r="A8" s="8" t="s">
        <v>59</v>
      </c>
      <c r="B8" s="19">
        <f t="shared" ref="B8:AC8" si="2">SUM(B9:B10)</f>
        <v>391</v>
      </c>
      <c r="C8" s="19">
        <f t="shared" si="2"/>
        <v>274</v>
      </c>
      <c r="D8" s="19">
        <f t="shared" si="2"/>
        <v>117</v>
      </c>
      <c r="E8" s="19">
        <f t="shared" si="2"/>
        <v>6</v>
      </c>
      <c r="F8" s="19">
        <f t="shared" si="2"/>
        <v>2</v>
      </c>
      <c r="G8" s="19">
        <f t="shared" si="2"/>
        <v>3</v>
      </c>
      <c r="H8" s="18">
        <f t="shared" si="2"/>
        <v>0</v>
      </c>
      <c r="I8" s="19">
        <f t="shared" si="2"/>
        <v>12</v>
      </c>
      <c r="J8" s="19">
        <f t="shared" si="2"/>
        <v>1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9">
        <f t="shared" si="2"/>
        <v>228</v>
      </c>
      <c r="P8" s="19">
        <f t="shared" si="2"/>
        <v>85</v>
      </c>
      <c r="Q8" s="19">
        <f t="shared" si="2"/>
        <v>2</v>
      </c>
      <c r="R8" s="19">
        <f t="shared" si="2"/>
        <v>4</v>
      </c>
      <c r="S8" s="18">
        <f t="shared" si="2"/>
        <v>0</v>
      </c>
      <c r="T8" s="19">
        <f t="shared" si="2"/>
        <v>11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9">
        <f t="shared" si="2"/>
        <v>23</v>
      </c>
      <c r="Z8" s="148">
        <f t="shared" si="2"/>
        <v>14</v>
      </c>
      <c r="AA8" s="156">
        <f t="shared" si="2"/>
        <v>216</v>
      </c>
      <c r="AB8" s="19">
        <f t="shared" si="2"/>
        <v>117</v>
      </c>
      <c r="AC8" s="19">
        <f t="shared" si="2"/>
        <v>99</v>
      </c>
    </row>
    <row r="9" spans="1:63" ht="17.25" customHeight="1">
      <c r="A9" s="134" t="s">
        <v>227</v>
      </c>
      <c r="B9" s="19">
        <v>370</v>
      </c>
      <c r="C9" s="19">
        <v>263</v>
      </c>
      <c r="D9" s="19">
        <v>107</v>
      </c>
      <c r="E9" s="19">
        <v>6</v>
      </c>
      <c r="F9" s="19">
        <v>1</v>
      </c>
      <c r="G9" s="19">
        <v>3</v>
      </c>
      <c r="H9" s="18">
        <v>0</v>
      </c>
      <c r="I9" s="19">
        <v>11</v>
      </c>
      <c r="J9" s="18">
        <v>1</v>
      </c>
      <c r="K9" s="18">
        <v>0</v>
      </c>
      <c r="L9" s="18">
        <v>0</v>
      </c>
      <c r="M9" s="18">
        <v>0</v>
      </c>
      <c r="N9" s="18">
        <v>0</v>
      </c>
      <c r="O9" s="19">
        <v>221</v>
      </c>
      <c r="P9" s="19">
        <v>80</v>
      </c>
      <c r="Q9" s="19">
        <v>0</v>
      </c>
      <c r="R9" s="19">
        <v>3</v>
      </c>
      <c r="S9" s="18">
        <v>0</v>
      </c>
      <c r="T9" s="19">
        <v>10</v>
      </c>
      <c r="U9" s="18">
        <v>0</v>
      </c>
      <c r="V9" s="18">
        <v>0</v>
      </c>
      <c r="W9" s="18">
        <v>0</v>
      </c>
      <c r="X9" s="18">
        <v>0</v>
      </c>
      <c r="Y9" s="19">
        <v>22</v>
      </c>
      <c r="Z9" s="148">
        <v>12</v>
      </c>
      <c r="AA9" s="156">
        <v>211</v>
      </c>
      <c r="AB9" s="19">
        <v>116</v>
      </c>
      <c r="AC9" s="19">
        <v>95</v>
      </c>
    </row>
    <row r="10" spans="1:63" ht="17.25" customHeight="1">
      <c r="A10" s="134" t="s">
        <v>116</v>
      </c>
      <c r="B10" s="19">
        <v>21</v>
      </c>
      <c r="C10" s="19">
        <v>11</v>
      </c>
      <c r="D10" s="19">
        <v>10</v>
      </c>
      <c r="E10" s="18">
        <v>0</v>
      </c>
      <c r="F10" s="19">
        <v>1</v>
      </c>
      <c r="G10" s="19">
        <v>0</v>
      </c>
      <c r="H10" s="18">
        <v>0</v>
      </c>
      <c r="I10" s="18">
        <v>1</v>
      </c>
      <c r="J10" s="19">
        <v>0</v>
      </c>
      <c r="K10" s="18">
        <v>0</v>
      </c>
      <c r="L10" s="18">
        <v>0</v>
      </c>
      <c r="M10" s="18">
        <v>0</v>
      </c>
      <c r="N10" s="18">
        <v>0</v>
      </c>
      <c r="O10" s="19">
        <v>7</v>
      </c>
      <c r="P10" s="19">
        <v>5</v>
      </c>
      <c r="Q10" s="19">
        <v>2</v>
      </c>
      <c r="R10" s="18">
        <v>1</v>
      </c>
      <c r="S10" s="18">
        <v>0</v>
      </c>
      <c r="T10" s="19">
        <v>1</v>
      </c>
      <c r="U10" s="18">
        <v>0</v>
      </c>
      <c r="V10" s="18">
        <v>0</v>
      </c>
      <c r="W10" s="18">
        <v>0</v>
      </c>
      <c r="X10" s="18">
        <v>0</v>
      </c>
      <c r="Y10" s="19">
        <v>1</v>
      </c>
      <c r="Z10" s="148">
        <v>2</v>
      </c>
      <c r="AA10" s="158">
        <v>5</v>
      </c>
      <c r="AB10" s="21">
        <v>1</v>
      </c>
      <c r="AC10" s="21">
        <v>4</v>
      </c>
    </row>
    <row r="11" spans="1:63" ht="17.25" customHeight="1">
      <c r="A11" s="7" t="s">
        <v>73</v>
      </c>
      <c r="B11" s="17">
        <v>1009</v>
      </c>
      <c r="C11" s="17">
        <v>600</v>
      </c>
      <c r="D11" s="17">
        <v>409</v>
      </c>
      <c r="E11" s="17">
        <v>12</v>
      </c>
      <c r="F11" s="17">
        <v>5</v>
      </c>
      <c r="G11" s="17">
        <v>7</v>
      </c>
      <c r="H11" s="17">
        <v>1</v>
      </c>
      <c r="I11" s="17">
        <v>24</v>
      </c>
      <c r="J11" s="17">
        <v>2</v>
      </c>
      <c r="K11" s="17">
        <v>6</v>
      </c>
      <c r="L11" s="22">
        <v>1</v>
      </c>
      <c r="M11" s="22">
        <v>0</v>
      </c>
      <c r="N11" s="22">
        <v>0</v>
      </c>
      <c r="O11" s="17">
        <v>496</v>
      </c>
      <c r="P11" s="17">
        <v>335</v>
      </c>
      <c r="Q11" s="17">
        <v>2</v>
      </c>
      <c r="R11" s="17">
        <v>3</v>
      </c>
      <c r="S11" s="22">
        <v>0</v>
      </c>
      <c r="T11" s="17">
        <v>21</v>
      </c>
      <c r="U11" s="22">
        <v>0</v>
      </c>
      <c r="V11" s="22">
        <v>0</v>
      </c>
      <c r="W11" s="22">
        <v>0</v>
      </c>
      <c r="X11" s="22">
        <v>0</v>
      </c>
      <c r="Y11" s="17">
        <v>53</v>
      </c>
      <c r="Z11" s="150">
        <v>41</v>
      </c>
      <c r="AA11" s="159">
        <v>296</v>
      </c>
      <c r="AB11" s="17">
        <v>141</v>
      </c>
      <c r="AC11" s="17">
        <v>155</v>
      </c>
      <c r="AE11" s="2"/>
    </row>
    <row r="12" spans="1:63" ht="17.25" customHeight="1">
      <c r="A12" s="10" t="s">
        <v>75</v>
      </c>
      <c r="B12" s="19">
        <v>32</v>
      </c>
      <c r="C12" s="19">
        <v>22</v>
      </c>
      <c r="D12" s="19">
        <v>10</v>
      </c>
      <c r="E12" s="19">
        <v>1</v>
      </c>
      <c r="F12" s="18">
        <v>0</v>
      </c>
      <c r="G12" s="18">
        <v>0</v>
      </c>
      <c r="H12" s="18">
        <v>0</v>
      </c>
      <c r="I12" s="19">
        <v>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9">
        <v>15</v>
      </c>
      <c r="P12" s="19">
        <v>9</v>
      </c>
      <c r="Q12" s="18">
        <v>0</v>
      </c>
      <c r="R12" s="18">
        <v>0</v>
      </c>
      <c r="S12" s="18">
        <v>0</v>
      </c>
      <c r="T12" s="19">
        <v>1</v>
      </c>
      <c r="U12" s="18">
        <v>0</v>
      </c>
      <c r="V12" s="18">
        <v>0</v>
      </c>
      <c r="W12" s="18">
        <v>0</v>
      </c>
      <c r="X12" s="18">
        <v>0</v>
      </c>
      <c r="Y12" s="19">
        <v>4</v>
      </c>
      <c r="Z12" s="148">
        <v>0</v>
      </c>
      <c r="AA12" s="156">
        <v>9</v>
      </c>
      <c r="AB12" s="19">
        <v>5</v>
      </c>
      <c r="AC12" s="19">
        <v>4</v>
      </c>
    </row>
    <row r="13" spans="1:63" ht="17.25" customHeight="1">
      <c r="A13" s="10" t="s">
        <v>78</v>
      </c>
      <c r="B13" s="19">
        <v>69</v>
      </c>
      <c r="C13" s="19">
        <v>44</v>
      </c>
      <c r="D13" s="19">
        <v>25</v>
      </c>
      <c r="E13" s="19">
        <v>2</v>
      </c>
      <c r="F13" s="18">
        <v>0</v>
      </c>
      <c r="G13" s="18">
        <v>2</v>
      </c>
      <c r="H13" s="18">
        <v>0</v>
      </c>
      <c r="I13" s="19">
        <v>2</v>
      </c>
      <c r="J13" s="18">
        <v>0</v>
      </c>
      <c r="K13" s="18">
        <v>1</v>
      </c>
      <c r="L13" s="18">
        <v>0</v>
      </c>
      <c r="M13" s="18">
        <v>0</v>
      </c>
      <c r="N13" s="18">
        <v>0</v>
      </c>
      <c r="O13" s="19">
        <v>32</v>
      </c>
      <c r="P13" s="19">
        <v>19</v>
      </c>
      <c r="Q13" s="18">
        <v>0</v>
      </c>
      <c r="R13" s="18">
        <v>0</v>
      </c>
      <c r="S13" s="18">
        <v>0</v>
      </c>
      <c r="T13" s="19">
        <v>2</v>
      </c>
      <c r="U13" s="18">
        <v>0</v>
      </c>
      <c r="V13" s="18">
        <v>0</v>
      </c>
      <c r="W13" s="18">
        <v>0</v>
      </c>
      <c r="X13" s="18">
        <v>0</v>
      </c>
      <c r="Y13" s="19">
        <v>5</v>
      </c>
      <c r="Z13" s="148">
        <v>4</v>
      </c>
      <c r="AA13" s="156">
        <v>6</v>
      </c>
      <c r="AB13" s="19">
        <v>5</v>
      </c>
      <c r="AC13" s="19">
        <v>1</v>
      </c>
    </row>
    <row r="14" spans="1:63" ht="17.25" customHeight="1">
      <c r="A14" s="10" t="s">
        <v>41</v>
      </c>
      <c r="B14" s="19">
        <v>204</v>
      </c>
      <c r="C14" s="19">
        <v>122</v>
      </c>
      <c r="D14" s="19">
        <v>82</v>
      </c>
      <c r="E14" s="19">
        <v>3</v>
      </c>
      <c r="F14" s="18">
        <v>0</v>
      </c>
      <c r="G14" s="18">
        <v>1</v>
      </c>
      <c r="H14" s="19">
        <v>0</v>
      </c>
      <c r="I14" s="19">
        <v>5</v>
      </c>
      <c r="J14" s="18">
        <v>1</v>
      </c>
      <c r="K14" s="19">
        <v>0</v>
      </c>
      <c r="L14" s="18">
        <v>1</v>
      </c>
      <c r="M14" s="18">
        <v>0</v>
      </c>
      <c r="N14" s="18">
        <v>0</v>
      </c>
      <c r="O14" s="19">
        <v>105</v>
      </c>
      <c r="P14" s="19">
        <v>68</v>
      </c>
      <c r="Q14" s="18">
        <v>0</v>
      </c>
      <c r="R14" s="19">
        <v>1</v>
      </c>
      <c r="S14" s="18">
        <v>0</v>
      </c>
      <c r="T14" s="19">
        <v>5</v>
      </c>
      <c r="U14" s="18">
        <v>0</v>
      </c>
      <c r="V14" s="18">
        <v>0</v>
      </c>
      <c r="W14" s="18">
        <v>0</v>
      </c>
      <c r="X14" s="18">
        <v>0</v>
      </c>
      <c r="Y14" s="19">
        <v>8</v>
      </c>
      <c r="Z14" s="148">
        <v>6</v>
      </c>
      <c r="AA14" s="156">
        <v>49</v>
      </c>
      <c r="AB14" s="19">
        <v>33</v>
      </c>
      <c r="AC14" s="19">
        <v>16</v>
      </c>
    </row>
    <row r="15" spans="1:63" ht="17.25" customHeight="1">
      <c r="A15" s="10" t="s">
        <v>7</v>
      </c>
      <c r="B15" s="19">
        <v>55</v>
      </c>
      <c r="C15" s="19">
        <v>39</v>
      </c>
      <c r="D15" s="19">
        <v>16</v>
      </c>
      <c r="E15" s="19">
        <v>2</v>
      </c>
      <c r="F15" s="18">
        <v>0</v>
      </c>
      <c r="G15" s="18">
        <v>0</v>
      </c>
      <c r="H15" s="18">
        <v>0</v>
      </c>
      <c r="I15" s="19">
        <v>3</v>
      </c>
      <c r="J15" s="18">
        <v>0</v>
      </c>
      <c r="K15" s="18">
        <v>1</v>
      </c>
      <c r="L15" s="18">
        <v>0</v>
      </c>
      <c r="M15" s="18">
        <v>0</v>
      </c>
      <c r="N15" s="18">
        <v>0</v>
      </c>
      <c r="O15" s="19">
        <v>29</v>
      </c>
      <c r="P15" s="19">
        <v>12</v>
      </c>
      <c r="Q15" s="18">
        <v>0</v>
      </c>
      <c r="R15" s="18">
        <v>0</v>
      </c>
      <c r="S15" s="18">
        <v>0</v>
      </c>
      <c r="T15" s="19">
        <v>2</v>
      </c>
      <c r="U15" s="18">
        <v>0</v>
      </c>
      <c r="V15" s="18">
        <v>0</v>
      </c>
      <c r="W15" s="18">
        <v>0</v>
      </c>
      <c r="X15" s="18">
        <v>0</v>
      </c>
      <c r="Y15" s="19">
        <v>4</v>
      </c>
      <c r="Z15" s="148">
        <v>2</v>
      </c>
      <c r="AA15" s="156">
        <v>19</v>
      </c>
      <c r="AB15" s="19">
        <v>9</v>
      </c>
      <c r="AC15" s="19">
        <v>10</v>
      </c>
    </row>
    <row r="16" spans="1:63" ht="17.25" customHeight="1">
      <c r="A16" s="10" t="s">
        <v>60</v>
      </c>
      <c r="B16" s="19">
        <v>144</v>
      </c>
      <c r="C16" s="19">
        <v>99</v>
      </c>
      <c r="D16" s="19">
        <v>45</v>
      </c>
      <c r="E16" s="19">
        <v>2</v>
      </c>
      <c r="F16" s="18">
        <v>0</v>
      </c>
      <c r="G16" s="19">
        <v>1</v>
      </c>
      <c r="H16" s="18">
        <v>0</v>
      </c>
      <c r="I16" s="19">
        <v>6</v>
      </c>
      <c r="J16" s="19">
        <v>0</v>
      </c>
      <c r="K16" s="18">
        <v>0</v>
      </c>
      <c r="L16" s="18">
        <v>0</v>
      </c>
      <c r="M16" s="18">
        <v>0</v>
      </c>
      <c r="N16" s="18">
        <v>0</v>
      </c>
      <c r="O16" s="19">
        <v>80</v>
      </c>
      <c r="P16" s="19">
        <v>36</v>
      </c>
      <c r="Q16" s="18">
        <v>0</v>
      </c>
      <c r="R16" s="18">
        <v>0</v>
      </c>
      <c r="S16" s="18">
        <v>0</v>
      </c>
      <c r="T16" s="19">
        <v>3</v>
      </c>
      <c r="U16" s="18">
        <v>0</v>
      </c>
      <c r="V16" s="18">
        <v>0</v>
      </c>
      <c r="W16" s="18">
        <v>0</v>
      </c>
      <c r="X16" s="18">
        <v>0</v>
      </c>
      <c r="Y16" s="19">
        <v>10</v>
      </c>
      <c r="Z16" s="148">
        <v>6</v>
      </c>
      <c r="AA16" s="156">
        <v>29</v>
      </c>
      <c r="AB16" s="19">
        <v>15</v>
      </c>
      <c r="AC16" s="19">
        <v>14</v>
      </c>
    </row>
    <row r="17" spans="1:29" ht="17.25" customHeight="1">
      <c r="A17" s="10" t="s">
        <v>84</v>
      </c>
      <c r="B17" s="19">
        <v>92</v>
      </c>
      <c r="C17" s="19">
        <v>64</v>
      </c>
      <c r="D17" s="19">
        <v>28</v>
      </c>
      <c r="E17" s="19">
        <v>2</v>
      </c>
      <c r="F17" s="18">
        <v>0</v>
      </c>
      <c r="G17" s="18">
        <v>0</v>
      </c>
      <c r="H17" s="18">
        <v>0</v>
      </c>
      <c r="I17" s="19">
        <v>3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9">
        <v>54</v>
      </c>
      <c r="P17" s="19">
        <v>19</v>
      </c>
      <c r="Q17" s="18">
        <v>0</v>
      </c>
      <c r="R17" s="18">
        <v>0</v>
      </c>
      <c r="S17" s="18">
        <v>0</v>
      </c>
      <c r="T17" s="19">
        <v>3</v>
      </c>
      <c r="U17" s="18">
        <v>0</v>
      </c>
      <c r="V17" s="18">
        <v>0</v>
      </c>
      <c r="W17" s="18">
        <v>0</v>
      </c>
      <c r="X17" s="18">
        <v>0</v>
      </c>
      <c r="Y17" s="19">
        <v>5</v>
      </c>
      <c r="Z17" s="148">
        <v>6</v>
      </c>
      <c r="AA17" s="156">
        <v>20</v>
      </c>
      <c r="AB17" s="19">
        <v>12</v>
      </c>
      <c r="AC17" s="19">
        <v>8</v>
      </c>
    </row>
    <row r="18" spans="1:29" s="3" customFormat="1" ht="17.25" customHeight="1">
      <c r="A18" s="11" t="s">
        <v>31</v>
      </c>
      <c r="B18" s="19">
        <v>29</v>
      </c>
      <c r="C18" s="19">
        <v>18</v>
      </c>
      <c r="D18" s="19">
        <v>11</v>
      </c>
      <c r="E18" s="19">
        <v>1</v>
      </c>
      <c r="F18" s="18">
        <v>0</v>
      </c>
      <c r="G18" s="18">
        <v>0</v>
      </c>
      <c r="H18" s="18">
        <v>0</v>
      </c>
      <c r="I18" s="19">
        <v>2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9">
        <v>11</v>
      </c>
      <c r="P18" s="19">
        <v>9</v>
      </c>
      <c r="Q18" s="18">
        <v>0</v>
      </c>
      <c r="R18" s="18">
        <v>0</v>
      </c>
      <c r="S18" s="18">
        <v>0</v>
      </c>
      <c r="T18" s="19">
        <v>1</v>
      </c>
      <c r="U18" s="18">
        <v>0</v>
      </c>
      <c r="V18" s="18">
        <v>0</v>
      </c>
      <c r="W18" s="18">
        <v>0</v>
      </c>
      <c r="X18" s="18">
        <v>0</v>
      </c>
      <c r="Y18" s="19">
        <v>4</v>
      </c>
      <c r="Z18" s="148">
        <v>1</v>
      </c>
      <c r="AA18" s="156">
        <v>9</v>
      </c>
      <c r="AB18" s="19">
        <v>4</v>
      </c>
      <c r="AC18" s="19">
        <v>5</v>
      </c>
    </row>
    <row r="19" spans="1:29" s="3" customFormat="1" ht="17.25" customHeight="1">
      <c r="A19" s="10" t="s">
        <v>46</v>
      </c>
      <c r="B19" s="19">
        <v>90</v>
      </c>
      <c r="C19" s="19">
        <v>55</v>
      </c>
      <c r="D19" s="19">
        <v>35</v>
      </c>
      <c r="E19" s="19">
        <v>2</v>
      </c>
      <c r="F19" s="18">
        <v>0</v>
      </c>
      <c r="G19" s="18">
        <v>0</v>
      </c>
      <c r="H19" s="18">
        <v>0</v>
      </c>
      <c r="I19" s="19">
        <v>3</v>
      </c>
      <c r="J19" s="18">
        <v>0</v>
      </c>
      <c r="K19" s="18">
        <v>1</v>
      </c>
      <c r="L19" s="18">
        <v>0</v>
      </c>
      <c r="M19" s="18">
        <v>0</v>
      </c>
      <c r="N19" s="18">
        <v>0</v>
      </c>
      <c r="O19" s="19">
        <v>41</v>
      </c>
      <c r="P19" s="19">
        <v>30</v>
      </c>
      <c r="Q19" s="18">
        <v>0</v>
      </c>
      <c r="R19" s="18">
        <v>0</v>
      </c>
      <c r="S19" s="18">
        <v>0</v>
      </c>
      <c r="T19" s="19">
        <v>3</v>
      </c>
      <c r="U19" s="18">
        <v>0</v>
      </c>
      <c r="V19" s="18">
        <v>0</v>
      </c>
      <c r="W19" s="18">
        <v>0</v>
      </c>
      <c r="X19" s="18">
        <v>0</v>
      </c>
      <c r="Y19" s="19">
        <v>8</v>
      </c>
      <c r="Z19" s="148">
        <v>2</v>
      </c>
      <c r="AA19" s="156">
        <v>18</v>
      </c>
      <c r="AB19" s="19">
        <v>9</v>
      </c>
      <c r="AC19" s="19">
        <v>9</v>
      </c>
    </row>
    <row r="20" spans="1:29" ht="17.25" customHeight="1">
      <c r="A20" s="10" t="s">
        <v>71</v>
      </c>
      <c r="B20" s="19">
        <v>20</v>
      </c>
      <c r="C20" s="19">
        <v>9</v>
      </c>
      <c r="D20" s="19">
        <v>11</v>
      </c>
      <c r="E20" s="19">
        <v>1</v>
      </c>
      <c r="F20" s="18">
        <v>0</v>
      </c>
      <c r="G20" s="18">
        <v>0</v>
      </c>
      <c r="H20" s="18">
        <v>0</v>
      </c>
      <c r="I20" s="19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9">
        <v>7</v>
      </c>
      <c r="P20" s="19">
        <v>7</v>
      </c>
      <c r="Q20" s="18">
        <v>0</v>
      </c>
      <c r="R20" s="18">
        <v>0</v>
      </c>
      <c r="S20" s="18">
        <v>0</v>
      </c>
      <c r="T20" s="19">
        <v>1</v>
      </c>
      <c r="U20" s="18">
        <v>0</v>
      </c>
      <c r="V20" s="18">
        <v>0</v>
      </c>
      <c r="W20" s="18">
        <v>0</v>
      </c>
      <c r="X20" s="18">
        <v>0</v>
      </c>
      <c r="Y20" s="19">
        <v>1</v>
      </c>
      <c r="Z20" s="148">
        <v>2</v>
      </c>
      <c r="AA20" s="156">
        <v>7</v>
      </c>
      <c r="AB20" s="19">
        <v>4</v>
      </c>
      <c r="AC20" s="19">
        <v>3</v>
      </c>
    </row>
    <row r="21" spans="1:29" ht="17.25" customHeight="1">
      <c r="A21" s="12" t="s">
        <v>1</v>
      </c>
      <c r="B21" s="20">
        <v>55</v>
      </c>
      <c r="C21" s="20">
        <v>32</v>
      </c>
      <c r="D21" s="20">
        <v>23</v>
      </c>
      <c r="E21" s="21">
        <v>1</v>
      </c>
      <c r="F21" s="20">
        <v>0</v>
      </c>
      <c r="G21" s="21">
        <v>0</v>
      </c>
      <c r="H21" s="21">
        <v>1</v>
      </c>
      <c r="I21" s="20">
        <v>1</v>
      </c>
      <c r="J21" s="21">
        <v>1</v>
      </c>
      <c r="K21" s="21">
        <v>0</v>
      </c>
      <c r="L21" s="21">
        <v>0</v>
      </c>
      <c r="M21" s="21">
        <v>0</v>
      </c>
      <c r="N21" s="21">
        <v>0</v>
      </c>
      <c r="O21" s="20">
        <v>26</v>
      </c>
      <c r="P21" s="20">
        <v>17</v>
      </c>
      <c r="Q21" s="21">
        <v>0</v>
      </c>
      <c r="R21" s="21">
        <v>0</v>
      </c>
      <c r="S21" s="21">
        <v>0</v>
      </c>
      <c r="T21" s="20">
        <v>2</v>
      </c>
      <c r="U21" s="21">
        <v>0</v>
      </c>
      <c r="V21" s="21">
        <v>0</v>
      </c>
      <c r="W21" s="21">
        <v>0</v>
      </c>
      <c r="X21" s="21">
        <v>0</v>
      </c>
      <c r="Y21" s="20">
        <v>4</v>
      </c>
      <c r="Z21" s="151">
        <v>2</v>
      </c>
      <c r="AA21" s="157">
        <v>6</v>
      </c>
      <c r="AB21" s="20">
        <v>3</v>
      </c>
      <c r="AC21" s="20">
        <v>3</v>
      </c>
    </row>
    <row r="22" spans="1:29" ht="17.25" customHeight="1">
      <c r="A22" s="10" t="s">
        <v>54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52">
        <v>0</v>
      </c>
      <c r="AA22" s="160">
        <v>0</v>
      </c>
      <c r="AB22" s="18">
        <v>0</v>
      </c>
      <c r="AC22" s="18">
        <v>0</v>
      </c>
    </row>
    <row r="23" spans="1:29" ht="17.25" customHeight="1">
      <c r="A23" s="10" t="s">
        <v>87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52">
        <v>0</v>
      </c>
      <c r="AA23" s="160">
        <v>0</v>
      </c>
      <c r="AB23" s="18">
        <v>0</v>
      </c>
      <c r="AC23" s="18">
        <v>0</v>
      </c>
    </row>
    <row r="24" spans="1:29" ht="17.25" customHeight="1">
      <c r="A24" s="10" t="s">
        <v>57</v>
      </c>
      <c r="B24" s="19">
        <v>26</v>
      </c>
      <c r="C24" s="19">
        <v>17</v>
      </c>
      <c r="D24" s="19">
        <v>9</v>
      </c>
      <c r="E24" s="18">
        <v>1</v>
      </c>
      <c r="F24" s="19">
        <v>0</v>
      </c>
      <c r="G24" s="18">
        <v>0</v>
      </c>
      <c r="H24" s="18">
        <v>0</v>
      </c>
      <c r="I24" s="19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9">
        <v>10</v>
      </c>
      <c r="P24" s="19">
        <v>5</v>
      </c>
      <c r="Q24" s="18">
        <v>0</v>
      </c>
      <c r="R24" s="18">
        <v>0</v>
      </c>
      <c r="S24" s="18">
        <v>0</v>
      </c>
      <c r="T24" s="19">
        <v>1</v>
      </c>
      <c r="U24" s="18">
        <v>0</v>
      </c>
      <c r="V24" s="18">
        <v>0</v>
      </c>
      <c r="W24" s="18">
        <v>0</v>
      </c>
      <c r="X24" s="18">
        <v>0</v>
      </c>
      <c r="Y24" s="19">
        <v>4</v>
      </c>
      <c r="Z24" s="148">
        <v>3</v>
      </c>
      <c r="AA24" s="156">
        <v>7</v>
      </c>
      <c r="AB24" s="19">
        <v>3</v>
      </c>
      <c r="AC24" s="19">
        <v>4</v>
      </c>
    </row>
    <row r="25" spans="1:29" ht="17.25" customHeight="1">
      <c r="A25" s="10" t="s">
        <v>66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52">
        <v>0</v>
      </c>
      <c r="AA25" s="160">
        <v>0</v>
      </c>
      <c r="AB25" s="18">
        <v>0</v>
      </c>
      <c r="AC25" s="18">
        <v>0</v>
      </c>
    </row>
    <row r="26" spans="1:29" ht="17.25" customHeight="1">
      <c r="A26" s="10" t="s">
        <v>80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52">
        <v>0</v>
      </c>
      <c r="AA26" s="160">
        <v>0</v>
      </c>
      <c r="AB26" s="18">
        <v>0</v>
      </c>
      <c r="AC26" s="18">
        <v>0</v>
      </c>
    </row>
    <row r="27" spans="1:29" ht="17.25" customHeight="1">
      <c r="A27" s="10" t="s">
        <v>27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52">
        <v>0</v>
      </c>
      <c r="AA27" s="160">
        <v>0</v>
      </c>
      <c r="AB27" s="18">
        <v>0</v>
      </c>
      <c r="AC27" s="18">
        <v>0</v>
      </c>
    </row>
    <row r="28" spans="1:29" ht="17.25" customHeight="1">
      <c r="A28" s="12" t="s">
        <v>91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151">
        <v>0</v>
      </c>
      <c r="AA28" s="158">
        <v>0</v>
      </c>
      <c r="AB28" s="21">
        <v>0</v>
      </c>
      <c r="AC28" s="21">
        <v>0</v>
      </c>
    </row>
    <row r="29" spans="1:29" ht="17.25" customHeight="1">
      <c r="A29" s="10" t="s">
        <v>21</v>
      </c>
      <c r="B29" s="19">
        <v>20</v>
      </c>
      <c r="C29" s="17">
        <v>10</v>
      </c>
      <c r="D29" s="17">
        <v>10</v>
      </c>
      <c r="E29" s="19">
        <v>1</v>
      </c>
      <c r="F29" s="18">
        <v>0</v>
      </c>
      <c r="G29" s="18">
        <v>0</v>
      </c>
      <c r="H29" s="18">
        <v>0</v>
      </c>
      <c r="I29" s="19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9">
        <v>7</v>
      </c>
      <c r="P29" s="19">
        <v>8</v>
      </c>
      <c r="Q29" s="18">
        <v>0</v>
      </c>
      <c r="R29" s="18">
        <v>0</v>
      </c>
      <c r="S29" s="18">
        <v>0</v>
      </c>
      <c r="T29" s="19">
        <v>1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52">
        <v>1</v>
      </c>
      <c r="AA29" s="156">
        <v>11</v>
      </c>
      <c r="AB29" s="19">
        <v>3</v>
      </c>
      <c r="AC29" s="19">
        <v>8</v>
      </c>
    </row>
    <row r="30" spans="1:29" ht="17.25" customHeight="1">
      <c r="A30" s="12" t="s">
        <v>85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151">
        <v>0</v>
      </c>
      <c r="AA30" s="158">
        <v>0</v>
      </c>
      <c r="AB30" s="21">
        <v>0</v>
      </c>
      <c r="AC30" s="21">
        <v>0</v>
      </c>
    </row>
    <row r="31" spans="1:29" ht="17.25" customHeight="1">
      <c r="A31" s="10" t="s">
        <v>81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52">
        <v>0</v>
      </c>
      <c r="AA31" s="160">
        <v>0</v>
      </c>
      <c r="AB31" s="18">
        <v>0</v>
      </c>
      <c r="AC31" s="18">
        <v>0</v>
      </c>
    </row>
    <row r="32" spans="1:29" ht="17.25" customHeight="1">
      <c r="A32" s="12" t="s">
        <v>72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151">
        <v>0</v>
      </c>
      <c r="AA32" s="158">
        <v>0</v>
      </c>
      <c r="AB32" s="21">
        <v>0</v>
      </c>
      <c r="AC32" s="21">
        <v>0</v>
      </c>
    </row>
    <row r="33" spans="1:29" ht="17.25" customHeight="1">
      <c r="A33" s="10" t="s">
        <v>92</v>
      </c>
      <c r="B33" s="19">
        <v>60</v>
      </c>
      <c r="C33" s="17">
        <v>34</v>
      </c>
      <c r="D33" s="17">
        <v>26</v>
      </c>
      <c r="E33" s="19">
        <v>0</v>
      </c>
      <c r="F33" s="18">
        <v>1</v>
      </c>
      <c r="G33" s="18">
        <v>0</v>
      </c>
      <c r="H33" s="18">
        <v>0</v>
      </c>
      <c r="I33" s="19">
        <v>3</v>
      </c>
      <c r="J33" s="19">
        <v>0</v>
      </c>
      <c r="K33" s="19">
        <v>1</v>
      </c>
      <c r="L33" s="18">
        <v>0</v>
      </c>
      <c r="M33" s="18">
        <v>0</v>
      </c>
      <c r="N33" s="18">
        <v>0</v>
      </c>
      <c r="O33" s="19">
        <v>28</v>
      </c>
      <c r="P33" s="19">
        <v>21</v>
      </c>
      <c r="Q33" s="18">
        <v>0</v>
      </c>
      <c r="R33" s="18">
        <v>0</v>
      </c>
      <c r="S33" s="18">
        <v>0</v>
      </c>
      <c r="T33" s="19">
        <v>2</v>
      </c>
      <c r="U33" s="18">
        <v>0</v>
      </c>
      <c r="V33" s="18">
        <v>0</v>
      </c>
      <c r="W33" s="18">
        <v>0</v>
      </c>
      <c r="X33" s="18">
        <v>0</v>
      </c>
      <c r="Y33" s="19">
        <v>2</v>
      </c>
      <c r="Z33" s="153">
        <v>2</v>
      </c>
      <c r="AA33" s="156">
        <v>15</v>
      </c>
      <c r="AB33" s="19">
        <v>4</v>
      </c>
      <c r="AC33" s="19">
        <v>11</v>
      </c>
    </row>
    <row r="34" spans="1:29" ht="17.25" customHeight="1">
      <c r="A34" s="12" t="s">
        <v>88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151">
        <v>0</v>
      </c>
      <c r="AA34" s="158">
        <v>0</v>
      </c>
      <c r="AB34" s="21">
        <v>0</v>
      </c>
      <c r="AC34" s="21">
        <v>0</v>
      </c>
    </row>
    <row r="35" spans="1:29" s="3" customFormat="1" ht="17.25" customHeight="1">
      <c r="A35" s="10" t="s">
        <v>58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153">
        <v>0</v>
      </c>
      <c r="AA35" s="161">
        <v>0</v>
      </c>
      <c r="AB35" s="22">
        <v>0</v>
      </c>
      <c r="AC35" s="22">
        <v>0</v>
      </c>
    </row>
    <row r="36" spans="1:29" s="3" customFormat="1" ht="17.25" customHeight="1">
      <c r="A36" s="10" t="s">
        <v>94</v>
      </c>
      <c r="B36" s="19">
        <v>25</v>
      </c>
      <c r="C36" s="19">
        <v>15</v>
      </c>
      <c r="D36" s="19">
        <v>10</v>
      </c>
      <c r="E36" s="19">
        <v>1</v>
      </c>
      <c r="F36" s="18">
        <v>0</v>
      </c>
      <c r="G36" s="18">
        <v>0</v>
      </c>
      <c r="H36" s="18">
        <v>0</v>
      </c>
      <c r="I36" s="19">
        <v>2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9">
        <v>12</v>
      </c>
      <c r="P36" s="19">
        <v>8</v>
      </c>
      <c r="Q36" s="18">
        <v>0</v>
      </c>
      <c r="R36" s="18">
        <v>0</v>
      </c>
      <c r="S36" s="18">
        <v>0</v>
      </c>
      <c r="T36" s="19">
        <v>1</v>
      </c>
      <c r="U36" s="18">
        <v>0</v>
      </c>
      <c r="V36" s="18">
        <v>0</v>
      </c>
      <c r="W36" s="18">
        <v>0</v>
      </c>
      <c r="X36" s="18">
        <v>0</v>
      </c>
      <c r="Y36" s="19">
        <v>0</v>
      </c>
      <c r="Z36" s="152">
        <v>1</v>
      </c>
      <c r="AA36" s="156">
        <v>8</v>
      </c>
      <c r="AB36" s="19">
        <v>3</v>
      </c>
      <c r="AC36" s="19">
        <v>5</v>
      </c>
    </row>
    <row r="37" spans="1:29" s="3" customFormat="1" ht="17.25" customHeight="1">
      <c r="A37" s="10" t="s">
        <v>50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52">
        <v>0</v>
      </c>
      <c r="AA37" s="160">
        <v>0</v>
      </c>
      <c r="AB37" s="18">
        <v>0</v>
      </c>
      <c r="AC37" s="18">
        <v>0</v>
      </c>
    </row>
    <row r="38" spans="1:29" ht="17.25" customHeight="1">
      <c r="A38" s="10" t="s">
        <v>96</v>
      </c>
      <c r="B38" s="19">
        <v>20</v>
      </c>
      <c r="C38" s="19">
        <v>10</v>
      </c>
      <c r="D38" s="19">
        <v>10</v>
      </c>
      <c r="E38" s="18">
        <v>1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9">
        <v>6</v>
      </c>
      <c r="P38" s="19">
        <v>9</v>
      </c>
      <c r="Q38" s="18">
        <v>0</v>
      </c>
      <c r="R38" s="18">
        <v>0</v>
      </c>
      <c r="S38" s="18">
        <v>0</v>
      </c>
      <c r="T38" s="19">
        <v>1</v>
      </c>
      <c r="U38" s="18">
        <v>0</v>
      </c>
      <c r="V38" s="18">
        <v>0</v>
      </c>
      <c r="W38" s="18">
        <v>0</v>
      </c>
      <c r="X38" s="18">
        <v>0</v>
      </c>
      <c r="Y38" s="19">
        <v>1</v>
      </c>
      <c r="Z38" s="152">
        <v>0</v>
      </c>
      <c r="AA38" s="156">
        <v>4</v>
      </c>
      <c r="AB38" s="19">
        <v>3</v>
      </c>
      <c r="AC38" s="19">
        <v>1</v>
      </c>
    </row>
    <row r="39" spans="1:29" ht="17.25" customHeight="1">
      <c r="A39" s="10" t="s">
        <v>101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52">
        <v>0</v>
      </c>
      <c r="AA39" s="160">
        <v>0</v>
      </c>
      <c r="AB39" s="18">
        <v>0</v>
      </c>
      <c r="AC39" s="18">
        <v>0</v>
      </c>
    </row>
    <row r="40" spans="1:29" ht="17.25" customHeight="1">
      <c r="A40" s="10" t="s">
        <v>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52">
        <v>0</v>
      </c>
      <c r="AA40" s="160">
        <v>0</v>
      </c>
      <c r="AB40" s="18">
        <v>0</v>
      </c>
      <c r="AC40" s="18">
        <v>0</v>
      </c>
    </row>
    <row r="41" spans="1:29" s="3" customFormat="1" ht="17.25" customHeight="1">
      <c r="A41" s="12" t="s">
        <v>62</v>
      </c>
      <c r="B41" s="20">
        <v>41</v>
      </c>
      <c r="C41" s="20">
        <v>23</v>
      </c>
      <c r="D41" s="20">
        <v>18</v>
      </c>
      <c r="E41" s="20">
        <v>2</v>
      </c>
      <c r="F41" s="21">
        <v>0</v>
      </c>
      <c r="G41" s="21">
        <v>1</v>
      </c>
      <c r="H41" s="21">
        <v>0</v>
      </c>
      <c r="I41" s="20">
        <v>2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0">
        <v>15</v>
      </c>
      <c r="P41" s="20">
        <v>13</v>
      </c>
      <c r="Q41" s="21">
        <v>0</v>
      </c>
      <c r="R41" s="21">
        <v>0</v>
      </c>
      <c r="S41" s="21">
        <v>0</v>
      </c>
      <c r="T41" s="20">
        <v>2</v>
      </c>
      <c r="U41" s="21">
        <v>0</v>
      </c>
      <c r="V41" s="21">
        <v>0</v>
      </c>
      <c r="W41" s="21">
        <v>0</v>
      </c>
      <c r="X41" s="21">
        <v>0</v>
      </c>
      <c r="Y41" s="20">
        <v>3</v>
      </c>
      <c r="Z41" s="149">
        <v>3</v>
      </c>
      <c r="AA41" s="157">
        <v>8</v>
      </c>
      <c r="AB41" s="20">
        <v>5</v>
      </c>
      <c r="AC41" s="20">
        <v>3</v>
      </c>
    </row>
    <row r="42" spans="1:29" s="3" customFormat="1" ht="17.25" customHeight="1">
      <c r="A42" s="10" t="s">
        <v>106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52">
        <v>0</v>
      </c>
      <c r="AA42" s="160">
        <v>0</v>
      </c>
      <c r="AB42" s="18">
        <v>0</v>
      </c>
      <c r="AC42" s="18">
        <v>0</v>
      </c>
    </row>
    <row r="43" spans="1:29" ht="17.25" customHeight="1">
      <c r="A43" s="10" t="s">
        <v>107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52">
        <v>0</v>
      </c>
      <c r="AA43" s="160">
        <v>0</v>
      </c>
      <c r="AB43" s="18">
        <v>0</v>
      </c>
      <c r="AC43" s="18">
        <v>0</v>
      </c>
    </row>
    <row r="44" spans="1:29" ht="17.25" customHeight="1">
      <c r="A44" s="12" t="s">
        <v>108</v>
      </c>
      <c r="B44" s="20">
        <v>31</v>
      </c>
      <c r="C44" s="20">
        <v>16</v>
      </c>
      <c r="D44" s="20">
        <v>15</v>
      </c>
      <c r="E44" s="20">
        <v>1</v>
      </c>
      <c r="F44" s="21">
        <v>0</v>
      </c>
      <c r="G44" s="21">
        <v>0</v>
      </c>
      <c r="H44" s="21">
        <v>0</v>
      </c>
      <c r="I44" s="20">
        <v>2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0">
        <v>11</v>
      </c>
      <c r="P44" s="20">
        <v>11</v>
      </c>
      <c r="Q44" s="21">
        <v>0</v>
      </c>
      <c r="R44" s="21">
        <v>0</v>
      </c>
      <c r="S44" s="21">
        <v>0</v>
      </c>
      <c r="T44" s="20">
        <v>2</v>
      </c>
      <c r="U44" s="21">
        <v>0</v>
      </c>
      <c r="V44" s="21">
        <v>0</v>
      </c>
      <c r="W44" s="21">
        <v>0</v>
      </c>
      <c r="X44" s="21">
        <v>0</v>
      </c>
      <c r="Y44" s="20">
        <v>2</v>
      </c>
      <c r="Z44" s="149">
        <v>2</v>
      </c>
      <c r="AA44" s="157">
        <v>9</v>
      </c>
      <c r="AB44" s="20">
        <v>5</v>
      </c>
      <c r="AC44" s="20">
        <v>4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T45"/>
  <sheetViews>
    <sheetView showZeros="0" view="pageBreakPreview" zoomScaleNormal="90" zoomScaleSheetLayoutView="100" workbookViewId="0">
      <pane ySplit="3" topLeftCell="A4" activePane="bottomLeft" state="frozen"/>
      <selection pane="bottomLeft" activeCell="B5" sqref="B5"/>
    </sheetView>
  </sheetViews>
  <sheetFormatPr defaultRowHeight="13.5"/>
  <cols>
    <col min="1" max="1" width="10.625" style="1" customWidth="1"/>
    <col min="2" max="20" width="8.5" style="2" customWidth="1"/>
    <col min="21" max="16384" width="9" style="1" bestFit="1" customWidth="1"/>
  </cols>
  <sheetData>
    <row r="1" spans="1:20" ht="21" customHeight="1">
      <c r="A1" s="4" t="s">
        <v>109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T1" s="26" t="s">
        <v>42</v>
      </c>
    </row>
    <row r="2" spans="1:20" s="130" customFormat="1" ht="17.25" customHeight="1">
      <c r="A2" s="51" t="s">
        <v>29</v>
      </c>
      <c r="B2" s="166" t="s">
        <v>224</v>
      </c>
      <c r="C2" s="166"/>
      <c r="D2" s="166"/>
      <c r="E2" s="169" t="s">
        <v>229</v>
      </c>
      <c r="F2" s="170"/>
      <c r="G2" s="14" t="s">
        <v>175</v>
      </c>
      <c r="H2" s="14"/>
      <c r="I2" s="171" t="s">
        <v>231</v>
      </c>
      <c r="J2" s="173"/>
      <c r="K2" s="166" t="s">
        <v>232</v>
      </c>
      <c r="L2" s="166"/>
      <c r="M2" s="166" t="s">
        <v>234</v>
      </c>
      <c r="N2" s="166"/>
      <c r="O2" s="166" t="s">
        <v>235</v>
      </c>
      <c r="P2" s="166"/>
      <c r="Q2" s="166" t="s">
        <v>236</v>
      </c>
      <c r="R2" s="166"/>
      <c r="S2" s="166" t="s">
        <v>237</v>
      </c>
      <c r="T2" s="166"/>
    </row>
    <row r="3" spans="1:20" ht="17.25" customHeight="1">
      <c r="A3" s="52"/>
      <c r="B3" s="167" t="s">
        <v>34</v>
      </c>
      <c r="C3" s="167" t="s">
        <v>63</v>
      </c>
      <c r="D3" s="167" t="s">
        <v>37</v>
      </c>
      <c r="E3" s="167" t="s">
        <v>63</v>
      </c>
      <c r="F3" s="167" t="s">
        <v>37</v>
      </c>
      <c r="G3" s="167" t="s">
        <v>63</v>
      </c>
      <c r="H3" s="167" t="s">
        <v>37</v>
      </c>
      <c r="I3" s="167" t="s">
        <v>63</v>
      </c>
      <c r="J3" s="167" t="s">
        <v>37</v>
      </c>
      <c r="K3" s="167" t="s">
        <v>63</v>
      </c>
      <c r="L3" s="167" t="s">
        <v>37</v>
      </c>
      <c r="M3" s="167" t="s">
        <v>63</v>
      </c>
      <c r="N3" s="167" t="s">
        <v>37</v>
      </c>
      <c r="O3" s="167" t="s">
        <v>63</v>
      </c>
      <c r="P3" s="167" t="s">
        <v>37</v>
      </c>
      <c r="Q3" s="167" t="s">
        <v>63</v>
      </c>
      <c r="R3" s="167" t="s">
        <v>37</v>
      </c>
      <c r="S3" s="167" t="s">
        <v>63</v>
      </c>
      <c r="T3" s="167" t="s">
        <v>37</v>
      </c>
    </row>
    <row r="4" spans="1:20" ht="17.25" customHeight="1">
      <c r="A4" s="165" t="s">
        <v>18</v>
      </c>
      <c r="B4" s="168">
        <f t="shared" ref="B4:T4" si="0">SUM(B11:B44)</f>
        <v>355</v>
      </c>
      <c r="C4" s="168">
        <f t="shared" si="0"/>
        <v>185</v>
      </c>
      <c r="D4" s="168">
        <f t="shared" si="0"/>
        <v>170</v>
      </c>
      <c r="E4" s="168">
        <f t="shared" si="0"/>
        <v>46</v>
      </c>
      <c r="F4" s="168">
        <f t="shared" si="0"/>
        <v>82</v>
      </c>
      <c r="G4" s="168">
        <f t="shared" si="0"/>
        <v>27</v>
      </c>
      <c r="H4" s="168">
        <f t="shared" si="0"/>
        <v>29</v>
      </c>
      <c r="I4" s="172">
        <f t="shared" si="0"/>
        <v>0</v>
      </c>
      <c r="J4" s="168">
        <f t="shared" si="0"/>
        <v>1</v>
      </c>
      <c r="K4" s="168">
        <f t="shared" si="0"/>
        <v>17</v>
      </c>
      <c r="L4" s="172">
        <f t="shared" si="0"/>
        <v>0</v>
      </c>
      <c r="M4" s="168">
        <f t="shared" si="0"/>
        <v>56</v>
      </c>
      <c r="N4" s="168">
        <f t="shared" si="0"/>
        <v>51</v>
      </c>
      <c r="O4" s="172">
        <f t="shared" si="0"/>
        <v>0</v>
      </c>
      <c r="P4" s="172">
        <f t="shared" si="0"/>
        <v>0</v>
      </c>
      <c r="Q4" s="168">
        <f t="shared" si="0"/>
        <v>9</v>
      </c>
      <c r="R4" s="168">
        <f t="shared" si="0"/>
        <v>1</v>
      </c>
      <c r="S4" s="168">
        <f t="shared" si="0"/>
        <v>30</v>
      </c>
      <c r="T4" s="168">
        <f t="shared" si="0"/>
        <v>6</v>
      </c>
    </row>
    <row r="5" spans="1:20" ht="17.25" customHeight="1">
      <c r="A5" s="8" t="s">
        <v>65</v>
      </c>
      <c r="B5" s="39">
        <f t="shared" ref="B5:T5" si="1">SUM(B6:B7)</f>
        <v>255</v>
      </c>
      <c r="C5" s="39">
        <f t="shared" si="1"/>
        <v>128</v>
      </c>
      <c r="D5" s="39">
        <f t="shared" si="1"/>
        <v>127</v>
      </c>
      <c r="E5" s="39">
        <f t="shared" si="1"/>
        <v>46</v>
      </c>
      <c r="F5" s="39">
        <f t="shared" si="1"/>
        <v>82</v>
      </c>
      <c r="G5" s="38">
        <f t="shared" si="1"/>
        <v>0</v>
      </c>
      <c r="H5" s="38">
        <f t="shared" si="1"/>
        <v>0</v>
      </c>
      <c r="I5" s="38">
        <f t="shared" si="1"/>
        <v>0</v>
      </c>
      <c r="J5" s="38">
        <f t="shared" si="1"/>
        <v>0</v>
      </c>
      <c r="K5" s="39">
        <f t="shared" si="1"/>
        <v>17</v>
      </c>
      <c r="L5" s="38">
        <f t="shared" si="1"/>
        <v>0</v>
      </c>
      <c r="M5" s="39">
        <f t="shared" si="1"/>
        <v>56</v>
      </c>
      <c r="N5" s="39">
        <f t="shared" si="1"/>
        <v>44</v>
      </c>
      <c r="O5" s="38">
        <f t="shared" si="1"/>
        <v>0</v>
      </c>
      <c r="P5" s="38">
        <f t="shared" si="1"/>
        <v>0</v>
      </c>
      <c r="Q5" s="39">
        <f t="shared" si="1"/>
        <v>4</v>
      </c>
      <c r="R5" s="39">
        <f t="shared" si="1"/>
        <v>1</v>
      </c>
      <c r="S5" s="39">
        <f t="shared" si="1"/>
        <v>5</v>
      </c>
      <c r="T5" s="38">
        <f t="shared" si="1"/>
        <v>0</v>
      </c>
    </row>
    <row r="6" spans="1:20" ht="17.25" customHeight="1">
      <c r="A6" s="8" t="s">
        <v>227</v>
      </c>
      <c r="B6" s="39">
        <v>232</v>
      </c>
      <c r="C6" s="39">
        <v>114</v>
      </c>
      <c r="D6" s="39">
        <v>118</v>
      </c>
      <c r="E6" s="39">
        <v>35</v>
      </c>
      <c r="F6" s="39">
        <v>74</v>
      </c>
      <c r="G6" s="38">
        <v>0</v>
      </c>
      <c r="H6" s="38">
        <v>0</v>
      </c>
      <c r="I6" s="38">
        <v>0</v>
      </c>
      <c r="J6" s="38">
        <v>0</v>
      </c>
      <c r="K6" s="39">
        <v>17</v>
      </c>
      <c r="L6" s="38">
        <v>0</v>
      </c>
      <c r="M6" s="39">
        <v>53</v>
      </c>
      <c r="N6" s="39">
        <v>43</v>
      </c>
      <c r="O6" s="38">
        <v>0</v>
      </c>
      <c r="P6" s="38">
        <v>0</v>
      </c>
      <c r="Q6" s="39">
        <v>4</v>
      </c>
      <c r="R6" s="39">
        <v>1</v>
      </c>
      <c r="S6" s="39">
        <v>5</v>
      </c>
      <c r="T6" s="38">
        <v>0</v>
      </c>
    </row>
    <row r="7" spans="1:20" ht="17.25" customHeight="1">
      <c r="A7" s="9" t="s">
        <v>116</v>
      </c>
      <c r="B7" s="40">
        <v>23</v>
      </c>
      <c r="C7" s="40">
        <v>14</v>
      </c>
      <c r="D7" s="40">
        <v>9</v>
      </c>
      <c r="E7" s="39">
        <v>11</v>
      </c>
      <c r="F7" s="39">
        <v>8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41">
        <v>0</v>
      </c>
      <c r="M7" s="39">
        <v>3</v>
      </c>
      <c r="N7" s="39">
        <v>1</v>
      </c>
      <c r="O7" s="38">
        <v>0</v>
      </c>
      <c r="P7" s="38">
        <v>0</v>
      </c>
      <c r="Q7" s="39">
        <v>0</v>
      </c>
      <c r="R7" s="38">
        <v>0</v>
      </c>
      <c r="S7" s="38">
        <v>0</v>
      </c>
      <c r="T7" s="38">
        <v>0</v>
      </c>
    </row>
    <row r="8" spans="1:20" ht="17.25" customHeight="1">
      <c r="A8" s="8" t="s">
        <v>59</v>
      </c>
      <c r="B8" s="37">
        <f t="shared" ref="B8:T8" si="2">SUM(B9:B10)</f>
        <v>100</v>
      </c>
      <c r="C8" s="37">
        <f t="shared" si="2"/>
        <v>57</v>
      </c>
      <c r="D8" s="37">
        <f t="shared" si="2"/>
        <v>43</v>
      </c>
      <c r="E8" s="42">
        <f t="shared" si="2"/>
        <v>0</v>
      </c>
      <c r="F8" s="42">
        <f t="shared" si="2"/>
        <v>0</v>
      </c>
      <c r="G8" s="37">
        <f t="shared" si="2"/>
        <v>27</v>
      </c>
      <c r="H8" s="37">
        <f t="shared" si="2"/>
        <v>29</v>
      </c>
      <c r="I8" s="42">
        <f t="shared" si="2"/>
        <v>0</v>
      </c>
      <c r="J8" s="37">
        <f t="shared" si="2"/>
        <v>1</v>
      </c>
      <c r="K8" s="37">
        <f t="shared" si="2"/>
        <v>0</v>
      </c>
      <c r="L8" s="38">
        <f t="shared" si="2"/>
        <v>0</v>
      </c>
      <c r="M8" s="42">
        <f t="shared" si="2"/>
        <v>0</v>
      </c>
      <c r="N8" s="37">
        <f t="shared" si="2"/>
        <v>7</v>
      </c>
      <c r="O8" s="42">
        <f t="shared" si="2"/>
        <v>0</v>
      </c>
      <c r="P8" s="42">
        <f t="shared" si="2"/>
        <v>0</v>
      </c>
      <c r="Q8" s="37">
        <f t="shared" si="2"/>
        <v>5</v>
      </c>
      <c r="R8" s="42">
        <f t="shared" si="2"/>
        <v>0</v>
      </c>
      <c r="S8" s="37">
        <f t="shared" si="2"/>
        <v>25</v>
      </c>
      <c r="T8" s="37">
        <f t="shared" si="2"/>
        <v>6</v>
      </c>
    </row>
    <row r="9" spans="1:20" ht="17.25" customHeight="1">
      <c r="A9" s="8" t="s">
        <v>227</v>
      </c>
      <c r="B9" s="39">
        <v>95</v>
      </c>
      <c r="C9" s="39">
        <v>56</v>
      </c>
      <c r="D9" s="39">
        <v>39</v>
      </c>
      <c r="E9" s="38">
        <v>0</v>
      </c>
      <c r="F9" s="38">
        <v>0</v>
      </c>
      <c r="G9" s="39">
        <v>26</v>
      </c>
      <c r="H9" s="39">
        <v>27</v>
      </c>
      <c r="I9" s="38">
        <v>0</v>
      </c>
      <c r="J9" s="39">
        <v>1</v>
      </c>
      <c r="K9" s="39">
        <v>0</v>
      </c>
      <c r="L9" s="38">
        <v>0</v>
      </c>
      <c r="M9" s="38">
        <v>0</v>
      </c>
      <c r="N9" s="39">
        <v>5</v>
      </c>
      <c r="O9" s="38">
        <v>0</v>
      </c>
      <c r="P9" s="38">
        <v>0</v>
      </c>
      <c r="Q9" s="39">
        <v>5</v>
      </c>
      <c r="R9" s="38">
        <v>0</v>
      </c>
      <c r="S9" s="39">
        <v>25</v>
      </c>
      <c r="T9" s="39">
        <v>6</v>
      </c>
    </row>
    <row r="10" spans="1:20" ht="17.25" customHeight="1">
      <c r="A10" s="8" t="s">
        <v>116</v>
      </c>
      <c r="B10" s="40">
        <v>5</v>
      </c>
      <c r="C10" s="41">
        <v>1</v>
      </c>
      <c r="D10" s="40">
        <v>4</v>
      </c>
      <c r="E10" s="41">
        <v>0</v>
      </c>
      <c r="F10" s="41">
        <v>0</v>
      </c>
      <c r="G10" s="41">
        <v>1</v>
      </c>
      <c r="H10" s="40">
        <v>2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2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</row>
    <row r="11" spans="1:20" ht="17.25" customHeight="1">
      <c r="A11" s="30" t="s">
        <v>73</v>
      </c>
      <c r="B11" s="39">
        <v>152</v>
      </c>
      <c r="C11" s="39">
        <v>72</v>
      </c>
      <c r="D11" s="39">
        <v>80</v>
      </c>
      <c r="E11" s="39">
        <v>19</v>
      </c>
      <c r="F11" s="39">
        <v>27</v>
      </c>
      <c r="G11" s="39">
        <v>17</v>
      </c>
      <c r="H11" s="39">
        <v>19</v>
      </c>
      <c r="I11" s="38">
        <v>0</v>
      </c>
      <c r="J11" s="39">
        <v>1</v>
      </c>
      <c r="K11" s="38">
        <v>0</v>
      </c>
      <c r="L11" s="38">
        <v>0</v>
      </c>
      <c r="M11" s="39">
        <v>15</v>
      </c>
      <c r="N11" s="39">
        <v>28</v>
      </c>
      <c r="O11" s="38">
        <v>0</v>
      </c>
      <c r="P11" s="38">
        <v>0</v>
      </c>
      <c r="Q11" s="39">
        <v>6</v>
      </c>
      <c r="R11" s="38">
        <v>0</v>
      </c>
      <c r="S11" s="39">
        <v>15</v>
      </c>
      <c r="T11" s="39">
        <v>5</v>
      </c>
    </row>
    <row r="12" spans="1:20" ht="17.25" customHeight="1">
      <c r="A12" s="33" t="s">
        <v>75</v>
      </c>
      <c r="B12" s="39">
        <v>4</v>
      </c>
      <c r="C12" s="39">
        <v>1</v>
      </c>
      <c r="D12" s="39">
        <v>3</v>
      </c>
      <c r="E12" s="39">
        <v>1</v>
      </c>
      <c r="F12" s="39">
        <v>2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9">
        <v>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</row>
    <row r="13" spans="1:20" ht="17.25" customHeight="1">
      <c r="A13" s="33" t="s">
        <v>78</v>
      </c>
      <c r="B13" s="39">
        <v>12</v>
      </c>
      <c r="C13" s="39">
        <v>5</v>
      </c>
      <c r="D13" s="39">
        <v>7</v>
      </c>
      <c r="E13" s="39">
        <v>2</v>
      </c>
      <c r="F13" s="39">
        <v>5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v>3</v>
      </c>
      <c r="N13" s="39">
        <v>2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</row>
    <row r="14" spans="1:20" ht="17.25" customHeight="1">
      <c r="A14" s="33" t="s">
        <v>41</v>
      </c>
      <c r="B14" s="39">
        <v>40</v>
      </c>
      <c r="C14" s="39">
        <v>18</v>
      </c>
      <c r="D14" s="39">
        <v>22</v>
      </c>
      <c r="E14" s="39">
        <v>2</v>
      </c>
      <c r="F14" s="39">
        <v>10</v>
      </c>
      <c r="G14" s="39">
        <v>1</v>
      </c>
      <c r="H14" s="39">
        <v>3</v>
      </c>
      <c r="I14" s="38">
        <v>0</v>
      </c>
      <c r="J14" s="38">
        <v>0</v>
      </c>
      <c r="K14" s="39">
        <v>0</v>
      </c>
      <c r="L14" s="38">
        <v>0</v>
      </c>
      <c r="M14" s="39">
        <v>14</v>
      </c>
      <c r="N14" s="39">
        <v>9</v>
      </c>
      <c r="O14" s="38">
        <v>0</v>
      </c>
      <c r="P14" s="38">
        <v>0</v>
      </c>
      <c r="Q14" s="38">
        <v>1</v>
      </c>
      <c r="R14" s="38">
        <v>0</v>
      </c>
      <c r="S14" s="38">
        <v>0</v>
      </c>
      <c r="T14" s="38">
        <v>0</v>
      </c>
    </row>
    <row r="15" spans="1:20" ht="17.25" customHeight="1">
      <c r="A15" s="33" t="s">
        <v>7</v>
      </c>
      <c r="B15" s="39">
        <v>28</v>
      </c>
      <c r="C15" s="39">
        <v>23</v>
      </c>
      <c r="D15" s="39">
        <v>5</v>
      </c>
      <c r="E15" s="39">
        <v>2</v>
      </c>
      <c r="F15" s="39">
        <v>5</v>
      </c>
      <c r="G15" s="38">
        <v>0</v>
      </c>
      <c r="H15" s="38">
        <v>0</v>
      </c>
      <c r="I15" s="38">
        <v>0</v>
      </c>
      <c r="J15" s="38">
        <v>0</v>
      </c>
      <c r="K15" s="39">
        <v>17</v>
      </c>
      <c r="L15" s="38">
        <v>0</v>
      </c>
      <c r="M15" s="39">
        <v>3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9">
        <v>1</v>
      </c>
      <c r="T15" s="38">
        <v>0</v>
      </c>
    </row>
    <row r="16" spans="1:20" ht="17.25" customHeight="1">
      <c r="A16" s="33" t="s">
        <v>60</v>
      </c>
      <c r="B16" s="39">
        <v>37</v>
      </c>
      <c r="C16" s="39">
        <v>25</v>
      </c>
      <c r="D16" s="39">
        <v>12</v>
      </c>
      <c r="E16" s="38">
        <v>3</v>
      </c>
      <c r="F16" s="39">
        <v>2</v>
      </c>
      <c r="G16" s="39">
        <v>9</v>
      </c>
      <c r="H16" s="39">
        <v>7</v>
      </c>
      <c r="I16" s="38">
        <v>0</v>
      </c>
      <c r="J16" s="38">
        <v>0</v>
      </c>
      <c r="K16" s="38">
        <v>0</v>
      </c>
      <c r="L16" s="38">
        <v>0</v>
      </c>
      <c r="M16" s="39">
        <v>2</v>
      </c>
      <c r="N16" s="39">
        <v>2</v>
      </c>
      <c r="O16" s="38">
        <v>0</v>
      </c>
      <c r="P16" s="38">
        <v>0</v>
      </c>
      <c r="Q16" s="38">
        <v>0</v>
      </c>
      <c r="R16" s="39">
        <v>0</v>
      </c>
      <c r="S16" s="39">
        <v>11</v>
      </c>
      <c r="T16" s="39">
        <v>1</v>
      </c>
    </row>
    <row r="17" spans="1:20" ht="17.25" customHeight="1">
      <c r="A17" s="33" t="s">
        <v>84</v>
      </c>
      <c r="B17" s="39">
        <v>13</v>
      </c>
      <c r="C17" s="39">
        <v>7</v>
      </c>
      <c r="D17" s="39">
        <v>6</v>
      </c>
      <c r="E17" s="39">
        <v>3</v>
      </c>
      <c r="F17" s="39">
        <v>4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9">
        <v>4</v>
      </c>
      <c r="N17" s="39">
        <v>2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</row>
    <row r="18" spans="1:20" ht="17.25" customHeight="1">
      <c r="A18" s="10" t="s">
        <v>31</v>
      </c>
      <c r="B18" s="39">
        <v>3</v>
      </c>
      <c r="C18" s="39">
        <v>1</v>
      </c>
      <c r="D18" s="39">
        <v>2</v>
      </c>
      <c r="E18" s="39">
        <v>1</v>
      </c>
      <c r="F18" s="39">
        <v>2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</row>
    <row r="19" spans="1:20" s="3" customFormat="1" ht="17.25" customHeight="1">
      <c r="A19" s="33" t="s">
        <v>46</v>
      </c>
      <c r="B19" s="39">
        <v>23</v>
      </c>
      <c r="C19" s="39">
        <v>15</v>
      </c>
      <c r="D19" s="39">
        <v>8</v>
      </c>
      <c r="E19" s="39">
        <v>4</v>
      </c>
      <c r="F19" s="39">
        <v>6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9">
        <v>8</v>
      </c>
      <c r="N19" s="39">
        <v>2</v>
      </c>
      <c r="O19" s="38">
        <v>0</v>
      </c>
      <c r="P19" s="38">
        <v>0</v>
      </c>
      <c r="Q19" s="39">
        <v>0</v>
      </c>
      <c r="R19" s="38">
        <v>0</v>
      </c>
      <c r="S19" s="39">
        <v>3</v>
      </c>
      <c r="T19" s="38">
        <v>0</v>
      </c>
    </row>
    <row r="20" spans="1:20" ht="17.25" customHeight="1">
      <c r="A20" s="33" t="s">
        <v>71</v>
      </c>
      <c r="B20" s="39">
        <v>2</v>
      </c>
      <c r="C20" s="38">
        <v>2</v>
      </c>
      <c r="D20" s="39">
        <v>0</v>
      </c>
      <c r="E20" s="38">
        <v>2</v>
      </c>
      <c r="F20" s="39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</row>
    <row r="21" spans="1:20" ht="17.25" customHeight="1">
      <c r="A21" s="34" t="s">
        <v>1</v>
      </c>
      <c r="B21" s="40">
        <v>6</v>
      </c>
      <c r="C21" s="40">
        <v>2</v>
      </c>
      <c r="D21" s="40">
        <v>4</v>
      </c>
      <c r="E21" s="40">
        <v>2</v>
      </c>
      <c r="F21" s="40">
        <v>2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0">
        <v>2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</row>
    <row r="22" spans="1:20" ht="17.25" customHeight="1">
      <c r="A22" s="33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</row>
    <row r="23" spans="1:20" ht="17.25" customHeight="1">
      <c r="A23" s="33" t="s">
        <v>87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</row>
    <row r="24" spans="1:20" ht="17.25" customHeight="1">
      <c r="A24" s="33" t="s">
        <v>57</v>
      </c>
      <c r="B24" s="39">
        <v>3</v>
      </c>
      <c r="C24" s="39">
        <v>2</v>
      </c>
      <c r="D24" s="39">
        <v>1</v>
      </c>
      <c r="E24" s="39">
        <v>2</v>
      </c>
      <c r="F24" s="39">
        <v>1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</row>
    <row r="25" spans="1:20" ht="17.25" customHeight="1">
      <c r="A25" s="33" t="s">
        <v>66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</row>
    <row r="26" spans="1:20" s="3" customFormat="1" ht="17.25" customHeight="1">
      <c r="A26" s="33" t="s">
        <v>80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</row>
    <row r="27" spans="1:20" ht="17.25" customHeight="1">
      <c r="A27" s="33" t="s">
        <v>27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</row>
    <row r="28" spans="1:20" ht="17.25" customHeight="1">
      <c r="A28" s="34" t="s">
        <v>91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</row>
    <row r="29" spans="1:20" ht="17.25" customHeight="1">
      <c r="A29" s="33" t="s">
        <v>21</v>
      </c>
      <c r="B29" s="39">
        <v>3</v>
      </c>
      <c r="C29" s="39">
        <v>1</v>
      </c>
      <c r="D29" s="39">
        <v>2</v>
      </c>
      <c r="E29" s="38">
        <v>0</v>
      </c>
      <c r="F29" s="39">
        <v>2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9">
        <v>1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</row>
    <row r="30" spans="1:20" ht="17.25" customHeight="1">
      <c r="A30" s="34" t="s">
        <v>85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</row>
    <row r="31" spans="1:20" ht="17.25" customHeight="1">
      <c r="A31" s="33" t="s">
        <v>81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</row>
    <row r="32" spans="1:20" ht="17.25" customHeight="1">
      <c r="A32" s="34" t="s">
        <v>72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</row>
    <row r="33" spans="1:20" s="3" customFormat="1" ht="17.25" customHeight="1">
      <c r="A33" s="33" t="s">
        <v>92</v>
      </c>
      <c r="B33" s="39">
        <v>9</v>
      </c>
      <c r="C33" s="39">
        <v>3</v>
      </c>
      <c r="D33" s="39">
        <v>6</v>
      </c>
      <c r="E33" s="39">
        <v>0</v>
      </c>
      <c r="F33" s="39">
        <v>5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9">
        <v>2</v>
      </c>
      <c r="N33" s="39">
        <v>1</v>
      </c>
      <c r="O33" s="38">
        <v>0</v>
      </c>
      <c r="P33" s="38">
        <v>0</v>
      </c>
      <c r="Q33" s="38">
        <v>1</v>
      </c>
      <c r="R33" s="39">
        <v>0</v>
      </c>
      <c r="S33" s="38">
        <v>0</v>
      </c>
      <c r="T33" s="38">
        <v>0</v>
      </c>
    </row>
    <row r="34" spans="1:20" ht="17.25" customHeight="1">
      <c r="A34" s="34" t="s">
        <v>88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</row>
    <row r="35" spans="1:20" s="3" customFormat="1" ht="17.25" customHeight="1">
      <c r="A35" s="33" t="s">
        <v>58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</row>
    <row r="36" spans="1:20" ht="17.25" customHeight="1">
      <c r="A36" s="33" t="s">
        <v>94</v>
      </c>
      <c r="B36" s="39">
        <v>4</v>
      </c>
      <c r="C36" s="38">
        <v>0</v>
      </c>
      <c r="D36" s="39">
        <v>4</v>
      </c>
      <c r="E36" s="38">
        <v>0</v>
      </c>
      <c r="F36" s="39">
        <v>3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9">
        <v>1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</row>
    <row r="37" spans="1:20" s="3" customFormat="1" ht="17.25" customHeight="1">
      <c r="A37" s="33" t="s">
        <v>50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</row>
    <row r="38" spans="1:20" ht="17.25" customHeight="1">
      <c r="A38" s="33" t="s">
        <v>96</v>
      </c>
      <c r="B38" s="39">
        <v>4</v>
      </c>
      <c r="C38" s="39">
        <v>1</v>
      </c>
      <c r="D38" s="39">
        <v>3</v>
      </c>
      <c r="E38" s="39">
        <v>0</v>
      </c>
      <c r="F38" s="39">
        <v>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9">
        <v>1</v>
      </c>
      <c r="N38" s="38">
        <v>0</v>
      </c>
      <c r="O38" s="38">
        <v>0</v>
      </c>
      <c r="P38" s="38">
        <v>0</v>
      </c>
      <c r="Q38" s="38">
        <v>0</v>
      </c>
      <c r="R38" s="39">
        <v>1</v>
      </c>
      <c r="S38" s="38">
        <v>0</v>
      </c>
      <c r="T38" s="38">
        <v>0</v>
      </c>
    </row>
    <row r="39" spans="1:20" ht="17.25" customHeight="1">
      <c r="A39" s="33" t="s">
        <v>101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</row>
    <row r="40" spans="1:20" ht="17.25" customHeight="1">
      <c r="A40" s="33" t="s">
        <v>6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</row>
    <row r="41" spans="1:20" s="3" customFormat="1" ht="17.25" customHeight="1">
      <c r="A41" s="34" t="s">
        <v>62</v>
      </c>
      <c r="B41" s="40">
        <v>6</v>
      </c>
      <c r="C41" s="40">
        <v>3</v>
      </c>
      <c r="D41" s="40">
        <v>3</v>
      </c>
      <c r="E41" s="40">
        <v>1</v>
      </c>
      <c r="F41" s="40">
        <v>3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0">
        <v>2</v>
      </c>
      <c r="N41" s="41">
        <v>0</v>
      </c>
      <c r="O41" s="41">
        <v>0</v>
      </c>
      <c r="P41" s="41">
        <v>0</v>
      </c>
      <c r="Q41" s="40">
        <v>0</v>
      </c>
      <c r="R41" s="41">
        <v>0</v>
      </c>
      <c r="S41" s="40">
        <v>0</v>
      </c>
      <c r="T41" s="41">
        <v>0</v>
      </c>
    </row>
    <row r="42" spans="1:20" ht="17.25" customHeight="1">
      <c r="A42" s="33" t="s">
        <v>106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</row>
    <row r="43" spans="1:20" ht="17.25" customHeight="1">
      <c r="A43" s="33" t="s">
        <v>107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</row>
    <row r="44" spans="1:20" ht="17.25" customHeight="1">
      <c r="A44" s="34" t="s">
        <v>108</v>
      </c>
      <c r="B44" s="40">
        <v>6</v>
      </c>
      <c r="C44" s="40">
        <v>4</v>
      </c>
      <c r="D44" s="40">
        <v>2</v>
      </c>
      <c r="E44" s="40">
        <v>2</v>
      </c>
      <c r="F44" s="40">
        <v>1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0">
        <v>1</v>
      </c>
      <c r="N44" s="40">
        <v>1</v>
      </c>
      <c r="O44" s="41">
        <v>0</v>
      </c>
      <c r="P44" s="41">
        <v>0</v>
      </c>
      <c r="Q44" s="40">
        <v>1</v>
      </c>
      <c r="R44" s="41">
        <v>0</v>
      </c>
      <c r="S44" s="41">
        <v>0</v>
      </c>
      <c r="T44" s="41">
        <v>0</v>
      </c>
    </row>
    <row r="45" spans="1:20">
      <c r="F45" s="2" t="s">
        <v>111</v>
      </c>
    </row>
  </sheetData>
  <mergeCells count="10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S15"/>
  <sheetViews>
    <sheetView showZeros="0" view="pageBreakPreview" zoomScaleNormal="90" zoomScaleSheetLayoutView="100" workbookViewId="0">
      <selection activeCell="A15" sqref="A15"/>
    </sheetView>
  </sheetViews>
  <sheetFormatPr defaultRowHeight="13.5"/>
  <cols>
    <col min="1" max="1" width="9" style="1" bestFit="1" customWidth="1"/>
    <col min="2" max="4" width="7.625" style="1" customWidth="1"/>
    <col min="5" max="7" width="8.125" style="1" customWidth="1"/>
    <col min="8" max="19" width="9.5" style="1" customWidth="1"/>
    <col min="20" max="16384" width="9" style="1" bestFit="1" customWidth="1"/>
  </cols>
  <sheetData>
    <row r="1" spans="1:19" ht="21" customHeight="1">
      <c r="A1" s="4" t="s">
        <v>303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50" t="s">
        <v>42</v>
      </c>
    </row>
    <row r="2" spans="1:19" ht="18.75" customHeight="1">
      <c r="A2" s="51" t="s">
        <v>29</v>
      </c>
      <c r="B2" s="48" t="s">
        <v>166</v>
      </c>
      <c r="C2" s="48"/>
      <c r="D2" s="48"/>
      <c r="E2" s="48" t="s">
        <v>67</v>
      </c>
      <c r="F2" s="48"/>
      <c r="G2" s="48"/>
      <c r="H2" s="48" t="s">
        <v>102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customHeight="1">
      <c r="A3" s="52"/>
      <c r="B3" s="27" t="s">
        <v>34</v>
      </c>
      <c r="C3" s="27" t="s">
        <v>238</v>
      </c>
      <c r="D3" s="27" t="s">
        <v>43</v>
      </c>
      <c r="E3" s="27" t="s">
        <v>34</v>
      </c>
      <c r="F3" s="27" t="s">
        <v>63</v>
      </c>
      <c r="G3" s="27" t="s">
        <v>37</v>
      </c>
      <c r="H3" s="27" t="s">
        <v>34</v>
      </c>
      <c r="I3" s="27" t="s">
        <v>239</v>
      </c>
      <c r="J3" s="27" t="s">
        <v>90</v>
      </c>
      <c r="K3" s="27" t="s">
        <v>230</v>
      </c>
      <c r="L3" s="27" t="s">
        <v>240</v>
      </c>
      <c r="M3" s="27" t="s">
        <v>161</v>
      </c>
      <c r="N3" s="27" t="s">
        <v>198</v>
      </c>
      <c r="O3" s="27" t="s">
        <v>243</v>
      </c>
      <c r="P3" s="27" t="s">
        <v>245</v>
      </c>
      <c r="Q3" s="27" t="s">
        <v>39</v>
      </c>
      <c r="R3" s="27" t="s">
        <v>55</v>
      </c>
      <c r="S3" s="27" t="s">
        <v>247</v>
      </c>
    </row>
    <row r="4" spans="1:19" ht="18.75" customHeight="1">
      <c r="A4" s="30" t="s">
        <v>18</v>
      </c>
      <c r="B4" s="37">
        <f t="shared" ref="B4:B9" si="0">SUM(C4:D4)</f>
        <v>3</v>
      </c>
      <c r="C4" s="42">
        <f>'[1]SYT20832'!B5</f>
        <v>0</v>
      </c>
      <c r="D4" s="37">
        <v>3</v>
      </c>
      <c r="E4" s="37">
        <v>574</v>
      </c>
      <c r="F4" s="37">
        <v>274</v>
      </c>
      <c r="G4" s="37">
        <v>300</v>
      </c>
      <c r="H4" s="37">
        <f>SUM(H5:H7)</f>
        <v>574</v>
      </c>
      <c r="I4" s="37">
        <v>65</v>
      </c>
      <c r="J4" s="37">
        <v>93</v>
      </c>
      <c r="K4" s="37">
        <v>131</v>
      </c>
      <c r="L4" s="37">
        <v>85</v>
      </c>
      <c r="M4" s="37">
        <v>62</v>
      </c>
      <c r="N4" s="37">
        <v>85</v>
      </c>
      <c r="O4" s="37">
        <v>17</v>
      </c>
      <c r="P4" s="37">
        <v>23</v>
      </c>
      <c r="Q4" s="37">
        <v>10</v>
      </c>
      <c r="R4" s="37">
        <v>3</v>
      </c>
      <c r="S4" s="37">
        <v>0</v>
      </c>
    </row>
    <row r="5" spans="1:19" ht="18.75" customHeight="1">
      <c r="A5" s="31" t="s">
        <v>250</v>
      </c>
      <c r="B5" s="38">
        <f t="shared" si="0"/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</row>
    <row r="6" spans="1:19" ht="18.75" customHeight="1">
      <c r="A6" s="31" t="s">
        <v>99</v>
      </c>
      <c r="B6" s="39">
        <f t="shared" si="0"/>
        <v>2</v>
      </c>
      <c r="C6" s="38">
        <v>0</v>
      </c>
      <c r="D6" s="39">
        <v>2</v>
      </c>
      <c r="E6" s="39">
        <v>427</v>
      </c>
      <c r="F6" s="39">
        <v>202</v>
      </c>
      <c r="G6" s="39">
        <v>225</v>
      </c>
      <c r="H6" s="39">
        <f>SUM(I6:S6)</f>
        <v>427</v>
      </c>
      <c r="I6" s="39">
        <v>42</v>
      </c>
      <c r="J6" s="39">
        <v>56</v>
      </c>
      <c r="K6" s="39">
        <v>86</v>
      </c>
      <c r="L6" s="39">
        <v>69</v>
      </c>
      <c r="M6" s="39">
        <v>55</v>
      </c>
      <c r="N6" s="39">
        <v>71</v>
      </c>
      <c r="O6" s="39">
        <v>13</v>
      </c>
      <c r="P6" s="39">
        <v>23</v>
      </c>
      <c r="Q6" s="39">
        <v>9</v>
      </c>
      <c r="R6" s="39">
        <v>3</v>
      </c>
      <c r="S6" s="39">
        <v>0</v>
      </c>
    </row>
    <row r="7" spans="1:19" ht="18.75" customHeight="1">
      <c r="A7" s="32" t="s">
        <v>174</v>
      </c>
      <c r="B7" s="40">
        <f t="shared" si="0"/>
        <v>1</v>
      </c>
      <c r="C7" s="41">
        <v>0</v>
      </c>
      <c r="D7" s="40">
        <v>1</v>
      </c>
      <c r="E7" s="39">
        <v>147</v>
      </c>
      <c r="F7" s="40">
        <v>72</v>
      </c>
      <c r="G7" s="40">
        <v>75</v>
      </c>
      <c r="H7" s="40">
        <f>SUM(I7:S7)</f>
        <v>147</v>
      </c>
      <c r="I7" s="40">
        <v>23</v>
      </c>
      <c r="J7" s="40">
        <v>37</v>
      </c>
      <c r="K7" s="40">
        <v>45</v>
      </c>
      <c r="L7" s="40">
        <v>16</v>
      </c>
      <c r="M7" s="40">
        <v>7</v>
      </c>
      <c r="N7" s="40">
        <v>14</v>
      </c>
      <c r="O7" s="41">
        <v>4</v>
      </c>
      <c r="P7" s="41">
        <v>0</v>
      </c>
      <c r="Q7" s="40">
        <v>1</v>
      </c>
      <c r="R7" s="41">
        <v>0</v>
      </c>
      <c r="S7" s="41">
        <v>0</v>
      </c>
    </row>
    <row r="8" spans="1:19" ht="18.75" customHeight="1">
      <c r="A8" s="33" t="s">
        <v>73</v>
      </c>
      <c r="B8" s="39">
        <f t="shared" si="0"/>
        <v>2</v>
      </c>
      <c r="C8" s="38">
        <f>'[1]SYT20832'!B6</f>
        <v>0</v>
      </c>
      <c r="D8" s="39">
        <v>2</v>
      </c>
      <c r="E8" s="37">
        <v>497</v>
      </c>
      <c r="F8" s="39">
        <v>232</v>
      </c>
      <c r="G8" s="39">
        <v>265</v>
      </c>
      <c r="H8" s="39">
        <f>SUM(I8:S8)</f>
        <v>497</v>
      </c>
      <c r="I8" s="39">
        <v>52</v>
      </c>
      <c r="J8" s="39">
        <v>81</v>
      </c>
      <c r="K8" s="39">
        <v>117</v>
      </c>
      <c r="L8" s="39">
        <v>69</v>
      </c>
      <c r="M8" s="39">
        <v>56</v>
      </c>
      <c r="N8" s="39">
        <v>78</v>
      </c>
      <c r="O8" s="39">
        <v>13</v>
      </c>
      <c r="P8" s="39">
        <v>21</v>
      </c>
      <c r="Q8" s="39">
        <v>8</v>
      </c>
      <c r="R8" s="39">
        <v>2</v>
      </c>
      <c r="S8" s="39">
        <v>0</v>
      </c>
    </row>
    <row r="9" spans="1:19" ht="18.75" customHeight="1">
      <c r="A9" s="174" t="s">
        <v>191</v>
      </c>
      <c r="B9" s="40">
        <f t="shared" si="0"/>
        <v>1</v>
      </c>
      <c r="C9" s="41">
        <f>'[1]SYT20832'!B39</f>
        <v>0</v>
      </c>
      <c r="D9" s="40">
        <v>1</v>
      </c>
      <c r="E9" s="40">
        <v>77</v>
      </c>
      <c r="F9" s="40">
        <v>42</v>
      </c>
      <c r="G9" s="40">
        <v>35</v>
      </c>
      <c r="H9" s="40">
        <f>SUM(I9:S9)</f>
        <v>77</v>
      </c>
      <c r="I9" s="40">
        <v>13</v>
      </c>
      <c r="J9" s="40">
        <v>12</v>
      </c>
      <c r="K9" s="40">
        <v>14</v>
      </c>
      <c r="L9" s="40">
        <v>16</v>
      </c>
      <c r="M9" s="40">
        <v>6</v>
      </c>
      <c r="N9" s="40">
        <v>7</v>
      </c>
      <c r="O9" s="40">
        <v>4</v>
      </c>
      <c r="P9" s="40">
        <v>2</v>
      </c>
      <c r="Q9" s="41">
        <v>2</v>
      </c>
      <c r="R9" s="41">
        <v>1</v>
      </c>
      <c r="S9" s="41">
        <v>0</v>
      </c>
    </row>
    <row r="11" spans="1:19">
      <c r="B11" s="1" t="s">
        <v>147</v>
      </c>
    </row>
    <row r="15" spans="1:19">
      <c r="A15" s="3"/>
    </row>
  </sheetData>
  <mergeCells count="4">
    <mergeCell ref="B2:D2"/>
    <mergeCell ref="E2:G2"/>
    <mergeCell ref="H2:S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295598</cp:lastModifiedBy>
  <cp:lastPrinted>2017-02-15T00:02:52Z</cp:lastPrinted>
  <dcterms:created xsi:type="dcterms:W3CDTF">2001-03-14T04:50:54Z</dcterms:created>
  <dcterms:modified xsi:type="dcterms:W3CDTF">2020-03-18T02:00:02Z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2020-03-18T02:00:02Z</vt:filetime>
  </property>
</Properties>
</file>