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BE5245E-6476-4262-97DF-B1A44A5F1CFD}"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<sst xmlns="http://schemas.openxmlformats.org/spreadsheetml/2006/main" count="3204" uniqueCount="1055">
  <si>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</si>
  <si>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</si>
  <si>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</si>
  <si>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</si>
  <si>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</si>
  <si>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</si>
  <si>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</si>
  <si>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</si>
  <si>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</si>
  <si>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</si>
  <si>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</si>
  <si>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</si>
  <si>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</si>
  <si>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</si>
  <si>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</si>
  <si>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</si>
  <si>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</si>
  <si>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</si>
  <si>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</si>
  <si>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</si>
  <si>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</si>
  <si>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</si>
  <si>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</si>
  <si>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</si>
  <si>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</si>
  <si>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</si>
  <si>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</si>
  <si>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</si>
  <si>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</si>
  <si>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</si>
  <si>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</si>
  <si>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</si>
  <si>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</si>
  <si>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</si>
  <si>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</si>
  <si>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</si>
  <si>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</si>
  <si>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</si>
  <si>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</si>
  <si>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</si>
  <si>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</si>
  <si>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</si>
  <si>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</si>
  <si>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</si>
  <si>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</si>
  <si>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</si>
  <si>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</si>
  <si>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</si>
  <si>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</si>
  <si>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</si>
  <si>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</si>
  <si>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</si>
  <si>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</si>
  <si>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</si>
  <si>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</si>
  <si>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</si>
  <si>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</si>
  <si>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</si>
  <si>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</si>
  <si>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</si>
  <si>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</si>
  <si>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</si>
  <si>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</si>
  <si>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</si>
  <si>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</si>
  <si>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</si>
  <si>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</si>
  <si>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</si>
  <si>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</si>
  <si>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</si>
  <si>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</si>
  <si>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</si>
  <si>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</si>
  <si>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</si>
  <si>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</si>
  <si>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</si>
  <si>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</si>
  <si>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</si>
  <si>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</si>
  <si>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</si>
  <si>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</si>
  <si>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</si>
  <si>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</si>
  <si>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</si>
  <si>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</si>
  <si>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</si>
  <si>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</si>
  <si>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</si>
  <si>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</si>
  <si>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</si>
  <si>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</si>
  <si>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</si>
  <si>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</si>
  <si>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</si>
  <si>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</si>
  <si>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</si>
  <si>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</si>
  <si>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</si>
  <si>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</si>
  <si>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</si>
  <si>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</si>
  <si>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</si>
  <si>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</si>
  <si>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</si>
  <si>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</si>
  <si>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</si>
  <si>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</si>
  <si>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</si>
  <si>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</si>
  <si>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</si>
  <si>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</si>
  <si>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</si>
  <si>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</si>
  <si>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</si>
  <si>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</si>
  <si>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</si>
  <si>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</si>
  <si>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</si>
  <si>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</si>
  <si>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</si>
  <si>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</si>
  <si>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</si>
  <si>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</si>
  <si>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</si>
  <si>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</si>
  <si>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</si>
  <si>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</si>
  <si>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</si>
  <si>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</si>
  <si>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</si>
  <si>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</si>
  <si>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</si>
  <si>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</si>
  <si>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</si>
  <si>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</si>
  <si>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</si>
  <si>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</si>
  <si>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</si>
  <si>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</si>
  <si>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</si>
  <si>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</si>
  <si>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</si>
  <si>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</si>
  <si>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</si>
  <si>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</si>
  <si>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</si>
  <si>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</si>
  <si>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</si>
  <si>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</si>
  <si>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</si>
  <si>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</si>
  <si>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</si>
  <si>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</si>
  <si>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</si>
  <si>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</si>
  <si>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</si>
  <si>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</si>
  <si>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</si>
  <si>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</si>
  <si>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</si>
  <si>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</si>
  <si>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</si>
  <si>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</si>
  <si>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</si>
  <si>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</si>
  <si>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</si>
  <si>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</si>
  <si>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</si>
  <si>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</si>
  <si>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</si>
  <si>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</si>
  <si>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</si>
  <si>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</si>
  <si>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</si>
  <si>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</si>
  <si>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</si>
  <si>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</si>
  <si>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</si>
  <si>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</si>
  <si>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</si>
  <si>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</si>
  <si>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</si>
  <si>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</si>
  <si>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</si>
  <si>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</si>
  <si>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</si>
  <si>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</si>
  <si>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</si>
  <si>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</si>
  <si>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</si>
  <si>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</si>
  <si>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</si>
  <si>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</si>
  <si>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</si>
  <si>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</si>
  <si>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</si>
  <si>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</si>
  <si>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</si>
  <si>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</si>
  <si>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</si>
  <si>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</si>
  <si>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</si>
  <si>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</si>
  <si>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</si>
  <si>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</si>
  <si>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</si>
  <si>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</si>
  <si>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</si>
  <si>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</si>
  <si>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</si>
  <si>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</si>
  <si>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</si>
  <si>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</si>
  <si>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</si>
  <si>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</si>
  <si>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</si>
  <si>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</si>
  <si>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</si>
  <si>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</si>
  <si>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</si>
  <si>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</si>
  <si>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</si>
  <si>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</si>
  <si>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</si>
  <si>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</si>
  <si>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</si>
  <si>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</si>
  <si>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</si>
  <si>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</si>
  <si>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</si>
  <si>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</si>
  <si>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</si>
  <si>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</si>
  <si>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</si>
  <si>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</si>
  <si>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</si>
  <si>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</si>
  <si>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</si>
  <si>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</si>
  <si>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</si>
  <si>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</si>
  <si>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</si>
  <si>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</si>
  <si>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</si>
  <si>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</si>
  <si>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</si>
  <si>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</si>
  <si>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</si>
  <si>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</si>
  <si>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</si>
  <si>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</si>
  <si>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</si>
  <si>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</si>
  <si>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</si>
  <si>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</si>
  <si>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</si>
  <si>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</si>
  <si>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</si>
  <si>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</si>
  <si>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</si>
  <si>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</si>
  <si>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</si>
  <si>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</si>
  <si>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</si>
  <si>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</si>
  <si>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</si>
  <si>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</si>
  <si>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</si>
  <si>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</si>
  <si>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</si>
  <si>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</si>
  <si>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</si>
  <si>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</si>
  <si>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</si>
  <si>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</si>
  <si>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</si>
  <si>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</si>
  <si>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</si>
  <si>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</si>
  <si>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</si>
  <si>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</si>
  <si>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</si>
  <si>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</si>
  <si>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</si>
  <si>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</si>
  <si>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</si>
  <si>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</si>
  <si>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</si>
  <si>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</si>
  <si>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</si>
  <si>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</si>
  <si>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</si>
  <si>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</si>
  <si>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</si>
  <si>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</si>
  <si>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</si>
  <si>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</si>
  <si>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</si>
  <si>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</si>
  <si>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</si>
  <si>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</si>
  <si>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</si>
  <si>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</si>
  <si>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</si>
  <si>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</si>
  <si>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</si>
  <si>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</si>
  <si>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</si>
  <si>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</si>
  <si>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</si>
  <si>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</si>
  <si>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</si>
  <si>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</si>
  <si>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</si>
  <si>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</si>
  <si>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</si>
  <si>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</si>
  <si>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</si>
  <si>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</si>
  <si>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</si>
  <si>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</si>
  <si>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</si>
  <si>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</si>
  <si>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</si>
  <si>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</si>
  <si>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</si>
  <si>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</si>
  <si>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</si>
  <si>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</si>
  <si>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</si>
  <si>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</si>
  <si>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</si>
  <si>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</si>
  <si>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</si>
  <si>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</si>
  <si>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</si>
  <si>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</si>
  <si>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</si>
  <si>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</si>
  <si>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</si>
  <si>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</si>
  <si>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</si>
  <si>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</si>
  <si>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</si>
  <si>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</si>
  <si>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</si>
  <si>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</si>
  <si>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</si>
  <si>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</si>
  <si>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</si>
  <si>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</si>
  <si>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</si>
  <si>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</si>
  <si>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</si>
  <si>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</si>
  <si>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</si>
  <si>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</si>
  <si>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</si>
  <si>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</si>
  <si>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</si>
  <si>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</si>
  <si>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</si>
  <si>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</si>
  <si>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</si>
  <si>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</si>
  <si>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</si>
  <si>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</si>
  <si>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</si>
  <si>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</si>
  <si>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</si>
  <si>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</si>
  <si>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</si>
  <si>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</si>
  <si>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</si>
  <si>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</si>
  <si>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</si>
  <si>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</si>
  <si>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</si>
  <si>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</si>
  <si>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</si>
  <si>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</si>
  <si>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</si>
  <si>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</si>
  <si>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</si>
  <si>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</si>
  <si>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</si>
  <si>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</si>
  <si>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</si>
  <si>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</si>
  <si>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</si>
  <si>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</si>
  <si>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</si>
  <si>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</si>
  <si>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</si>
  <si>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</si>
  <si>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</si>
  <si>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</si>
  <si>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</si>
  <si>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</si>
  <si>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</si>
  <si>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</si>
  <si>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</si>
  <si>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</si>
  <si>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</si>
  <si>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</si>
  <si>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</si>
  <si>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</si>
  <si>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</si>
  <si>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</si>
  <si>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</si>
  <si>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</si>
  <si>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</si>
  <si>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</si>
  <si>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</si>
  <si>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</si>
  <si>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</si>
  <si>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</si>
  <si>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</si>
  <si>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</si>
  <si>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</si>
  <si>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</si>
  <si>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</si>
  <si>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</si>
  <si>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</si>
  <si>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</si>
  <si>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</si>
  <si>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</si>
  <si>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</si>
  <si>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</si>
  <si>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</si>
  <si>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</si>
  <si>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</si>
  <si>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</si>
  <si>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</si>
  <si>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</si>
  <si>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</si>
  <si>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</si>
  <si>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</si>
  <si>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</si>
  <si>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</si>
  <si>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</si>
  <si>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</si>
  <si>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</si>
  <si>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</si>
  <si>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</si>
  <si>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</si>
  <si>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</si>
  <si>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</si>
  <si>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</si>
  <si>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</si>
  <si>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</si>
  <si>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</si>
  <si>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</si>
  <si>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</si>
  <si>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</si>
  <si>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</si>
  <si>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</si>
  <si>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</si>
  <si>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</si>
  <si>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</si>
  <si>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</si>
  <si>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</si>
  <si>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</si>
  <si>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</si>
  <si>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</si>
  <si>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</si>
  <si>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</si>
  <si>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</si>
  <si>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</si>
  <si>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</si>
  <si>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</si>
  <si>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</si>
  <si>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</si>
  <si>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</si>
  <si>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</si>
  <si>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</si>
  <si>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</si>
  <si>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</si>
  <si>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</si>
  <si>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</si>
  <si>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</si>
  <si>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</si>
  <si>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</si>
  <si>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</si>
  <si>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</si>
  <si>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</si>
  <si>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</si>
  <si>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</si>
  <si>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</si>
  <si>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</si>
  <si>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</si>
  <si>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</si>
  <si>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</si>
  <si>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</si>
  <si>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</si>
  <si>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</si>
  <si>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</si>
  <si>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</si>
  <si>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</si>
  <si>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</si>
  <si>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</si>
  <si>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</si>
  <si>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</si>
  <si>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</si>
  <si>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</si>
  <si>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</si>
  <si>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</si>
  <si>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</si>
  <si>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</si>
  <si>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</si>
  <si>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</si>
  <si>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</si>
  <si>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</si>
  <si>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</si>
  <si>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</si>
  <si>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</si>
  <si>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</si>
  <si>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</si>
  <si>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</si>
  <si>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</si>
  <si>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</si>
  <si>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</si>
  <si>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</si>
  <si>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</si>
  <si>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</si>
  <si>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</si>
  <si>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</si>
  <si>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</si>
  <si>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</si>
  <si>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</si>
  <si>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</si>
  <si>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</si>
  <si>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</si>
  <si>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</si>
  <si>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</si>
  <si>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</si>
  <si>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</si>
  <si>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</si>
  <si>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</si>
  <si>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</si>
  <si>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</si>
  <si>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</si>
  <si>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</si>
  <si>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</si>
  <si>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</si>
  <si>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</si>
  <si>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</si>
  <si>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</si>
  <si>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</si>
  <si>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</si>
  <si>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</si>
  <si>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</si>
  <si>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</si>
  <si>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</si>
  <si>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</si>
  <si>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</si>
  <si>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</si>
  <si>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</si>
  <si>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</si>
  <si>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</si>
  <si>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</si>
  <si>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</si>
  <si>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</si>
  <si>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</si>
  <si>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</si>
  <si>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</si>
  <si>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</si>
  <si>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</si>
  <si>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</si>
  <si>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</si>
  <si>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</si>
  <si>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</si>
  <si>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</si>
  <si>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</si>
  <si>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</si>
  <si>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</si>
  <si>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</si>
  <si>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</si>
  <si>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</si>
  <si>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</si>
  <si>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</si>
  <si>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</si>
  <si>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</si>
  <si>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</si>
  <si>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</si>
  <si>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</si>
  <si>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</si>
  <si>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</si>
  <si>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</si>
  <si>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</si>
  <si>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</si>
  <si>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</si>
  <si>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</si>
  <si>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</si>
  <si>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</si>
  <si>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</si>
  <si>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</si>
  <si>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</si>
  <si>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</si>
  <si>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</si>
  <si>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</si>
  <si>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</si>
  <si>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</si>
  <si>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</si>
  <si>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</si>
  <si>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</si>
  <si>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</si>
  <si>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</si>
  <si>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</si>
  <si>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</si>
  <si>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</si>
  <si>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</si>
  <si>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</si>
  <si>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</si>
  <si>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</si>
  <si>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</si>
  <si>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</si>
  <si>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</si>
  <si>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</si>
  <si>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</si>
  <si>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</si>
  <si>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</si>
  <si>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</si>
  <si>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</si>
  <si>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</si>
  <si>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</si>
  <si>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</si>
  <si>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</si>
  <si>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</si>
  <si>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</si>
  <si>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</si>
  <si>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</si>
  <si>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</si>
  <si>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</si>
  <si>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</si>
  <si>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</si>
  <si>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</si>
  <si>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</si>
  <si>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</si>
  <si>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</si>
  <si>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</si>
  <si>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</si>
  <si>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</si>
  <si>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</si>
  <si>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</si>
  <si>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</si>
  <si>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</si>
  <si>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</si>
  <si>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</si>
  <si>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</si>
  <si>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</si>
  <si>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</si>
  <si>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</si>
  <si>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</si>
  <si>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</si>
  <si>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</si>
  <si>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</si>
  <si>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</si>
  <si>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</si>
  <si>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</si>
  <si>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</si>
  <si>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</si>
  <si>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</si>
  <si>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</si>
  <si>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</si>
  <si>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</si>
  <si>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</si>
  <si>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</si>
  <si>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</si>
  <si>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</si>
  <si>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</si>
  <si>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</si>
  <si>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</si>
  <si>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</si>
  <si>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</si>
  <si>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</si>
  <si>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</si>
  <si>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</si>
  <si>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</si>
  <si>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</si>
  <si>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</si>
  <si>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</si>
  <si>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</si>
  <si>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</si>
  <si>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</si>
  <si>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</si>
  <si>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</si>
  <si>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</si>
  <si>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</si>
  <si>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</si>
  <si>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</si>
  <si>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</si>
  <si>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</si>
  <si>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</si>
  <si>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</si>
  <si>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</si>
  <si>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</si>
  <si>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</si>
  <si>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</si>
  <si>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</si>
  <si>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</si>
  <si>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</si>
  <si>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</si>
  <si>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</si>
  <si>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</si>
  <si>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</si>
  <si>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</si>
  <si>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</si>
  <si>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</si>
  <si>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</si>
  <si>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</si>
  <si>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</si>
  <si>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</si>
  <si>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</si>
  <si>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</si>
  <si>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</si>
  <si>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</si>
  <si>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</si>
  <si>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</si>
  <si>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</si>
  <si>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</si>
  <si>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</si>
  <si>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</si>
  <si>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</si>
  <si>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</si>
  <si>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</si>
  <si>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</si>
  <si>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</si>
  <si>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</si>
  <si>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</si>
  <si>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</si>
  <si>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</si>
  <si>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</si>
  <si>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</si>
  <si>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</si>
  <si>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</si>
  <si>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</si>
  <si>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</si>
  <si>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</si>
  <si>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</si>
  <si>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</si>
  <si>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</si>
  <si>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</si>
  <si>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</si>
  <si>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</si>
  <si>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</si>
  <si>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</si>
  <si>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</si>
  <si>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</si>
  <si>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</si>
  <si>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</si>
  <si>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</si>
  <si>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</si>
  <si>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</si>
  <si>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</si>
  <si>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</si>
  <si>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</si>
  <si>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</si>
  <si>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</si>
  <si>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</si>
  <si>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</si>
  <si>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</si>
  <si>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</si>
  <si>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</si>
  <si>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</si>
  <si>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</si>
  <si>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</si>
  <si>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</si>
  <si>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</si>
  <si>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</si>
  <si>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</si>
  <si>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</si>
  <si>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</si>
  <si>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</si>
  <si>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</si>
  <si>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</si>
  <si>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</si>
  <si>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</si>
  <si>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</si>
  <si>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</si>
  <si>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</si>
  <si>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</si>
  <si>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</si>
  <si>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</si>
  <si>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</si>
  <si>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</si>
  <si>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</si>
  <si>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</si>
  <si>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</si>
  <si>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</si>
  <si>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</si>
  <si>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</si>
  <si>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</si>
  <si>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</si>
  <si>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</si>
  <si>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</si>
  <si>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</si>
  <si>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</si>
  <si>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</si>
  <si>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</si>
  <si>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</si>
  <si>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</si>
  <si>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</si>
  <si>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</si>
  <si>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</si>
  <si>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</si>
  <si>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</si>
  <si>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</si>
  <si>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</si>
  <si>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</si>
  <si>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</si>
  <si>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</si>
  <si>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</si>
  <si>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</si>
  <si>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</si>
  <si>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</si>
  <si>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</si>
  <si>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</si>
  <si>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</si>
  <si>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</si>
  <si>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</si>
  <si>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</si>
  <si>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</si>
  <si>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</si>
  <si>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</si>
  <si>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</si>
  <si>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</si>
  <si>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</si>
  <si>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</si>
  <si>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</si>
  <si>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</si>
  <si>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</si>
  <si>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</si>
  <si>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</si>
  <si>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</si>
  <si>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</si>
  <si>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</si>
  <si>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</si>
  <si>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</si>
  <si>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</si>
  <si>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</si>
  <si>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</si>
  <si>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</si>
  <si>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</si>
  <si>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</si>
  <si>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</si>
  <si>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</si>
  <si>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</si>
  <si>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</si>
  <si>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</si>
  <si>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</si>
  <si>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</si>
  <si>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</si>
  <si>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</si>
  <si>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</si>
  <si>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</si>
  <si>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</si>
  <si>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</si>
  <si>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</si>
  <si>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</si>
  <si>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</si>
  <si>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</si>
  <si>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</si>
  <si>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</si>
  <si>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</si>
  <si>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</si>
  <si>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</si>
  <si>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</si>
  <si>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</si>
  <si>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</si>
  <si>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</si>
  <si>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</si>
  <si>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</si>
  <si>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</si>
  <si>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</si>
  <si>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</si>
  <si>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</si>
  <si>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</si>
  <si>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</si>
  <si>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</si>
  <si>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</si>
  <si>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</si>
  <si>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</si>
  <si>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</si>
  <si>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</si>
  <si>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</si>
  <si>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</si>
  <si>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</si>
  <si>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</si>
  <si>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</si>
  <si>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</si>
  <si>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</si>
  <si>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</si>
  <si>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</si>
  <si>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</si>
  <si>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</si>
  <si>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</si>
  <si>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</si>
  <si>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</si>
  <si>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</si>
  <si>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</si>
  <si>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</si>
  <si>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</si>
  <si>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</si>
  <si>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</si>
  <si>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</si>
  <si>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</si>
  <si>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</si>
  <si>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</si>
  <si>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</si>
  <si>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</si>
  <si>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</si>
  <si>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</si>
  <si>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</si>
  <si>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</si>
  <si>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</si>
  <si>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</si>
  <si>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</si>
  <si>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</si>
  <si>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</si>
  <si>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</si>
  <si>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</si>
  <si>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</si>
  <si>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</si>
  <si>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</si>
  <si>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</si>
  <si>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</si>
  <si>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</si>
  <si>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</si>
  <si>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</si>
  <si>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</si>
  <si>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</si>
  <si>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</si>
  <si>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</si>
  <si>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</si>
  <si>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</si>
  <si>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</si>
  <si>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</si>
  <si>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</si>
  <si>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</si>
  <si>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</si>
  <si>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</si>
  <si>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</si>
  <si>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</si>
  <si>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</si>
  <si>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</si>
  <si>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</si>
  <si>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</si>
  <si>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</si>
  <si>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</si>
  <si>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</si>
  <si>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</si>
  <si>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</si>
  <si>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</si>
  <si>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</si>
  <si>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</si>
  <si>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</si>
  <si>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</si>
  <si>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</si>
  <si>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</si>
  <si>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</si>
  <si>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</si>
  <si>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</si>
  <si>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</si>
  <si>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</si>
  <si>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</si>
  <si>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</si>
  <si>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</si>
  <si>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</si>
  <si>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</si>
  <si>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</si>
  <si>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</si>
  <si>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</si>
  <si>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</si>
  <si>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</si>
  <si>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</si>
  <si>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</si>
  <si>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</si>
  <si>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</si>
  <si>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</si>
  <si>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</si>
  <si>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</si>
  <si>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</si>
  <si>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</si>
  <si>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</si>
  <si>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</si>
  <si>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</si>
  <si>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</si>
  <si>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</si>
  <si>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</si>
  <si>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</si>
  <si>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</si>
  <si>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</si>
  <si>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</si>
  <si>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</si>
  <si>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</si>
  <si>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</si>
  <si>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</si>
  <si>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</si>
  <si>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</si>
  <si>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</si>
  <si>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</si>
  <si>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</si>
  <si>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</si>
  <si>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</si>
  <si>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</si>
  <si>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</si>
  <si>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</si>
  <si>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</si>
  <si>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</si>
  <si>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</si>
  <si>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</si>
  <si>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</si>
  <si>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</si>
  <si>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</si>
  <si>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</si>
  <si>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</si>
  <si>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</si>
  <si>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</si>
  <si>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</si>
  <si>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</si>
  <si>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</si>
  <si>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</si>
  <si>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</si>
  <si>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</si>
  <si>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</si>
  <si>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</si>
  <si>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</si>
  <si>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</si>
  <si>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</si>
  <si>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</si>
  <si>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</si>
  <si>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</si>
  <si>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</si>
  <si>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</si>
  <si>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</si>
  <si>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</si>
  <si>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森下病院</t>
    <phoneticPr fontId="3"/>
  </si>
  <si>
    <t>〒787-0025 四万十市中村一条通２丁目４４番地</t>
    <phoneticPr fontId="3"/>
  </si>
  <si>
    <t>〇</t>
  </si>
  <si>
    <t>医療法人</t>
  </si>
  <si>
    <t>複数の診療科で活用</t>
  </si>
  <si>
    <t>内科</t>
  </si>
  <si>
    <t>整形外科</t>
  </si>
  <si>
    <t>療養病棟入院料１</t>
  </si>
  <si>
    <t>ＤＰＣ病院ではない</t>
  </si>
  <si>
    <t>有</t>
  </si>
  <si>
    <t>看護必要度Ⅰ</t>
    <phoneticPr fontId="3"/>
  </si>
  <si>
    <t>療養病棟入院基本料1</t>
  </si>
  <si>
    <t>慢性期機能</t>
  </si>
  <si>
    <t>特殊疾患入院医療管理料</t>
  </si>
  <si>
    <t>-</t>
    <phoneticPr fontId="3"/>
  </si>
  <si>
    <t>特殊疾患入院料2</t>
  </si>
  <si>
    <t>2020年4月</t>
  </si>
  <si>
    <t>介護療養型医療施設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</si>
</sst>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04?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t="s">
        <v>1039</v>
      </c>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1054</v>
      </c>
    </row>
    <row r="36" spans="1:22" s="21" customFormat="1" ht="34.5" customHeight="1">
      <c r="A36" s="244" t="s">
        <v>608</v>
      </c>
      <c r="B36" s="17"/>
      <c r="C36" s="19"/>
      <c r="D36" s="19"/>
      <c r="E36" s="19"/>
      <c r="F36" s="19"/>
      <c r="G36" s="19"/>
      <c r="H36" s="20"/>
      <c r="I36" s="303" t="s">
        <v>11</v>
      </c>
      <c r="J36" s="304"/>
      <c r="K36" s="305"/>
      <c r="L36" s="25"/>
      <c r="M36" s="25"/>
      <c r="N36" s="25" t="s">
        <v>1039</v>
      </c>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1054</v>
      </c>
    </row>
    <row r="45" spans="1:22" s="21" customFormat="1" ht="34.5" customHeight="1">
      <c r="A45" s="278" t="s">
        <v>984</v>
      </c>
      <c r="B45" s="17"/>
      <c r="C45" s="19"/>
      <c r="D45" s="19"/>
      <c r="E45" s="19"/>
      <c r="F45" s="19"/>
      <c r="G45" s="19"/>
      <c r="H45" s="20"/>
      <c r="I45" s="306" t="s">
        <v>2</v>
      </c>
      <c r="J45" s="307"/>
      <c r="K45" s="308"/>
      <c r="L45" s="25"/>
      <c r="M45" s="25"/>
      <c r="N45" s="25" t="s">
        <v>1039</v>
      </c>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row>
    <row r="53" spans="1:14" s="21" customFormat="1" ht="34.5" customHeight="1">
      <c r="A53" s="278" t="s">
        <v>984</v>
      </c>
      <c r="B53" s="17"/>
      <c r="C53" s="19"/>
      <c r="D53" s="19"/>
      <c r="E53" s="19"/>
      <c r="F53" s="19"/>
      <c r="G53" s="19"/>
      <c r="H53" s="20"/>
      <c r="I53" s="309" t="s">
        <v>985</v>
      </c>
      <c r="J53" s="309"/>
      <c r="K53" s="309"/>
      <c r="L53" s="29" t="s">
        <v>533</v>
      </c>
      <c r="M53" s="29" t="s">
        <v>533</v>
      </c>
      <c r="N53" s="29" t="s">
        <v>1053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1048</v>
      </c>
      <c r="M89" s="262" t="s">
        <v>1052</v>
      </c>
      <c r="N89" s="262" t="s">
        <v>1054</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36</v>
      </c>
      <c r="K99" s="237" t="str">
        <f>IF(OR(COUNTIF(L99:N99,"未確認")&gt;0,COUNTIF(L99:N99,"~*")&gt;0),"※","")</f>
        <v/>
      </c>
      <c r="L99" s="258">
        <v>0</v>
      </c>
      <c r="M99" s="258">
        <v>36</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36</v>
      </c>
      <c r="K101" s="237" t="str">
        <f>IF(OR(COUNTIF(L101:N101,"未確認")&gt;0,COUNTIF(L101:N101,"~*")&gt;0),"※","")</f>
        <v/>
      </c>
      <c r="L101" s="258">
        <v>0</v>
      </c>
      <c r="M101" s="258">
        <v>36</v>
      </c>
      <c r="N101" s="258">
        <v>0</v>
      </c>
    </row>
    <row r="102" spans="1:22" s="83" customFormat="1" ht="34.5" customHeight="1">
      <c r="A102" s="244" t="s">
        <v>610</v>
      </c>
      <c r="B102" s="84"/>
      <c r="C102" s="377"/>
      <c r="D102" s="379"/>
      <c r="E102" s="317" t="s">
        <v>612</v>
      </c>
      <c r="F102" s="318"/>
      <c r="G102" s="318"/>
      <c r="H102" s="319"/>
      <c r="I102" s="420"/>
      <c r="J102" s="256">
        <f t="shared" si="0"/>
        <v>36</v>
      </c>
      <c r="K102" s="237" t="str">
        <f t="shared" ref="K102:K111" si="1">IF(OR(COUNTIF(L101:N101,"未確認")&gt;0,COUNTIF(L101:N101,"~*")&gt;0),"※","")</f>
        <v/>
      </c>
      <c r="L102" s="258">
        <v>0</v>
      </c>
      <c r="M102" s="258">
        <v>36</v>
      </c>
      <c r="N102" s="258">
        <v>0</v>
      </c>
    </row>
    <row r="103" spans="1:22" s="83" customFormat="1" ht="34.5" customHeight="1">
      <c r="A103" s="244" t="s">
        <v>613</v>
      </c>
      <c r="B103" s="84"/>
      <c r="C103" s="334" t="s">
        <v>46</v>
      </c>
      <c r="D103" s="336"/>
      <c r="E103" s="334" t="s">
        <v>42</v>
      </c>
      <c r="F103" s="335"/>
      <c r="G103" s="335"/>
      <c r="H103" s="336"/>
      <c r="I103" s="420"/>
      <c r="J103" s="256">
        <f t="shared" si="0"/>
        <v>95</v>
      </c>
      <c r="K103" s="237" t="str">
        <f t="shared" si="1"/>
        <v/>
      </c>
      <c r="L103" s="258">
        <v>50</v>
      </c>
      <c r="M103" s="258">
        <v>0</v>
      </c>
      <c r="N103" s="258">
        <v>45</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50</v>
      </c>
      <c r="M104" s="258">
        <v>0</v>
      </c>
      <c r="N104" s="258">
        <v>0</v>
      </c>
    </row>
    <row r="105" spans="1:22" s="83" customFormat="1" ht="34.5" customHeight="1">
      <c r="A105" s="244" t="s">
        <v>615</v>
      </c>
      <c r="B105" s="84"/>
      <c r="C105" s="396"/>
      <c r="D105" s="397"/>
      <c r="E105" s="428"/>
      <c r="F105" s="410"/>
      <c r="G105" s="320" t="s">
        <v>48</v>
      </c>
      <c r="H105" s="322"/>
      <c r="I105" s="420"/>
      <c r="J105" s="256">
        <f t="shared" si="0"/>
        <v>45</v>
      </c>
      <c r="K105" s="237" t="str">
        <f t="shared" si="1"/>
        <v/>
      </c>
      <c r="L105" s="258">
        <v>0</v>
      </c>
      <c r="M105" s="258">
        <v>0</v>
      </c>
      <c r="N105" s="258">
        <v>45</v>
      </c>
    </row>
    <row r="106" spans="1:22" s="83" customFormat="1" ht="34.5" customHeight="1">
      <c r="A106" s="244" t="s">
        <v>613</v>
      </c>
      <c r="B106" s="84"/>
      <c r="C106" s="396"/>
      <c r="D106" s="397"/>
      <c r="E106" s="334" t="s">
        <v>45</v>
      </c>
      <c r="F106" s="335"/>
      <c r="G106" s="335"/>
      <c r="H106" s="336"/>
      <c r="I106" s="420"/>
      <c r="J106" s="256">
        <f t="shared" si="0"/>
        <v>95</v>
      </c>
      <c r="K106" s="237" t="str">
        <f t="shared" si="1"/>
        <v/>
      </c>
      <c r="L106" s="258">
        <v>50</v>
      </c>
      <c r="M106" s="258">
        <v>0</v>
      </c>
      <c r="N106" s="258">
        <v>45</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50</v>
      </c>
      <c r="M107" s="258">
        <v>0</v>
      </c>
      <c r="N107" s="258">
        <v>0</v>
      </c>
    </row>
    <row r="108" spans="1:22" s="83" customFormat="1" ht="34.5" customHeight="1">
      <c r="A108" s="244" t="s">
        <v>615</v>
      </c>
      <c r="B108" s="84"/>
      <c r="C108" s="396"/>
      <c r="D108" s="397"/>
      <c r="E108" s="409"/>
      <c r="F108" s="410"/>
      <c r="G108" s="320" t="s">
        <v>48</v>
      </c>
      <c r="H108" s="322"/>
      <c r="I108" s="420"/>
      <c r="J108" s="256">
        <f t="shared" si="0"/>
        <v>45</v>
      </c>
      <c r="K108" s="237" t="str">
        <f t="shared" si="1"/>
        <v/>
      </c>
      <c r="L108" s="258">
        <v>0</v>
      </c>
      <c r="M108" s="258">
        <v>0</v>
      </c>
      <c r="N108" s="258">
        <v>45</v>
      </c>
    </row>
    <row r="109" spans="1:22" s="83" customFormat="1" ht="34.5" customHeight="1">
      <c r="A109" s="244" t="s">
        <v>613</v>
      </c>
      <c r="B109" s="84"/>
      <c r="C109" s="396"/>
      <c r="D109" s="397"/>
      <c r="E109" s="323" t="s">
        <v>612</v>
      </c>
      <c r="F109" s="324"/>
      <c r="G109" s="324"/>
      <c r="H109" s="325"/>
      <c r="I109" s="420"/>
      <c r="J109" s="256">
        <f t="shared" si="0"/>
        <v>95</v>
      </c>
      <c r="K109" s="237" t="str">
        <f t="shared" si="1"/>
        <v/>
      </c>
      <c r="L109" s="258">
        <v>50</v>
      </c>
      <c r="M109" s="258">
        <v>0</v>
      </c>
      <c r="N109" s="258">
        <v>45</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1050</v>
      </c>
      <c r="N131" s="98" t="s">
        <v>533</v>
      </c>
    </row>
    <row r="132" spans="1:22" s="83" customFormat="1" ht="34.5" customHeight="1">
      <c r="A132" s="244" t="s">
        <v>621</v>
      </c>
      <c r="B132" s="84"/>
      <c r="C132" s="295"/>
      <c r="D132" s="297"/>
      <c r="E132" s="320" t="s">
        <v>58</v>
      </c>
      <c r="F132" s="321"/>
      <c r="G132" s="321"/>
      <c r="H132" s="322"/>
      <c r="I132" s="389"/>
      <c r="J132" s="101"/>
      <c r="K132" s="102"/>
      <c r="L132" s="82">
        <v>50</v>
      </c>
      <c r="M132" s="82">
        <v>36</v>
      </c>
      <c r="N132" s="82">
        <v>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17</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45</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38</v>
      </c>
      <c r="K157" s="264" t="str">
        <f t="shared" si="3"/>
        <v/>
      </c>
      <c r="L157" s="117">
        <v>38</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30</v>
      </c>
      <c r="K205" s="264" t="str">
        <f t="shared" si="5"/>
        <v/>
      </c>
      <c r="L205" s="117">
        <v>30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36</v>
      </c>
      <c r="K209" s="264" t="str">
        <f t="shared" ref="K209:K240" si="7">IF(OR(COUNTIF(L209:N209,"未確認")&gt;0,COUNTIF(L209:N209,"~*")&gt;0),"※","")</f>
        <v/>
      </c>
      <c r="L209" s="117">
        <v>0</v>
      </c>
      <c r="M209" s="117">
        <v>36</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7.9</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29</v>
      </c>
      <c r="K269" s="81" t="str">
        <f t="shared" si="8"/>
        <v/>
      </c>
      <c r="L269" s="147">
        <v>14</v>
      </c>
      <c r="M269" s="147">
        <v>7</v>
      </c>
      <c r="N269" s="147">
        <v>8</v>
      </c>
    </row>
    <row r="270" spans="1:22" s="83" customFormat="1" ht="34.5" customHeight="1">
      <c r="A270" s="249" t="s">
        <v>725</v>
      </c>
      <c r="B270" s="120"/>
      <c r="C270" s="371"/>
      <c r="D270" s="371"/>
      <c r="E270" s="371"/>
      <c r="F270" s="371"/>
      <c r="G270" s="371" t="s">
        <v>148</v>
      </c>
      <c r="H270" s="371"/>
      <c r="I270" s="404"/>
      <c r="J270" s="266">
        <f t="shared" si="9"/>
        <v>1.9000000000000001</v>
      </c>
      <c r="K270" s="81" t="str">
        <f t="shared" si="8"/>
        <v/>
      </c>
      <c r="L270" s="148">
        <v>0</v>
      </c>
      <c r="M270" s="148">
        <v>1.1000000000000001</v>
      </c>
      <c r="N270" s="148">
        <v>0.8</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5</v>
      </c>
      <c r="M271" s="147">
        <v>2</v>
      </c>
      <c r="N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36</v>
      </c>
      <c r="K273" s="81" t="str">
        <f t="shared" si="8"/>
        <v/>
      </c>
      <c r="L273" s="147">
        <v>13</v>
      </c>
      <c r="M273" s="147">
        <v>9</v>
      </c>
      <c r="N273" s="147">
        <v>14</v>
      </c>
    </row>
    <row r="274" spans="1:14" s="83" customFormat="1" ht="34.5" customHeight="1">
      <c r="A274" s="249" t="s">
        <v>727</v>
      </c>
      <c r="B274" s="120"/>
      <c r="C274" s="372"/>
      <c r="D274" s="372"/>
      <c r="E274" s="372"/>
      <c r="F274" s="372"/>
      <c r="G274" s="371" t="s">
        <v>148</v>
      </c>
      <c r="H274" s="371"/>
      <c r="I274" s="404"/>
      <c r="J274" s="266">
        <f t="shared" si="9"/>
        <v>2.8</v>
      </c>
      <c r="K274" s="81" t="str">
        <f t="shared" si="8"/>
        <v/>
      </c>
      <c r="L274" s="148">
        <v>1.3</v>
      </c>
      <c r="M274" s="148">
        <v>0.6</v>
      </c>
      <c r="N274" s="148">
        <v>0.9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0.5</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2.8</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341</v>
      </c>
      <c r="K392" s="81" t="str">
        <f t="shared" ref="K392:K397" si="12">IF(OR(COUNTIF(L392:N392,"未確認")&gt;0,COUNTIF(L392:N392,"~*")&gt;0),"※","")</f>
        <v/>
      </c>
      <c r="L392" s="147">
        <v>267</v>
      </c>
      <c r="M392" s="147">
        <v>41</v>
      </c>
      <c r="N392" s="147">
        <v>33</v>
      </c>
    </row>
    <row r="393" spans="1:22" s="83" customFormat="1" ht="34.5" customHeight="1">
      <c r="A393" s="249" t="s">
        <v>773</v>
      </c>
      <c r="B393" s="84"/>
      <c r="C393" s="370"/>
      <c r="D393" s="380"/>
      <c r="E393" s="320" t="s">
        <v>224</v>
      </c>
      <c r="F393" s="321"/>
      <c r="G393" s="321"/>
      <c r="H393" s="322"/>
      <c r="I393" s="343"/>
      <c r="J393" s="140">
        <f t="shared" si="11"/>
        <v>232</v>
      </c>
      <c r="K393" s="81" t="str">
        <f t="shared" si="12"/>
        <v/>
      </c>
      <c r="L393" s="147">
        <v>172</v>
      </c>
      <c r="M393" s="147">
        <v>27</v>
      </c>
      <c r="N393" s="147">
        <v>33</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row>
    <row r="395" spans="1:22" s="83" customFormat="1" ht="34.5" customHeight="1">
      <c r="A395" s="250" t="s">
        <v>775</v>
      </c>
      <c r="B395" s="84"/>
      <c r="C395" s="370"/>
      <c r="D395" s="382"/>
      <c r="E395" s="320" t="s">
        <v>226</v>
      </c>
      <c r="F395" s="321"/>
      <c r="G395" s="321"/>
      <c r="H395" s="322"/>
      <c r="I395" s="343"/>
      <c r="J395" s="140">
        <f t="shared" si="11"/>
        <v>108</v>
      </c>
      <c r="K395" s="81" t="str">
        <f t="shared" si="12"/>
        <v/>
      </c>
      <c r="L395" s="147">
        <v>94</v>
      </c>
      <c r="M395" s="147">
        <v>14</v>
      </c>
      <c r="N395" s="147">
        <v>0</v>
      </c>
    </row>
    <row r="396" spans="1:22" s="83" customFormat="1" ht="34.5" customHeight="1">
      <c r="A396" s="250" t="s">
        <v>776</v>
      </c>
      <c r="B396" s="1"/>
      <c r="C396" s="370"/>
      <c r="D396" s="320" t="s">
        <v>227</v>
      </c>
      <c r="E396" s="321"/>
      <c r="F396" s="321"/>
      <c r="G396" s="321"/>
      <c r="H396" s="322"/>
      <c r="I396" s="343"/>
      <c r="J396" s="140">
        <f t="shared" si="11"/>
        <v>45533</v>
      </c>
      <c r="K396" s="81" t="str">
        <f t="shared" si="12"/>
        <v/>
      </c>
      <c r="L396" s="147">
        <v>17187</v>
      </c>
      <c r="M396" s="147">
        <v>12644</v>
      </c>
      <c r="N396" s="147">
        <v>15702</v>
      </c>
    </row>
    <row r="397" spans="1:22" s="83" customFormat="1" ht="34.5" customHeight="1">
      <c r="A397" s="250" t="s">
        <v>777</v>
      </c>
      <c r="B397" s="119"/>
      <c r="C397" s="370"/>
      <c r="D397" s="320" t="s">
        <v>228</v>
      </c>
      <c r="E397" s="321"/>
      <c r="F397" s="321"/>
      <c r="G397" s="321"/>
      <c r="H397" s="322"/>
      <c r="I397" s="344"/>
      <c r="J397" s="140">
        <f t="shared" si="11"/>
        <v>325</v>
      </c>
      <c r="K397" s="81" t="str">
        <f t="shared" si="12"/>
        <v/>
      </c>
      <c r="L397" s="147">
        <v>254</v>
      </c>
      <c r="M397" s="147">
        <v>39</v>
      </c>
      <c r="N397" s="147">
        <v>32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341</v>
      </c>
      <c r="K405" s="81" t="str">
        <f t="shared" ref="K405:K422" si="14">IF(OR(COUNTIF(L405:N405,"未確認")&gt;0,COUNTIF(L405:N405,"~*")&gt;0),"※","")</f>
        <v/>
      </c>
      <c r="L405" s="147">
        <v>267</v>
      </c>
      <c r="M405" s="147">
        <v>41</v>
      </c>
      <c r="N405" s="147">
        <v>33</v>
      </c>
    </row>
    <row r="406" spans="1:22" s="83" customFormat="1" ht="34.5" customHeight="1">
      <c r="A406" s="251" t="s">
        <v>779</v>
      </c>
      <c r="B406" s="119"/>
      <c r="C406" s="369"/>
      <c r="D406" s="375" t="s">
        <v>233</v>
      </c>
      <c r="E406" s="377" t="s">
        <v>234</v>
      </c>
      <c r="F406" s="378"/>
      <c r="G406" s="378"/>
      <c r="H406" s="379"/>
      <c r="I406" s="361"/>
      <c r="J406" s="140">
        <f t="shared" si="13"/>
        <v>17</v>
      </c>
      <c r="K406" s="81" t="str">
        <f t="shared" si="14"/>
        <v/>
      </c>
      <c r="L406" s="147">
        <v>5</v>
      </c>
      <c r="M406" s="147">
        <v>7</v>
      </c>
      <c r="N406" s="147">
        <v>5</v>
      </c>
    </row>
    <row r="407" spans="1:22" s="83" customFormat="1" ht="34.5" customHeight="1">
      <c r="A407" s="251" t="s">
        <v>780</v>
      </c>
      <c r="B407" s="119"/>
      <c r="C407" s="369"/>
      <c r="D407" s="369"/>
      <c r="E407" s="320" t="s">
        <v>235</v>
      </c>
      <c r="F407" s="321"/>
      <c r="G407" s="321"/>
      <c r="H407" s="322"/>
      <c r="I407" s="361"/>
      <c r="J407" s="140">
        <f t="shared" si="13"/>
        <v>171</v>
      </c>
      <c r="K407" s="81" t="str">
        <f t="shared" si="14"/>
        <v/>
      </c>
      <c r="L407" s="147">
        <v>151</v>
      </c>
      <c r="M407" s="147">
        <v>16</v>
      </c>
      <c r="N407" s="147">
        <v>4</v>
      </c>
    </row>
    <row r="408" spans="1:22" s="83" customFormat="1" ht="34.5" customHeight="1">
      <c r="A408" s="251" t="s">
        <v>781</v>
      </c>
      <c r="B408" s="119"/>
      <c r="C408" s="369"/>
      <c r="D408" s="369"/>
      <c r="E408" s="320" t="s">
        <v>236</v>
      </c>
      <c r="F408" s="321"/>
      <c r="G408" s="321"/>
      <c r="H408" s="322"/>
      <c r="I408" s="361"/>
      <c r="J408" s="140">
        <f t="shared" si="13"/>
        <v>147</v>
      </c>
      <c r="K408" s="81" t="str">
        <f t="shared" si="14"/>
        <v/>
      </c>
      <c r="L408" s="147">
        <v>107</v>
      </c>
      <c r="M408" s="147">
        <v>18</v>
      </c>
      <c r="N408" s="147">
        <v>22</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4</v>
      </c>
      <c r="M409" s="147">
        <v>0</v>
      </c>
      <c r="N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336</v>
      </c>
      <c r="K413" s="81" t="str">
        <f t="shared" si="14"/>
        <v/>
      </c>
      <c r="L413" s="147">
        <v>265</v>
      </c>
      <c r="M413" s="147">
        <v>39</v>
      </c>
      <c r="N413" s="147">
        <v>32</v>
      </c>
    </row>
    <row r="414" spans="1:22" s="83" customFormat="1" ht="34.5" customHeight="1">
      <c r="A414" s="251" t="s">
        <v>787</v>
      </c>
      <c r="B414" s="119"/>
      <c r="C414" s="369"/>
      <c r="D414" s="375" t="s">
        <v>240</v>
      </c>
      <c r="E414" s="377" t="s">
        <v>241</v>
      </c>
      <c r="F414" s="378"/>
      <c r="G414" s="378"/>
      <c r="H414" s="379"/>
      <c r="I414" s="361"/>
      <c r="J414" s="140">
        <f t="shared" si="13"/>
        <v>17</v>
      </c>
      <c r="K414" s="81" t="str">
        <f t="shared" si="14"/>
        <v/>
      </c>
      <c r="L414" s="147">
        <v>11</v>
      </c>
      <c r="M414" s="147">
        <v>1</v>
      </c>
      <c r="N414" s="147">
        <v>5</v>
      </c>
    </row>
    <row r="415" spans="1:22" s="83" customFormat="1" ht="34.5" customHeight="1">
      <c r="A415" s="251" t="s">
        <v>788</v>
      </c>
      <c r="B415" s="119"/>
      <c r="C415" s="369"/>
      <c r="D415" s="369"/>
      <c r="E415" s="320" t="s">
        <v>242</v>
      </c>
      <c r="F415" s="321"/>
      <c r="G415" s="321"/>
      <c r="H415" s="322"/>
      <c r="I415" s="361"/>
      <c r="J415" s="140">
        <f t="shared" si="13"/>
        <v>169</v>
      </c>
      <c r="K415" s="81" t="str">
        <f t="shared" si="14"/>
        <v/>
      </c>
      <c r="L415" s="147">
        <v>157</v>
      </c>
      <c r="M415" s="147">
        <v>8</v>
      </c>
      <c r="N415" s="147">
        <v>4</v>
      </c>
    </row>
    <row r="416" spans="1:22" s="83" customFormat="1" ht="34.5" customHeight="1">
      <c r="A416" s="251" t="s">
        <v>789</v>
      </c>
      <c r="B416" s="119"/>
      <c r="C416" s="369"/>
      <c r="D416" s="369"/>
      <c r="E416" s="320" t="s">
        <v>243</v>
      </c>
      <c r="F416" s="321"/>
      <c r="G416" s="321"/>
      <c r="H416" s="322"/>
      <c r="I416" s="361"/>
      <c r="J416" s="140">
        <f t="shared" si="13"/>
        <v>29</v>
      </c>
      <c r="K416" s="81" t="str">
        <f t="shared" si="14"/>
        <v/>
      </c>
      <c r="L416" s="147">
        <v>25</v>
      </c>
      <c r="M416" s="147">
        <v>3</v>
      </c>
      <c r="N416" s="147">
        <v>1</v>
      </c>
    </row>
    <row r="417" spans="1:22" s="83" customFormat="1" ht="34.5" customHeight="1">
      <c r="A417" s="251" t="s">
        <v>790</v>
      </c>
      <c r="B417" s="119"/>
      <c r="C417" s="369"/>
      <c r="D417" s="369"/>
      <c r="E417" s="320" t="s">
        <v>244</v>
      </c>
      <c r="F417" s="321"/>
      <c r="G417" s="321"/>
      <c r="H417" s="322"/>
      <c r="I417" s="361"/>
      <c r="J417" s="140">
        <f t="shared" si="13"/>
        <v>10</v>
      </c>
      <c r="K417" s="81" t="str">
        <f t="shared" si="14"/>
        <v/>
      </c>
      <c r="L417" s="147">
        <v>9</v>
      </c>
      <c r="M417" s="147">
        <v>1</v>
      </c>
      <c r="N417" s="147">
        <v>0</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9</v>
      </c>
      <c r="M418" s="147">
        <v>2</v>
      </c>
      <c r="N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c r="N420" s="147">
        <v>0</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50</v>
      </c>
      <c r="M421" s="147">
        <v>24</v>
      </c>
      <c r="N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319</v>
      </c>
      <c r="K430" s="193" t="str">
        <f>IF(OR(COUNTIF(L430:N430,"未確認")&gt;0,COUNTIF(L430:N430,"~*")&gt;0),"※","")</f>
        <v/>
      </c>
      <c r="L430" s="147">
        <v>254</v>
      </c>
      <c r="M430" s="147">
        <v>38</v>
      </c>
      <c r="N430" s="147">
        <v>27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22</v>
      </c>
      <c r="K432" s="193" t="str">
        <f>IF(OR(COUNTIF(L432:N432,"未確認")&gt;0,COUNTIF(L432:N432,"~*")&gt;0),"※","")</f>
        <v/>
      </c>
      <c r="L432" s="147">
        <v>18</v>
      </c>
      <c r="M432" s="147">
        <v>2</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268</v>
      </c>
      <c r="K433" s="193" t="str">
        <f>IF(OR(COUNTIF(L433:N433,"未確認")&gt;0,COUNTIF(L433:N433,"~*")&gt;0),"※","")</f>
        <v/>
      </c>
      <c r="L433" s="147">
        <v>211</v>
      </c>
      <c r="M433" s="147">
        <v>33</v>
      </c>
      <c r="N433" s="147">
        <v>24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29</v>
      </c>
      <c r="K434" s="193" t="str">
        <f>IF(OR(COUNTIF(L434:N434,"未確認")&gt;0,COUNTIF(L434:N434,"~*")&gt;0),"※","")</f>
        <v/>
      </c>
      <c r="L434" s="147">
        <v>25</v>
      </c>
      <c r="M434" s="147">
        <v>3</v>
      </c>
      <c r="N434" s="147">
        <v>1</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14</v>
      </c>
      <c r="K535" s="201" t="str">
        <f t="shared" si="23"/>
        <v/>
      </c>
      <c r="L535" s="117">
        <v>14</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14.2</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2.6</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92</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14</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23</v>
      </c>
      <c r="K618" s="201" t="str">
        <f t="shared" si="29"/>
        <v/>
      </c>
      <c r="L618" s="117">
        <v>23</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15</v>
      </c>
      <c r="K646" s="201" t="str">
        <f t="shared" ref="K646:K660" si="33">IF(OR(COUNTIF(L646:N646,"未確認")&gt;0,COUNTIF(L646:N646,"*")&gt;0),"※","")</f>
        <v/>
      </c>
      <c r="L646" s="117">
        <v>15</v>
      </c>
      <c r="M646" s="117">
        <v>0</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10</v>
      </c>
      <c r="K648" s="201" t="str">
        <f t="shared" si="33"/>
        <v/>
      </c>
      <c r="L648" s="117">
        <v>10</v>
      </c>
      <c r="M648" s="117">
        <v>0</v>
      </c>
      <c r="N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23</v>
      </c>
      <c r="K683" s="201" t="str">
        <f>IF(OR(COUNTIF(L683:N683,"未確認")&gt;0,COUNTIF(L683:N683,"*")&gt;0),"※","")</f>
        <v/>
      </c>
      <c r="L683" s="117">
        <v>23</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t="s">
        <v>541</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4DB5DB7-B6AC-4F00-B71E-EEDE8902041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2019-12-23T01:35:13Z</dcterms:modified>
</cp:coreProperties>
</file>