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FEBFA59-EDCF-4CA8-A65C-CECA77DDC761}"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<sst xmlns="http://schemas.openxmlformats.org/spreadsheetml/2006/main" count="3087" uniqueCount="1054">
  <si>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</si>
  <si>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</si>
  <si>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</si>
  <si>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</si>
  <si>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</si>
  <si>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</si>
  <si>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</si>
  <si>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</si>
  <si>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</si>
  <si>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</si>
  <si>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</si>
  <si>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</si>
  <si>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</si>
  <si>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</si>
  <si>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</si>
  <si>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</si>
  <si>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</si>
  <si>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</si>
  <si>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</si>
  <si>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</si>
  <si>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</si>
  <si>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</si>
  <si>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</si>
  <si>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</si>
  <si>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</si>
  <si>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</si>
  <si>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</si>
  <si>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</si>
  <si>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</si>
  <si>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</si>
  <si>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</si>
  <si>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</si>
  <si>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</si>
  <si>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</si>
  <si>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</si>
  <si>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</si>
  <si>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</si>
  <si>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</si>
  <si>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</si>
  <si>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</si>
  <si>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</si>
  <si>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</si>
  <si>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</si>
  <si>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</si>
  <si>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</si>
  <si>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</si>
  <si>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</si>
  <si>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</si>
  <si>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</si>
  <si>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</si>
  <si>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</si>
  <si>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</si>
  <si>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</si>
  <si>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</si>
  <si>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</si>
  <si>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</si>
  <si>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</si>
  <si>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</si>
  <si>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</si>
  <si>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</si>
  <si>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</si>
  <si>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</si>
  <si>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</si>
  <si>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</si>
  <si>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</si>
  <si>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</si>
  <si>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</si>
  <si>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</si>
  <si>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</si>
  <si>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</si>
  <si>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</si>
  <si>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</si>
  <si>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</si>
  <si>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</si>
  <si>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</si>
  <si>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</si>
  <si>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</si>
  <si>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</si>
  <si>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</si>
  <si>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</si>
  <si>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</si>
  <si>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</si>
  <si>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</si>
  <si>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</si>
  <si>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</si>
  <si>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</si>
  <si>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</si>
  <si>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</si>
  <si>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</si>
  <si>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</si>
  <si>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</si>
  <si>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</si>
  <si>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</si>
  <si>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</si>
  <si>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</si>
  <si>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</si>
  <si>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</si>
  <si>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</si>
  <si>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</si>
  <si>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</si>
  <si>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</si>
  <si>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</si>
  <si>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</si>
  <si>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</si>
  <si>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</si>
  <si>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</si>
  <si>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</si>
  <si>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</si>
  <si>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</si>
  <si>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</si>
  <si>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</si>
  <si>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</si>
  <si>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</si>
  <si>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</si>
  <si>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</si>
  <si>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</si>
  <si>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</si>
  <si>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</si>
  <si>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</si>
  <si>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</si>
  <si>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</si>
  <si>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</si>
  <si>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</si>
  <si>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</si>
  <si>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</si>
  <si>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</si>
  <si>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</si>
  <si>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</si>
  <si>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</si>
  <si>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</si>
  <si>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</si>
  <si>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</si>
  <si>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</si>
  <si>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</si>
  <si>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</si>
  <si>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</si>
  <si>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</si>
  <si>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</si>
  <si>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</si>
  <si>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</si>
  <si>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</si>
  <si>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</si>
  <si>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</si>
  <si>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</si>
  <si>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</si>
  <si>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</si>
  <si>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</si>
  <si>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</si>
  <si>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</si>
  <si>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</si>
  <si>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</si>
  <si>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</si>
  <si>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</si>
  <si>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</si>
  <si>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</si>
  <si>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</si>
  <si>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</si>
  <si>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</si>
  <si>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</si>
  <si>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</si>
  <si>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</si>
  <si>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</si>
  <si>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</si>
  <si>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</si>
  <si>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</si>
  <si>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</si>
  <si>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</si>
  <si>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</si>
  <si>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</si>
  <si>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</si>
  <si>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</si>
  <si>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</si>
  <si>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</si>
  <si>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</si>
  <si>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</si>
  <si>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</si>
  <si>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</si>
  <si>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</si>
  <si>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</si>
  <si>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</si>
  <si>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</si>
  <si>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</si>
  <si>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</si>
  <si>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</si>
  <si>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</si>
  <si>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</si>
  <si>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</si>
  <si>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</si>
  <si>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</si>
  <si>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</si>
  <si>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</si>
  <si>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</si>
  <si>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</si>
  <si>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</si>
  <si>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</si>
  <si>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</si>
  <si>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</si>
  <si>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</si>
  <si>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</si>
  <si>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</si>
  <si>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</si>
  <si>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</si>
  <si>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</si>
  <si>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</si>
  <si>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</si>
  <si>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</si>
  <si>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</si>
  <si>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</si>
  <si>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</si>
  <si>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</si>
  <si>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</si>
  <si>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</si>
  <si>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</si>
  <si>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</si>
  <si>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</si>
  <si>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</si>
  <si>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</si>
  <si>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</si>
  <si>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</si>
  <si>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</si>
  <si>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</si>
  <si>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</si>
  <si>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</si>
  <si>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</si>
  <si>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</si>
  <si>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</si>
  <si>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</si>
  <si>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</si>
  <si>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</si>
  <si>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</si>
  <si>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</si>
  <si>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</si>
  <si>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</si>
  <si>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</si>
  <si>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</si>
  <si>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</si>
  <si>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</si>
  <si>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</si>
  <si>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</si>
  <si>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</si>
  <si>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</si>
  <si>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</si>
  <si>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</si>
  <si>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</si>
  <si>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</si>
  <si>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</si>
  <si>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</si>
  <si>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</si>
  <si>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</si>
  <si>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</si>
  <si>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</si>
  <si>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</si>
  <si>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</si>
  <si>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</si>
  <si>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</si>
  <si>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</si>
  <si>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</si>
  <si>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</si>
  <si>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</si>
  <si>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</si>
  <si>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</si>
  <si>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</si>
  <si>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</si>
  <si>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</si>
  <si>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</si>
  <si>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</si>
  <si>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</si>
  <si>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</si>
  <si>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</si>
  <si>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</si>
  <si>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</si>
  <si>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</si>
  <si>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</si>
  <si>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</si>
  <si>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</si>
  <si>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</si>
  <si>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</si>
  <si>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</si>
  <si>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</si>
  <si>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</si>
  <si>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</si>
  <si>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</si>
  <si>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</si>
  <si>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</si>
  <si>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</si>
  <si>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</si>
  <si>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</si>
  <si>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</si>
  <si>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</si>
  <si>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</si>
  <si>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</si>
  <si>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</si>
  <si>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</si>
  <si>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</si>
  <si>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</si>
  <si>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</si>
  <si>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</si>
  <si>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</si>
  <si>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</si>
  <si>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</si>
  <si>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</si>
  <si>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</si>
  <si>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</si>
  <si>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</si>
  <si>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</si>
  <si>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</si>
  <si>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</si>
  <si>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</si>
  <si>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</si>
  <si>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</si>
  <si>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</si>
  <si>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</si>
  <si>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</si>
  <si>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</si>
  <si>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</si>
  <si>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</si>
  <si>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</si>
  <si>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</si>
  <si>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</si>
  <si>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</si>
  <si>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</si>
  <si>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</si>
  <si>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</si>
  <si>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</si>
  <si>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</si>
  <si>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</si>
  <si>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</si>
  <si>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</si>
  <si>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</si>
  <si>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</si>
  <si>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</si>
  <si>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</si>
  <si>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</si>
  <si>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</si>
  <si>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</si>
  <si>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</si>
  <si>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</si>
  <si>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</si>
  <si>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</si>
  <si>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</si>
  <si>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</si>
  <si>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</si>
  <si>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</si>
  <si>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</si>
  <si>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</si>
  <si>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</si>
  <si>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</si>
  <si>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</si>
  <si>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</si>
  <si>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</si>
  <si>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</si>
  <si>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</si>
  <si>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</si>
  <si>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</si>
  <si>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</si>
  <si>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</si>
  <si>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</si>
  <si>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</si>
  <si>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</si>
  <si>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</si>
  <si>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</si>
  <si>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</si>
  <si>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</si>
  <si>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</si>
  <si>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</si>
  <si>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</si>
  <si>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</si>
  <si>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</si>
  <si>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</si>
  <si>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</si>
  <si>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</si>
  <si>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</si>
  <si>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</si>
  <si>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</si>
  <si>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</si>
  <si>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</si>
  <si>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</si>
  <si>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</si>
  <si>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</si>
  <si>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</si>
  <si>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</si>
  <si>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</si>
  <si>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</si>
  <si>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</si>
  <si>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</si>
  <si>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</si>
  <si>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</si>
  <si>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</si>
  <si>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</si>
  <si>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</si>
  <si>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</si>
  <si>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</si>
  <si>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</si>
  <si>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</si>
  <si>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</si>
  <si>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</si>
  <si>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</si>
  <si>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</si>
  <si>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</si>
  <si>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</si>
  <si>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</si>
  <si>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</si>
  <si>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</si>
  <si>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</si>
  <si>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</si>
  <si>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</si>
  <si>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</si>
  <si>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</si>
  <si>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</si>
  <si>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</si>
  <si>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</si>
  <si>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</si>
  <si>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</si>
  <si>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</si>
  <si>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</si>
  <si>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</si>
  <si>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</si>
  <si>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</si>
  <si>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</si>
  <si>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</si>
  <si>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</si>
  <si>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</si>
  <si>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</si>
  <si>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</si>
  <si>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</si>
  <si>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</si>
  <si>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</si>
  <si>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</si>
  <si>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</si>
  <si>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</si>
  <si>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</si>
  <si>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</si>
  <si>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</si>
  <si>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</si>
  <si>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</si>
  <si>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</si>
  <si>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</si>
  <si>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</si>
  <si>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</si>
  <si>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</si>
  <si>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</si>
  <si>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</si>
  <si>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</si>
  <si>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</si>
  <si>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</si>
  <si>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</si>
  <si>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</si>
  <si>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</si>
  <si>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</si>
  <si>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</si>
  <si>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</si>
  <si>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</si>
  <si>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</si>
  <si>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</si>
  <si>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</si>
  <si>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</si>
  <si>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</si>
  <si>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</si>
  <si>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</si>
  <si>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</si>
  <si>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</si>
  <si>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</si>
  <si>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</si>
  <si>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</si>
  <si>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</si>
  <si>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</si>
  <si>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</si>
  <si>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</si>
  <si>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</si>
  <si>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</si>
  <si>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</si>
  <si>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</si>
  <si>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</si>
  <si>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</si>
  <si>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</si>
  <si>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</si>
  <si>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</si>
  <si>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</si>
  <si>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</si>
  <si>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</si>
  <si>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</si>
  <si>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</si>
  <si>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</si>
  <si>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</si>
  <si>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</si>
  <si>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</si>
  <si>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</si>
  <si>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</si>
  <si>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</si>
  <si>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</si>
  <si>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</si>
  <si>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</si>
  <si>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</si>
  <si>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</si>
  <si>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</si>
  <si>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</si>
  <si>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</si>
  <si>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</si>
  <si>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</si>
  <si>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</si>
  <si>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</si>
  <si>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</si>
  <si>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</si>
  <si>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</si>
  <si>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</si>
  <si>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</si>
  <si>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</si>
  <si>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</si>
  <si>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</si>
  <si>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</si>
  <si>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</si>
  <si>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</si>
  <si>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</si>
  <si>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</si>
  <si>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</si>
  <si>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</si>
  <si>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</si>
  <si>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</si>
  <si>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</si>
  <si>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</si>
  <si>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</si>
  <si>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</si>
  <si>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</si>
  <si>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</si>
  <si>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</si>
  <si>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</si>
  <si>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</si>
  <si>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</si>
  <si>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</si>
  <si>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</si>
  <si>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</si>
  <si>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</si>
  <si>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</si>
  <si>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</si>
  <si>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</si>
  <si>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</si>
  <si>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</si>
  <si>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</si>
  <si>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</si>
  <si>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</si>
  <si>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</si>
  <si>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</si>
  <si>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</si>
  <si>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</si>
  <si>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</si>
  <si>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</si>
  <si>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</si>
  <si>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</si>
  <si>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</si>
  <si>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</si>
  <si>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</si>
  <si>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</si>
  <si>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</si>
  <si>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</si>
  <si>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</si>
  <si>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</si>
  <si>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</si>
  <si>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</si>
  <si>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</si>
  <si>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</si>
  <si>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</si>
  <si>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</si>
  <si>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</si>
  <si>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</si>
  <si>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</si>
  <si>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</si>
  <si>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</si>
  <si>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</si>
  <si>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</si>
  <si>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</si>
  <si>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</si>
  <si>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</si>
  <si>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</si>
  <si>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</si>
  <si>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</si>
  <si>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</si>
  <si>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</si>
  <si>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</si>
  <si>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</si>
  <si>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</si>
  <si>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</si>
  <si>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</si>
  <si>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</si>
  <si>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</si>
  <si>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</si>
  <si>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</si>
  <si>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</si>
  <si>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</si>
  <si>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</si>
  <si>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</si>
  <si>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</si>
  <si>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</si>
  <si>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</si>
  <si>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</si>
  <si>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</si>
  <si>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</si>
  <si>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</si>
  <si>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</si>
  <si>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</si>
  <si>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</si>
  <si>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</si>
  <si>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</si>
  <si>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</si>
  <si>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</si>
  <si>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</si>
  <si>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</si>
  <si>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</si>
  <si>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</si>
  <si>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</si>
  <si>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</si>
  <si>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</si>
  <si>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</si>
  <si>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</si>
  <si>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</si>
  <si>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</si>
  <si>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</si>
  <si>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</si>
  <si>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</si>
  <si>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</si>
  <si>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</si>
  <si>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</si>
  <si>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</si>
  <si>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</si>
  <si>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</si>
  <si>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</si>
  <si>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</si>
  <si>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</si>
  <si>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</si>
  <si>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</si>
  <si>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</si>
  <si>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</si>
  <si>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</si>
  <si>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</si>
  <si>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</si>
  <si>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</si>
  <si>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</si>
  <si>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</si>
  <si>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</si>
  <si>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</si>
  <si>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</si>
  <si>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</si>
  <si>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</si>
  <si>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</si>
  <si>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</si>
  <si>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</si>
  <si>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</si>
  <si>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</si>
  <si>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</si>
  <si>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</si>
  <si>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</si>
  <si>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</si>
  <si>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</si>
  <si>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</si>
  <si>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</si>
  <si>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</si>
  <si>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</si>
  <si>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</si>
  <si>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</si>
  <si>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</si>
  <si>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</si>
  <si>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</si>
  <si>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</si>
  <si>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</si>
  <si>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</si>
  <si>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</si>
  <si>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</si>
  <si>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</si>
  <si>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</si>
  <si>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</si>
  <si>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</si>
  <si>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</si>
  <si>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</si>
  <si>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</si>
  <si>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</si>
  <si>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</si>
  <si>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</si>
  <si>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</si>
  <si>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</si>
  <si>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</si>
  <si>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</si>
  <si>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</si>
  <si>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</si>
  <si>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</si>
  <si>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</si>
  <si>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</si>
  <si>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</si>
  <si>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</si>
  <si>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</si>
  <si>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</si>
  <si>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</si>
  <si>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</si>
  <si>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</si>
  <si>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</si>
  <si>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</si>
  <si>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</si>
  <si>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</si>
  <si>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</si>
  <si>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</si>
  <si>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</si>
  <si>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</si>
  <si>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</si>
  <si>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</si>
  <si>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</si>
  <si>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</si>
  <si>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</si>
  <si>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</si>
  <si>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</si>
  <si>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</si>
  <si>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</si>
  <si>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</si>
  <si>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</si>
  <si>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</si>
  <si>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</si>
  <si>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</si>
  <si>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</si>
  <si>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</si>
  <si>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</si>
  <si>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</si>
  <si>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</si>
  <si>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</si>
  <si>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</si>
  <si>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</si>
  <si>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</si>
  <si>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</si>
  <si>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</si>
  <si>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</si>
  <si>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</si>
  <si>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</si>
  <si>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</si>
  <si>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</si>
  <si>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</si>
  <si>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</si>
  <si>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</si>
  <si>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</si>
  <si>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</si>
  <si>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</si>
  <si>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</si>
  <si>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</si>
  <si>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</si>
  <si>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</si>
  <si>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</si>
  <si>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</si>
  <si>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</si>
  <si>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</si>
  <si>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</si>
  <si>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</si>
  <si>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</si>
  <si>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</si>
  <si>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</si>
  <si>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</si>
  <si>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</si>
  <si>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</si>
  <si>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</si>
  <si>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</si>
  <si>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</si>
  <si>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</si>
  <si>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</si>
  <si>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</si>
  <si>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</si>
  <si>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</si>
  <si>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</si>
  <si>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</si>
  <si>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</si>
  <si>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</si>
  <si>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</si>
  <si>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</si>
  <si>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</si>
  <si>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</si>
  <si>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</si>
  <si>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</si>
  <si>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</si>
  <si>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</si>
  <si>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</si>
  <si>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</si>
  <si>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</si>
  <si>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</si>
  <si>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</si>
  <si>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</si>
  <si>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</si>
  <si>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</si>
  <si>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</si>
  <si>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</si>
  <si>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</si>
  <si>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</si>
  <si>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</si>
  <si>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</si>
  <si>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</si>
  <si>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</si>
  <si>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</si>
  <si>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</si>
  <si>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</si>
  <si>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</si>
  <si>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</si>
  <si>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</si>
  <si>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</si>
  <si>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</si>
  <si>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</si>
  <si>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</si>
  <si>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</si>
  <si>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</si>
  <si>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</si>
  <si>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</si>
  <si>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</si>
  <si>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</si>
  <si>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</si>
  <si>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</si>
  <si>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</si>
  <si>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</si>
  <si>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</si>
  <si>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</si>
  <si>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</si>
  <si>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</si>
  <si>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</si>
  <si>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</si>
  <si>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</si>
  <si>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</si>
  <si>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</si>
  <si>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</si>
  <si>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</si>
  <si>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</si>
  <si>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</si>
  <si>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</si>
  <si>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</si>
  <si>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</si>
  <si>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</si>
  <si>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</si>
  <si>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</si>
  <si>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</si>
  <si>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</si>
  <si>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</si>
  <si>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</si>
  <si>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</si>
  <si>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</si>
  <si>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</si>
  <si>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</si>
  <si>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</si>
  <si>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</si>
  <si>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</si>
  <si>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</si>
  <si>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</si>
  <si>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</si>
  <si>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</si>
  <si>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</si>
  <si>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</si>
  <si>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</si>
  <si>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</si>
  <si>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</si>
  <si>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</si>
  <si>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</si>
  <si>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</si>
  <si>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</si>
  <si>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</si>
  <si>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</si>
  <si>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</si>
  <si>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</si>
  <si>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</si>
  <si>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</si>
  <si>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</si>
  <si>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</si>
  <si>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</si>
  <si>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</si>
  <si>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</si>
  <si>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</si>
  <si>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</si>
  <si>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</si>
  <si>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</si>
  <si>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</si>
  <si>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</si>
  <si>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</si>
  <si>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</si>
  <si>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</si>
  <si>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</si>
  <si>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</si>
  <si>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</si>
  <si>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</si>
  <si>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</si>
  <si>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</si>
  <si>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</si>
  <si>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</si>
  <si>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</si>
  <si>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</si>
  <si>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</si>
  <si>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</si>
  <si>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</si>
  <si>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</si>
  <si>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</si>
  <si>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</si>
  <si>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</si>
  <si>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</si>
  <si>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</si>
  <si>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</si>
  <si>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</si>
  <si>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</si>
  <si>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</si>
  <si>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</si>
  <si>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</si>
  <si>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</si>
  <si>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</si>
  <si>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</si>
  <si>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</si>
  <si>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</si>
  <si>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</si>
  <si>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</si>
  <si>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</si>
  <si>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</si>
  <si>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</si>
  <si>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</si>
  <si>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</si>
  <si>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</si>
  <si>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</si>
  <si>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</si>
  <si>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</si>
  <si>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</si>
  <si>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</si>
  <si>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</si>
  <si>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</si>
  <si>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</si>
  <si>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</si>
  <si>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</si>
  <si>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</si>
  <si>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</si>
  <si>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</si>
  <si>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</si>
  <si>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</si>
  <si>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</si>
  <si>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</si>
  <si>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</si>
  <si>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</si>
  <si>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</si>
  <si>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</si>
  <si>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</si>
  <si>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</si>
  <si>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</si>
  <si>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</si>
  <si>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</si>
  <si>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</si>
  <si>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</si>
  <si>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</si>
  <si>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</si>
  <si>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</si>
  <si>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</si>
  <si>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</si>
  <si>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</si>
  <si>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</si>
  <si>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</si>
  <si>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</si>
  <si>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</si>
  <si>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</si>
  <si>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</si>
  <si>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</si>
  <si>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</si>
  <si>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</si>
  <si>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</si>
  <si>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</si>
  <si>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</si>
  <si>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</si>
  <si>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</si>
  <si>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</si>
  <si>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</si>
  <si>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</si>
  <si>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</si>
  <si>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</si>
  <si>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</si>
  <si>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</si>
  <si>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</si>
  <si>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</si>
  <si>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</si>
  <si>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</si>
  <si>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</si>
  <si>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</si>
  <si>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</si>
  <si>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</si>
  <si>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</si>
  <si>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</si>
  <si>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</si>
  <si>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</si>
  <si>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</si>
  <si>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</si>
  <si>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</si>
  <si>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</si>
  <si>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</si>
  <si>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</si>
  <si>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</si>
  <si>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</si>
  <si>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</si>
  <si>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</si>
  <si>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</si>
  <si>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</si>
  <si>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</si>
  <si>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</si>
  <si>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</si>
  <si>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</si>
  <si>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</si>
  <si>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</si>
  <si>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</si>
  <si>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</si>
  <si>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</si>
  <si>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</si>
  <si>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</si>
  <si>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</si>
  <si>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</si>
  <si>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</si>
  <si>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</si>
  <si>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</si>
  <si>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</si>
  <si>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</si>
  <si>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</si>
  <si>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</si>
  <si>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</si>
  <si>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</si>
  <si>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</si>
  <si>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</si>
  <si>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</si>
  <si>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</si>
  <si>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</si>
  <si>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</si>
  <si>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</si>
  <si>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</si>
  <si>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</si>
  <si>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</si>
  <si>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</si>
  <si>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</si>
  <si>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</si>
  <si>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</si>
  <si>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</si>
  <si>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</si>
  <si>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</si>
  <si>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</si>
  <si>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</si>
  <si>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</si>
  <si>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</si>
  <si>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</si>
  <si>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</si>
  <si>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</si>
  <si>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</si>
  <si>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</si>
  <si>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</si>
  <si>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大井田病院</t>
    <phoneticPr fontId="3"/>
  </si>
  <si>
    <t>〒788-0001 宿毛市中央８丁目３－６</t>
    <phoneticPr fontId="3"/>
  </si>
  <si>
    <t>〇</t>
  </si>
  <si>
    <t>医療法人</t>
  </si>
  <si>
    <t>複数の診療科で活用</t>
  </si>
  <si>
    <t>外科</t>
  </si>
  <si>
    <t>内科</t>
  </si>
  <si>
    <t>地域包括ケア病棟入院料１</t>
  </si>
  <si>
    <t>ＤＰＣ病院ではない</t>
  </si>
  <si>
    <t>有</t>
  </si>
  <si>
    <t>看護必要度Ⅰ</t>
    <phoneticPr fontId="3"/>
  </si>
  <si>
    <t>4階病棟</t>
  </si>
  <si>
    <t>急性期機能</t>
  </si>
  <si>
    <t>2020年4月</t>
  </si>
  <si>
    <t>-</t>
    <phoneticPr fontId="3"/>
  </si>
  <si>
    <t>3階病棟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</si>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</sst>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06?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t="s">
        <v>1039</v>
      </c>
    </row>
    <row r="52" spans="1:13" s="21" customFormat="1" ht="34.5" customHeight="1">
      <c r="A52" s="278" t="s">
        <v>984</v>
      </c>
      <c r="B52" s="17"/>
      <c r="C52" s="19"/>
      <c r="D52" s="19"/>
      <c r="E52" s="19"/>
      <c r="F52" s="19"/>
      <c r="G52" s="19"/>
      <c r="H52" s="20"/>
      <c r="I52" s="309" t="s">
        <v>552</v>
      </c>
      <c r="J52" s="309"/>
      <c r="K52" s="309"/>
      <c r="L52" s="29" t="s">
        <v>1039</v>
      </c>
      <c r="M52" s="29"/>
    </row>
    <row r="53" spans="1:13" s="21" customFormat="1" ht="34.5" customHeight="1">
      <c r="A53" s="278" t="s">
        <v>984</v>
      </c>
      <c r="B53" s="17"/>
      <c r="C53" s="19"/>
      <c r="D53" s="19"/>
      <c r="E53" s="19"/>
      <c r="F53" s="19"/>
      <c r="G53" s="19"/>
      <c r="H53" s="20"/>
      <c r="I53" s="309" t="s">
        <v>985</v>
      </c>
      <c r="J53" s="309"/>
      <c r="K53" s="309"/>
      <c r="L53" s="29" t="s">
        <v>533</v>
      </c>
      <c r="M53" s="29" t="s">
        <v>1050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50</v>
      </c>
      <c r="K99" s="237" t="str">
        <f>IF(OR(COUNTIF(L99:M99,"未確認")&gt;0,COUNTIF(L99:M99,"~*")&gt;0),"※","")</f>
        <v/>
      </c>
      <c r="L99" s="258">
        <v>50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IF(OR(COUNTIF(L101:M101,"未確認")&gt;0,COUNTIF(L101:M101,"~*")&gt;0),"※","")</f>
        <v/>
      </c>
      <c r="L101" s="258">
        <v>50</v>
      </c>
      <c r="M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IF(OR(COUNTIF(L101:M101,"未確認")&gt;0,COUNTIF(L101:M101,"~*")&gt;0),"※","")</f>
        <v/>
      </c>
      <c r="L102" s="258">
        <v>50</v>
      </c>
      <c r="M102" s="258">
        <v>0</v>
      </c>
    </row>
    <row r="103" spans="1:22" s="83" customFormat="1" ht="34.5" customHeight="1">
      <c r="A103" s="244" t="s">
        <v>613</v>
      </c>
      <c r="B103" s="84"/>
      <c r="C103" s="334" t="s">
        <v>46</v>
      </c>
      <c r="D103" s="336"/>
      <c r="E103" s="334" t="s">
        <v>42</v>
      </c>
      <c r="F103" s="335"/>
      <c r="G103" s="335"/>
      <c r="H103" s="336"/>
      <c r="I103" s="420"/>
      <c r="J103" s="256">
        <f t="shared" si="0"/>
        <v>43</v>
      </c>
      <c r="K103" s="237" t="str">
        <f t="shared" si="1"/>
        <v/>
      </c>
      <c r="L103" s="258">
        <v>0</v>
      </c>
      <c r="M103" s="258">
        <v>43</v>
      </c>
    </row>
    <row r="104" spans="1:22" s="83" customFormat="1" ht="34.5" customHeight="1">
      <c r="A104" s="244" t="s">
        <v>614</v>
      </c>
      <c r="B104" s="84"/>
      <c r="C104" s="396"/>
      <c r="D104" s="397"/>
      <c r="E104" s="428"/>
      <c r="F104" s="429"/>
      <c r="G104" s="320" t="s">
        <v>47</v>
      </c>
      <c r="H104" s="322"/>
      <c r="I104" s="420"/>
      <c r="J104" s="256">
        <f t="shared" si="0"/>
        <v>3</v>
      </c>
      <c r="K104" s="237" t="str">
        <f t="shared" si="1"/>
        <v/>
      </c>
      <c r="L104" s="258">
        <v>0</v>
      </c>
      <c r="M104" s="258">
        <v>3</v>
      </c>
    </row>
    <row r="105" spans="1:22" s="83" customFormat="1" ht="34.5" customHeight="1">
      <c r="A105" s="244" t="s">
        <v>615</v>
      </c>
      <c r="B105" s="84"/>
      <c r="C105" s="396"/>
      <c r="D105" s="397"/>
      <c r="E105" s="428"/>
      <c r="F105" s="410"/>
      <c r="G105" s="320" t="s">
        <v>48</v>
      </c>
      <c r="H105" s="322"/>
      <c r="I105" s="420"/>
      <c r="J105" s="256">
        <f t="shared" si="0"/>
        <v>40</v>
      </c>
      <c r="K105" s="237" t="str">
        <f t="shared" si="1"/>
        <v/>
      </c>
      <c r="L105" s="258">
        <v>0</v>
      </c>
      <c r="M105" s="258">
        <v>40</v>
      </c>
    </row>
    <row r="106" spans="1:22" s="83" customFormat="1" ht="34.5" customHeight="1">
      <c r="A106" s="244" t="s">
        <v>613</v>
      </c>
      <c r="B106" s="84"/>
      <c r="C106" s="396"/>
      <c r="D106" s="397"/>
      <c r="E106" s="334" t="s">
        <v>45</v>
      </c>
      <c r="F106" s="335"/>
      <c r="G106" s="335"/>
      <c r="H106" s="336"/>
      <c r="I106" s="420"/>
      <c r="J106" s="256">
        <f t="shared" si="0"/>
        <v>43</v>
      </c>
      <c r="K106" s="237" t="str">
        <f t="shared" si="1"/>
        <v/>
      </c>
      <c r="L106" s="258">
        <v>0</v>
      </c>
      <c r="M106" s="258">
        <v>43</v>
      </c>
    </row>
    <row r="107" spans="1:22" s="83" customFormat="1" ht="34.5" customHeight="1">
      <c r="A107" s="244" t="s">
        <v>614</v>
      </c>
      <c r="B107" s="84"/>
      <c r="C107" s="396"/>
      <c r="D107" s="397"/>
      <c r="E107" s="428"/>
      <c r="F107" s="429"/>
      <c r="G107" s="320" t="s">
        <v>47</v>
      </c>
      <c r="H107" s="322"/>
      <c r="I107" s="420"/>
      <c r="J107" s="256">
        <f t="shared" si="0"/>
        <v>3</v>
      </c>
      <c r="K107" s="237" t="str">
        <f t="shared" si="1"/>
        <v/>
      </c>
      <c r="L107" s="258">
        <v>0</v>
      </c>
      <c r="M107" s="258">
        <v>3</v>
      </c>
    </row>
    <row r="108" spans="1:22" s="83" customFormat="1" ht="34.5" customHeight="1">
      <c r="A108" s="244" t="s">
        <v>615</v>
      </c>
      <c r="B108" s="84"/>
      <c r="C108" s="396"/>
      <c r="D108" s="397"/>
      <c r="E108" s="409"/>
      <c r="F108" s="410"/>
      <c r="G108" s="320" t="s">
        <v>48</v>
      </c>
      <c r="H108" s="322"/>
      <c r="I108" s="420"/>
      <c r="J108" s="256">
        <f t="shared" si="0"/>
        <v>40</v>
      </c>
      <c r="K108" s="237" t="str">
        <f t="shared" si="1"/>
        <v/>
      </c>
      <c r="L108" s="258">
        <v>0</v>
      </c>
      <c r="M108" s="258">
        <v>40</v>
      </c>
    </row>
    <row r="109" spans="1:22" s="83" customFormat="1" ht="34.5" customHeight="1">
      <c r="A109" s="244" t="s">
        <v>613</v>
      </c>
      <c r="B109" s="84"/>
      <c r="C109" s="396"/>
      <c r="D109" s="397"/>
      <c r="E109" s="323" t="s">
        <v>612</v>
      </c>
      <c r="F109" s="324"/>
      <c r="G109" s="324"/>
      <c r="H109" s="325"/>
      <c r="I109" s="420"/>
      <c r="J109" s="256">
        <f t="shared" si="0"/>
        <v>43</v>
      </c>
      <c r="K109" s="237" t="str">
        <f t="shared" si="1"/>
        <v/>
      </c>
      <c r="L109" s="258">
        <v>0</v>
      </c>
      <c r="M109" s="258">
        <v>43</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43</v>
      </c>
      <c r="K111" s="237" t="str">
        <f t="shared" si="1"/>
        <v/>
      </c>
      <c r="L111" s="258">
        <v>0</v>
      </c>
      <c r="M111" s="258">
        <v>43</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1043</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534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567</v>
      </c>
    </row>
    <row r="132" spans="1:22" s="83" customFormat="1" ht="34.5" customHeight="1">
      <c r="A132" s="244" t="s">
        <v>621</v>
      </c>
      <c r="B132" s="84"/>
      <c r="C132" s="295"/>
      <c r="D132" s="297"/>
      <c r="E132" s="320" t="s">
        <v>58</v>
      </c>
      <c r="F132" s="321"/>
      <c r="G132" s="321"/>
      <c r="H132" s="322"/>
      <c r="I132" s="389"/>
      <c r="J132" s="101"/>
      <c r="K132" s="102"/>
      <c r="L132" s="82">
        <v>50</v>
      </c>
      <c r="M132" s="82">
        <v>3</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40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t="str">
        <f t="shared" si="2"/>
        <v>*</v>
      </c>
      <c r="K158" s="264" t="str">
        <f t="shared" si="3"/>
        <v>※</v>
      </c>
      <c r="L158" s="117">
        <v>0</v>
      </c>
      <c r="M158" s="117" t="s">
        <v>541</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91</v>
      </c>
      <c r="K200" s="264" t="str">
        <f t="shared" si="5"/>
        <v/>
      </c>
      <c r="L200" s="117">
        <v>91</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1046</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32</v>
      </c>
      <c r="K269" s="81" t="str">
        <f t="shared" si="8"/>
        <v/>
      </c>
      <c r="L269" s="147">
        <v>23</v>
      </c>
      <c r="M269" s="147">
        <v>9</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21</v>
      </c>
      <c r="K273" s="81" t="str">
        <f t="shared" si="8"/>
        <v/>
      </c>
      <c r="L273" s="147">
        <v>9</v>
      </c>
      <c r="M273" s="147">
        <v>12</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0.2</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9</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0.6</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1.1000000000000001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2</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565</v>
      </c>
      <c r="K392" s="81" t="str">
        <f t="shared" ref="K392:K397" si="12">IF(OR(COUNTIF(L392:M392,"未確認")&gt;0,COUNTIF(L392:M392,"~*")&gt;0),"※","")</f>
        <v/>
      </c>
      <c r="L392" s="147">
        <v>504</v>
      </c>
      <c r="M392" s="147">
        <v>61</v>
      </c>
    </row>
    <row r="393" spans="1:22" s="83" customFormat="1" ht="34.5" customHeight="1">
      <c r="A393" s="249" t="s">
        <v>773</v>
      </c>
      <c r="B393" s="84"/>
      <c r="C393" s="370"/>
      <c r="D393" s="380"/>
      <c r="E393" s="320" t="s">
        <v>224</v>
      </c>
      <c r="F393" s="321"/>
      <c r="G393" s="321"/>
      <c r="H393" s="322"/>
      <c r="I393" s="343"/>
      <c r="J393" s="140">
        <f t="shared" si="11"/>
        <v>254</v>
      </c>
      <c r="K393" s="81" t="str">
        <f t="shared" si="12"/>
        <v/>
      </c>
      <c r="L393" s="147">
        <v>193</v>
      </c>
      <c r="M393" s="147">
        <v>61</v>
      </c>
    </row>
    <row r="394" spans="1:22" s="83" customFormat="1" ht="34.5" customHeight="1">
      <c r="A394" s="250" t="s">
        <v>774</v>
      </c>
      <c r="B394" s="84"/>
      <c r="C394" s="370"/>
      <c r="D394" s="381"/>
      <c r="E394" s="320" t="s">
        <v>225</v>
      </c>
      <c r="F394" s="321"/>
      <c r="G394" s="321"/>
      <c r="H394" s="322"/>
      <c r="I394" s="343"/>
      <c r="J394" s="140">
        <f t="shared" si="11"/>
        <v>141</v>
      </c>
      <c r="K394" s="81" t="str">
        <f t="shared" si="12"/>
        <v/>
      </c>
      <c r="L394" s="147">
        <v>141</v>
      </c>
      <c r="M394" s="147">
        <v>0</v>
      </c>
    </row>
    <row r="395" spans="1:22" s="83" customFormat="1" ht="34.5" customHeight="1">
      <c r="A395" s="250" t="s">
        <v>775</v>
      </c>
      <c r="B395" s="84"/>
      <c r="C395" s="370"/>
      <c r="D395" s="382"/>
      <c r="E395" s="320" t="s">
        <v>226</v>
      </c>
      <c r="F395" s="321"/>
      <c r="G395" s="321"/>
      <c r="H395" s="322"/>
      <c r="I395" s="343"/>
      <c r="J395" s="140">
        <f t="shared" si="11"/>
        <v>170</v>
      </c>
      <c r="K395" s="81" t="str">
        <f t="shared" si="12"/>
        <v/>
      </c>
      <c r="L395" s="147">
        <v>170</v>
      </c>
      <c r="M395" s="147">
        <v>0</v>
      </c>
    </row>
    <row r="396" spans="1:22" s="83" customFormat="1" ht="34.5" customHeight="1">
      <c r="A396" s="250" t="s">
        <v>776</v>
      </c>
      <c r="B396" s="1"/>
      <c r="C396" s="370"/>
      <c r="D396" s="320" t="s">
        <v>227</v>
      </c>
      <c r="E396" s="321"/>
      <c r="F396" s="321"/>
      <c r="G396" s="321"/>
      <c r="H396" s="322"/>
      <c r="I396" s="343"/>
      <c r="J396" s="140">
        <f t="shared" si="11"/>
        <v>28910</v>
      </c>
      <c r="K396" s="81" t="str">
        <f t="shared" si="12"/>
        <v/>
      </c>
      <c r="L396" s="147">
        <v>14612</v>
      </c>
      <c r="M396" s="147">
        <v>14298</v>
      </c>
    </row>
    <row r="397" spans="1:22" s="83" customFormat="1" ht="34.5" customHeight="1">
      <c r="A397" s="250" t="s">
        <v>777</v>
      </c>
      <c r="B397" s="119"/>
      <c r="C397" s="370"/>
      <c r="D397" s="320" t="s">
        <v>228</v>
      </c>
      <c r="E397" s="321"/>
      <c r="F397" s="321"/>
      <c r="G397" s="321"/>
      <c r="H397" s="322"/>
      <c r="I397" s="344"/>
      <c r="J397" s="140">
        <f t="shared" si="11"/>
        <v>558</v>
      </c>
      <c r="K397" s="81" t="str">
        <f t="shared" si="12"/>
        <v/>
      </c>
      <c r="L397" s="147">
        <v>494</v>
      </c>
      <c r="M397" s="147">
        <v>64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565</v>
      </c>
      <c r="K405" s="81" t="str">
        <f t="shared" ref="K405:K422" si="14">IF(OR(COUNTIF(L405:M405,"未確認")&gt;0,COUNTIF(L405:M405,"~*")&gt;0),"※","")</f>
        <v/>
      </c>
      <c r="L405" s="147">
        <v>504</v>
      </c>
      <c r="M405" s="147">
        <v>61</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273</v>
      </c>
      <c r="K407" s="81" t="str">
        <f t="shared" si="14"/>
        <v/>
      </c>
      <c r="L407" s="147">
        <v>272</v>
      </c>
      <c r="M407" s="147">
        <v>1</v>
      </c>
    </row>
    <row r="408" spans="1:22" s="83" customFormat="1" ht="34.5" customHeight="1">
      <c r="A408" s="251" t="s">
        <v>781</v>
      </c>
      <c r="B408" s="119"/>
      <c r="C408" s="369"/>
      <c r="D408" s="369"/>
      <c r="E408" s="320" t="s">
        <v>236</v>
      </c>
      <c r="F408" s="321"/>
      <c r="G408" s="321"/>
      <c r="H408" s="322"/>
      <c r="I408" s="361"/>
      <c r="J408" s="140">
        <f t="shared" si="13"/>
        <v>168</v>
      </c>
      <c r="K408" s="81" t="str">
        <f t="shared" si="14"/>
        <v/>
      </c>
      <c r="L408" s="147">
        <v>159</v>
      </c>
      <c r="M408" s="147">
        <v>9</v>
      </c>
    </row>
    <row r="409" spans="1:22" s="83" customFormat="1" ht="34.5" customHeight="1">
      <c r="A409" s="251" t="s">
        <v>782</v>
      </c>
      <c r="B409" s="119"/>
      <c r="C409" s="369"/>
      <c r="D409" s="369"/>
      <c r="E409" s="317" t="s">
        <v>989</v>
      </c>
      <c r="F409" s="318"/>
      <c r="G409" s="318"/>
      <c r="H409" s="319"/>
      <c r="I409" s="361"/>
      <c r="J409" s="140">
        <f t="shared" si="13"/>
        <v>75</v>
      </c>
      <c r="K409" s="81" t="str">
        <f t="shared" si="14"/>
        <v/>
      </c>
      <c r="L409" s="147">
        <v>71</v>
      </c>
      <c r="M409" s="147">
        <v>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49</v>
      </c>
      <c r="K412" s="81" t="str">
        <f t="shared" si="14"/>
        <v/>
      </c>
      <c r="L412" s="147">
        <v>2</v>
      </c>
      <c r="M412" s="147">
        <v>47</v>
      </c>
    </row>
    <row r="413" spans="1:22" s="83" customFormat="1" ht="34.5" customHeight="1">
      <c r="A413" s="251" t="s">
        <v>786</v>
      </c>
      <c r="B413" s="119"/>
      <c r="C413" s="369"/>
      <c r="D413" s="320" t="s">
        <v>251</v>
      </c>
      <c r="E413" s="321"/>
      <c r="F413" s="321"/>
      <c r="G413" s="321"/>
      <c r="H413" s="322"/>
      <c r="I413" s="361"/>
      <c r="J413" s="140">
        <f t="shared" si="13"/>
        <v>559</v>
      </c>
      <c r="K413" s="81" t="str">
        <f t="shared" si="14"/>
        <v/>
      </c>
      <c r="L413" s="147">
        <v>495</v>
      </c>
      <c r="M413" s="147">
        <v>64</v>
      </c>
    </row>
    <row r="414" spans="1:22" s="83" customFormat="1" ht="34.5" customHeight="1">
      <c r="A414" s="251" t="s">
        <v>787</v>
      </c>
      <c r="B414" s="119"/>
      <c r="C414" s="369"/>
      <c r="D414" s="375" t="s">
        <v>240</v>
      </c>
      <c r="E414" s="377" t="s">
        <v>241</v>
      </c>
      <c r="F414" s="378"/>
      <c r="G414" s="378"/>
      <c r="H414" s="379"/>
      <c r="I414" s="361"/>
      <c r="J414" s="140">
        <f t="shared" si="13"/>
        <v>1</v>
      </c>
      <c r="K414" s="81" t="str">
        <f t="shared" si="14"/>
        <v/>
      </c>
      <c r="L414" s="147">
        <v>1</v>
      </c>
      <c r="M414" s="147">
        <v>0</v>
      </c>
    </row>
    <row r="415" spans="1:22" s="83" customFormat="1" ht="34.5" customHeight="1">
      <c r="A415" s="251" t="s">
        <v>788</v>
      </c>
      <c r="B415" s="119"/>
      <c r="C415" s="369"/>
      <c r="D415" s="369"/>
      <c r="E415" s="320" t="s">
        <v>242</v>
      </c>
      <c r="F415" s="321"/>
      <c r="G415" s="321"/>
      <c r="H415" s="322"/>
      <c r="I415" s="361"/>
      <c r="J415" s="140">
        <f t="shared" si="13"/>
        <v>297</v>
      </c>
      <c r="K415" s="81" t="str">
        <f t="shared" si="14"/>
        <v/>
      </c>
      <c r="L415" s="147">
        <v>293</v>
      </c>
      <c r="M415" s="147">
        <v>4</v>
      </c>
    </row>
    <row r="416" spans="1:22" s="83" customFormat="1" ht="34.5" customHeight="1">
      <c r="A416" s="251" t="s">
        <v>789</v>
      </c>
      <c r="B416" s="119"/>
      <c r="C416" s="369"/>
      <c r="D416" s="369"/>
      <c r="E416" s="320" t="s">
        <v>243</v>
      </c>
      <c r="F416" s="321"/>
      <c r="G416" s="321"/>
      <c r="H416" s="322"/>
      <c r="I416" s="361"/>
      <c r="J416" s="140">
        <f t="shared" si="13"/>
        <v>33</v>
      </c>
      <c r="K416" s="81" t="str">
        <f t="shared" si="14"/>
        <v/>
      </c>
      <c r="L416" s="147">
        <v>32</v>
      </c>
      <c r="M416" s="147">
        <v>1</v>
      </c>
    </row>
    <row r="417" spans="1:22" s="83" customFormat="1" ht="34.5" customHeight="1">
      <c r="A417" s="251" t="s">
        <v>790</v>
      </c>
      <c r="B417" s="119"/>
      <c r="C417" s="369"/>
      <c r="D417" s="369"/>
      <c r="E417" s="320" t="s">
        <v>244</v>
      </c>
      <c r="F417" s="321"/>
      <c r="G417" s="321"/>
      <c r="H417" s="322"/>
      <c r="I417" s="361"/>
      <c r="J417" s="140">
        <f t="shared" si="13"/>
        <v>18</v>
      </c>
      <c r="K417" s="81" t="str">
        <f t="shared" si="14"/>
        <v/>
      </c>
      <c r="L417" s="147">
        <v>18</v>
      </c>
      <c r="M417" s="147">
        <v>0</v>
      </c>
    </row>
    <row r="418" spans="1:22" s="83" customFormat="1" ht="34.5" customHeight="1">
      <c r="A418" s="251" t="s">
        <v>791</v>
      </c>
      <c r="B418" s="119"/>
      <c r="C418" s="369"/>
      <c r="D418" s="369"/>
      <c r="E418" s="320" t="s">
        <v>245</v>
      </c>
      <c r="F418" s="321"/>
      <c r="G418" s="321"/>
      <c r="H418" s="322"/>
      <c r="I418" s="361"/>
      <c r="J418" s="140">
        <f t="shared" si="13"/>
        <v>48</v>
      </c>
      <c r="K418" s="81" t="str">
        <f t="shared" si="14"/>
        <v/>
      </c>
      <c r="L418" s="147">
        <v>41</v>
      </c>
      <c r="M418" s="147">
        <v>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19</v>
      </c>
      <c r="K420" s="81" t="str">
        <f t="shared" si="14"/>
        <v/>
      </c>
      <c r="L420" s="147">
        <v>18</v>
      </c>
      <c r="M420" s="147">
        <v>1</v>
      </c>
    </row>
    <row r="421" spans="1:22" s="83" customFormat="1" ht="34.5" customHeight="1">
      <c r="A421" s="251" t="s">
        <v>794</v>
      </c>
      <c r="B421" s="119"/>
      <c r="C421" s="369"/>
      <c r="D421" s="369"/>
      <c r="E421" s="320" t="s">
        <v>247</v>
      </c>
      <c r="F421" s="321"/>
      <c r="G421" s="321"/>
      <c r="H421" s="322"/>
      <c r="I421" s="361"/>
      <c r="J421" s="140">
        <f t="shared" si="13"/>
        <v>99</v>
      </c>
      <c r="K421" s="81" t="str">
        <f t="shared" si="14"/>
        <v/>
      </c>
      <c r="L421" s="147">
        <v>50</v>
      </c>
      <c r="M421" s="147">
        <v>49</v>
      </c>
    </row>
    <row r="422" spans="1:22" s="83" customFormat="1" ht="34.5" customHeight="1">
      <c r="A422" s="251" t="s">
        <v>795</v>
      </c>
      <c r="B422" s="119"/>
      <c r="C422" s="369"/>
      <c r="D422" s="369"/>
      <c r="E422" s="320" t="s">
        <v>166</v>
      </c>
      <c r="F422" s="321"/>
      <c r="G422" s="321"/>
      <c r="H422" s="322"/>
      <c r="I422" s="362"/>
      <c r="J422" s="140">
        <f t="shared" si="13"/>
        <v>44</v>
      </c>
      <c r="K422" s="81" t="str">
        <f t="shared" si="14"/>
        <v/>
      </c>
      <c r="L422" s="147">
        <v>42</v>
      </c>
      <c r="M422" s="147">
        <v>2</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558</v>
      </c>
      <c r="K430" s="193" t="str">
        <f>IF(OR(COUNTIF(L430:M430,"未確認")&gt;0,COUNTIF(L430:M430,"~*")&gt;0),"※","")</f>
        <v/>
      </c>
      <c r="L430" s="147">
        <v>494</v>
      </c>
      <c r="M430" s="147">
        <v>64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19</v>
      </c>
      <c r="K431" s="193" t="str">
        <f>IF(OR(COUNTIF(L431:M431,"未確認")&gt;0,COUNTIF(L431:M431,"~*")&gt;0),"※","")</f>
        <v/>
      </c>
      <c r="L431" s="147">
        <v>18</v>
      </c>
      <c r="M431" s="147">
        <v>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11</v>
      </c>
      <c r="K432" s="193" t="str">
        <f>IF(OR(COUNTIF(L432:M432,"未確認")&gt;0,COUNTIF(L432:M432,"~*")&gt;0),"※","")</f>
        <v/>
      </c>
      <c r="L432" s="147">
        <v>3</v>
      </c>
      <c r="M432" s="147">
        <v>8</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528</v>
      </c>
      <c r="K433" s="193" t="str">
        <f>IF(OR(COUNTIF(L433:M433,"未確認")&gt;0,COUNTIF(L433:M433,"~*")&gt;0),"※","")</f>
        <v/>
      </c>
      <c r="L433" s="147">
        <v>473</v>
      </c>
      <c r="M433" s="147">
        <v>55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6</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6</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3</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25</v>
      </c>
      <c r="K535" s="201" t="str">
        <f t="shared" si="23"/>
        <v/>
      </c>
      <c r="L535" s="117">
        <v>25</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22.7</v>
      </c>
      <c r="M568" s="211" t="s">
        <v>533</v>
      </c>
    </row>
    <row r="569" spans="1:13" s="91" customFormat="1" ht="34.5" customHeight="1">
      <c r="A569" s="251" t="s">
        <v>878</v>
      </c>
      <c r="B569" s="119"/>
      <c r="C569" s="209"/>
      <c r="D569" s="331" t="s">
        <v>377</v>
      </c>
      <c r="E569" s="342"/>
      <c r="F569" s="342"/>
      <c r="G569" s="342"/>
      <c r="H569" s="332"/>
      <c r="I569" s="343"/>
      <c r="J569" s="207"/>
      <c r="K569" s="210"/>
      <c r="L569" s="211">
        <v>8</v>
      </c>
      <c r="M569" s="211" t="s">
        <v>533</v>
      </c>
    </row>
    <row r="570" spans="1:13" s="91" customFormat="1" ht="34.5" customHeight="1">
      <c r="A570" s="251" t="s">
        <v>879</v>
      </c>
      <c r="B570" s="119"/>
      <c r="C570" s="209"/>
      <c r="D570" s="331" t="s">
        <v>992</v>
      </c>
      <c r="E570" s="342"/>
      <c r="F570" s="342"/>
      <c r="G570" s="342"/>
      <c r="H570" s="332"/>
      <c r="I570" s="343"/>
      <c r="J570" s="207"/>
      <c r="K570" s="210"/>
      <c r="L570" s="211">
        <v>5.8</v>
      </c>
      <c r="M570" s="211" t="s">
        <v>533</v>
      </c>
    </row>
    <row r="571" spans="1:13" s="91" customFormat="1" ht="34.5" customHeight="1">
      <c r="A571" s="251" t="s">
        <v>880</v>
      </c>
      <c r="B571" s="119"/>
      <c r="C571" s="209"/>
      <c r="D571" s="331" t="s">
        <v>379</v>
      </c>
      <c r="E571" s="342"/>
      <c r="F571" s="342"/>
      <c r="G571" s="342"/>
      <c r="H571" s="332"/>
      <c r="I571" s="343"/>
      <c r="J571" s="207"/>
      <c r="K571" s="210"/>
      <c r="L571" s="211">
        <v>2.4</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8.5</v>
      </c>
      <c r="M573" s="211" t="s">
        <v>533</v>
      </c>
    </row>
    <row r="574" spans="1:13" s="91" customFormat="1" ht="34.5" customHeight="1">
      <c r="A574" s="251" t="s">
        <v>883</v>
      </c>
      <c r="B574" s="119"/>
      <c r="C574" s="212"/>
      <c r="D574" s="331" t="s">
        <v>993</v>
      </c>
      <c r="E574" s="342"/>
      <c r="F574" s="342"/>
      <c r="G574" s="342"/>
      <c r="H574" s="332"/>
      <c r="I574" s="343"/>
      <c r="J574" s="213"/>
      <c r="K574" s="214"/>
      <c r="L574" s="211">
        <v>12.9</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165</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22</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78</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156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11</v>
      </c>
      <c r="K613" s="201" t="str">
        <f t="shared" ref="K613:K623" si="29">IF(OR(COUNTIF(L613:M613,"未確認")&gt;0,COUNTIF(L613:M613,"*")&gt;0),"※","")</f>
        <v/>
      </c>
      <c r="L613" s="117">
        <v>11</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60</v>
      </c>
      <c r="K618" s="201" t="str">
        <f t="shared" si="29"/>
        <v/>
      </c>
      <c r="L618" s="117">
        <v>60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v>0</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283EF6E-7AA3-46E2-86CA-BF788379F59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2019-12-23T01:35:21Z</dcterms:modified>
</cp:coreProperties>
</file>