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DE12FFA-F967-4DA0-9446-8DB56C27B00B}"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<sst xmlns="http://schemas.openxmlformats.org/spreadsheetml/2006/main" count="3581" uniqueCount="1051">
  <si>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</si>
  <si>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</si>
  <si>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</si>
  <si>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</si>
  <si>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</si>
  <si>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</si>
  <si>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</si>
  <si>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</si>
  <si>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</si>
  <si>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</si>
  <si>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</si>
  <si>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</si>
  <si>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</si>
  <si>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</si>
  <si>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</si>
  <si>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</si>
  <si>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</si>
  <si>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</si>
  <si>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</si>
  <si>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</si>
  <si>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</si>
  <si>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</si>
  <si>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</si>
  <si>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</si>
  <si>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</si>
  <si>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</si>
  <si>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</si>
  <si>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</si>
  <si>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</si>
  <si>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</si>
  <si>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</si>
  <si>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</si>
  <si>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</si>
  <si>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</si>
  <si>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</si>
  <si>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</si>
  <si>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</si>
  <si>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</si>
  <si>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</si>
  <si>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</si>
  <si>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</si>
  <si>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</si>
  <si>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</si>
  <si>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</si>
  <si>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</si>
  <si>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</si>
  <si>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</si>
  <si>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</si>
  <si>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</si>
  <si>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</si>
  <si>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</si>
  <si>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</si>
  <si>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</si>
  <si>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</si>
  <si>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</si>
  <si>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</si>
  <si>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</si>
  <si>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</si>
  <si>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</si>
  <si>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</si>
  <si>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</si>
  <si>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</si>
  <si>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</si>
  <si>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</si>
  <si>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</si>
  <si>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</si>
  <si>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</si>
  <si>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</si>
  <si>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</si>
  <si>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</si>
  <si>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</si>
  <si>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</si>
  <si>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</si>
  <si>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</si>
  <si>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</si>
  <si>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</si>
  <si>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</si>
  <si>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</si>
  <si>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</si>
  <si>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</si>
  <si>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</si>
  <si>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</si>
  <si>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</si>
  <si>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</si>
  <si>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</si>
  <si>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</si>
  <si>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</si>
  <si>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</si>
  <si>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</si>
  <si>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</si>
  <si>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</si>
  <si>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</si>
  <si>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</si>
  <si>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</si>
  <si>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</si>
  <si>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</si>
  <si>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</si>
  <si>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</si>
  <si>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</si>
  <si>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</si>
  <si>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</si>
  <si>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</si>
  <si>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</si>
  <si>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</si>
  <si>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</si>
  <si>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</si>
  <si>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</si>
  <si>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</si>
  <si>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</si>
  <si>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</si>
  <si>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</si>
  <si>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</si>
  <si>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</si>
  <si>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</si>
  <si>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</si>
  <si>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</si>
  <si>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</si>
  <si>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</si>
  <si>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</si>
  <si>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</si>
  <si>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</si>
  <si>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</si>
  <si>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</si>
  <si>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</si>
  <si>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</si>
  <si>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</si>
  <si>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</si>
  <si>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</si>
  <si>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</si>
  <si>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</si>
  <si>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</si>
  <si>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</si>
  <si>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</si>
  <si>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</si>
  <si>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</si>
  <si>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</si>
  <si>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</si>
  <si>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</si>
  <si>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</si>
  <si>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</si>
  <si>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</si>
  <si>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</si>
  <si>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</si>
  <si>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</si>
  <si>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</si>
  <si>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</si>
  <si>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</si>
  <si>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</si>
  <si>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</si>
  <si>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</si>
  <si>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</si>
  <si>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</si>
  <si>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</si>
  <si>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</si>
  <si>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</si>
  <si>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</si>
  <si>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</si>
  <si>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</si>
  <si>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</si>
  <si>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</si>
  <si>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</si>
  <si>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</si>
  <si>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</si>
  <si>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</si>
  <si>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</si>
  <si>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</si>
  <si>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</si>
  <si>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</si>
  <si>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</si>
  <si>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</si>
  <si>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</si>
  <si>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</si>
  <si>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</si>
  <si>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</si>
  <si>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</si>
  <si>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</si>
  <si>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</si>
  <si>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</si>
  <si>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</si>
  <si>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</si>
  <si>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</si>
  <si>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</si>
  <si>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</si>
  <si>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</si>
  <si>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</si>
  <si>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</si>
  <si>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</si>
  <si>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</si>
  <si>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</si>
  <si>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</si>
  <si>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</si>
  <si>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</si>
  <si>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</si>
  <si>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</si>
  <si>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</si>
  <si>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</si>
  <si>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</si>
  <si>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</si>
  <si>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</si>
  <si>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</si>
  <si>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</si>
  <si>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</si>
  <si>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</si>
  <si>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</si>
  <si>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</si>
  <si>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</si>
  <si>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</si>
  <si>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</si>
  <si>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</si>
  <si>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</si>
  <si>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</si>
  <si>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</si>
  <si>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</si>
  <si>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</si>
  <si>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</si>
  <si>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</si>
  <si>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</si>
  <si>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</si>
  <si>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</si>
  <si>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</si>
  <si>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</si>
  <si>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</si>
  <si>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</si>
  <si>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</si>
  <si>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</si>
  <si>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</si>
  <si>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</si>
  <si>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</si>
  <si>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</si>
  <si>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</si>
  <si>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</si>
  <si>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</si>
  <si>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</si>
  <si>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</si>
  <si>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</si>
  <si>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</si>
  <si>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</si>
  <si>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</si>
  <si>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</si>
  <si>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</si>
  <si>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</si>
  <si>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</si>
  <si>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</si>
  <si>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</si>
  <si>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</si>
  <si>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</si>
  <si>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</si>
  <si>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</si>
  <si>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</si>
  <si>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</si>
  <si>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</si>
  <si>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</si>
  <si>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</si>
  <si>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</si>
  <si>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</si>
  <si>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</si>
  <si>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</si>
  <si>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</si>
  <si>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</si>
  <si>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</si>
  <si>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</si>
  <si>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</si>
  <si>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</si>
  <si>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</si>
  <si>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</si>
  <si>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</si>
  <si>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</si>
  <si>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</si>
  <si>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</si>
  <si>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</si>
  <si>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</si>
  <si>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</si>
  <si>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</si>
  <si>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</si>
  <si>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</si>
  <si>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</si>
  <si>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</si>
  <si>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</si>
  <si>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</si>
  <si>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</si>
  <si>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</si>
  <si>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</si>
  <si>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</si>
  <si>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</si>
  <si>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</si>
  <si>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</si>
  <si>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</si>
  <si>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</si>
  <si>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</si>
  <si>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</si>
  <si>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</si>
  <si>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</si>
  <si>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</si>
  <si>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</si>
  <si>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</si>
  <si>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</si>
  <si>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</si>
  <si>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</si>
  <si>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</si>
  <si>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</si>
  <si>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</si>
  <si>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</si>
  <si>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</si>
  <si>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</si>
  <si>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</si>
  <si>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</si>
  <si>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</si>
  <si>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</si>
  <si>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</si>
  <si>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</si>
  <si>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</si>
  <si>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</si>
  <si>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</si>
  <si>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</si>
  <si>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</si>
  <si>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</si>
  <si>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</si>
  <si>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</si>
  <si>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</si>
  <si>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</si>
  <si>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</si>
  <si>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</si>
  <si>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</si>
  <si>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</si>
  <si>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</si>
  <si>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</si>
  <si>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</si>
  <si>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</si>
  <si>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</si>
  <si>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</si>
  <si>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</si>
  <si>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</si>
  <si>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</si>
  <si>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</si>
  <si>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</si>
  <si>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</si>
  <si>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</si>
  <si>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</si>
  <si>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</si>
  <si>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</si>
  <si>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</si>
  <si>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</si>
  <si>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</si>
  <si>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</si>
  <si>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</si>
  <si>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</si>
  <si>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</si>
  <si>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</si>
  <si>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</si>
  <si>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</si>
  <si>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</si>
  <si>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</si>
  <si>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</si>
  <si>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</si>
  <si>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</si>
  <si>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</si>
  <si>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</si>
  <si>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</si>
  <si>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</si>
  <si>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</si>
  <si>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</si>
  <si>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</si>
  <si>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</si>
  <si>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</si>
  <si>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</si>
  <si>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</si>
  <si>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</si>
  <si>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</si>
  <si>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</si>
  <si>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</si>
  <si>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</si>
  <si>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</si>
  <si>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</si>
  <si>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</si>
  <si>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</si>
  <si>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</si>
  <si>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</si>
  <si>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</si>
  <si>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</si>
  <si>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</si>
  <si>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</si>
  <si>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</si>
  <si>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</si>
  <si>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</si>
  <si>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</si>
  <si>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</si>
  <si>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</si>
  <si>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</si>
  <si>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</si>
  <si>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</si>
  <si>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</si>
  <si>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</si>
  <si>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</si>
  <si>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</si>
  <si>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</si>
  <si>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</si>
  <si>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</si>
  <si>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</si>
  <si>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</si>
  <si>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</si>
  <si>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</si>
  <si>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</si>
  <si>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</si>
  <si>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</si>
  <si>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</si>
  <si>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</si>
  <si>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</si>
  <si>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</si>
  <si>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</si>
  <si>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</si>
  <si>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</si>
  <si>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</si>
  <si>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</si>
  <si>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</si>
  <si>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</si>
  <si>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</si>
  <si>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</si>
  <si>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</si>
  <si>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</si>
  <si>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</si>
  <si>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</si>
  <si>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</si>
  <si>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</si>
  <si>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</si>
  <si>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</si>
  <si>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</si>
  <si>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</si>
  <si>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</si>
  <si>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</si>
  <si>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</si>
  <si>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</si>
  <si>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</si>
  <si>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</si>
  <si>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</si>
  <si>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</si>
  <si>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</si>
  <si>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</si>
  <si>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</si>
  <si>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</si>
  <si>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</si>
  <si>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</si>
  <si>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</si>
  <si>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</si>
  <si>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</si>
  <si>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</si>
  <si>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</si>
  <si>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</si>
  <si>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</si>
  <si>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</si>
  <si>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</si>
  <si>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</si>
  <si>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</si>
  <si>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</si>
  <si>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</si>
  <si>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</si>
  <si>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</si>
  <si>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</si>
  <si>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</si>
  <si>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</si>
  <si>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</si>
  <si>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</si>
  <si>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</si>
  <si>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</si>
  <si>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</si>
  <si>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</si>
  <si>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</si>
  <si>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</si>
  <si>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</si>
  <si>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</si>
  <si>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</si>
  <si>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</si>
  <si>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</si>
  <si>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</si>
  <si>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</si>
  <si>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</si>
  <si>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</si>
  <si>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</si>
  <si>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</si>
  <si>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</si>
  <si>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</si>
  <si>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</si>
  <si>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</si>
  <si>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</si>
  <si>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</si>
  <si>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</si>
  <si>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</si>
  <si>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</si>
  <si>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</si>
  <si>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</si>
  <si>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</si>
  <si>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</si>
  <si>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</si>
  <si>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</si>
  <si>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</si>
  <si>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</si>
  <si>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</si>
  <si>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</si>
  <si>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</si>
  <si>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</si>
  <si>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</si>
  <si>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</si>
  <si>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</si>
  <si>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</si>
  <si>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</si>
  <si>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</si>
  <si>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</si>
  <si>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</si>
  <si>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</si>
  <si>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</si>
  <si>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</si>
  <si>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</si>
  <si>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</si>
  <si>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</si>
  <si>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</si>
  <si>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</si>
  <si>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</si>
  <si>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</si>
  <si>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</si>
  <si>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</si>
  <si>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</si>
  <si>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</si>
  <si>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</si>
  <si>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</si>
  <si>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</si>
  <si>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</si>
  <si>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</si>
  <si>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</si>
  <si>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</si>
  <si>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</si>
  <si>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</si>
  <si>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</si>
  <si>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</si>
  <si>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</si>
  <si>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</si>
  <si>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</si>
  <si>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</si>
  <si>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</si>
  <si>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</si>
  <si>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</si>
  <si>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</si>
  <si>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</si>
  <si>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</si>
  <si>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</si>
  <si>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</si>
  <si>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</si>
  <si>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</si>
  <si>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</si>
  <si>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</si>
  <si>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</si>
  <si>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</si>
  <si>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</si>
  <si>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</si>
  <si>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</si>
  <si>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</si>
  <si>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</si>
  <si>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</si>
  <si>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</si>
  <si>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</si>
  <si>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</si>
  <si>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</si>
  <si>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</si>
  <si>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</si>
  <si>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</si>
  <si>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</si>
  <si>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</si>
  <si>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</si>
  <si>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</si>
  <si>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</si>
  <si>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</si>
  <si>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</si>
  <si>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</si>
  <si>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</si>
  <si>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</si>
  <si>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</si>
  <si>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</si>
  <si>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</si>
  <si>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</si>
  <si>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</si>
  <si>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</si>
  <si>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</si>
  <si>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</si>
  <si>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</si>
  <si>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</si>
  <si>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</si>
  <si>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</si>
  <si>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</si>
  <si>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</si>
  <si>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</si>
  <si>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</si>
  <si>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</si>
  <si>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</si>
  <si>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</si>
  <si>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</si>
  <si>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</si>
  <si>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</si>
  <si>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</si>
  <si>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</si>
  <si>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</si>
  <si>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</si>
  <si>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</si>
  <si>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</si>
  <si>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</si>
  <si>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</si>
  <si>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</si>
  <si>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</si>
  <si>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</si>
  <si>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</si>
  <si>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</si>
  <si>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</si>
  <si>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</si>
  <si>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</si>
  <si>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</si>
  <si>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</si>
  <si>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</si>
  <si>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</si>
  <si>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</si>
  <si>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</si>
  <si>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</si>
  <si>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</si>
  <si>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</si>
  <si>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</si>
  <si>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</si>
  <si>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</si>
  <si>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</si>
  <si>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</si>
  <si>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</si>
  <si>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</si>
  <si>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</si>
  <si>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</si>
  <si>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</si>
  <si>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</si>
  <si>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</si>
  <si>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</si>
  <si>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</si>
  <si>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</si>
  <si>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</si>
  <si>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</si>
  <si>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</si>
  <si>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</si>
  <si>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</si>
  <si>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</si>
  <si>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</si>
  <si>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</si>
  <si>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</si>
  <si>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</si>
  <si>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</si>
  <si>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</si>
  <si>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</si>
  <si>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</si>
  <si>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</si>
  <si>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</si>
  <si>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</si>
  <si>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</si>
  <si>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</si>
  <si>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</si>
  <si>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</si>
  <si>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</si>
  <si>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</si>
  <si>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</si>
  <si>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</si>
  <si>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</si>
  <si>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</si>
  <si>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</si>
  <si>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</si>
  <si>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</si>
  <si>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</si>
  <si>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</si>
  <si>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</si>
  <si>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</si>
  <si>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</si>
  <si>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</si>
  <si>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</si>
  <si>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</si>
  <si>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</si>
  <si>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</si>
  <si>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</si>
  <si>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</si>
  <si>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</si>
  <si>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</si>
  <si>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</si>
  <si>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</si>
  <si>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</si>
  <si>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</si>
  <si>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</si>
  <si>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</si>
  <si>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</si>
  <si>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</si>
  <si>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</si>
  <si>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</si>
  <si>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</si>
  <si>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</si>
  <si>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</si>
  <si>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</si>
  <si>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</si>
  <si>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</si>
  <si>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</si>
  <si>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</si>
  <si>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</si>
  <si>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</si>
  <si>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</si>
  <si>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</si>
  <si>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</si>
  <si>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</si>
  <si>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</si>
  <si>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</si>
  <si>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</si>
  <si>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</si>
  <si>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</si>
  <si>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</si>
  <si>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</si>
  <si>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</si>
  <si>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</si>
  <si>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</si>
  <si>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</si>
  <si>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</si>
  <si>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</si>
  <si>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</si>
  <si>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</si>
  <si>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</si>
  <si>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</si>
  <si>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</si>
  <si>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</si>
  <si>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</si>
  <si>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</si>
  <si>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</si>
  <si>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</si>
  <si>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</si>
  <si>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</si>
  <si>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</si>
  <si>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</si>
  <si>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</si>
  <si>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</si>
  <si>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</si>
  <si>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</si>
  <si>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</si>
  <si>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</si>
  <si>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</si>
  <si>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</si>
  <si>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</si>
  <si>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</si>
  <si>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</si>
  <si>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</si>
  <si>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</si>
  <si>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</si>
  <si>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</si>
  <si>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</si>
  <si>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</si>
  <si>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</si>
  <si>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</si>
  <si>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</si>
  <si>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</si>
  <si>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</si>
  <si>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</si>
  <si>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</si>
  <si>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</si>
  <si>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</si>
  <si>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</si>
  <si>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</si>
  <si>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</si>
  <si>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</si>
  <si>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</si>
  <si>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</si>
  <si>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</si>
  <si>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</si>
  <si>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</si>
  <si>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</si>
  <si>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</si>
  <si>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</si>
  <si>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</si>
  <si>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</si>
  <si>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</si>
  <si>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</si>
  <si>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</si>
  <si>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</si>
  <si>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</si>
  <si>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</si>
  <si>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</si>
  <si>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</si>
  <si>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</si>
  <si>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</si>
  <si>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</si>
  <si>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</si>
  <si>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</si>
  <si>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</si>
  <si>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</si>
  <si>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</si>
  <si>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</si>
  <si>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</si>
  <si>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</si>
  <si>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</si>
  <si>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</si>
  <si>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</si>
  <si>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</si>
  <si>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</si>
  <si>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</si>
  <si>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</si>
  <si>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</si>
  <si>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</si>
  <si>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</si>
  <si>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</si>
  <si>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</si>
  <si>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</si>
  <si>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</si>
  <si>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</si>
  <si>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</si>
  <si>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</si>
  <si>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</si>
  <si>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</si>
  <si>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</si>
  <si>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</si>
  <si>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</si>
  <si>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</si>
  <si>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</si>
  <si>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</si>
  <si>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</si>
  <si>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</si>
  <si>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</si>
  <si>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</si>
  <si>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</si>
  <si>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</si>
  <si>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</si>
  <si>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</si>
  <si>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</si>
  <si>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</si>
  <si>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</si>
  <si>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</si>
  <si>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</si>
  <si>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</si>
  <si>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</si>
  <si>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</si>
  <si>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</si>
  <si>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</si>
  <si>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</si>
  <si>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</si>
  <si>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</si>
  <si>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</si>
  <si>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</si>
  <si>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</si>
  <si>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</si>
  <si>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</si>
  <si>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</si>
  <si>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</si>
  <si>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</si>
  <si>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</si>
  <si>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</si>
  <si>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</si>
  <si>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</si>
  <si>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</si>
  <si>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</si>
  <si>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</si>
  <si>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</si>
  <si>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</si>
  <si>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</si>
  <si>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</si>
  <si>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</si>
  <si>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</si>
  <si>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</si>
  <si>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</si>
  <si>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</si>
  <si>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</si>
  <si>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</si>
  <si>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</si>
  <si>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</si>
  <si>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</si>
  <si>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</si>
  <si>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</si>
  <si>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</si>
  <si>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</si>
  <si>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</si>
  <si>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</si>
  <si>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</si>
  <si>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</si>
  <si>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</si>
  <si>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</si>
  <si>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</si>
  <si>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</si>
  <si>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</si>
  <si>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</si>
  <si>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</si>
  <si>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</si>
  <si>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</si>
  <si>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</si>
  <si>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</si>
  <si>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</si>
  <si>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</si>
  <si>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</si>
  <si>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</si>
  <si>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</si>
  <si>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</si>
  <si>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</si>
  <si>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</si>
  <si>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</si>
  <si>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</si>
  <si>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</si>
  <si>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</si>
  <si>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</si>
  <si>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</si>
  <si>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</si>
  <si>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</si>
  <si>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</si>
  <si>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</si>
  <si>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</si>
  <si>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</si>
  <si>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</si>
  <si>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</si>
  <si>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</si>
  <si>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</si>
  <si>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</si>
  <si>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</si>
  <si>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</si>
  <si>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</si>
  <si>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</si>
  <si>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</si>
  <si>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</si>
  <si>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</si>
  <si>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</si>
  <si>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</si>
  <si>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</si>
  <si>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</si>
  <si>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</si>
  <si>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</si>
  <si>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</si>
  <si>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</si>
  <si>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</si>
  <si>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</si>
  <si>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</si>
  <si>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</si>
  <si>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</si>
  <si>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</si>
  <si>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</si>
  <si>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</si>
  <si>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</si>
  <si>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</si>
  <si>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</si>
  <si>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</si>
  <si>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</si>
  <si>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</si>
  <si>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</si>
  <si>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</si>
  <si>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</si>
  <si>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</si>
  <si>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</si>
  <si>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</si>
  <si>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</si>
  <si>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</si>
  <si>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</si>
  <si>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</si>
  <si>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</si>
  <si>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</si>
  <si>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</si>
  <si>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</si>
  <si>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</si>
  <si>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</si>
  <si>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</si>
  <si>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</si>
  <si>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</si>
  <si>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</si>
  <si>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</si>
  <si>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</si>
  <si>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</si>
  <si>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</si>
  <si>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</si>
  <si>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</si>
  <si>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</si>
  <si>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</si>
  <si>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</si>
  <si>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</si>
  <si>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</si>
  <si>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</si>
  <si>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</si>
  <si>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</si>
  <si>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</si>
  <si>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</si>
  <si>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</si>
  <si>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</si>
  <si>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</si>
  <si>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</si>
  <si>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</si>
  <si>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</si>
  <si>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</si>
  <si>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</si>
  <si>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</si>
  <si>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</si>
  <si>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</si>
  <si>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</si>
  <si>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</si>
  <si>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</si>
  <si>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</si>
  <si>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</si>
  <si>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</si>
  <si>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</si>
  <si>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</si>
  <si>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</si>
  <si>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</si>
  <si>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</si>
  <si>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</si>
  <si>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</si>
  <si>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</si>
  <si>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</si>
  <si>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</si>
  <si>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</si>
  <si>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</si>
  <si>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</si>
  <si>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</si>
  <si>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</si>
  <si>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</si>
  <si>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</si>
  <si>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</si>
  <si>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</si>
  <si>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</si>
  <si>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</si>
  <si>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</si>
  <si>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</si>
  <si>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</si>
  <si>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</si>
  <si>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</si>
  <si>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</si>
  <si>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</si>
  <si>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</si>
  <si>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</si>
  <si>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</si>
  <si>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</si>
  <si>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</si>
  <si>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</si>
  <si>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</si>
  <si>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</si>
  <si>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</si>
  <si>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</si>
  <si>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</si>
  <si>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</si>
  <si>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</si>
  <si>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</si>
  <si>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</si>
  <si>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</si>
  <si>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</si>
  <si>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</si>
  <si>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</si>
  <si>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</si>
  <si>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室戸中央病院</t>
    <phoneticPr fontId="3"/>
  </si>
  <si>
    <t>〒781-7102 室戸市室津２２７３</t>
    <phoneticPr fontId="3"/>
  </si>
  <si>
    <t>〇</t>
  </si>
  <si>
    <t>医療法人</t>
  </si>
  <si>
    <t>内科</t>
  </si>
  <si>
    <t>ＤＰＣ病院ではない</t>
  </si>
  <si>
    <t>-</t>
    <phoneticPr fontId="3"/>
  </si>
  <si>
    <t>医療療養病棟</t>
  </si>
  <si>
    <t>慢性期機能</t>
  </si>
  <si>
    <t>未突合</t>
  </si>
  <si>
    <t>未突合</t>
    <phoneticPr fontId="10"/>
  </si>
  <si>
    <t>介護療養病棟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</si>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</sst>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33?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1045</v>
      </c>
      <c r="M9" s="282" t="s">
        <v>1049</v>
      </c>
      <c r="N9" s="282"/>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1040</v>
      </c>
      <c r="M13" s="28" t="s">
        <v>1040</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t="s">
        <v>1040</v>
      </c>
    </row>
    <row r="17" spans="1:22" s="21" customFormat="1" ht="315" customHeight="1">
      <c r="A17" s="244" t="s">
        <v>987</v>
      </c>
      <c r="B17" s="17"/>
      <c r="C17" s="19"/>
      <c r="D17" s="19"/>
      <c r="E17" s="19"/>
      <c r="F17" s="19"/>
      <c r="G17" s="19"/>
      <c r="H17" s="20"/>
      <c r="I17" s="310" t="s">
        <v>1010</v>
      </c>
      <c r="J17" s="310"/>
      <c r="K17" s="310"/>
      <c r="L17" s="29" t="s">
        <v>533</v>
      </c>
      <c r="M17" s="29" t="s">
        <v>1047</v>
      </c>
      <c r="N17" s="29" t="s">
        <v>1047</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1045</v>
      </c>
      <c r="M22" s="282" t="s">
        <v>1049</v>
      </c>
      <c r="N22" s="282"/>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1040</v>
      </c>
      <c r="M26" s="28" t="s">
        <v>1040</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t="s">
        <v>1040</v>
      </c>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1045</v>
      </c>
      <c r="M35" s="282" t="s">
        <v>1049</v>
      </c>
      <c r="N35" s="282"/>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1045</v>
      </c>
      <c r="M44" s="282" t="s">
        <v>1049</v>
      </c>
      <c r="N44" s="282"/>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1045</v>
      </c>
      <c r="M89" s="262" t="s">
        <v>1049</v>
      </c>
      <c r="N89" s="262" t="s">
        <v>542</v>
      </c>
    </row>
    <row r="90" spans="1:22" s="21" customFormat="1">
      <c r="A90" s="243"/>
      <c r="B90" s="1"/>
      <c r="C90" s="3"/>
      <c r="D90" s="3"/>
      <c r="E90" s="3"/>
      <c r="F90" s="3"/>
      <c r="G90" s="3"/>
      <c r="H90" s="287"/>
      <c r="I90" s="67" t="s">
        <v>36</v>
      </c>
      <c r="J90" s="68"/>
      <c r="K90" s="69"/>
      <c r="L90" s="262" t="s">
        <v>1046</v>
      </c>
      <c r="M90" s="262" t="s">
        <v>1046</v>
      </c>
      <c r="N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60</v>
      </c>
      <c r="M103" s="258">
        <v>36</v>
      </c>
      <c r="N103" s="258">
        <v>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60</v>
      </c>
      <c r="M104" s="258">
        <v>0</v>
      </c>
      <c r="N104" s="258"/>
    </row>
    <row r="105" spans="1:22" s="83" customFormat="1" ht="34.5" customHeight="1">
      <c r="A105" s="244" t="s">
        <v>615</v>
      </c>
      <c r="B105" s="84"/>
      <c r="C105" s="396"/>
      <c r="D105" s="397"/>
      <c r="E105" s="428"/>
      <c r="F105" s="410"/>
      <c r="G105" s="320" t="s">
        <v>48</v>
      </c>
      <c r="H105" s="322"/>
      <c r="I105" s="420"/>
      <c r="J105" s="256">
        <f t="shared" si="0"/>
        <v>36</v>
      </c>
      <c r="K105" s="237" t="str">
        <f t="shared" si="1"/>
        <v/>
      </c>
      <c r="L105" s="258">
        <v>0</v>
      </c>
      <c r="M105" s="258">
        <v>36</v>
      </c>
      <c r="N105" s="258">
        <v>0</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60</v>
      </c>
      <c r="M106" s="258">
        <v>36</v>
      </c>
      <c r="N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60</v>
      </c>
      <c r="M107" s="258">
        <v>0</v>
      </c>
      <c r="N107" s="258">
        <v>0</v>
      </c>
    </row>
    <row r="108" spans="1:22" s="83" customFormat="1" ht="34.5" customHeight="1">
      <c r="A108" s="244" t="s">
        <v>615</v>
      </c>
      <c r="B108" s="84"/>
      <c r="C108" s="396"/>
      <c r="D108" s="397"/>
      <c r="E108" s="409"/>
      <c r="F108" s="410"/>
      <c r="G108" s="320" t="s">
        <v>48</v>
      </c>
      <c r="H108" s="322"/>
      <c r="I108" s="420"/>
      <c r="J108" s="256">
        <f t="shared" si="0"/>
        <v>36</v>
      </c>
      <c r="K108" s="237" t="str">
        <f t="shared" si="1"/>
        <v/>
      </c>
      <c r="L108" s="258">
        <v>0</v>
      </c>
      <c r="M108" s="258">
        <v>36</v>
      </c>
      <c r="N108" s="258">
        <v>0</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60</v>
      </c>
      <c r="M109" s="258">
        <v>36</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533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c r="N131" s="98" t="s">
        <v>533</v>
      </c>
    </row>
    <row r="132" spans="1:22" s="83" customFormat="1" ht="34.5" customHeight="1">
      <c r="A132" s="244" t="s">
        <v>621</v>
      </c>
      <c r="B132" s="84"/>
      <c r="C132" s="295"/>
      <c r="D132" s="297"/>
      <c r="E132" s="320" t="s">
        <v>58</v>
      </c>
      <c r="F132" s="321"/>
      <c r="G132" s="321"/>
      <c r="H132" s="322"/>
      <c r="I132" s="389"/>
      <c r="J132" s="101"/>
      <c r="K132" s="102"/>
      <c r="L132" s="82">
        <v>60</v>
      </c>
      <c r="M132" s="82">
        <v>0</v>
      </c>
      <c r="N132" s="82"/>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row>
    <row r="137" spans="1:22" s="83" customFormat="1" ht="34.5" customHeight="1">
      <c r="A137" s="244" t="s">
        <v>624</v>
      </c>
      <c r="B137" s="84"/>
      <c r="C137" s="317" t="s">
        <v>1018</v>
      </c>
      <c r="D137" s="318"/>
      <c r="E137" s="318"/>
      <c r="F137" s="318"/>
      <c r="G137" s="318"/>
      <c r="H137" s="319"/>
      <c r="I137" s="389"/>
      <c r="J137" s="105"/>
      <c r="K137" s="106"/>
      <c r="L137" s="82">
        <v>0</v>
      </c>
      <c r="M137" s="82">
        <v>36</v>
      </c>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1048</v>
      </c>
      <c r="N145" s="117" t="s">
        <v>1048</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1048</v>
      </c>
      <c r="N146" s="117" t="s">
        <v>1048</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1048</v>
      </c>
      <c r="N147" s="117" t="s">
        <v>1048</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1048</v>
      </c>
      <c r="N148" s="117" t="s">
        <v>1048</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1048</v>
      </c>
      <c r="N149" s="117" t="s">
        <v>1048</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1048</v>
      </c>
      <c r="N150" s="117" t="s">
        <v>1048</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1048</v>
      </c>
      <c r="N151" s="117" t="s">
        <v>1048</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1048</v>
      </c>
      <c r="N152" s="117" t="s">
        <v>1048</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1048</v>
      </c>
      <c r="N153" s="117" t="s">
        <v>1048</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1048</v>
      </c>
      <c r="N154" s="117" t="s">
        <v>1048</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1048</v>
      </c>
      <c r="N155" s="117" t="s">
        <v>1048</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1048</v>
      </c>
      <c r="N156" s="117" t="s">
        <v>1048</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1048</v>
      </c>
      <c r="N157" s="117" t="s">
        <v>1048</v>
      </c>
    </row>
    <row r="158" spans="1:14" s="118" customFormat="1" ht="34.5" customHeight="1">
      <c r="A158" s="246" t="s">
        <v>661</v>
      </c>
      <c r="B158" s="115"/>
      <c r="C158" s="317" t="s">
        <v>567</v>
      </c>
      <c r="D158" s="318"/>
      <c r="E158" s="318"/>
      <c r="F158" s="318"/>
      <c r="G158" s="318"/>
      <c r="H158" s="319"/>
      <c r="I158" s="413"/>
      <c r="J158" s="263">
        <f t="shared" si="2"/>
        <v>49</v>
      </c>
      <c r="K158" s="264" t="str">
        <f t="shared" si="3"/>
        <v/>
      </c>
      <c r="L158" s="117">
        <v>49</v>
      </c>
      <c r="M158" s="117" t="s">
        <v>1048</v>
      </c>
      <c r="N158" s="117" t="s">
        <v>1048</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1048</v>
      </c>
      <c r="N159" s="117" t="s">
        <v>1048</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1048</v>
      </c>
      <c r="N160" s="117" t="s">
        <v>1048</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1048</v>
      </c>
      <c r="N161" s="117" t="s">
        <v>1048</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1048</v>
      </c>
      <c r="N162" s="117" t="s">
        <v>1048</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1048</v>
      </c>
      <c r="N163" s="117" t="s">
        <v>1048</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1048</v>
      </c>
      <c r="N164" s="117" t="s">
        <v>1048</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1048</v>
      </c>
      <c r="N165" s="117" t="s">
        <v>1048</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1048</v>
      </c>
      <c r="N166" s="117" t="s">
        <v>1048</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1048</v>
      </c>
      <c r="N167" s="117" t="s">
        <v>1048</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1048</v>
      </c>
      <c r="N168" s="117" t="s">
        <v>1048</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1048</v>
      </c>
      <c r="N169" s="117" t="s">
        <v>1048</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1048</v>
      </c>
      <c r="N170" s="117" t="s">
        <v>1048</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1048</v>
      </c>
      <c r="N171" s="117" t="s">
        <v>1048</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1048</v>
      </c>
      <c r="N172" s="117" t="s">
        <v>1048</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1048</v>
      </c>
      <c r="N173" s="117" t="s">
        <v>1048</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1048</v>
      </c>
      <c r="N174" s="117" t="s">
        <v>1048</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1048</v>
      </c>
      <c r="N175" s="117" t="s">
        <v>1048</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1048</v>
      </c>
      <c r="N176" s="117" t="s">
        <v>1048</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t="s">
        <v>1048</v>
      </c>
      <c r="N177" s="117" t="s">
        <v>1048</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1048</v>
      </c>
      <c r="N178" s="117" t="s">
        <v>1048</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1048</v>
      </c>
      <c r="N179" s="117" t="s">
        <v>1048</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1048</v>
      </c>
      <c r="N180" s="117" t="s">
        <v>1048</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1048</v>
      </c>
      <c r="N181" s="117" t="s">
        <v>1048</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1048</v>
      </c>
      <c r="N182" s="117" t="s">
        <v>1048</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1048</v>
      </c>
      <c r="N183" s="117" t="s">
        <v>1048</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1048</v>
      </c>
      <c r="N184" s="117" t="s">
        <v>1048</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1048</v>
      </c>
      <c r="N185" s="117" t="s">
        <v>1048</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1048</v>
      </c>
      <c r="N186" s="117" t="s">
        <v>1048</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1048</v>
      </c>
      <c r="N187" s="117" t="s">
        <v>1048</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1048</v>
      </c>
      <c r="N188" s="117" t="s">
        <v>1048</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1048</v>
      </c>
      <c r="N189" s="117" t="s">
        <v>1048</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1048</v>
      </c>
      <c r="N190" s="117" t="s">
        <v>1048</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1048</v>
      </c>
      <c r="N191" s="117" t="s">
        <v>1048</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1048</v>
      </c>
      <c r="N192" s="117" t="s">
        <v>1048</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1048</v>
      </c>
      <c r="N193" s="117" t="s">
        <v>1048</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1048</v>
      </c>
      <c r="N194" s="117" t="s">
        <v>1048</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1048</v>
      </c>
      <c r="N195" s="117" t="s">
        <v>1048</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1048</v>
      </c>
      <c r="N196" s="117" t="s">
        <v>1048</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1048</v>
      </c>
      <c r="N197" s="117" t="s">
        <v>1048</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1048</v>
      </c>
      <c r="N198" s="117" t="s">
        <v>1048</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1048</v>
      </c>
      <c r="N199" s="117" t="s">
        <v>1048</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1048</v>
      </c>
      <c r="N200" s="117" t="s">
        <v>1048</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1048</v>
      </c>
      <c r="N201" s="117" t="s">
        <v>1048</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1048</v>
      </c>
      <c r="N202" s="117" t="s">
        <v>1048</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1048</v>
      </c>
      <c r="N203" s="117" t="s">
        <v>1048</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1048</v>
      </c>
      <c r="N204" s="117" t="s">
        <v>1048</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1048</v>
      </c>
      <c r="N205" s="117" t="s">
        <v>1048</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1048</v>
      </c>
      <c r="N206" s="117" t="s">
        <v>1048</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1048</v>
      </c>
      <c r="N207" s="117" t="s">
        <v>1048</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1048</v>
      </c>
      <c r="N208" s="117" t="s">
        <v>1048</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t="s">
        <v>1048</v>
      </c>
      <c r="N209" s="117" t="s">
        <v>1048</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1048</v>
      </c>
      <c r="N210" s="117" t="s">
        <v>1048</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1048</v>
      </c>
      <c r="N211" s="117" t="s">
        <v>1048</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1048</v>
      </c>
      <c r="N212" s="117" t="s">
        <v>1048</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1048</v>
      </c>
      <c r="N213" s="117" t="s">
        <v>1048</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1048</v>
      </c>
      <c r="N214" s="117" t="s">
        <v>1048</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1048</v>
      </c>
      <c r="N215" s="117" t="s">
        <v>1048</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1048</v>
      </c>
      <c r="N216" s="117" t="s">
        <v>1048</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1048</v>
      </c>
      <c r="N217" s="117" t="s">
        <v>1048</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1048</v>
      </c>
      <c r="N218" s="117" t="s">
        <v>1048</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1048</v>
      </c>
      <c r="N219" s="117" t="s">
        <v>1048</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1048</v>
      </c>
      <c r="N220" s="117" t="s">
        <v>1048</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1050</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1050</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0.5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9</v>
      </c>
      <c r="K269" s="81" t="str">
        <f t="shared" si="8"/>
        <v/>
      </c>
      <c r="L269" s="147">
        <v>7</v>
      </c>
      <c r="M269" s="147">
        <v>2</v>
      </c>
      <c r="N269" s="147">
        <v>0</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0.5</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6</v>
      </c>
      <c r="M271" s="147">
        <v>4</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19</v>
      </c>
      <c r="K273" s="81" t="str">
        <f t="shared" si="8"/>
        <v/>
      </c>
      <c r="L273" s="147">
        <v>10</v>
      </c>
      <c r="M273" s="147">
        <v>9</v>
      </c>
      <c r="N273" s="147">
        <v>0</v>
      </c>
    </row>
    <row r="274" spans="1:14" s="83" customFormat="1" ht="34.5" customHeight="1">
      <c r="A274" s="249" t="s">
        <v>727</v>
      </c>
      <c r="B274" s="120"/>
      <c r="C274" s="372"/>
      <c r="D274" s="372"/>
      <c r="E274" s="372"/>
      <c r="F274" s="372"/>
      <c r="G274" s="371" t="s">
        <v>148</v>
      </c>
      <c r="H274" s="371"/>
      <c r="I274" s="404"/>
      <c r="J274" s="266">
        <f t="shared" si="9"/>
        <v>0.9</v>
      </c>
      <c r="K274" s="81" t="str">
        <f t="shared" si="8"/>
        <v/>
      </c>
      <c r="L274" s="148">
        <v>0.9</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v>
      </c>
      <c r="K277" s="81" t="str">
        <f t="shared" si="8"/>
        <v/>
      </c>
      <c r="L277" s="147">
        <v>2</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2</v>
      </c>
      <c r="K291" s="81" t="str">
        <f t="shared" si="8"/>
        <v/>
      </c>
      <c r="L291" s="147">
        <v>2</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1</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542</v>
      </c>
    </row>
    <row r="368" spans="1:22" s="118" customFormat="1" ht="20.25" customHeight="1">
      <c r="A368" s="243"/>
      <c r="B368" s="1"/>
      <c r="C368" s="3"/>
      <c r="D368" s="3"/>
      <c r="E368" s="3"/>
      <c r="F368" s="3"/>
      <c r="G368" s="3"/>
      <c r="H368" s="287"/>
      <c r="I368" s="67" t="s">
        <v>36</v>
      </c>
      <c r="J368" s="170"/>
      <c r="K368" s="79"/>
      <c r="L368" s="137" t="s">
        <v>1046</v>
      </c>
      <c r="M368" s="137" t="s">
        <v>1046</v>
      </c>
      <c r="N368" s="137" t="s">
        <v>1050</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55</v>
      </c>
      <c r="K392" s="81" t="str">
        <f t="shared" ref="K392:K397" si="12">IF(OR(COUNTIF(L392:N392,"未確認")&gt;0,COUNTIF(L392:N392,"~*")&gt;0),"※","")</f>
        <v/>
      </c>
      <c r="L392" s="147">
        <v>46</v>
      </c>
      <c r="M392" s="147">
        <v>9</v>
      </c>
      <c r="N392" s="147">
        <v>0</v>
      </c>
    </row>
    <row r="393" spans="1:22" s="83" customFormat="1" ht="34.5" customHeight="1">
      <c r="A393" s="249" t="s">
        <v>773</v>
      </c>
      <c r="B393" s="84"/>
      <c r="C393" s="370"/>
      <c r="D393" s="380"/>
      <c r="E393" s="320" t="s">
        <v>224</v>
      </c>
      <c r="F393" s="321"/>
      <c r="G393" s="321"/>
      <c r="H393" s="322"/>
      <c r="I393" s="343"/>
      <c r="J393" s="140">
        <f t="shared" si="11"/>
        <v>54</v>
      </c>
      <c r="K393" s="81" t="str">
        <f t="shared" si="12"/>
        <v/>
      </c>
      <c r="L393" s="147">
        <v>45</v>
      </c>
      <c r="M393" s="147">
        <v>9</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1</v>
      </c>
      <c r="K395" s="81" t="str">
        <f t="shared" si="12"/>
        <v/>
      </c>
      <c r="L395" s="147">
        <v>1</v>
      </c>
      <c r="M395" s="147">
        <v>0</v>
      </c>
      <c r="N395" s="147">
        <v>0</v>
      </c>
    </row>
    <row r="396" spans="1:22" s="83" customFormat="1" ht="34.5" customHeight="1">
      <c r="A396" s="250" t="s">
        <v>776</v>
      </c>
      <c r="B396" s="1"/>
      <c r="C396" s="370"/>
      <c r="D396" s="320" t="s">
        <v>227</v>
      </c>
      <c r="E396" s="321"/>
      <c r="F396" s="321"/>
      <c r="G396" s="321"/>
      <c r="H396" s="322"/>
      <c r="I396" s="343"/>
      <c r="J396" s="140">
        <f t="shared" si="11"/>
        <v>37888</v>
      </c>
      <c r="K396" s="81" t="str">
        <f t="shared" si="12"/>
        <v/>
      </c>
      <c r="L396" s="147">
        <v>24820</v>
      </c>
      <c r="M396" s="147">
        <v>13068</v>
      </c>
      <c r="N396" s="147">
        <v>0</v>
      </c>
    </row>
    <row r="397" spans="1:22" s="83" customFormat="1" ht="34.5" customHeight="1">
      <c r="A397" s="250" t="s">
        <v>777</v>
      </c>
      <c r="B397" s="119"/>
      <c r="C397" s="370"/>
      <c r="D397" s="320" t="s">
        <v>228</v>
      </c>
      <c r="E397" s="321"/>
      <c r="F397" s="321"/>
      <c r="G397" s="321"/>
      <c r="H397" s="322"/>
      <c r="I397" s="344"/>
      <c r="J397" s="140">
        <f t="shared" si="11"/>
        <v>50</v>
      </c>
      <c r="K397" s="81" t="str">
        <f t="shared" si="12"/>
        <v/>
      </c>
      <c r="L397" s="147">
        <v>41</v>
      </c>
      <c r="M397" s="147">
        <v>9</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55</v>
      </c>
      <c r="K405" s="81" t="str">
        <f t="shared" ref="K405:K422" si="14">IF(OR(COUNTIF(L405:N405,"未確認")&gt;0,COUNTIF(L405:N405,"~*")&gt;0),"※","")</f>
        <v/>
      </c>
      <c r="L405" s="147">
        <v>46</v>
      </c>
      <c r="M405" s="147">
        <v>9</v>
      </c>
      <c r="N405" s="147">
        <v>0</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3</v>
      </c>
      <c r="M406" s="147">
        <v>7</v>
      </c>
      <c r="N406" s="147">
        <v>0</v>
      </c>
    </row>
    <row r="407" spans="1:22" s="83" customFormat="1" ht="34.5" customHeight="1">
      <c r="A407" s="251" t="s">
        <v>780</v>
      </c>
      <c r="B407" s="119"/>
      <c r="C407" s="369"/>
      <c r="D407" s="369"/>
      <c r="E407" s="320" t="s">
        <v>235</v>
      </c>
      <c r="F407" s="321"/>
      <c r="G407" s="321"/>
      <c r="H407" s="322"/>
      <c r="I407" s="361"/>
      <c r="J407" s="140">
        <f t="shared" si="13"/>
        <v>4</v>
      </c>
      <c r="K407" s="81" t="str">
        <f t="shared" si="14"/>
        <v/>
      </c>
      <c r="L407" s="147">
        <v>4</v>
      </c>
      <c r="M407" s="147">
        <v>0</v>
      </c>
      <c r="N407" s="147">
        <v>0</v>
      </c>
    </row>
    <row r="408" spans="1:22" s="83" customFormat="1" ht="34.5" customHeight="1">
      <c r="A408" s="251" t="s">
        <v>781</v>
      </c>
      <c r="B408" s="119"/>
      <c r="C408" s="369"/>
      <c r="D408" s="369"/>
      <c r="E408" s="320" t="s">
        <v>236</v>
      </c>
      <c r="F408" s="321"/>
      <c r="G408" s="321"/>
      <c r="H408" s="322"/>
      <c r="I408" s="361"/>
      <c r="J408" s="140">
        <f t="shared" si="13"/>
        <v>36</v>
      </c>
      <c r="K408" s="81" t="str">
        <f t="shared" si="14"/>
        <v/>
      </c>
      <c r="L408" s="147">
        <v>34</v>
      </c>
      <c r="M408" s="147">
        <v>2</v>
      </c>
      <c r="N408" s="147">
        <v>0</v>
      </c>
    </row>
    <row r="409" spans="1:22" s="83" customFormat="1" ht="34.5" customHeight="1">
      <c r="A409" s="251" t="s">
        <v>782</v>
      </c>
      <c r="B409" s="119"/>
      <c r="C409" s="369"/>
      <c r="D409" s="369"/>
      <c r="E409" s="317" t="s">
        <v>990</v>
      </c>
      <c r="F409" s="318"/>
      <c r="G409" s="318"/>
      <c r="H409" s="319"/>
      <c r="I409" s="361"/>
      <c r="J409" s="140">
        <f t="shared" si="13"/>
        <v>4</v>
      </c>
      <c r="K409" s="81" t="str">
        <f t="shared" si="14"/>
        <v/>
      </c>
      <c r="L409" s="147">
        <v>4</v>
      </c>
      <c r="M409" s="147">
        <v>0</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row>
    <row r="413" spans="1:22" s="83" customFormat="1" ht="34.5" customHeight="1">
      <c r="A413" s="251" t="s">
        <v>786</v>
      </c>
      <c r="B413" s="119"/>
      <c r="C413" s="369"/>
      <c r="D413" s="320" t="s">
        <v>251</v>
      </c>
      <c r="E413" s="321"/>
      <c r="F413" s="321"/>
      <c r="G413" s="321"/>
      <c r="H413" s="322"/>
      <c r="I413" s="361"/>
      <c r="J413" s="140">
        <f t="shared" si="13"/>
        <v>54</v>
      </c>
      <c r="K413" s="81" t="str">
        <f t="shared" si="14"/>
        <v/>
      </c>
      <c r="L413" s="147">
        <v>41</v>
      </c>
      <c r="M413" s="147">
        <v>13</v>
      </c>
      <c r="N413" s="147">
        <v>0</v>
      </c>
    </row>
    <row r="414" spans="1:22" s="83" customFormat="1" ht="34.5" customHeight="1">
      <c r="A414" s="251" t="s">
        <v>787</v>
      </c>
      <c r="B414" s="119"/>
      <c r="C414" s="369"/>
      <c r="D414" s="375" t="s">
        <v>240</v>
      </c>
      <c r="E414" s="377" t="s">
        <v>241</v>
      </c>
      <c r="F414" s="378"/>
      <c r="G414" s="378"/>
      <c r="H414" s="379"/>
      <c r="I414" s="361"/>
      <c r="J414" s="140">
        <f t="shared" si="13"/>
        <v>6</v>
      </c>
      <c r="K414" s="81" t="str">
        <f t="shared" si="14"/>
        <v/>
      </c>
      <c r="L414" s="147">
        <v>3</v>
      </c>
      <c r="M414" s="147">
        <v>3</v>
      </c>
      <c r="N414" s="147">
        <v>0</v>
      </c>
    </row>
    <row r="415" spans="1:22" s="83" customFormat="1" ht="34.5" customHeight="1">
      <c r="A415" s="251" t="s">
        <v>788</v>
      </c>
      <c r="B415" s="119"/>
      <c r="C415" s="369"/>
      <c r="D415" s="369"/>
      <c r="E415" s="320" t="s">
        <v>242</v>
      </c>
      <c r="F415" s="321"/>
      <c r="G415" s="321"/>
      <c r="H415" s="322"/>
      <c r="I415" s="361"/>
      <c r="J415" s="140">
        <f t="shared" si="13"/>
        <v>1</v>
      </c>
      <c r="K415" s="81" t="str">
        <f t="shared" si="14"/>
        <v/>
      </c>
      <c r="L415" s="147">
        <v>1</v>
      </c>
      <c r="M415" s="147">
        <v>0</v>
      </c>
      <c r="N415" s="147">
        <v>0</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4</v>
      </c>
      <c r="M416" s="147">
        <v>3</v>
      </c>
      <c r="N416" s="147">
        <v>0</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4</v>
      </c>
      <c r="M417" s="147">
        <v>4</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32</v>
      </c>
      <c r="K421" s="81" t="str">
        <f t="shared" si="14"/>
        <v/>
      </c>
      <c r="L421" s="147">
        <v>29</v>
      </c>
      <c r="M421" s="147">
        <v>3</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48</v>
      </c>
      <c r="K430" s="193" t="str">
        <f>IF(OR(COUNTIF(L430:N430,"未確認")&gt;0,COUNTIF(L430:N430,"~*")&gt;0),"※","")</f>
        <v/>
      </c>
      <c r="L430" s="147">
        <v>38</v>
      </c>
      <c r="M430" s="147">
        <v>10</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48</v>
      </c>
      <c r="K433" s="193" t="str">
        <f>IF(OR(COUNTIF(L433:N433,"未確認")&gt;0,COUNTIF(L433:N433,"~*")&gt;0),"※","")</f>
        <v/>
      </c>
      <c r="L433" s="147">
        <v>38</v>
      </c>
      <c r="M433" s="147">
        <v>10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1048</v>
      </c>
      <c r="N468" s="117" t="s">
        <v>1048</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v>0</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v>0</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v>0</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t="s">
        <v>1048</v>
      </c>
      <c r="N481" s="117" t="s">
        <v>1048</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v>0</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1048</v>
      </c>
      <c r="N494" s="117" t="s">
        <v>1048</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1048</v>
      </c>
      <c r="N495" s="117" t="s">
        <v>1048</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1048</v>
      </c>
      <c r="N496" s="117" t="s">
        <v>1048</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542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1048</v>
      </c>
      <c r="N504" s="117" t="s">
        <v>1048</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1048</v>
      </c>
      <c r="N505" s="117" t="s">
        <v>1048</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1048</v>
      </c>
      <c r="N506" s="117" t="s">
        <v>1048</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1048</v>
      </c>
      <c r="N507" s="117" t="s">
        <v>1048</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1048</v>
      </c>
      <c r="N508" s="117" t="s">
        <v>1048</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1048</v>
      </c>
      <c r="N509" s="117" t="s">
        <v>1048</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1048</v>
      </c>
      <c r="N510" s="117" t="s">
        <v>1048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1048</v>
      </c>
      <c r="N511" s="117" t="s">
        <v>1048</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542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1050</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v>0</v>
      </c>
      <c r="M516" s="117" t="s">
        <v>1048</v>
      </c>
      <c r="N516" s="117" t="s">
        <v>1048</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v>0</v>
      </c>
      <c r="M517" s="117" t="s">
        <v>1048</v>
      </c>
      <c r="N517" s="117" t="s">
        <v>1048</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542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1050</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v>0</v>
      </c>
      <c r="M522" s="117" t="s">
        <v>1048</v>
      </c>
      <c r="N522" s="117" t="s">
        <v>1048</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542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542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1050</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1048</v>
      </c>
      <c r="N532" s="117" t="s">
        <v>1048</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1048</v>
      </c>
      <c r="N533" s="117" t="s">
        <v>1048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1048</v>
      </c>
      <c r="N534" s="117" t="s">
        <v>1048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1048</v>
      </c>
      <c r="N535" s="117" t="s">
        <v>1048</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1048</v>
      </c>
      <c r="N536" s="117" t="s">
        <v>1048</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1048</v>
      </c>
      <c r="N537" s="117" t="s">
        <v>1048</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542</v>
      </c>
    </row>
    <row r="544" spans="1:22" s="1" customFormat="1" ht="20.25" customHeight="1">
      <c r="A544" s="243"/>
      <c r="C544" s="62"/>
      <c r="D544" s="3"/>
      <c r="E544" s="3"/>
      <c r="F544" s="3"/>
      <c r="G544" s="3"/>
      <c r="H544" s="287"/>
      <c r="I544" s="67" t="s">
        <v>36</v>
      </c>
      <c r="J544" s="68"/>
      <c r="K544" s="186"/>
      <c r="L544" s="70" t="s">
        <v>1046</v>
      </c>
      <c r="M544" s="70" t="s">
        <v>1046</v>
      </c>
      <c r="N544" s="70" t="s">
        <v>1050</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1048</v>
      </c>
      <c r="N545" s="117" t="s">
        <v>1048</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1048</v>
      </c>
      <c r="N546" s="117" t="s">
        <v>1048</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1048</v>
      </c>
      <c r="N547" s="117" t="s">
        <v>1048</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1048</v>
      </c>
      <c r="N548" s="117" t="s">
        <v>1048</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1048</v>
      </c>
      <c r="N549" s="117" t="s">
        <v>1048</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1048</v>
      </c>
      <c r="N550" s="117" t="s">
        <v>1048</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1048</v>
      </c>
      <c r="N551" s="117" t="s">
        <v>1048</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1048</v>
      </c>
      <c r="N552" s="117" t="s">
        <v>1048</v>
      </c>
    </row>
    <row r="553" spans="1:14"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1048</v>
      </c>
      <c r="N553" s="117" t="s">
        <v>1048</v>
      </c>
    </row>
    <row r="554" spans="1:14"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1048</v>
      </c>
      <c r="N554" s="117" t="s">
        <v>1048</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1048</v>
      </c>
      <c r="N555" s="117" t="s">
        <v>1048</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1048</v>
      </c>
      <c r="N556" s="117" t="s">
        <v>1048</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1048</v>
      </c>
      <c r="N557" s="117" t="s">
        <v>1048</v>
      </c>
    </row>
    <row r="558" spans="1:14" s="115" customFormat="1" ht="113.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150000000000006"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542</v>
      </c>
    </row>
    <row r="589" spans="1:22" s="1" customFormat="1" ht="20.25" customHeight="1">
      <c r="A589" s="243"/>
      <c r="C589" s="62"/>
      <c r="D589" s="3"/>
      <c r="E589" s="3"/>
      <c r="F589" s="3"/>
      <c r="G589" s="3"/>
      <c r="H589" s="287"/>
      <c r="I589" s="67" t="s">
        <v>36</v>
      </c>
      <c r="J589" s="68"/>
      <c r="K589" s="186"/>
      <c r="L589" s="70" t="s">
        <v>1046</v>
      </c>
      <c r="M589" s="70" t="s">
        <v>1046</v>
      </c>
      <c r="N589" s="70" t="s">
        <v>1050</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v>0</v>
      </c>
      <c r="M590" s="117" t="s">
        <v>1048</v>
      </c>
      <c r="N590" s="117" t="s">
        <v>1048</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v>0</v>
      </c>
      <c r="M591" s="117" t="s">
        <v>1048</v>
      </c>
      <c r="N591" s="117" t="s">
        <v>1048</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v>0</v>
      </c>
      <c r="M592" s="117" t="s">
        <v>1048</v>
      </c>
      <c r="N592" s="117" t="s">
        <v>1048</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v>0</v>
      </c>
      <c r="M593" s="117" t="s">
        <v>1048</v>
      </c>
      <c r="N593" s="117" t="s">
        <v>1048</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v>0</v>
      </c>
      <c r="M594" s="117" t="s">
        <v>1048</v>
      </c>
      <c r="N594" s="117" t="s">
        <v>1048</v>
      </c>
    </row>
    <row r="595" spans="1:14" s="115" customFormat="1" ht="35.15" customHeight="1">
      <c r="A595" s="251" t="s">
        <v>895</v>
      </c>
      <c r="B595" s="84"/>
      <c r="C595" s="323" t="s">
        <v>995</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996</v>
      </c>
      <c r="D597" s="324"/>
      <c r="E597" s="324"/>
      <c r="F597" s="324"/>
      <c r="G597" s="324"/>
      <c r="H597" s="325"/>
      <c r="I597" s="326" t="s">
        <v>400</v>
      </c>
      <c r="J597" s="140" t="s">
        <v>540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t="s">
        <v>540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t="s">
        <v>1048</v>
      </c>
      <c r="N600" s="117" t="s">
        <v>1048</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1048</v>
      </c>
      <c r="N601" s="117" t="s">
        <v>1048</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v>
      </c>
      <c r="L602" s="117">
        <v>0</v>
      </c>
      <c r="M602" s="117" t="s">
        <v>1048</v>
      </c>
      <c r="N602" s="117" t="s">
        <v>1048</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1048</v>
      </c>
      <c r="N603" s="117" t="s">
        <v>1048</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1048</v>
      </c>
      <c r="N604" s="117" t="s">
        <v>1048</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1048</v>
      </c>
      <c r="N605" s="117" t="s">
        <v>1048</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1050</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1048</v>
      </c>
      <c r="N613" s="117" t="s">
        <v>1048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1048</v>
      </c>
      <c r="N614" s="117" t="s">
        <v>1048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1048</v>
      </c>
      <c r="N615" s="117" t="s">
        <v>1048</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1048</v>
      </c>
      <c r="N616" s="117" t="s">
        <v>1048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1048</v>
      </c>
      <c r="N617" s="117" t="s">
        <v>1048</v>
      </c>
    </row>
    <row r="618" spans="1:22" s="118" customFormat="1" ht="100.4"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t="s">
        <v>1048</v>
      </c>
      <c r="N618" s="117" t="s">
        <v>1048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1048</v>
      </c>
      <c r="N619" s="117" t="s">
        <v>1048</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1048</v>
      </c>
      <c r="N620" s="117" t="s">
        <v>1048</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1048</v>
      </c>
      <c r="N621" s="117" t="s">
        <v>1048</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1048</v>
      </c>
      <c r="N622" s="117" t="s">
        <v>1048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1048</v>
      </c>
      <c r="N623" s="117" t="s">
        <v>1048</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1050</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v>0</v>
      </c>
      <c r="M631" s="117" t="s">
        <v>1048</v>
      </c>
      <c r="N631" s="117" t="s">
        <v>1048</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v>0</v>
      </c>
      <c r="M632" s="117" t="s">
        <v>1048</v>
      </c>
      <c r="N632" s="117" t="s">
        <v>1048</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v>0</v>
      </c>
      <c r="M633" s="117" t="s">
        <v>1048</v>
      </c>
      <c r="N633" s="117" t="s">
        <v>1048</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1048</v>
      </c>
      <c r="N634" s="117" t="s">
        <v>1048</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1048</v>
      </c>
      <c r="N635" s="117" t="s">
        <v>1048</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1048</v>
      </c>
      <c r="N636" s="117" t="s">
        <v>1048</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1048</v>
      </c>
      <c r="N637" s="117" t="s">
        <v>1048</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1048</v>
      </c>
      <c r="N638" s="117" t="s">
        <v>1048</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28</v>
      </c>
      <c r="K646" s="201" t="str">
        <f t="shared" ref="K646:K660" si="33">IF(OR(COUNTIF(L646:N646,"未確認")&gt;0,COUNTIF(L646:N646,"*")&gt;0),"※","")</f>
        <v>※</v>
      </c>
      <c r="L646" s="117">
        <v>28</v>
      </c>
      <c r="M646" s="117" t="s">
        <v>1048</v>
      </c>
      <c r="N646" s="117" t="s">
        <v>1048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1048</v>
      </c>
      <c r="N647" s="117" t="s">
        <v>1048</v>
      </c>
    </row>
    <row r="648" spans="1:22" s="118" customFormat="1" ht="70" customHeight="1">
      <c r="A648" s="252" t="s">
        <v>927</v>
      </c>
      <c r="B648" s="84"/>
      <c r="C648" s="188"/>
      <c r="D648" s="221"/>
      <c r="E648" s="320" t="s">
        <v>939</v>
      </c>
      <c r="F648" s="321"/>
      <c r="G648" s="321"/>
      <c r="H648" s="322"/>
      <c r="I648" s="122" t="s">
        <v>454</v>
      </c>
      <c r="J648" s="116">
        <f t="shared" si="32"/>
        <v>20</v>
      </c>
      <c r="K648" s="201" t="str">
        <f t="shared" si="33"/>
        <v>※</v>
      </c>
      <c r="L648" s="117">
        <v>20</v>
      </c>
      <c r="M648" s="117" t="s">
        <v>1048</v>
      </c>
      <c r="N648" s="117" t="s">
        <v>1048</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1048</v>
      </c>
      <c r="N649" s="117" t="s">
        <v>1048</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1048</v>
      </c>
      <c r="N650" s="117" t="s">
        <v>1048</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1048</v>
      </c>
      <c r="N651" s="117" t="s">
        <v>1048</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1048</v>
      </c>
      <c r="N652" s="117" t="s">
        <v>1048</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1048</v>
      </c>
      <c r="N653" s="117" t="s">
        <v>1048</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1048</v>
      </c>
      <c r="N654" s="117" t="s">
        <v>1048</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v>0</v>
      </c>
      <c r="M655" s="117" t="s">
        <v>1048</v>
      </c>
      <c r="N655" s="117" t="s">
        <v>1048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1048</v>
      </c>
      <c r="N656" s="117" t="s">
        <v>1048</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1048</v>
      </c>
      <c r="N657" s="117" t="s">
        <v>1048</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1048</v>
      </c>
      <c r="N658" s="117" t="s">
        <v>1048</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1048</v>
      </c>
      <c r="N659" s="117" t="s">
        <v>1048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1048</v>
      </c>
      <c r="N660" s="117" t="s">
        <v>1048</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1050</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1050</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IF(SUM(L683:N683)=0,IF(COUNTIF(L683:N683,"未確認")&gt;0,"未確認",IF(COUNTIF(L683:N683,"~*")&gt;0,"*",SUM(L683:N683))),SUM(L683:N683))</f>
        <v>41</v>
      </c>
      <c r="K683" s="201" t="str">
        <f>IF(OR(COUNTIF(L683:N683,"未確認")&gt;0,COUNTIF(L683:N683,"*")&gt;0),"※","")</f>
        <v>※</v>
      </c>
      <c r="L683" s="117">
        <v>41</v>
      </c>
      <c r="M683" s="117" t="s">
        <v>1048</v>
      </c>
      <c r="N683" s="117" t="s">
        <v>1048</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v>0</v>
      </c>
      <c r="M684" s="117" t="s">
        <v>1048</v>
      </c>
      <c r="N684" s="117" t="s">
        <v>1048</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v>0</v>
      </c>
      <c r="M685" s="117" t="s">
        <v>1048</v>
      </c>
      <c r="N685" s="117" t="s">
        <v>1048</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1050</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v>0</v>
      </c>
      <c r="M693" s="117" t="s">
        <v>1048</v>
      </c>
      <c r="N693" s="117" t="s">
        <v>1048</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v>0</v>
      </c>
      <c r="M694" s="117" t="s">
        <v>1048</v>
      </c>
      <c r="N694" s="117" t="s">
        <v>1048</v>
      </c>
    </row>
    <row r="695" spans="1:22" s="118" customFormat="1" ht="70"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v>0</v>
      </c>
      <c r="M695" s="117" t="s">
        <v>1048</v>
      </c>
      <c r="N695" s="117" t="s">
        <v>1048</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v>0</v>
      </c>
      <c r="M696" s="117" t="s">
        <v>1048</v>
      </c>
      <c r="N696" s="117" t="s">
        <v>1048</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v>0</v>
      </c>
      <c r="M697" s="117" t="s">
        <v>1048</v>
      </c>
      <c r="N697" s="117" t="s">
        <v>1048</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1050</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v>0</v>
      </c>
      <c r="M706" s="117" t="s">
        <v>1048</v>
      </c>
      <c r="N706" s="117" t="s">
        <v>1048</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v>0</v>
      </c>
      <c r="M707" s="117" t="s">
        <v>1048</v>
      </c>
      <c r="N707" s="117" t="s">
        <v>1048</v>
      </c>
    </row>
    <row r="708" spans="1:23" s="118" customFormat="1" ht="70"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v>0</v>
      </c>
      <c r="M708" s="117" t="s">
        <v>1048</v>
      </c>
      <c r="N708" s="117" t="s">
        <v>1048</v>
      </c>
    </row>
    <row r="709" spans="1:23" s="118" customFormat="1" ht="70"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v>0</v>
      </c>
      <c r="M709" s="117" t="s">
        <v>1048</v>
      </c>
      <c r="N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8E268E6-FFE5-4FF3-BB4F-6F25217D94E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2019-12-23T01:31:27Z</dcterms:modified>
</cp:coreProperties>
</file>