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0" yWindow="0" windowWidth="14955" windowHeight="9000" activeTab="3"/>
  </bookViews>
  <sheets>
    <sheet name="第1号様式【１事業主体】" sheetId="11" r:id="rId1"/>
    <sheet name="第1号様式【（１）資源】" sheetId="12" r:id="rId2"/>
    <sheet name="第１号様式【（２）所有者】" sheetId="2" r:id="rId3"/>
    <sheet name="参考資料" sheetId="1" r:id="rId4"/>
  </sheets>
  <definedNames>
    <definedName name="_xlnm.Print_Area" localSheetId="1">'第1号様式【（１）資源】'!$A$1:$K$31</definedName>
    <definedName name="_xlnm.Print_Area" localSheetId="3">参考資料!$A$1:$X$51</definedName>
    <definedName name="_xlnm.Print_Area" localSheetId="2">'第１号様式【（２）所有者】'!$A$1:$O$68</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高知県</author>
    <author>ioas_user</author>
  </authors>
  <commentList>
    <comment ref="N6" authorId="0">
      <text>
        <r>
          <rPr>
            <b/>
            <sz val="9"/>
            <color auto="1"/>
            <rFont val="ＭＳ Ｐゴシック"/>
          </rPr>
          <t>平均単価を入力</t>
        </r>
      </text>
    </comment>
    <comment ref="N21" authorId="1">
      <text>
        <r>
          <rPr>
            <sz val="16"/>
            <color auto="1"/>
            <rFont val="ＭＳ Ｐゴシック"/>
          </rPr>
          <t>機械によってそれぞれ補助残が違う場合は、個々に数式を変更してください。
補助残とは、負担金のことです</t>
        </r>
      </text>
    </comment>
    <comment ref="R39" authorId="1">
      <text>
        <r>
          <rPr>
            <sz val="9"/>
            <color auto="1"/>
            <rFont val="ＭＳ Ｐゴシック"/>
          </rPr>
          <t>【参考】
0.25m3ｸﾗｽ：25L/日
0.45m3ｸﾗｽ：50L/日</t>
        </r>
        <r>
          <rPr>
            <b/>
            <sz val="9"/>
            <color auto="1"/>
            <rFont val="ＭＳ Ｐゴシック"/>
          </rPr>
          <t xml:space="preserve">
</t>
        </r>
      </text>
    </comment>
  </commentList>
</comments>
</file>

<file path=xl/sharedStrings.xml><?xml version="1.0" encoding="utf-8"?>
<sst xmlns="http://schemas.openxmlformats.org/spreadsheetml/2006/main" xmlns:r="http://schemas.openxmlformats.org/officeDocument/2006/relationships" count="241" uniqueCount="241">
  <si>
    <t>　　　事業体の概要</t>
    <rPh sb="3" eb="5">
      <t>ジギョウ</t>
    </rPh>
    <rPh sb="5" eb="6">
      <t>タイ</t>
    </rPh>
    <rPh sb="7" eb="9">
      <t>ガイヨウ</t>
    </rPh>
    <phoneticPr fontId="19"/>
  </si>
  <si>
    <t>Ⅱ</t>
  </si>
  <si>
    <r>
      <t>＊</t>
    </r>
    <r>
      <rPr>
        <b/>
        <sz val="12"/>
        <color auto="1"/>
        <rFont val="ＭＳ Ｐゴシック"/>
      </rPr>
      <t>市場経費除く</t>
    </r>
    <r>
      <rPr>
        <sz val="12"/>
        <color auto="1"/>
        <rFont val="ＭＳ Ｐゴシック"/>
      </rPr>
      <t>。スギヒノキ突っ込みでも可。</t>
    </r>
    <rPh sb="1" eb="3">
      <t>イチバ</t>
    </rPh>
    <rPh sb="3" eb="5">
      <t>ケイヒ</t>
    </rPh>
    <rPh sb="5" eb="6">
      <t>ノゾ</t>
    </rPh>
    <rPh sb="13" eb="14">
      <t>ツ</t>
    </rPh>
    <rPh sb="15" eb="16">
      <t>コ</t>
    </rPh>
    <rPh sb="19" eb="20">
      <t>カ</t>
    </rPh>
    <phoneticPr fontId="19"/>
  </si>
  <si>
    <t>機械燃料費</t>
    <rPh sb="0" eb="2">
      <t>キカイ</t>
    </rPh>
    <rPh sb="2" eb="5">
      <t>ネンリョウヒ</t>
    </rPh>
    <phoneticPr fontId="19"/>
  </si>
  <si>
    <t>施業種</t>
    <rPh sb="0" eb="1">
      <t>せ</t>
    </rPh>
    <rPh sb="1" eb="3">
      <t>ぎょうしゅ</t>
    </rPh>
    <phoneticPr fontId="19" type="Hiragana"/>
  </si>
  <si>
    <t>Ⅹ</t>
  </si>
  <si>
    <t>①</t>
  </si>
  <si>
    <t>mail：</t>
  </si>
  <si>
    <t>ⅩⅠ</t>
  </si>
  <si>
    <t>Ⅷ</t>
  </si>
  <si>
    <t>　　　　①事業体の名称</t>
    <rPh sb="5" eb="8">
      <t>ジギョウタイ</t>
    </rPh>
    <rPh sb="9" eb="11">
      <t>メイショウ</t>
    </rPh>
    <phoneticPr fontId="19"/>
  </si>
  <si>
    <t>ha当り
搬出
材積</t>
    <rPh sb="2" eb="3">
      <t>アタ</t>
    </rPh>
    <rPh sb="5" eb="7">
      <t>ハンシュツ</t>
    </rPh>
    <rPh sb="8" eb="10">
      <t>ザイセキ</t>
    </rPh>
    <phoneticPr fontId="19"/>
  </si>
  <si>
    <t>燃料費</t>
    <rPh sb="0" eb="2">
      <t>ネンリョウ</t>
    </rPh>
    <rPh sb="2" eb="3">
      <t>ヒ</t>
    </rPh>
    <phoneticPr fontId="19"/>
  </si>
  <si>
    <t>班数</t>
    <rPh sb="0" eb="1">
      <t>ハン</t>
    </rPh>
    <rPh sb="1" eb="2">
      <t>スウ</t>
    </rPh>
    <phoneticPr fontId="19"/>
  </si>
  <si>
    <t>区分</t>
    <rPh sb="0" eb="2">
      <t>クブン</t>
    </rPh>
    <phoneticPr fontId="19"/>
  </si>
  <si>
    <t>　　　　④事業体の体制　　　　　　　　　　　　　　　</t>
    <rPh sb="5" eb="8">
      <t>ジギョウタイ</t>
    </rPh>
    <rPh sb="9" eb="11">
      <t>タイセイ</t>
    </rPh>
    <phoneticPr fontId="19"/>
  </si>
  <si>
    <t>備考</t>
    <rPh sb="0" eb="2">
      <t>ビコウ</t>
    </rPh>
    <phoneticPr fontId="19"/>
  </si>
  <si>
    <t>第１号様式</t>
    <rPh sb="0" eb="1">
      <t>ダイ</t>
    </rPh>
    <rPh sb="2" eb="3">
      <t>ゴウ</t>
    </rPh>
    <rPh sb="3" eb="5">
      <t>ヨウシキ</t>
    </rPh>
    <phoneticPr fontId="19"/>
  </si>
  <si>
    <t>　　　　　　　　　　　　　　</t>
  </si>
  <si>
    <t>FAX:</t>
  </si>
  <si>
    <t>(個)</t>
    <rPh sb="1" eb="2">
      <t>コ</t>
    </rPh>
    <phoneticPr fontId="19"/>
  </si>
  <si>
    <r>
      <t>h</t>
    </r>
    <r>
      <rPr>
        <sz val="12"/>
        <color auto="1"/>
        <rFont val="ＭＳ Ｐゴシック"/>
      </rPr>
      <t>a当り搬出材積(m</t>
    </r>
    <r>
      <rPr>
        <vertAlign val="superscript"/>
        <sz val="12"/>
        <color auto="1"/>
        <rFont val="ＭＳ Ｐゴシック"/>
      </rPr>
      <t>3</t>
    </r>
    <r>
      <rPr>
        <sz val="12"/>
        <color auto="1"/>
        <rFont val="ＭＳ Ｐゴシック"/>
      </rPr>
      <t>)</t>
    </r>
    <rPh sb="2" eb="3">
      <t>アタ</t>
    </rPh>
    <rPh sb="4" eb="6">
      <t>ハンシュツ</t>
    </rPh>
    <rPh sb="6" eb="8">
      <t>ザイセキ</t>
    </rPh>
    <phoneticPr fontId="19"/>
  </si>
  <si>
    <t>Ⅵ</t>
  </si>
  <si>
    <t>所在地</t>
    <rPh sb="0" eb="3">
      <t>ショザイチ</t>
    </rPh>
    <phoneticPr fontId="19"/>
  </si>
  <si>
    <t>人数</t>
    <rPh sb="0" eb="2">
      <t>ニンズウ</t>
    </rPh>
    <phoneticPr fontId="19"/>
  </si>
  <si>
    <t>木材価格</t>
    <rPh sb="0" eb="2">
      <t>モクザイ</t>
    </rPh>
    <rPh sb="2" eb="4">
      <t>カカク</t>
    </rPh>
    <phoneticPr fontId="19"/>
  </si>
  <si>
    <t>森の工場事業実施（変更）計画書</t>
  </si>
  <si>
    <t>構成森林所有者数</t>
    <rPh sb="0" eb="2">
      <t>コウセイ</t>
    </rPh>
    <rPh sb="2" eb="4">
      <t>シンリン</t>
    </rPh>
    <rPh sb="4" eb="7">
      <t>ショユウシャ</t>
    </rPh>
    <rPh sb="7" eb="8">
      <t>スウ</t>
    </rPh>
    <phoneticPr fontId="19"/>
  </si>
  <si>
    <t>燃料費の試算</t>
    <rPh sb="0" eb="3">
      <t>ネンリョウヒ</t>
    </rPh>
    <rPh sb="4" eb="6">
      <t>シサン</t>
    </rPh>
    <phoneticPr fontId="19"/>
  </si>
  <si>
    <t>　　　　⑤森の工場における短期ビジョン</t>
    <rPh sb="5" eb="6">
      <t>モリ</t>
    </rPh>
    <rPh sb="7" eb="9">
      <t>コウジョウ</t>
    </rPh>
    <rPh sb="13" eb="15">
      <t>タンキ</t>
    </rPh>
    <phoneticPr fontId="19"/>
  </si>
  <si>
    <t>日当・手当</t>
    <rPh sb="0" eb="2">
      <t>ニットウ</t>
    </rPh>
    <rPh sb="3" eb="5">
      <t>テア</t>
    </rPh>
    <phoneticPr fontId="19"/>
  </si>
  <si>
    <t>～</t>
  </si>
  <si>
    <t>面積</t>
    <rPh sb="0" eb="2">
      <t>メンセキ</t>
    </rPh>
    <phoneticPr fontId="19"/>
  </si>
  <si>
    <t>ヒノキ</t>
  </si>
  <si>
    <t>１　事業主体に関する事項</t>
    <rPh sb="2" eb="4">
      <t>ジギョウ</t>
    </rPh>
    <rPh sb="4" eb="6">
      <t>シュタイ</t>
    </rPh>
    <rPh sb="7" eb="8">
      <t>カン</t>
    </rPh>
    <rPh sb="10" eb="12">
      <t>ジコウ</t>
    </rPh>
    <phoneticPr fontId="19"/>
  </si>
  <si>
    <t>　　　変更を行う場合は、変更がある森の工場のみ作成して下さい。</t>
    <rPh sb="3" eb="5">
      <t>ヘンコウ</t>
    </rPh>
    <rPh sb="6" eb="7">
      <t>オコナ</t>
    </rPh>
    <rPh sb="8" eb="10">
      <t>バアイ</t>
    </rPh>
    <rPh sb="12" eb="14">
      <t>ヘンコウ</t>
    </rPh>
    <rPh sb="17" eb="18">
      <t>モリ</t>
    </rPh>
    <rPh sb="19" eb="21">
      <t>コウジョウ</t>
    </rPh>
    <rPh sb="23" eb="25">
      <t>サクセイ</t>
    </rPh>
    <rPh sb="27" eb="28">
      <t>クダ</t>
    </rPh>
    <phoneticPr fontId="19"/>
  </si>
  <si>
    <t>木材運搬費</t>
    <rPh sb="0" eb="2">
      <t>モクザイ</t>
    </rPh>
    <rPh sb="2" eb="4">
      <t>ウンパン</t>
    </rPh>
    <rPh sb="4" eb="5">
      <t>ヒ</t>
    </rPh>
    <phoneticPr fontId="19"/>
  </si>
  <si>
    <t>単位：円</t>
    <rPh sb="0" eb="2">
      <t>タンイ</t>
    </rPh>
    <rPh sb="3" eb="4">
      <t>エン</t>
    </rPh>
    <phoneticPr fontId="19"/>
  </si>
  <si>
    <t>　　　　②事務所の所在地</t>
    <rPh sb="5" eb="7">
      <t>ジム</t>
    </rPh>
    <rPh sb="7" eb="8">
      <t>ジョ</t>
    </rPh>
    <rPh sb="9" eb="10">
      <t>トコロ</t>
    </rPh>
    <rPh sb="10" eb="11">
      <t>ザイ</t>
    </rPh>
    <rPh sb="11" eb="12">
      <t>チ</t>
    </rPh>
    <phoneticPr fontId="19"/>
  </si>
  <si>
    <t>（ｈａ）</t>
  </si>
  <si>
    <t>①資源構成</t>
    <rPh sb="1" eb="3">
      <t>シゲン</t>
    </rPh>
    <rPh sb="3" eb="5">
      <t>コウセイ</t>
    </rPh>
    <phoneticPr fontId="19"/>
  </si>
  <si>
    <t>TEL:</t>
  </si>
  <si>
    <t>ⅩⅡ</t>
  </si>
  <si>
    <t>３．年間必要事業量 ／ ４．１人当り必要事業量</t>
  </si>
  <si>
    <t>所有者別所有面積等</t>
    <rPh sb="0" eb="3">
      <t>ショユウシャ</t>
    </rPh>
    <rPh sb="3" eb="4">
      <t>ベツ</t>
    </rPh>
    <rPh sb="4" eb="6">
      <t>ショユウ</t>
    </rPh>
    <rPh sb="6" eb="8">
      <t>メンセキ</t>
    </rPh>
    <rPh sb="8" eb="9">
      <t>トウ</t>
    </rPh>
    <phoneticPr fontId="19"/>
  </si>
  <si>
    <t>Ⅰ</t>
  </si>
  <si>
    <t>補助残</t>
    <rPh sb="0" eb="2">
      <t>ホジョ</t>
    </rPh>
    <rPh sb="2" eb="3">
      <t>ザン</t>
    </rPh>
    <phoneticPr fontId="19"/>
  </si>
  <si>
    <t>　　　　③連絡先　　　　　　　　　　</t>
    <rPh sb="5" eb="8">
      <t>レンラクサキ</t>
    </rPh>
    <phoneticPr fontId="19"/>
  </si>
  <si>
    <t>未立木地</t>
    <rPh sb="0" eb="1">
      <t>ミ</t>
    </rPh>
    <rPh sb="1" eb="2">
      <t>リュウ</t>
    </rPh>
    <rPh sb="2" eb="3">
      <t>キ</t>
    </rPh>
    <rPh sb="3" eb="4">
      <t>チ</t>
    </rPh>
    <phoneticPr fontId="19"/>
  </si>
  <si>
    <t>スギ</t>
  </si>
  <si>
    <t>(日/年)</t>
  </si>
  <si>
    <t>その他</t>
    <rPh sb="2" eb="3">
      <t>タ</t>
    </rPh>
    <phoneticPr fontId="19"/>
  </si>
  <si>
    <t>単位：ha</t>
    <rPh sb="0" eb="2">
      <t>タンイ</t>
    </rPh>
    <phoneticPr fontId="19"/>
  </si>
  <si>
    <t>事務職員</t>
    <rPh sb="0" eb="2">
      <t>ジム</t>
    </rPh>
    <rPh sb="2" eb="4">
      <t>ショクイン</t>
    </rPh>
    <phoneticPr fontId="19"/>
  </si>
  <si>
    <t>生産性</t>
    <rPh sb="0" eb="3">
      <t>セイサンセイ</t>
    </rPh>
    <phoneticPr fontId="19"/>
  </si>
  <si>
    <t>年間事業費</t>
    <rPh sb="0" eb="2">
      <t>ネンカン</t>
    </rPh>
    <rPh sb="2" eb="5">
      <t>ジギョウヒ</t>
    </rPh>
    <phoneticPr fontId="19"/>
  </si>
  <si>
    <t>林産班</t>
    <rPh sb="0" eb="2">
      <t>リンサン</t>
    </rPh>
    <rPh sb="2" eb="3">
      <t>ハン</t>
    </rPh>
    <phoneticPr fontId="19"/>
  </si>
  <si>
    <t>２　森の工場別事業実施計画</t>
    <rPh sb="2" eb="3">
      <t>モリ</t>
    </rPh>
    <rPh sb="4" eb="6">
      <t>コウジョウ</t>
    </rPh>
    <rPh sb="6" eb="7">
      <t>ベツ</t>
    </rPh>
    <rPh sb="7" eb="9">
      <t>ジギョウ</t>
    </rPh>
    <rPh sb="9" eb="11">
      <t>ジッシ</t>
    </rPh>
    <rPh sb="11" eb="13">
      <t>ケイカク</t>
    </rPh>
    <phoneticPr fontId="19"/>
  </si>
  <si>
    <t>(円/年)</t>
    <rPh sb="1" eb="2">
      <t>エン</t>
    </rPh>
    <rPh sb="3" eb="4">
      <t>ネン</t>
    </rPh>
    <phoneticPr fontId="19"/>
  </si>
  <si>
    <t>Ⅳ</t>
  </si>
  <si>
    <t>②</t>
  </si>
  <si>
    <t>樹種・材質②</t>
    <rPh sb="0" eb="2">
      <t>ジュシュ</t>
    </rPh>
    <rPh sb="3" eb="5">
      <t>ザイシツ</t>
    </rPh>
    <phoneticPr fontId="19"/>
  </si>
  <si>
    <t>林産事業
従事日数</t>
    <rPh sb="0" eb="2">
      <t>リンサン</t>
    </rPh>
    <rPh sb="2" eb="4">
      <t>ジギョウ</t>
    </rPh>
    <rPh sb="5" eb="7">
      <t>ジュウジ</t>
    </rPh>
    <rPh sb="7" eb="9">
      <t>ニッスウ</t>
    </rPh>
    <phoneticPr fontId="19"/>
  </si>
  <si>
    <t>Ⅴ</t>
  </si>
  <si>
    <t>計画期間</t>
    <rPh sb="0" eb="2">
      <t>ケイカク</t>
    </rPh>
    <rPh sb="2" eb="4">
      <t>キカン</t>
    </rPh>
    <phoneticPr fontId="19"/>
  </si>
  <si>
    <t>施業年度</t>
    <rPh sb="0" eb="2">
      <t>せぎょう</t>
    </rPh>
    <rPh sb="2" eb="4">
      <t>ねんど</t>
    </rPh>
    <phoneticPr fontId="19" type="Hiragana"/>
  </si>
  <si>
    <t>造林班</t>
    <rPh sb="0" eb="2">
      <t>ゾウリン</t>
    </rPh>
    <rPh sb="2" eb="3">
      <t>ハン</t>
    </rPh>
    <phoneticPr fontId="19"/>
  </si>
  <si>
    <t>Ⅶ</t>
  </si>
  <si>
    <t>地区名</t>
    <rPh sb="0" eb="3">
      <t>チクメイ</t>
    </rPh>
    <phoneticPr fontId="19"/>
  </si>
  <si>
    <t>　　　　　　（計画期間内の施業、経営面等事業体としての基本方針、取り組み、目標等）</t>
  </si>
  <si>
    <t>樹種・材質④</t>
    <rPh sb="0" eb="2">
      <t>ジュシュ</t>
    </rPh>
    <rPh sb="3" eb="5">
      <t>ザイシツ</t>
    </rPh>
    <phoneticPr fontId="19"/>
  </si>
  <si>
    <t>(第１号様式)</t>
    <rPh sb="1" eb="2">
      <t>ダイ</t>
    </rPh>
    <rPh sb="3" eb="4">
      <t>ゴウ</t>
    </rPh>
    <rPh sb="4" eb="6">
      <t>ヨウシキ</t>
    </rPh>
    <phoneticPr fontId="19"/>
  </si>
  <si>
    <t>班数</t>
    <rPh sb="0" eb="2">
      <t>ハンスウ</t>
    </rPh>
    <phoneticPr fontId="19"/>
  </si>
  <si>
    <t>（注）　主に従事する業務の欄に人数等を記載してください。</t>
    <rPh sb="1" eb="2">
      <t>チュウ</t>
    </rPh>
    <rPh sb="4" eb="5">
      <t>オモ</t>
    </rPh>
    <rPh sb="5" eb="6">
      <t>ギョウシュ</t>
    </rPh>
    <rPh sb="6" eb="8">
      <t>ジュウジ</t>
    </rPh>
    <rPh sb="10" eb="12">
      <t>ギョウム</t>
    </rPh>
    <rPh sb="13" eb="14">
      <t>ラン</t>
    </rPh>
    <rPh sb="15" eb="17">
      <t>ニンズウ</t>
    </rPh>
    <rPh sb="17" eb="18">
      <t>トウ</t>
    </rPh>
    <rPh sb="19" eb="21">
      <t>キサイ</t>
    </rPh>
    <phoneticPr fontId="19"/>
  </si>
  <si>
    <t>森の工場名</t>
    <rPh sb="0" eb="1">
      <t>モリ</t>
    </rPh>
    <rPh sb="2" eb="4">
      <t>コウジョウ</t>
    </rPh>
    <rPh sb="4" eb="5">
      <t>メイ</t>
    </rPh>
    <phoneticPr fontId="19"/>
  </si>
  <si>
    <t>平均</t>
    <rPh sb="0" eb="2">
      <t>ヘイキン</t>
    </rPh>
    <phoneticPr fontId="19"/>
  </si>
  <si>
    <r>
      <t>搬</t>
    </r>
    <r>
      <rPr>
        <u/>
        <sz val="12"/>
        <color auto="1"/>
        <rFont val="ＭＳ Ｐゴシック"/>
      </rPr>
      <t>出材積(m</t>
    </r>
    <r>
      <rPr>
        <u/>
        <vertAlign val="superscript"/>
        <sz val="12"/>
        <color auto="1"/>
        <rFont val="ＭＳ Ｐゴシック"/>
      </rPr>
      <t>3</t>
    </r>
    <r>
      <rPr>
        <u/>
        <sz val="12"/>
        <color auto="1"/>
        <rFont val="ＭＳ Ｐゴシック"/>
      </rPr>
      <t>/ha)</t>
    </r>
    <rPh sb="0" eb="2">
      <t>ハンシュツ</t>
    </rPh>
    <rPh sb="2" eb="3">
      <t>ザイ</t>
    </rPh>
    <rPh sb="3" eb="4">
      <t>セキ</t>
    </rPh>
    <phoneticPr fontId="19"/>
  </si>
  <si>
    <r>
      <t>　　　2　承認面積については、(1)①資源構成の面積と一致</t>
    </r>
    <r>
      <rPr>
        <sz val="11"/>
        <color auto="1"/>
        <rFont val="ＭＳ Ｐゴシック"/>
      </rPr>
      <t>させてください。</t>
    </r>
    <rPh sb="5" eb="7">
      <t>しょうにん</t>
    </rPh>
    <rPh sb="7" eb="9">
      <t>めんせき</t>
    </rPh>
    <rPh sb="19" eb="21">
      <t>しげん</t>
    </rPh>
    <rPh sb="21" eb="23">
      <t>こうせい</t>
    </rPh>
    <rPh sb="24" eb="26">
      <t>めんせき</t>
    </rPh>
    <rPh sb="27" eb="29">
      <t>いっち</t>
    </rPh>
    <phoneticPr fontId="19" type="Hiragana"/>
  </si>
  <si>
    <t>②位置図及び施業計画図</t>
    <rPh sb="1" eb="3">
      <t>イチ</t>
    </rPh>
    <rPh sb="3" eb="4">
      <t>ズ</t>
    </rPh>
    <rPh sb="4" eb="5">
      <t>オヨ</t>
    </rPh>
    <rPh sb="6" eb="8">
      <t>セギョウ</t>
    </rPh>
    <rPh sb="8" eb="10">
      <t>ケイカク</t>
    </rPh>
    <rPh sb="10" eb="11">
      <t>ズ</t>
    </rPh>
    <phoneticPr fontId="19"/>
  </si>
  <si>
    <t>Ⅸ</t>
  </si>
  <si>
    <t>（注）複数の森の工場を設定している場合は、各森の工場ごとに作成してください。</t>
    <rPh sb="1" eb="2">
      <t>チュウ</t>
    </rPh>
    <phoneticPr fontId="19"/>
  </si>
  <si>
    <t>　（１）　事業実施地域に関する事項</t>
    <rPh sb="5" eb="7">
      <t>ジギョウ</t>
    </rPh>
    <rPh sb="7" eb="9">
      <t>ジッシ</t>
    </rPh>
    <rPh sb="9" eb="11">
      <t>チイキ</t>
    </rPh>
    <rPh sb="12" eb="13">
      <t>カン</t>
    </rPh>
    <rPh sb="15" eb="17">
      <t>ジコウ</t>
    </rPh>
    <phoneticPr fontId="19"/>
  </si>
  <si>
    <t>齢級</t>
    <rPh sb="0" eb="2">
      <t>レイキュウ</t>
    </rPh>
    <phoneticPr fontId="19"/>
  </si>
  <si>
    <t>人工林</t>
    <rPh sb="0" eb="3">
      <t>ジンコウリン</t>
    </rPh>
    <phoneticPr fontId="19"/>
  </si>
  <si>
    <t>天然林</t>
    <rPh sb="0" eb="2">
      <t>テンネン</t>
    </rPh>
    <rPh sb="2" eb="3">
      <t>リン</t>
    </rPh>
    <phoneticPr fontId="19"/>
  </si>
  <si>
    <t>想定
施業
団地数</t>
  </si>
  <si>
    <t>計</t>
    <rPh sb="0" eb="1">
      <t>ケイ</t>
    </rPh>
    <phoneticPr fontId="19"/>
  </si>
  <si>
    <t>想定
間伐
面積</t>
  </si>
  <si>
    <t>　　（２）構成森林所有者に関する事項</t>
    <rPh sb="5" eb="7">
      <t>コウセイ</t>
    </rPh>
    <rPh sb="7" eb="9">
      <t>シンリン</t>
    </rPh>
    <rPh sb="9" eb="12">
      <t>ショユウシャ</t>
    </rPh>
    <rPh sb="13" eb="14">
      <t>カン</t>
    </rPh>
    <rPh sb="16" eb="18">
      <t>ジコウ</t>
    </rPh>
    <phoneticPr fontId="19"/>
  </si>
  <si>
    <t>必要
生産性</t>
    <rPh sb="0" eb="2">
      <t>ヒツヨウ</t>
    </rPh>
    <rPh sb="3" eb="6">
      <t>セイサンセイ</t>
    </rPh>
    <phoneticPr fontId="19"/>
  </si>
  <si>
    <t>Ⅲ</t>
  </si>
  <si>
    <t>齢級別</t>
    <rPh sb="0" eb="2">
      <t>レイキュウ</t>
    </rPh>
    <rPh sb="2" eb="3">
      <t>ベツ</t>
    </rPh>
    <phoneticPr fontId="19"/>
  </si>
  <si>
    <t>＊ha当たり補助金には、森の工場活性化補助などm3補助も含んでください。</t>
    <rPh sb="3" eb="4">
      <t>ア</t>
    </rPh>
    <rPh sb="6" eb="9">
      <t>ホジョキン</t>
    </rPh>
    <rPh sb="12" eb="13">
      <t>モリ</t>
    </rPh>
    <rPh sb="14" eb="16">
      <t>コウジョウ</t>
    </rPh>
    <rPh sb="16" eb="19">
      <t>カッセイカ</t>
    </rPh>
    <rPh sb="19" eb="21">
      <t>ホジョ</t>
    </rPh>
    <rPh sb="25" eb="27">
      <t>ホジョ</t>
    </rPh>
    <rPh sb="28" eb="29">
      <t>フク</t>
    </rPh>
    <phoneticPr fontId="19"/>
  </si>
  <si>
    <t>ⅩⅢ～</t>
  </si>
  <si>
    <t>（注）１　予定地域の位置図及び事業箇所を示した施業計画図を添付してください。</t>
    <rPh sb="1" eb="2">
      <t>チュウ</t>
    </rPh>
    <rPh sb="5" eb="7">
      <t>ヨテイ</t>
    </rPh>
    <rPh sb="7" eb="9">
      <t>チイキ</t>
    </rPh>
    <rPh sb="10" eb="12">
      <t>イチ</t>
    </rPh>
    <rPh sb="12" eb="13">
      <t>ズ</t>
    </rPh>
    <rPh sb="13" eb="14">
      <t>オヨ</t>
    </rPh>
    <rPh sb="15" eb="17">
      <t>ジギョウ</t>
    </rPh>
    <rPh sb="17" eb="19">
      <t>カショ</t>
    </rPh>
    <rPh sb="20" eb="21">
      <t>シメ</t>
    </rPh>
    <rPh sb="23" eb="25">
      <t>セギョウ</t>
    </rPh>
    <rPh sb="25" eb="28">
      <t>ケイカクズ</t>
    </rPh>
    <rPh sb="29" eb="31">
      <t>テンプ</t>
    </rPh>
    <phoneticPr fontId="19"/>
  </si>
  <si>
    <t>概要</t>
    <rPh sb="0" eb="2">
      <t>ガイヨウ</t>
    </rPh>
    <phoneticPr fontId="19"/>
  </si>
  <si>
    <t>⑤</t>
  </si>
  <si>
    <t>材積</t>
    <rPh sb="0" eb="1">
      <t>ザイ</t>
    </rPh>
    <rPh sb="1" eb="2">
      <t>セキ</t>
    </rPh>
    <phoneticPr fontId="19"/>
  </si>
  <si>
    <t>承認面積</t>
    <rPh sb="0" eb="2">
      <t>ショウニン</t>
    </rPh>
    <rPh sb="2" eb="4">
      <t>メンセキ</t>
    </rPh>
    <phoneticPr fontId="19"/>
  </si>
  <si>
    <t>合意面積</t>
    <rPh sb="0" eb="2">
      <t>ゴウイ</t>
    </rPh>
    <rPh sb="2" eb="4">
      <t>メンセキ</t>
    </rPh>
    <phoneticPr fontId="19"/>
  </si>
  <si>
    <t>施業面積</t>
    <rPh sb="0" eb="2">
      <t>セギョウ</t>
    </rPh>
    <rPh sb="2" eb="4">
      <t>メンセキ</t>
    </rPh>
    <phoneticPr fontId="19"/>
  </si>
  <si>
    <t>森林経営計画</t>
    <rPh sb="0" eb="2">
      <t>シンリン</t>
    </rPh>
    <rPh sb="2" eb="4">
      <t>ケイエイ</t>
    </rPh>
    <rPh sb="4" eb="6">
      <t>ケイカク</t>
    </rPh>
    <phoneticPr fontId="19"/>
  </si>
  <si>
    <t>認定番号</t>
    <rPh sb="0" eb="2">
      <t>ニンテイ</t>
    </rPh>
    <rPh sb="2" eb="4">
      <t>バンゴウ</t>
    </rPh>
    <phoneticPr fontId="19"/>
  </si>
  <si>
    <t>認定日</t>
    <rPh sb="0" eb="3">
      <t>ニンテイビ</t>
    </rPh>
    <phoneticPr fontId="19"/>
  </si>
  <si>
    <t>平均
勤務日数</t>
    <rPh sb="0" eb="2">
      <t>ヘイキン</t>
    </rPh>
    <rPh sb="3" eb="4">
      <t>ツトム</t>
    </rPh>
    <rPh sb="4" eb="5">
      <t>ツトム</t>
    </rPh>
    <rPh sb="5" eb="7">
      <t>ニッスウ</t>
    </rPh>
    <phoneticPr fontId="19"/>
  </si>
  <si>
    <t>③</t>
  </si>
  <si>
    <t>森林所有者名</t>
    <rPh sb="0" eb="2">
      <t>シンリン</t>
    </rPh>
    <rPh sb="2" eb="5">
      <t>ショユウシャ</t>
    </rPh>
    <rPh sb="5" eb="6">
      <t>メイ</t>
    </rPh>
    <phoneticPr fontId="19"/>
  </si>
  <si>
    <t>森　林　所　在　地</t>
    <rPh sb="0" eb="1">
      <t>モリ</t>
    </rPh>
    <rPh sb="2" eb="3">
      <t>ハヤシ</t>
    </rPh>
    <rPh sb="4" eb="5">
      <t>トコロ</t>
    </rPh>
    <rPh sb="6" eb="7">
      <t>ザイ</t>
    </rPh>
    <rPh sb="8" eb="9">
      <t>チ</t>
    </rPh>
    <phoneticPr fontId="19"/>
  </si>
  <si>
    <t>所有者返却金</t>
    <rPh sb="0" eb="3">
      <t>ショユウシャ</t>
    </rPh>
    <rPh sb="3" eb="5">
      <t>ヘンキャク</t>
    </rPh>
    <rPh sb="5" eb="6">
      <t>キン</t>
    </rPh>
    <phoneticPr fontId="19"/>
  </si>
  <si>
    <t>市町村</t>
    <rPh sb="0" eb="3">
      <t>シチョウソン</t>
    </rPh>
    <phoneticPr fontId="19"/>
  </si>
  <si>
    <t>大字</t>
    <rPh sb="0" eb="2">
      <t>オオアザ</t>
    </rPh>
    <phoneticPr fontId="19"/>
  </si>
  <si>
    <t>ｸﾞﾗｯﾌﾟﾙ</t>
  </si>
  <si>
    <t>字</t>
    <rPh sb="0" eb="1">
      <t>アザ</t>
    </rPh>
    <phoneticPr fontId="19"/>
  </si>
  <si>
    <t>林小班</t>
    <rPh sb="0" eb="1">
      <t>リン</t>
    </rPh>
    <rPh sb="1" eb="3">
      <t>ショウハン</t>
    </rPh>
    <phoneticPr fontId="19"/>
  </si>
  <si>
    <t>合　　　計</t>
    <rPh sb="0" eb="1">
      <t>ゴウ</t>
    </rPh>
    <rPh sb="4" eb="5">
      <t>ケイ</t>
    </rPh>
    <phoneticPr fontId="19"/>
  </si>
  <si>
    <t>事業種(補助)</t>
    <rPh sb="0" eb="2">
      <t>ジギョウ</t>
    </rPh>
    <rPh sb="2" eb="3">
      <t>シュ</t>
    </rPh>
    <rPh sb="4" eb="6">
      <t>ホジョ</t>
    </rPh>
    <phoneticPr fontId="19"/>
  </si>
  <si>
    <t>林産事業
従事日数</t>
  </si>
  <si>
    <t>ｽｲﾝｸﾞ</t>
  </si>
  <si>
    <t>維持費</t>
    <rPh sb="0" eb="3">
      <t>イジヒ</t>
    </rPh>
    <phoneticPr fontId="19"/>
  </si>
  <si>
    <t>樹　種</t>
    <rPh sb="0" eb="1">
      <t>キ</t>
    </rPh>
    <rPh sb="2" eb="3">
      <t>タネ</t>
    </rPh>
    <phoneticPr fontId="19"/>
  </si>
  <si>
    <t>ﾌｫﾜｰﾀﾞ</t>
  </si>
  <si>
    <t>参考資料</t>
    <rPh sb="0" eb="2">
      <t>サンコウ</t>
    </rPh>
    <rPh sb="2" eb="4">
      <t>シリョウ</t>
    </rPh>
    <phoneticPr fontId="19"/>
  </si>
  <si>
    <t>○「森の工場」搬出間伐計画</t>
    <rPh sb="2" eb="3">
      <t>モリ</t>
    </rPh>
    <rPh sb="4" eb="6">
      <t>コウジョウ</t>
    </rPh>
    <rPh sb="7" eb="9">
      <t>ハンシュツ</t>
    </rPh>
    <rPh sb="9" eb="11">
      <t>カンバツ</t>
    </rPh>
    <rPh sb="11" eb="13">
      <t>ケイカク</t>
    </rPh>
    <phoneticPr fontId="19"/>
  </si>
  <si>
    <t>【平成○年度】</t>
    <rPh sb="1" eb="3">
      <t>へいせい</t>
    </rPh>
    <rPh sb="4" eb="6">
      <t>ねんど</t>
    </rPh>
    <phoneticPr fontId="19" type="Hiragana"/>
  </si>
  <si>
    <r>
      <t>１</t>
    </r>
    <r>
      <rPr>
        <b/>
        <sz val="12"/>
        <color auto="1"/>
        <rFont val="ＭＳ Ｐゴシック"/>
      </rPr>
      <t>．事業単価</t>
    </r>
    <r>
      <rPr>
        <sz val="12"/>
        <color auto="1"/>
        <rFont val="ＭＳ Ｐゴシック"/>
      </rPr>
      <t>(単位：円/ｍ</t>
    </r>
    <r>
      <rPr>
        <vertAlign val="superscript"/>
        <sz val="12"/>
        <color auto="1"/>
        <rFont val="ＭＳ Ｐゴシック"/>
      </rPr>
      <t>3</t>
    </r>
    <r>
      <rPr>
        <sz val="12"/>
        <color auto="1"/>
        <rFont val="ＭＳ Ｐゴシック"/>
      </rPr>
      <t>)</t>
    </r>
    <rPh sb="2" eb="4">
      <t>ジギョウ</t>
    </rPh>
    <rPh sb="4" eb="6">
      <t>タンカ</t>
    </rPh>
    <phoneticPr fontId="19"/>
  </si>
  <si>
    <t>燃料費_計</t>
    <rPh sb="0" eb="3">
      <t>ネンリョウヒ</t>
    </rPh>
    <rPh sb="4" eb="5">
      <t>ケイ</t>
    </rPh>
    <phoneticPr fontId="19"/>
  </si>
  <si>
    <t>◎年間必要事業量の導き</t>
    <rPh sb="1" eb="3">
      <t>ネンカン</t>
    </rPh>
    <rPh sb="3" eb="5">
      <t>ヒツヨウ</t>
    </rPh>
    <rPh sb="5" eb="8">
      <t>ジギョウリョウ</t>
    </rPh>
    <rPh sb="9" eb="10">
      <t>ミチビ</t>
    </rPh>
    <phoneticPr fontId="19"/>
  </si>
  <si>
    <t>間接事業費</t>
    <rPh sb="0" eb="1">
      <t>カン</t>
    </rPh>
    <rPh sb="1" eb="2">
      <t>セツ</t>
    </rPh>
    <rPh sb="2" eb="5">
      <t>ジギョウヒ</t>
    </rPh>
    <phoneticPr fontId="19"/>
  </si>
  <si>
    <t>(人)</t>
    <rPh sb="1" eb="2">
      <t>ニン</t>
    </rPh>
    <phoneticPr fontId="19"/>
  </si>
  <si>
    <t>事業体名：</t>
    <rPh sb="0" eb="2">
      <t>ジギョウ</t>
    </rPh>
    <rPh sb="2" eb="4">
      <t>タイメイ</t>
    </rPh>
    <phoneticPr fontId="19"/>
  </si>
  <si>
    <t>（内訳）木材価格</t>
    <rPh sb="1" eb="3">
      <t>ウチワケ</t>
    </rPh>
    <rPh sb="4" eb="6">
      <t>モクザイ</t>
    </rPh>
    <rPh sb="6" eb="8">
      <t>カカク</t>
    </rPh>
    <phoneticPr fontId="19"/>
  </si>
  <si>
    <t>承認面積</t>
    <rPh sb="0" eb="2">
      <t>しょうにん</t>
    </rPh>
    <rPh sb="2" eb="4">
      <t>めんせき</t>
    </rPh>
    <phoneticPr fontId="19" type="Hiragana"/>
  </si>
  <si>
    <t>割合</t>
    <rPh sb="0" eb="2">
      <t>ワリアイ</t>
    </rPh>
    <phoneticPr fontId="19"/>
  </si>
  <si>
    <t>④所有者別事業実績等</t>
    <rPh sb="1" eb="4">
      <t>しょゆうしゃ</t>
    </rPh>
    <rPh sb="4" eb="5">
      <t>べつ</t>
    </rPh>
    <rPh sb="5" eb="7">
      <t>じぎょう</t>
    </rPh>
    <rPh sb="7" eb="9">
      <t>じっせき</t>
    </rPh>
    <rPh sb="9" eb="10">
      <t>など</t>
    </rPh>
    <phoneticPr fontId="19" type="Hiragana"/>
  </si>
  <si>
    <t>（内訳）補助金</t>
    <rPh sb="1" eb="3">
      <t>ウチワケ</t>
    </rPh>
    <rPh sb="4" eb="7">
      <t>ホジョキン</t>
    </rPh>
    <phoneticPr fontId="19"/>
  </si>
  <si>
    <t>木材販売総額</t>
    <rPh sb="0" eb="2">
      <t>モクザイ</t>
    </rPh>
    <rPh sb="2" eb="4">
      <t>ハンバイ</t>
    </rPh>
    <rPh sb="4" eb="6">
      <t>ソウガク</t>
    </rPh>
    <phoneticPr fontId="19"/>
  </si>
  <si>
    <t>樹種・材質①</t>
    <rPh sb="0" eb="2">
      <t>ジュシュ</t>
    </rPh>
    <rPh sb="3" eb="5">
      <t>ザイシツ</t>
    </rPh>
    <phoneticPr fontId="19"/>
  </si>
  <si>
    <t>ha当り補助金</t>
    <rPh sb="2" eb="3">
      <t>アタ</t>
    </rPh>
    <rPh sb="4" eb="5">
      <t>タスク</t>
    </rPh>
    <rPh sb="5" eb="6">
      <t>スケ</t>
    </rPh>
    <rPh sb="6" eb="7">
      <t>カネ</t>
    </rPh>
    <phoneticPr fontId="19"/>
  </si>
  <si>
    <t>補助金</t>
    <rPh sb="0" eb="3">
      <t>ホジョキン</t>
    </rPh>
    <phoneticPr fontId="19"/>
  </si>
  <si>
    <t>樹種・材質③</t>
    <rPh sb="0" eb="2">
      <t>ジュシュ</t>
    </rPh>
    <rPh sb="3" eb="5">
      <t>ザイシツ</t>
    </rPh>
    <phoneticPr fontId="19"/>
  </si>
  <si>
    <t>パルプ</t>
  </si>
  <si>
    <t>m3当り補助金</t>
    <rPh sb="2" eb="3">
      <t>アタ</t>
    </rPh>
    <rPh sb="4" eb="7">
      <t>ホジョキン</t>
    </rPh>
    <phoneticPr fontId="19"/>
  </si>
  <si>
    <t>チップ</t>
  </si>
  <si>
    <t>現場　　　作業費</t>
    <rPh sb="0" eb="2">
      <t>ゲンバ</t>
    </rPh>
    <rPh sb="5" eb="7">
      <t>サギョウ</t>
    </rPh>
    <rPh sb="7" eb="8">
      <t>ヒ</t>
    </rPh>
    <phoneticPr fontId="19"/>
  </si>
  <si>
    <r>
      <t>県</t>
    </r>
    <r>
      <rPr>
        <u/>
        <sz val="12"/>
        <color auto="1"/>
        <rFont val="ＭＳ Ｐゴシック"/>
      </rPr>
      <t>単(m</t>
    </r>
    <r>
      <rPr>
        <u/>
        <vertAlign val="superscript"/>
        <sz val="12"/>
        <color auto="1"/>
        <rFont val="ＭＳ Ｐゴシック"/>
      </rPr>
      <t>3</t>
    </r>
    <r>
      <rPr>
        <u/>
        <sz val="12"/>
        <color auto="1"/>
        <rFont val="ＭＳ Ｐゴシック"/>
      </rPr>
      <t>単価)</t>
    </r>
    <rPh sb="0" eb="1">
      <t>ケン</t>
    </rPh>
    <rPh sb="1" eb="2">
      <t>タン</t>
    </rPh>
    <rPh sb="5" eb="7">
      <t>タンカ</t>
    </rPh>
    <phoneticPr fontId="19"/>
  </si>
  <si>
    <t>(日/年)</t>
    <rPh sb="1" eb="2">
      <t>ニチ</t>
    </rPh>
    <rPh sb="3" eb="4">
      <t>ネン</t>
    </rPh>
    <phoneticPr fontId="19"/>
  </si>
  <si>
    <t>事業単価</t>
    <rPh sb="0" eb="2">
      <t>ジギョウ</t>
    </rPh>
    <rPh sb="2" eb="4">
      <t>タンカ</t>
    </rPh>
    <phoneticPr fontId="19"/>
  </si>
  <si>
    <t>平　　　　　　均</t>
    <rPh sb="0" eb="1">
      <t>ヒラ</t>
    </rPh>
    <rPh sb="7" eb="8">
      <t>タモツ</t>
    </rPh>
    <phoneticPr fontId="19"/>
  </si>
  <si>
    <r>
      <t>(</t>
    </r>
    <r>
      <rPr>
        <sz val="12"/>
        <color auto="1"/>
        <rFont val="ＭＳ Ｐゴシック"/>
      </rPr>
      <t>円/m</t>
    </r>
    <r>
      <rPr>
        <vertAlign val="superscript"/>
        <sz val="12"/>
        <color auto="1"/>
        <rFont val="ＭＳ Ｐゴシック"/>
      </rPr>
      <t>3</t>
    </r>
    <r>
      <rPr>
        <sz val="12"/>
        <color auto="1"/>
        <rFont val="ＭＳ Ｐゴシック"/>
      </rPr>
      <t>)</t>
    </r>
    <rPh sb="1" eb="2">
      <t>エン</t>
    </rPh>
    <phoneticPr fontId="19"/>
  </si>
  <si>
    <t>２．年間事業費</t>
    <rPh sb="2" eb="4">
      <t>ネンカン</t>
    </rPh>
    <rPh sb="4" eb="7">
      <t>ジギョウヒ</t>
    </rPh>
    <phoneticPr fontId="19"/>
  </si>
  <si>
    <t>単位：円/年</t>
    <rPh sb="0" eb="2">
      <t>タンイ</t>
    </rPh>
    <rPh sb="3" eb="4">
      <t>エン</t>
    </rPh>
    <rPh sb="5" eb="6">
      <t>ネン</t>
    </rPh>
    <phoneticPr fontId="19"/>
  </si>
  <si>
    <t>大字</t>
    <rPh sb="0" eb="2">
      <t>おおあざ</t>
    </rPh>
    <phoneticPr fontId="19" type="Hiragana"/>
  </si>
  <si>
    <t>機械維持修理費</t>
    <rPh sb="0" eb="2">
      <t>キカイ</t>
    </rPh>
    <rPh sb="2" eb="4">
      <t>イジ</t>
    </rPh>
    <rPh sb="4" eb="7">
      <t>シュウリヒ</t>
    </rPh>
    <phoneticPr fontId="19"/>
  </si>
  <si>
    <t>（内訳）林産事業にかかる年間の総人件費と機械経費</t>
    <rPh sb="1" eb="3">
      <t>ウチワケ</t>
    </rPh>
    <rPh sb="4" eb="6">
      <t>リンサン</t>
    </rPh>
    <rPh sb="6" eb="8">
      <t>ジギョウ</t>
    </rPh>
    <rPh sb="12" eb="14">
      <t>ネンカン</t>
    </rPh>
    <rPh sb="15" eb="16">
      <t>ソウ</t>
    </rPh>
    <rPh sb="16" eb="19">
      <t>ジンケンヒ</t>
    </rPh>
    <rPh sb="20" eb="22">
      <t>キカイ</t>
    </rPh>
    <rPh sb="22" eb="24">
      <t>ケイヒ</t>
    </rPh>
    <phoneticPr fontId="19"/>
  </si>
  <si>
    <t>機械償却費</t>
    <rPh sb="0" eb="2">
      <t>キカイ</t>
    </rPh>
    <rPh sb="2" eb="5">
      <t>ショウキャクヒ</t>
    </rPh>
    <phoneticPr fontId="19"/>
  </si>
  <si>
    <t>現場作業費</t>
    <rPh sb="0" eb="2">
      <t>ゲンバ</t>
    </rPh>
    <rPh sb="2" eb="4">
      <t>サギョウ</t>
    </rPh>
    <rPh sb="4" eb="5">
      <t>ヒ</t>
    </rPh>
    <phoneticPr fontId="19"/>
  </si>
  <si>
    <t>現場従業員総人件費</t>
    <rPh sb="0" eb="2">
      <t>ゲンバ</t>
    </rPh>
    <rPh sb="2" eb="5">
      <t>ジュウギョウイン</t>
    </rPh>
    <rPh sb="5" eb="6">
      <t>ソウ</t>
    </rPh>
    <rPh sb="6" eb="9">
      <t>ジンケンヒ</t>
    </rPh>
    <phoneticPr fontId="19"/>
  </si>
  <si>
    <t>現場
従業員数</t>
    <rPh sb="0" eb="2">
      <t>ゲンバ</t>
    </rPh>
    <rPh sb="3" eb="4">
      <t>ジュウ</t>
    </rPh>
    <rPh sb="4" eb="5">
      <t>ギョウ</t>
    </rPh>
    <rPh sb="5" eb="7">
      <t>インズウ</t>
    </rPh>
    <phoneticPr fontId="19"/>
  </si>
  <si>
    <t>社保他</t>
    <rPh sb="0" eb="1">
      <t>シャ</t>
    </rPh>
    <rPh sb="1" eb="2">
      <t>タモツ</t>
    </rPh>
    <rPh sb="2" eb="3">
      <t>ホカ</t>
    </rPh>
    <phoneticPr fontId="19"/>
  </si>
  <si>
    <t>１人当り
日額経費</t>
    <rPh sb="1" eb="2">
      <t>ニン</t>
    </rPh>
    <rPh sb="2" eb="3">
      <t>アタ</t>
    </rPh>
    <rPh sb="5" eb="7">
      <t>ニチガク</t>
    </rPh>
    <rPh sb="7" eb="9">
      <t>ケイヒ</t>
    </rPh>
    <phoneticPr fontId="19"/>
  </si>
  <si>
    <t>人役</t>
    <rPh sb="0" eb="1">
      <t>ニン</t>
    </rPh>
    <rPh sb="1" eb="2">
      <t>ヤク</t>
    </rPh>
    <phoneticPr fontId="19"/>
  </si>
  <si>
    <t>1人当り
年間経費</t>
    <rPh sb="1" eb="2">
      <t>リ</t>
    </rPh>
    <rPh sb="2" eb="3">
      <t>アタ</t>
    </rPh>
    <rPh sb="5" eb="7">
      <t>ネンカン</t>
    </rPh>
    <rPh sb="7" eb="9">
      <t>ケイヒ</t>
    </rPh>
    <phoneticPr fontId="19"/>
  </si>
  <si>
    <t>(円/人日)</t>
    <rPh sb="1" eb="2">
      <t>エン</t>
    </rPh>
    <rPh sb="3" eb="4">
      <t>ニン</t>
    </rPh>
    <rPh sb="4" eb="5">
      <t>ニチ</t>
    </rPh>
    <phoneticPr fontId="19"/>
  </si>
  <si>
    <t>林小班</t>
    <rPh sb="0" eb="1">
      <t>りん</t>
    </rPh>
    <rPh sb="1" eb="2">
      <t>しょう</t>
    </rPh>
    <rPh sb="2" eb="3">
      <t>はん</t>
    </rPh>
    <phoneticPr fontId="19" type="Hiragana"/>
  </si>
  <si>
    <t>(円/人年)</t>
    <rPh sb="1" eb="2">
      <t>エン</t>
    </rPh>
    <rPh sb="3" eb="4">
      <t>ニン</t>
    </rPh>
    <rPh sb="4" eb="5">
      <t>ネン</t>
    </rPh>
    <phoneticPr fontId="19"/>
  </si>
  <si>
    <t>小計</t>
    <rPh sb="0" eb="2">
      <t>ショウケイ</t>
    </rPh>
    <phoneticPr fontId="19"/>
  </si>
  <si>
    <t>プランナー人件費</t>
    <rPh sb="5" eb="8">
      <t>ジンケンヒ</t>
    </rPh>
    <phoneticPr fontId="19"/>
  </si>
  <si>
    <t>保育間伐</t>
    <rPh sb="0" eb="2">
      <t>ほいく</t>
    </rPh>
    <rPh sb="2" eb="4">
      <t>かんばつ</t>
    </rPh>
    <phoneticPr fontId="19" type="Hiragana"/>
  </si>
  <si>
    <t>機械名</t>
    <rPh sb="0" eb="2">
      <t>キカイ</t>
    </rPh>
    <rPh sb="2" eb="3">
      <t>メイ</t>
    </rPh>
    <phoneticPr fontId="19"/>
  </si>
  <si>
    <t>購入価格</t>
    <rPh sb="0" eb="2">
      <t>コウニュウ</t>
    </rPh>
    <rPh sb="2" eb="4">
      <t>カカク</t>
    </rPh>
    <phoneticPr fontId="19"/>
  </si>
  <si>
    <t>償却(年）</t>
    <rPh sb="0" eb="2">
      <t>ショウキャク</t>
    </rPh>
    <rPh sb="3" eb="4">
      <t>ネン</t>
    </rPh>
    <phoneticPr fontId="19"/>
  </si>
  <si>
    <t>④</t>
  </si>
  <si>
    <t>⑥</t>
  </si>
  <si>
    <t>⑦</t>
  </si>
  <si>
    <t>⑧</t>
  </si>
  <si>
    <t>必要
事業量</t>
    <rPh sb="0" eb="2">
      <t>ヒツヨウ</t>
    </rPh>
    <rPh sb="3" eb="5">
      <t>ジギョウ</t>
    </rPh>
    <rPh sb="5" eb="6">
      <t>リョウ</t>
    </rPh>
    <phoneticPr fontId="19"/>
  </si>
  <si>
    <t>合意面積関係</t>
    <rPh sb="0" eb="2">
      <t>ゴウイ</t>
    </rPh>
    <rPh sb="2" eb="4">
      <t>メンセキ</t>
    </rPh>
    <rPh sb="4" eb="6">
      <t>カンケイ</t>
    </rPh>
    <phoneticPr fontId="19"/>
  </si>
  <si>
    <t>（　　　　年　　月現在）</t>
    <rPh sb="5" eb="6">
      <t>ネン</t>
    </rPh>
    <rPh sb="8" eb="9">
      <t>ツキ</t>
    </rPh>
    <rPh sb="9" eb="11">
      <t>ゲンザイ</t>
    </rPh>
    <phoneticPr fontId="19"/>
  </si>
  <si>
    <t>１人当り
事業量</t>
    <rPh sb="1" eb="2">
      <t>ニン</t>
    </rPh>
    <rPh sb="2" eb="3">
      <t>アタ</t>
    </rPh>
    <rPh sb="5" eb="8">
      <t>ジギョウリョウ</t>
    </rPh>
    <phoneticPr fontId="19"/>
  </si>
  <si>
    <t>(円/m3)</t>
    <rPh sb="1" eb="2">
      <t>エン</t>
    </rPh>
    <phoneticPr fontId="19"/>
  </si>
  <si>
    <t>(m3/人年)</t>
    <rPh sb="4" eb="5">
      <t>ニン</t>
    </rPh>
    <rPh sb="5" eb="6">
      <t>ネン</t>
    </rPh>
    <phoneticPr fontId="19"/>
  </si>
  <si>
    <t>(m3/年)</t>
    <rPh sb="4" eb="5">
      <t>ネン</t>
    </rPh>
    <phoneticPr fontId="19"/>
  </si>
  <si>
    <t>(m3/人日)</t>
    <rPh sb="4" eb="5">
      <t>ニン</t>
    </rPh>
    <rPh sb="5" eb="6">
      <t>ニチ</t>
    </rPh>
    <phoneticPr fontId="19"/>
  </si>
  <si>
    <t>-</t>
  </si>
  <si>
    <t>(m3/ha)</t>
  </si>
  <si>
    <t>(ha)</t>
  </si>
  <si>
    <t>（ha当り補助金計算の明細）</t>
    <rPh sb="5" eb="8">
      <t>ホジョキン</t>
    </rPh>
    <rPh sb="8" eb="10">
      <t>ケイサン</t>
    </rPh>
    <rPh sb="11" eb="13">
      <t>メイサイ</t>
    </rPh>
    <phoneticPr fontId="19"/>
  </si>
  <si>
    <t>Ｌ単価</t>
    <rPh sb="1" eb="3">
      <t>タンカ</t>
    </rPh>
    <phoneticPr fontId="19"/>
  </si>
  <si>
    <t>日あたりＬ</t>
    <rPh sb="0" eb="1">
      <t>ニチ</t>
    </rPh>
    <phoneticPr fontId="19"/>
  </si>
  <si>
    <t>年間稼働日数</t>
    <rPh sb="0" eb="2">
      <t>ネンカン</t>
    </rPh>
    <rPh sb="2" eb="4">
      <t>カドウ</t>
    </rPh>
    <rPh sb="4" eb="6">
      <t>ニッスウ</t>
    </rPh>
    <phoneticPr fontId="19"/>
  </si>
  <si>
    <t>齢　級</t>
    <rPh sb="0" eb="1">
      <t>レイ</t>
    </rPh>
    <rPh sb="2" eb="3">
      <t>キュウ</t>
    </rPh>
    <phoneticPr fontId="19"/>
  </si>
  <si>
    <r>
      <t>(</t>
    </r>
    <r>
      <rPr>
        <sz val="12"/>
        <color auto="1"/>
        <rFont val="ＭＳ Ｐゴシック"/>
      </rPr>
      <t>m</t>
    </r>
    <r>
      <rPr>
        <vertAlign val="superscript"/>
        <sz val="12"/>
        <color auto="1"/>
        <rFont val="ＭＳ Ｐゴシック"/>
      </rPr>
      <t>3</t>
    </r>
    <r>
      <rPr>
        <sz val="12"/>
        <color auto="1"/>
        <rFont val="ＭＳ Ｐゴシック"/>
      </rPr>
      <t>)</t>
    </r>
  </si>
  <si>
    <r>
      <t>(</t>
    </r>
    <r>
      <rPr>
        <sz val="12"/>
        <color auto="1"/>
        <rFont val="ＭＳ Ｐゴシック"/>
      </rPr>
      <t>m</t>
    </r>
    <r>
      <rPr>
        <vertAlign val="superscript"/>
        <sz val="12"/>
        <color auto="1"/>
        <rFont val="ＭＳ Ｐゴシック"/>
      </rPr>
      <t>3</t>
    </r>
    <r>
      <rPr>
        <sz val="12"/>
        <color auto="1"/>
        <rFont val="ＭＳ Ｐゴシック"/>
      </rPr>
      <t>/ha)</t>
    </r>
  </si>
  <si>
    <t>(人・日)</t>
    <rPh sb="1" eb="2">
      <t>ニン</t>
    </rPh>
    <rPh sb="3" eb="4">
      <t>ニチ</t>
    </rPh>
    <phoneticPr fontId="19"/>
  </si>
  <si>
    <r>
      <t>(</t>
    </r>
    <r>
      <rPr>
        <sz val="12"/>
        <color auto="1"/>
        <rFont val="ＭＳ Ｐゴシック"/>
      </rPr>
      <t>m</t>
    </r>
    <r>
      <rPr>
        <vertAlign val="superscript"/>
        <sz val="12"/>
        <color auto="1"/>
        <rFont val="ＭＳ Ｐゴシック"/>
      </rPr>
      <t>3</t>
    </r>
    <r>
      <rPr>
        <sz val="12"/>
        <color auto="1"/>
        <rFont val="ＭＳ Ｐゴシック"/>
      </rPr>
      <t>/人・日)</t>
    </r>
    <rPh sb="4" eb="5">
      <t>ニン</t>
    </rPh>
    <rPh sb="6" eb="7">
      <t>ニチ</t>
    </rPh>
    <phoneticPr fontId="19"/>
  </si>
  <si>
    <t>←あれば</t>
  </si>
  <si>
    <t>←haあたり搬出予定量</t>
    <rPh sb="6" eb="8">
      <t>ハンシュツ</t>
    </rPh>
    <rPh sb="8" eb="10">
      <t>ヨテイ</t>
    </rPh>
    <rPh sb="10" eb="11">
      <t>リョウ</t>
    </rPh>
    <phoneticPr fontId="19"/>
  </si>
  <si>
    <t>標準単価</t>
    <rPh sb="0" eb="2">
      <t>ヒョウジュン</t>
    </rPh>
    <rPh sb="2" eb="4">
      <t>タンカ</t>
    </rPh>
    <phoneticPr fontId="19"/>
  </si>
  <si>
    <t>　　　　　年　　　月　　　日</t>
  </si>
  <si>
    <t>補助率</t>
    <rPh sb="0" eb="3">
      <t>ホジョリツ</t>
    </rPh>
    <phoneticPr fontId="19"/>
  </si>
  <si>
    <t>　　　　　(5万又は2万5千分の１の位置図及び5千分の1以上の縮尺の計画図）</t>
    <rPh sb="7" eb="8">
      <t>まん</t>
    </rPh>
    <rPh sb="8" eb="9">
      <t>また</t>
    </rPh>
    <rPh sb="11" eb="12">
      <t>まん</t>
    </rPh>
    <rPh sb="13" eb="14">
      <t>せん</t>
    </rPh>
    <rPh sb="14" eb="15">
      <t>ぶん</t>
    </rPh>
    <rPh sb="18" eb="21">
      <t>いちず</t>
    </rPh>
    <rPh sb="21" eb="22">
      <t>およ</t>
    </rPh>
    <rPh sb="24" eb="25">
      <t>せん</t>
    </rPh>
    <rPh sb="25" eb="26">
      <t>ぶん</t>
    </rPh>
    <rPh sb="28" eb="30">
      <t>いじょう</t>
    </rPh>
    <rPh sb="31" eb="33">
      <t>しゅくしゃく</t>
    </rPh>
    <rPh sb="34" eb="37">
      <t>けいかくず</t>
    </rPh>
    <phoneticPr fontId="19" type="Hiragana"/>
  </si>
  <si>
    <t>←森の工場活性化</t>
    <rPh sb="1" eb="2">
      <t>モリ</t>
    </rPh>
    <rPh sb="3" eb="5">
      <t>コウジョウ</t>
    </rPh>
    <rPh sb="5" eb="8">
      <t>カッセイカ</t>
    </rPh>
    <phoneticPr fontId="19"/>
  </si>
  <si>
    <t>市町村単独(m3単価)</t>
    <rPh sb="0" eb="3">
      <t>シチョウソン</t>
    </rPh>
    <rPh sb="3" eb="5">
      <t>タンドク</t>
    </rPh>
    <phoneticPr fontId="19"/>
  </si>
  <si>
    <t>補助金の計</t>
    <rPh sb="0" eb="3">
      <t>ホジョキン</t>
    </rPh>
    <rPh sb="4" eb="5">
      <t>ケイ</t>
    </rPh>
    <phoneticPr fontId="19"/>
  </si>
  <si>
    <t>目安　0.45ｍ３</t>
  </si>
  <si>
    <t>　　　3　承認面積が前計画との増減がある場合は「前計画との増減」欄に増減面積を記入してください。</t>
    <rPh sb="5" eb="7">
      <t>しょうにん</t>
    </rPh>
    <rPh sb="7" eb="9">
      <t>めんせき</t>
    </rPh>
    <rPh sb="10" eb="13">
      <t>ぜんけいかく</t>
    </rPh>
    <rPh sb="15" eb="17">
      <t>ぞうげん</t>
    </rPh>
    <rPh sb="20" eb="22">
      <t>ばあい</t>
    </rPh>
    <rPh sb="24" eb="27">
      <t>ぜんけいかく</t>
    </rPh>
    <rPh sb="29" eb="31">
      <t>ぞうげん</t>
    </rPh>
    <rPh sb="32" eb="33">
      <t>らん</t>
    </rPh>
    <rPh sb="34" eb="36">
      <t>ぞうげん</t>
    </rPh>
    <rPh sb="36" eb="38">
      <t>めんせき</t>
    </rPh>
    <rPh sb="39" eb="41">
      <t>きにゅう</t>
    </rPh>
    <phoneticPr fontId="19" type="Hiragana"/>
  </si>
  <si>
    <t>50L</t>
  </si>
  <si>
    <t>/日</t>
    <rPh sb="1" eb="2">
      <t>ヒ</t>
    </rPh>
    <phoneticPr fontId="19"/>
  </si>
  <si>
    <t>40L</t>
  </si>
  <si>
    <t>ﾌﾟﾛｾｯｻ</t>
  </si>
  <si>
    <t>合計</t>
    <rPh sb="0" eb="2">
      <t>ゴウケイ</t>
    </rPh>
    <phoneticPr fontId="19"/>
  </si>
  <si>
    <t/>
  </si>
  <si>
    <t>＊　維持費については機械のレンタル費用も含んで下さい。</t>
    <rPh sb="2" eb="5">
      <t>いじひ</t>
    </rPh>
    <rPh sb="10" eb="12">
      <t>きかい</t>
    </rPh>
    <rPh sb="17" eb="19">
      <t>ひよう</t>
    </rPh>
    <rPh sb="20" eb="21">
      <t>ふく</t>
    </rPh>
    <rPh sb="23" eb="24">
      <t>くだ</t>
    </rPh>
    <phoneticPr fontId="19" type="Hiragana"/>
  </si>
  <si>
    <t>＊　面積は小数点3位以下切り捨ての2位止め、材積は小数点1位以下切り捨ての整数止めとしてください。</t>
    <rPh sb="2" eb="4">
      <t>めんせき</t>
    </rPh>
    <rPh sb="5" eb="8">
      <t>しょうすうてん</t>
    </rPh>
    <rPh sb="9" eb="10">
      <t>くらい</t>
    </rPh>
    <rPh sb="10" eb="12">
      <t>いか</t>
    </rPh>
    <rPh sb="12" eb="13">
      <t>き</t>
    </rPh>
    <rPh sb="14" eb="15">
      <t>す</t>
    </rPh>
    <rPh sb="18" eb="20">
      <t>いど</t>
    </rPh>
    <rPh sb="22" eb="24">
      <t>ざいせき</t>
    </rPh>
    <rPh sb="25" eb="28">
      <t>しょうすうてん</t>
    </rPh>
    <rPh sb="29" eb="32">
      <t>いいか</t>
    </rPh>
    <rPh sb="32" eb="33">
      <t>き</t>
    </rPh>
    <rPh sb="34" eb="35">
      <t>す</t>
    </rPh>
    <rPh sb="37" eb="39">
      <t>せいすう</t>
    </rPh>
    <rPh sb="39" eb="40">
      <t>ど</t>
    </rPh>
    <phoneticPr fontId="19" type="Hiragana"/>
  </si>
  <si>
    <t>(注) 1　本表には、森の工場として予定しているエリア全部の森林を記載してください。</t>
    <rPh sb="1" eb="2">
      <t>ちゅう</t>
    </rPh>
    <rPh sb="6" eb="7">
      <t>ほん</t>
    </rPh>
    <rPh sb="7" eb="8">
      <t>ひょう</t>
    </rPh>
    <rPh sb="11" eb="12">
      <t>もり</t>
    </rPh>
    <rPh sb="13" eb="15">
      <t>こうじょう</t>
    </rPh>
    <rPh sb="18" eb="20">
      <t>よてい</t>
    </rPh>
    <rPh sb="27" eb="29">
      <t>ぜんぶ</t>
    </rPh>
    <rPh sb="30" eb="32">
      <t>しんりん</t>
    </rPh>
    <rPh sb="33" eb="35">
      <t>きさい</t>
    </rPh>
    <phoneticPr fontId="19" type="Hiragana"/>
  </si>
  <si>
    <t>　　　7　「施業種」欄には「搬出間伐」「保育間伐」などを記入してください。</t>
    <rPh sb="6" eb="7">
      <t>せ</t>
    </rPh>
    <rPh sb="7" eb="9">
      <t>ぎょうしゅ</t>
    </rPh>
    <rPh sb="10" eb="11">
      <t>らん</t>
    </rPh>
    <rPh sb="14" eb="16">
      <t>はんしゅつ</t>
    </rPh>
    <rPh sb="16" eb="18">
      <t>かんばつ</t>
    </rPh>
    <rPh sb="20" eb="22">
      <t>ほいく</t>
    </rPh>
    <rPh sb="22" eb="24">
      <t>かんばつ</t>
    </rPh>
    <rPh sb="28" eb="30">
      <t>きにゅう</t>
    </rPh>
    <phoneticPr fontId="19" type="Hiragana"/>
  </si>
  <si>
    <t>Ｒ４年度</t>
    <rPh sb="2" eb="4">
      <t>ねんど</t>
    </rPh>
    <phoneticPr fontId="19" type="Hiragana"/>
  </si>
  <si>
    <t>森林所有者名</t>
    <rPh sb="0" eb="2">
      <t>しんりん</t>
    </rPh>
    <rPh sb="2" eb="5">
      <t>しょゆうしゃ</t>
    </rPh>
    <rPh sb="5" eb="6">
      <t>めい</t>
    </rPh>
    <phoneticPr fontId="19" type="Hiragana"/>
  </si>
  <si>
    <t>合計</t>
    <rPh sb="0" eb="2">
      <t>ごうけい</t>
    </rPh>
    <phoneticPr fontId="19" type="Hiragana"/>
  </si>
  <si>
    <t xml:space="preserve">       2  面積は小数点3位以下切り捨ての小数点2位止めとしてください。</t>
    <rPh sb="10" eb="12">
      <t>めんせき</t>
    </rPh>
    <rPh sb="13" eb="16">
      <t>しょうすうてん</t>
    </rPh>
    <rPh sb="17" eb="20">
      <t>いいか</t>
    </rPh>
    <rPh sb="20" eb="21">
      <t>き</t>
    </rPh>
    <rPh sb="22" eb="23">
      <t>す</t>
    </rPh>
    <rPh sb="25" eb="28">
      <t>しょうすうてん</t>
    </rPh>
    <rPh sb="29" eb="30">
      <t>い</t>
    </rPh>
    <rPh sb="30" eb="31">
      <t>ど</t>
    </rPh>
    <phoneticPr fontId="19" type="Hiragana"/>
  </si>
  <si>
    <t>森林所在地等</t>
    <rPh sb="0" eb="2">
      <t>しんりん</t>
    </rPh>
    <rPh sb="2" eb="5">
      <t>しょざいち</t>
    </rPh>
    <rPh sb="5" eb="6">
      <t>など</t>
    </rPh>
    <phoneticPr fontId="19" type="Hiragana"/>
  </si>
  <si>
    <t>市町村</t>
    <rPh sb="0" eb="3">
      <t>しちょうそん</t>
    </rPh>
    <phoneticPr fontId="19" type="Hiragana"/>
  </si>
  <si>
    <t>字</t>
    <rPh sb="0" eb="1">
      <t>あざ</t>
    </rPh>
    <phoneticPr fontId="19" type="Hiragana"/>
  </si>
  <si>
    <t>記載例</t>
    <rPh sb="0" eb="3">
      <t>きさいれい</t>
    </rPh>
    <phoneticPr fontId="19" type="Hiragana"/>
  </si>
  <si>
    <t>施業面積</t>
    <rPh sb="0" eb="2">
      <t>せぎょう</t>
    </rPh>
    <rPh sb="2" eb="4">
      <t>めんせき</t>
    </rPh>
    <phoneticPr fontId="19" type="Hiragana"/>
  </si>
  <si>
    <t>実施年度</t>
    <rPh sb="0" eb="2">
      <t>じっし</t>
    </rPh>
    <rPh sb="2" eb="4">
      <t>ねんど</t>
    </rPh>
    <phoneticPr fontId="19" type="Hiragana"/>
  </si>
  <si>
    <r>
      <t>(第1</t>
    </r>
    <r>
      <rPr>
        <sz val="11"/>
        <color auto="1"/>
        <rFont val="ＭＳ Ｐゴシック"/>
      </rPr>
      <t>号様式)</t>
    </r>
    <rPh sb="1" eb="2">
      <t>ダイ</t>
    </rPh>
    <rPh sb="3" eb="4">
      <t>ゴウ</t>
    </rPh>
    <rPh sb="4" eb="6">
      <t>ヨウシキ</t>
    </rPh>
    <phoneticPr fontId="19"/>
  </si>
  <si>
    <t>(注)　1　当計画期間内における間伐材搬出支援事業を実施した森林について記載してください。</t>
    <rPh sb="1" eb="2">
      <t>ちゅう</t>
    </rPh>
    <rPh sb="6" eb="7">
      <t>とう</t>
    </rPh>
    <rPh sb="7" eb="9">
      <t>けいかく</t>
    </rPh>
    <rPh sb="9" eb="12">
      <t>きかんない</t>
    </rPh>
    <rPh sb="16" eb="18">
      <t>かんばつ</t>
    </rPh>
    <rPh sb="18" eb="19">
      <t>ざい</t>
    </rPh>
    <rPh sb="19" eb="21">
      <t>はんしゅつ</t>
    </rPh>
    <rPh sb="21" eb="23">
      <t>しえん</t>
    </rPh>
    <rPh sb="23" eb="25">
      <t>じぎょう</t>
    </rPh>
    <rPh sb="26" eb="28">
      <t>じっし</t>
    </rPh>
    <rPh sb="30" eb="32">
      <t>しんりん</t>
    </rPh>
    <rPh sb="36" eb="38">
      <t>きさい</t>
    </rPh>
    <phoneticPr fontId="19" type="Hiragana"/>
  </si>
  <si>
    <t>承認面積関係</t>
    <rPh sb="0" eb="2">
      <t>ショウニン</t>
    </rPh>
    <rPh sb="2" eb="4">
      <t>メンセキ</t>
    </rPh>
    <rPh sb="4" eb="6">
      <t>カンケイ</t>
    </rPh>
    <phoneticPr fontId="19"/>
  </si>
  <si>
    <t>前計画との増減</t>
    <rPh sb="0" eb="3">
      <t>ぜんけいかく</t>
    </rPh>
    <rPh sb="5" eb="7">
      <t>ぞうげん</t>
    </rPh>
    <phoneticPr fontId="19" type="Hiragana"/>
  </si>
  <si>
    <t>Ｒ3年度</t>
    <rPh sb="2" eb="4">
      <t>ねんど</t>
    </rPh>
    <phoneticPr fontId="19" type="Hiragana"/>
  </si>
  <si>
    <t>合意面積</t>
    <rPh sb="0" eb="2">
      <t>ごうい</t>
    </rPh>
    <rPh sb="2" eb="4">
      <t>めんせき</t>
    </rPh>
    <phoneticPr fontId="19" type="Hiragana"/>
  </si>
  <si>
    <t>施業面積関係</t>
    <rPh sb="0" eb="2">
      <t>セギョウ</t>
    </rPh>
    <rPh sb="2" eb="4">
      <t>メンセキ</t>
    </rPh>
    <rPh sb="4" eb="6">
      <t>カンケイ</t>
    </rPh>
    <phoneticPr fontId="19"/>
  </si>
  <si>
    <t>搬出間伐</t>
    <rPh sb="0" eb="2">
      <t>はんしゅつ</t>
    </rPh>
    <rPh sb="2" eb="4">
      <t>かんばつ</t>
    </rPh>
    <phoneticPr fontId="19" type="Hiragana"/>
  </si>
  <si>
    <t>Ｒ５年度</t>
    <rPh sb="2" eb="4">
      <t>ねんど</t>
    </rPh>
    <phoneticPr fontId="19" type="Hiragana"/>
  </si>
  <si>
    <t>搬出､保育</t>
    <rPh sb="0" eb="2">
      <t>はんしゅつ</t>
    </rPh>
    <rPh sb="3" eb="5">
      <t>ほいく</t>
    </rPh>
    <phoneticPr fontId="19" type="Hiragana"/>
  </si>
  <si>
    <t>　　　4　「合意面積」欄には、森林経営委託契約、協定など書面をもって担保されたもののみ面積を記入してください。</t>
    <rPh sb="6" eb="8">
      <t>ごうい</t>
    </rPh>
    <rPh sb="8" eb="10">
      <t>めんせき</t>
    </rPh>
    <rPh sb="11" eb="12">
      <t>らん</t>
    </rPh>
    <rPh sb="15" eb="17">
      <t>しんりん</t>
    </rPh>
    <rPh sb="17" eb="19">
      <t>けいえい</t>
    </rPh>
    <rPh sb="19" eb="21">
      <t>いたく</t>
    </rPh>
    <rPh sb="21" eb="23">
      <t>けいやく</t>
    </rPh>
    <rPh sb="24" eb="26">
      <t>きょうてい</t>
    </rPh>
    <rPh sb="28" eb="30">
      <t>しょめん</t>
    </rPh>
    <rPh sb="34" eb="36">
      <t>たんぽ</t>
    </rPh>
    <rPh sb="43" eb="45">
      <t>めんせき</t>
    </rPh>
    <rPh sb="46" eb="48">
      <t>きにゅう</t>
    </rPh>
    <phoneticPr fontId="19" type="Hiragana"/>
  </si>
  <si>
    <t>　　　5　合意面積が前計画との増減がある場合は「前計画との増減」欄に増減面積を記入してください。</t>
    <rPh sb="5" eb="7">
      <t>ごうい</t>
    </rPh>
    <rPh sb="7" eb="9">
      <t>めんせき</t>
    </rPh>
    <rPh sb="10" eb="13">
      <t>ぜんけいかく</t>
    </rPh>
    <rPh sb="15" eb="17">
      <t>ぞうげん</t>
    </rPh>
    <rPh sb="20" eb="22">
      <t>ばあい</t>
    </rPh>
    <rPh sb="24" eb="27">
      <t>ぜんけいかく</t>
    </rPh>
    <rPh sb="29" eb="31">
      <t>ぞうげん</t>
    </rPh>
    <rPh sb="32" eb="33">
      <t>らん</t>
    </rPh>
    <rPh sb="34" eb="36">
      <t>ぞうげん</t>
    </rPh>
    <rPh sb="36" eb="38">
      <t>めんせき</t>
    </rPh>
    <rPh sb="39" eb="41">
      <t>きにゅう</t>
    </rPh>
    <phoneticPr fontId="19" type="Hiragana"/>
  </si>
  <si>
    <t>　　　6　「施業面積」欄には、作業道以外の施業に係る面積を記入してください。</t>
    <rPh sb="6" eb="8">
      <t>せぎょう</t>
    </rPh>
    <rPh sb="8" eb="10">
      <t>めんせき</t>
    </rPh>
    <rPh sb="11" eb="12">
      <t>らん</t>
    </rPh>
    <rPh sb="15" eb="17">
      <t>さぎょう</t>
    </rPh>
    <rPh sb="17" eb="18">
      <t>どう</t>
    </rPh>
    <rPh sb="18" eb="20">
      <t>いがい</t>
    </rPh>
    <rPh sb="21" eb="23">
      <t>せぎょう</t>
    </rPh>
    <rPh sb="24" eb="25">
      <t>かか</t>
    </rPh>
    <rPh sb="26" eb="28">
      <t>めんせき</t>
    </rPh>
    <rPh sb="29" eb="31">
      <t>きにゅう</t>
    </rPh>
    <phoneticPr fontId="19" type="Hiragana"/>
  </si>
  <si>
    <t>　　　9　面積は、小数点3位以下切り捨ての、小数点2位止めとしてください。</t>
    <rPh sb="5" eb="7">
      <t>めんせき</t>
    </rPh>
    <rPh sb="9" eb="12">
      <t>しょうすうてん</t>
    </rPh>
    <rPh sb="13" eb="16">
      <t>いいか</t>
    </rPh>
    <rPh sb="16" eb="17">
      <t>き</t>
    </rPh>
    <rPh sb="18" eb="19">
      <t>す</t>
    </rPh>
    <rPh sb="22" eb="25">
      <t>しょうすうてん</t>
    </rPh>
    <rPh sb="26" eb="27">
      <t>い</t>
    </rPh>
    <rPh sb="27" eb="28">
      <t>ど</t>
    </rPh>
    <phoneticPr fontId="19" type="Hiragana"/>
  </si>
  <si>
    <t>　　　8　合意面積＝承認面積の場合は、森林経営計画の様式(別表1「森林の現状及び伐採計画」)を利用することも可能です。</t>
    <rPh sb="5" eb="7">
      <t>ごうい</t>
    </rPh>
    <rPh sb="7" eb="9">
      <t>めんせき</t>
    </rPh>
    <rPh sb="10" eb="12">
      <t>しょうにん</t>
    </rPh>
    <rPh sb="12" eb="14">
      <t>めんせき</t>
    </rPh>
    <rPh sb="15" eb="17">
      <t>ばあい</t>
    </rPh>
    <rPh sb="19" eb="21">
      <t>しんりん</t>
    </rPh>
    <rPh sb="21" eb="23">
      <t>けいえい</t>
    </rPh>
    <rPh sb="23" eb="25">
      <t>けいかく</t>
    </rPh>
    <rPh sb="26" eb="28">
      <t>ようしき</t>
    </rPh>
    <rPh sb="29" eb="30">
      <t>べつ</t>
    </rPh>
    <rPh sb="30" eb="31">
      <t>ひょう</t>
    </rPh>
    <rPh sb="33" eb="35">
      <t>しんりん</t>
    </rPh>
    <rPh sb="36" eb="38">
      <t>げんじょう</t>
    </rPh>
    <rPh sb="38" eb="39">
      <t>およ</t>
    </rPh>
    <rPh sb="40" eb="42">
      <t>ばっさい</t>
    </rPh>
    <rPh sb="42" eb="44">
      <t>けいかく</t>
    </rPh>
    <rPh sb="47" eb="49">
      <t>りよう</t>
    </rPh>
    <rPh sb="54" eb="56">
      <t>かのう</t>
    </rPh>
    <phoneticPr fontId="19" type="Hiragana"/>
  </si>
</sst>
</file>

<file path=xl/styles.xml><?xml version="1.0" encoding="utf-8"?>
<styleSheet xmlns="http://schemas.openxmlformats.org/spreadsheetml/2006/main" xmlns:r="http://schemas.openxmlformats.org/officeDocument/2006/relationships" xmlns:mc="http://schemas.openxmlformats.org/markup-compatibility/2006">
  <numFmts count="10">
    <numFmt numFmtId="178" formatCode="&quot;プランナー雑費(&quot;0%&quot;)&quot;"/>
    <numFmt numFmtId="179" formatCode="&quot;事業管理費(&quot;0%&quot;)&quot;"/>
    <numFmt numFmtId="183" formatCode="&quot;購入価&quot;0%"/>
    <numFmt numFmtId="184" formatCode="#,##0&quot;L&quot;"/>
    <numFmt numFmtId="180" formatCode="#,##0&quot;円&quot;"/>
    <numFmt numFmtId="182" formatCode="#,##0&quot;円/L&quot;"/>
    <numFmt numFmtId="185" formatCode="#,##0&quot;日&quot;"/>
    <numFmt numFmtId="177" formatCode="#,##0.00_ "/>
    <numFmt numFmtId="176" formatCode="0.00_ "/>
    <numFmt numFmtId="181" formatCode="0.0_ "/>
  </numFmts>
  <fonts count="36">
    <font>
      <sz val="11"/>
      <color auto="1"/>
      <name val="ＭＳ Ｐゴシック"/>
      <family val="3"/>
    </font>
    <font>
      <sz val="11"/>
      <color indexed="8"/>
      <name val="ＭＳ Ｐゴシック"/>
    </font>
    <font>
      <sz val="11"/>
      <color indexed="9"/>
      <name val="ＭＳ Ｐゴシック"/>
    </font>
    <font>
      <sz val="11"/>
      <color indexed="60"/>
      <name val="ＭＳ Ｐゴシック"/>
    </font>
    <font>
      <b/>
      <sz val="18"/>
      <color indexed="56"/>
      <name val="ＭＳ Ｐゴシック"/>
    </font>
    <font>
      <b/>
      <sz val="11"/>
      <color indexed="9"/>
      <name val="ＭＳ Ｐゴシック"/>
    </font>
    <font>
      <sz val="11"/>
      <color indexed="52"/>
      <name val="ＭＳ Ｐゴシック"/>
    </font>
    <font>
      <sz val="11"/>
      <color indexed="62"/>
      <name val="ＭＳ Ｐゴシック"/>
    </font>
    <font>
      <b/>
      <sz val="11"/>
      <color indexed="63"/>
      <name val="ＭＳ Ｐゴシック"/>
    </font>
    <font>
      <sz val="11"/>
      <color indexed="20"/>
      <name val="ＭＳ Ｐゴシック"/>
    </font>
    <font>
      <sz val="11"/>
      <color auto="1"/>
      <name val="ＭＳ Ｐゴシック"/>
      <family val="3"/>
    </font>
    <font>
      <sz val="11"/>
      <color indexed="17"/>
      <name val="ＭＳ Ｐゴシック"/>
    </font>
    <font>
      <b/>
      <sz val="15"/>
      <color indexed="56"/>
      <name val="ＭＳ Ｐゴシック"/>
    </font>
    <font>
      <b/>
      <sz val="13"/>
      <color indexed="56"/>
      <name val="ＭＳ Ｐゴシック"/>
    </font>
    <font>
      <b/>
      <sz val="11"/>
      <color indexed="56"/>
      <name val="ＭＳ Ｐゴシック"/>
    </font>
    <font>
      <b/>
      <sz val="11"/>
      <color indexed="52"/>
      <name val="ＭＳ Ｐゴシック"/>
    </font>
    <font>
      <i/>
      <sz val="11"/>
      <color indexed="23"/>
      <name val="ＭＳ Ｐゴシック"/>
    </font>
    <font>
      <sz val="11"/>
      <color indexed="10"/>
      <name val="ＭＳ Ｐゴシック"/>
    </font>
    <font>
      <b/>
      <sz val="11"/>
      <color indexed="8"/>
      <name val="ＭＳ Ｐゴシック"/>
    </font>
    <font>
      <sz val="6"/>
      <color auto="1"/>
      <name val="ＭＳ Ｐゴシック"/>
      <family val="3"/>
    </font>
    <font>
      <sz val="12"/>
      <color auto="1"/>
      <name val="ＭＳ Ｐゴシック"/>
      <family val="3"/>
    </font>
    <font>
      <b/>
      <sz val="12"/>
      <color auto="1"/>
      <name val="ＭＳ Ｐゴシック"/>
      <family val="3"/>
    </font>
    <font>
      <b/>
      <sz val="16"/>
      <color auto="1"/>
      <name val="ＭＳ Ｐゴシック"/>
      <family val="3"/>
    </font>
    <font>
      <sz val="16"/>
      <color auto="1"/>
      <name val="ＭＳ Ｐゴシック"/>
      <family val="3"/>
    </font>
    <font>
      <sz val="9"/>
      <color auto="1"/>
      <name val="ＭＳ Ｐゴシック"/>
      <family val="3"/>
    </font>
    <font>
      <sz val="11"/>
      <color auto="1"/>
      <name val="ＭＳ Ｐゴシック"/>
      <family val="3"/>
    </font>
    <font>
      <sz val="16"/>
      <color auto="1"/>
      <name val="ＭＳ 明朝"/>
    </font>
    <font>
      <sz val="12"/>
      <color auto="1"/>
      <name val="ＭＳ Ｐゴシック"/>
      <family val="3"/>
    </font>
    <font>
      <sz val="18"/>
      <color auto="1"/>
      <name val="ＭＳ Ｐゴシック"/>
    </font>
    <font>
      <u/>
      <sz val="12"/>
      <color auto="1"/>
      <name val="ＭＳ Ｐゴシック"/>
      <family val="3"/>
    </font>
    <font>
      <b/>
      <u/>
      <sz val="12"/>
      <color auto="1"/>
      <name val="ＭＳ Ｐゴシック"/>
    </font>
    <font>
      <u/>
      <sz val="11"/>
      <color auto="1"/>
      <name val="ＭＳ Ｐゴシック"/>
    </font>
    <font>
      <sz val="10"/>
      <color auto="1"/>
      <name val="ＭＳ Ｐゴシック"/>
      <family val="3"/>
    </font>
    <font>
      <sz val="8"/>
      <color auto="1"/>
      <name val="ＭＳ Ｐゴシック"/>
    </font>
    <font>
      <u/>
      <sz val="12"/>
      <color rgb="FFFF0000"/>
      <name val="ＭＳ Ｐゴシック"/>
    </font>
    <font>
      <sz val="12"/>
      <color indexed="30"/>
      <name val="ＭＳ Ｐゴシック"/>
    </font>
  </fonts>
  <fills count="26">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43"/>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indexed="41"/>
        <bgColor indexed="64"/>
      </patternFill>
    </fill>
  </fills>
  <borders count="11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left style="thin">
        <color indexed="64"/>
      </left>
      <right/>
      <top style="medium">
        <color indexed="64"/>
      </top>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medium">
        <color indexed="64"/>
      </top>
      <bottom/>
      <diagonal/>
    </border>
    <border>
      <left/>
      <right/>
      <top/>
      <bottom style="thin">
        <color indexed="64"/>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double">
        <color indexed="64"/>
      </left>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double">
        <color indexed="64"/>
      </bottom>
      <diagonal/>
    </border>
    <border>
      <left style="double">
        <color indexed="64"/>
      </left>
      <right/>
      <top style="thin">
        <color indexed="64"/>
      </top>
      <bottom/>
      <diagonal/>
    </border>
    <border>
      <left style="double">
        <color indexed="64"/>
      </left>
      <right/>
      <top/>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thin">
        <color indexed="64"/>
      </bottom>
      <diagonal/>
    </border>
    <border>
      <left style="double">
        <color indexed="64"/>
      </left>
      <right style="thin">
        <color indexed="64"/>
      </right>
      <top/>
      <bottom style="double">
        <color indexed="64"/>
      </bottom>
      <diagonal/>
    </border>
    <border>
      <left style="thin">
        <color indexed="64"/>
      </left>
      <right/>
      <top style="double">
        <color indexed="64"/>
      </top>
      <bottom style="thin">
        <color indexed="64"/>
      </bottom>
      <diagonal/>
    </border>
    <border>
      <left/>
      <right/>
      <top style="thin">
        <color indexed="64"/>
      </top>
      <bottom style="double">
        <color indexed="64"/>
      </bottom>
      <diagonal/>
    </border>
    <border>
      <left style="double">
        <color indexed="64"/>
      </left>
      <right/>
      <top style="double">
        <color indexed="64"/>
      </top>
      <bottom/>
      <diagonal/>
    </border>
    <border>
      <left style="double">
        <color indexed="64"/>
      </left>
      <right/>
      <top/>
      <bottom style="double">
        <color indexed="64"/>
      </bottom>
      <diagonal/>
    </border>
    <border>
      <left style="double">
        <color indexed="64"/>
      </left>
      <right/>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right style="thin">
        <color indexed="64"/>
      </right>
      <top/>
      <bottom style="double">
        <color indexed="64"/>
      </bottom>
      <diagonal/>
    </border>
    <border>
      <left style="thin">
        <color indexed="64"/>
      </left>
      <right/>
      <top style="double">
        <color indexed="64"/>
      </top>
      <bottom/>
      <diagonal/>
    </border>
    <border>
      <left style="thin">
        <color indexed="64"/>
      </left>
      <right/>
      <top/>
      <bottom style="double">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double">
        <color indexed="64"/>
      </top>
      <bottom style="thin">
        <color indexed="64"/>
      </bottom>
      <diagonal/>
    </border>
    <border>
      <left/>
      <right/>
      <top/>
      <bottom style="double">
        <color indexed="64"/>
      </bottom>
      <diagonal/>
    </border>
    <border>
      <left/>
      <right/>
      <top style="double">
        <color indexed="64"/>
      </top>
      <bottom/>
      <diagonal/>
    </border>
    <border>
      <left/>
      <right style="double">
        <color indexed="64"/>
      </right>
      <top style="double">
        <color indexed="64"/>
      </top>
      <bottom/>
      <diagonal/>
    </border>
    <border>
      <left/>
      <right style="double">
        <color indexed="64"/>
      </right>
      <top/>
      <bottom style="double">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s>
  <cellStyleXfs count="45">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38" fontId="10" fillId="0" borderId="0" applyFont="0" applyFill="0" applyBorder="0" applyAlignment="0" applyProtection="0"/>
    <xf numFmtId="0" fontId="10" fillId="0" borderId="0"/>
    <xf numFmtId="0" fontId="10" fillId="0" borderId="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430">
    <xf numFmtId="0" fontId="0" fillId="0" borderId="0" xfId="0"/>
    <xf numFmtId="0" fontId="20" fillId="0" borderId="0" xfId="0" applyFont="1" applyAlignment="1">
      <alignment vertical="center"/>
    </xf>
    <xf numFmtId="0" fontId="20" fillId="0" borderId="0" xfId="0" applyFont="1" applyAlignment="1"/>
    <xf numFmtId="0" fontId="21" fillId="0" borderId="0" xfId="0" applyFont="1" applyAlignment="1">
      <alignment vertical="center"/>
    </xf>
    <xf numFmtId="0" fontId="20" fillId="0" borderId="0" xfId="0" applyFont="1" applyAlignment="1">
      <alignment vertical="top"/>
    </xf>
    <xf numFmtId="0" fontId="22" fillId="0" borderId="0" xfId="0" applyFont="1" applyBorder="1" applyAlignment="1">
      <alignment horizontal="center" vertical="center"/>
    </xf>
    <xf numFmtId="0" fontId="20" fillId="0" borderId="10" xfId="0" applyFont="1" applyBorder="1" applyAlignment="1">
      <alignment vertical="top" wrapText="1"/>
    </xf>
    <xf numFmtId="0" fontId="20" fillId="0" borderId="11" xfId="0" applyFont="1" applyBorder="1" applyAlignment="1">
      <alignment vertical="top" wrapText="1"/>
    </xf>
    <xf numFmtId="0" fontId="20" fillId="0" borderId="12" xfId="0" applyFont="1" applyBorder="1" applyAlignment="1">
      <alignment vertical="top" wrapText="1"/>
    </xf>
    <xf numFmtId="0" fontId="20" fillId="0" borderId="13" xfId="0" applyFont="1" applyBorder="1" applyAlignment="1">
      <alignment vertical="top" wrapText="1"/>
    </xf>
    <xf numFmtId="0" fontId="20" fillId="0" borderId="0" xfId="0" applyFont="1" applyBorder="1" applyAlignment="1">
      <alignment vertical="top" wrapText="1"/>
    </xf>
    <xf numFmtId="0" fontId="20" fillId="0" borderId="0" xfId="0" applyFont="1" applyAlignment="1">
      <alignment vertical="top" wrapText="1"/>
    </xf>
    <xf numFmtId="0" fontId="20" fillId="0" borderId="14" xfId="0" applyFont="1" applyBorder="1" applyAlignment="1">
      <alignment vertical="top" wrapText="1"/>
    </xf>
    <xf numFmtId="0" fontId="20" fillId="0" borderId="15" xfId="0" applyFont="1" applyBorder="1" applyAlignment="1">
      <alignment vertical="center"/>
    </xf>
    <xf numFmtId="0" fontId="20" fillId="0" borderId="10" xfId="0" applyFont="1" applyBorder="1" applyAlignment="1">
      <alignment vertical="center"/>
    </xf>
    <xf numFmtId="0" fontId="20" fillId="0" borderId="11" xfId="0" applyFont="1" applyBorder="1" applyAlignment="1">
      <alignment vertical="center"/>
    </xf>
    <xf numFmtId="0" fontId="20" fillId="0" borderId="12" xfId="0" applyFont="1" applyBorder="1" applyAlignment="1">
      <alignment vertical="center"/>
    </xf>
    <xf numFmtId="0" fontId="20" fillId="0" borderId="16" xfId="0" applyFont="1" applyBorder="1" applyAlignment="1">
      <alignment horizontal="center" vertical="center"/>
    </xf>
    <xf numFmtId="0" fontId="20" fillId="0" borderId="17" xfId="0" applyFont="1" applyBorder="1" applyAlignment="1">
      <alignment horizontal="center" vertical="center"/>
    </xf>
    <xf numFmtId="0" fontId="20" fillId="0" borderId="18" xfId="0" applyFont="1" applyBorder="1" applyAlignment="1">
      <alignment horizontal="center" vertical="center"/>
    </xf>
    <xf numFmtId="0" fontId="20" fillId="0" borderId="0" xfId="0" applyFont="1" applyAlignment="1">
      <alignment vertical="center" wrapText="1"/>
    </xf>
    <xf numFmtId="0" fontId="0" fillId="0" borderId="19" xfId="0" applyBorder="1" applyAlignment="1">
      <alignment vertical="center"/>
    </xf>
    <xf numFmtId="0" fontId="0" fillId="0" borderId="13" xfId="0" applyBorder="1" applyAlignment="1">
      <alignment vertical="center"/>
    </xf>
    <xf numFmtId="0" fontId="0" fillId="0" borderId="0" xfId="0" applyBorder="1" applyAlignment="1">
      <alignment vertical="center"/>
    </xf>
    <xf numFmtId="0" fontId="0" fillId="0" borderId="14" xfId="0" applyBorder="1" applyAlignment="1">
      <alignment vertical="center"/>
    </xf>
    <xf numFmtId="0" fontId="20" fillId="0" borderId="20" xfId="0" applyFont="1" applyBorder="1" applyAlignment="1">
      <alignment horizontal="center" vertical="center"/>
    </xf>
    <xf numFmtId="0" fontId="20" fillId="0" borderId="21" xfId="0" applyFont="1" applyBorder="1" applyAlignment="1">
      <alignment horizontal="center" vertical="center"/>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20" fillId="0" borderId="24" xfId="0" applyFont="1" applyBorder="1" applyAlignment="1">
      <alignment horizontal="center" vertical="center"/>
    </xf>
    <xf numFmtId="0" fontId="20" fillId="0" borderId="25" xfId="0" applyFont="1" applyBorder="1" applyAlignment="1">
      <alignment vertical="center"/>
    </xf>
    <xf numFmtId="0" fontId="20" fillId="0" borderId="0" xfId="0" applyFont="1" applyBorder="1" applyAlignment="1">
      <alignment horizontal="center" vertical="center"/>
    </xf>
    <xf numFmtId="0" fontId="20" fillId="0" borderId="0" xfId="0" applyFont="1" applyBorder="1" applyAlignment="1">
      <alignment vertical="center"/>
    </xf>
    <xf numFmtId="0" fontId="20" fillId="0" borderId="26" xfId="0" applyFont="1" applyBorder="1" applyAlignment="1">
      <alignment horizontal="center" vertical="center" shrinkToFit="1"/>
    </xf>
    <xf numFmtId="0" fontId="23" fillId="0" borderId="0" xfId="0" applyFont="1" applyAlignment="1">
      <alignment horizontal="right" vertical="center"/>
    </xf>
    <xf numFmtId="0" fontId="20" fillId="0" borderId="27" xfId="0" applyFont="1" applyBorder="1" applyAlignment="1">
      <alignment horizontal="center" vertical="center"/>
    </xf>
    <xf numFmtId="0" fontId="0" fillId="0" borderId="28" xfId="0"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20" fillId="0" borderId="0" xfId="0" applyFont="1" applyBorder="1" applyAlignment="1">
      <alignment horizontal="right" vertical="center"/>
    </xf>
    <xf numFmtId="0" fontId="20" fillId="0" borderId="32" xfId="0" applyFont="1" applyBorder="1" applyAlignment="1">
      <alignment horizontal="center" vertical="center"/>
    </xf>
    <xf numFmtId="0" fontId="20" fillId="0" borderId="33" xfId="0" applyFont="1" applyBorder="1" applyAlignment="1">
      <alignment horizontal="center" vertical="center"/>
    </xf>
    <xf numFmtId="0" fontId="20" fillId="0" borderId="34" xfId="0" applyFont="1" applyBorder="1" applyAlignment="1">
      <alignment vertical="center"/>
    </xf>
    <xf numFmtId="0" fontId="20" fillId="0" borderId="29" xfId="0" applyFont="1" applyBorder="1" applyAlignment="1">
      <alignment vertical="top" wrapText="1"/>
    </xf>
    <xf numFmtId="0" fontId="20" fillId="0" borderId="30" xfId="0" applyFont="1" applyBorder="1" applyAlignment="1">
      <alignment vertical="top" wrapText="1"/>
    </xf>
    <xf numFmtId="0" fontId="20" fillId="0" borderId="31" xfId="0" applyFont="1" applyBorder="1" applyAlignment="1">
      <alignment vertical="top" wrapText="1"/>
    </xf>
    <xf numFmtId="0" fontId="20" fillId="0" borderId="35" xfId="0" applyFont="1" applyBorder="1" applyAlignment="1">
      <alignment horizontal="center" vertical="center"/>
    </xf>
    <xf numFmtId="0" fontId="20" fillId="0" borderId="18" xfId="0" applyFont="1" applyBorder="1" applyAlignment="1">
      <alignment vertical="center"/>
    </xf>
    <xf numFmtId="0" fontId="20" fillId="0" borderId="0" xfId="0" applyFont="1" applyAlignment="1">
      <alignment horizontal="left" vertical="center"/>
    </xf>
    <xf numFmtId="0" fontId="20" fillId="0" borderId="36" xfId="0" applyFont="1" applyBorder="1" applyAlignment="1">
      <alignment vertical="center"/>
    </xf>
    <xf numFmtId="0" fontId="20" fillId="0" borderId="0" xfId="0" applyFont="1" applyAlignment="1">
      <alignment horizontal="right" vertical="center"/>
    </xf>
    <xf numFmtId="0" fontId="20" fillId="0" borderId="16" xfId="0" applyFont="1" applyBorder="1" applyAlignment="1">
      <alignment horizontal="center" vertical="center" wrapText="1"/>
    </xf>
    <xf numFmtId="0" fontId="20" fillId="0" borderId="37" xfId="0" applyFont="1" applyBorder="1" applyAlignment="1">
      <alignment horizontal="center" vertical="center" wrapText="1"/>
    </xf>
    <xf numFmtId="0" fontId="20" fillId="0" borderId="38" xfId="0" applyFont="1" applyBorder="1" applyAlignment="1">
      <alignment vertical="center"/>
    </xf>
    <xf numFmtId="0" fontId="20" fillId="0" borderId="39" xfId="0" applyFont="1" applyBorder="1" applyAlignment="1">
      <alignment vertical="center"/>
    </xf>
    <xf numFmtId="0" fontId="20" fillId="0" borderId="39" xfId="0" applyFont="1" applyBorder="1" applyAlignment="1">
      <alignment horizontal="center" vertical="center"/>
    </xf>
    <xf numFmtId="0" fontId="20" fillId="0" borderId="40" xfId="0" applyFont="1" applyBorder="1" applyAlignment="1">
      <alignment vertical="center"/>
    </xf>
    <xf numFmtId="0" fontId="24" fillId="0" borderId="0" xfId="0" applyFont="1" applyBorder="1" applyAlignment="1">
      <alignment vertical="center"/>
    </xf>
    <xf numFmtId="0" fontId="0" fillId="0" borderId="41" xfId="0" applyBorder="1" applyAlignment="1">
      <alignment horizontal="center" vertical="center"/>
    </xf>
    <xf numFmtId="0" fontId="0" fillId="0" borderId="42" xfId="0" applyBorder="1" applyAlignment="1">
      <alignment vertical="center"/>
    </xf>
    <xf numFmtId="0" fontId="20" fillId="0" borderId="43" xfId="0" applyFont="1" applyBorder="1" applyAlignment="1">
      <alignment horizontal="center" vertical="center" wrapText="1"/>
    </xf>
    <xf numFmtId="0" fontId="20" fillId="0" borderId="26" xfId="0" applyFont="1" applyBorder="1" applyAlignment="1">
      <alignment horizontal="center" vertical="center" wrapText="1"/>
    </xf>
    <xf numFmtId="0" fontId="24" fillId="0" borderId="0" xfId="0" applyFont="1" applyBorder="1" applyAlignment="1">
      <alignment horizontal="center" vertical="center"/>
    </xf>
    <xf numFmtId="0" fontId="20" fillId="0" borderId="20" xfId="0" applyFont="1" applyBorder="1" applyAlignment="1">
      <alignment horizontal="center" vertical="center" wrapText="1"/>
    </xf>
    <xf numFmtId="0" fontId="20" fillId="0" borderId="44" xfId="0" applyFont="1" applyBorder="1" applyAlignment="1">
      <alignment horizontal="center" vertical="center"/>
    </xf>
    <xf numFmtId="0" fontId="20" fillId="0" borderId="45" xfId="0" applyFont="1" applyBorder="1" applyAlignment="1">
      <alignment horizontal="center" vertical="center"/>
    </xf>
    <xf numFmtId="0" fontId="20" fillId="0" borderId="46" xfId="0" applyFont="1" applyBorder="1" applyAlignment="1">
      <alignment horizontal="center" vertical="center"/>
    </xf>
    <xf numFmtId="0" fontId="20" fillId="0" borderId="42" xfId="0" applyFont="1" applyFill="1" applyBorder="1" applyAlignment="1">
      <alignment horizontal="center" vertical="center"/>
    </xf>
    <xf numFmtId="0" fontId="20" fillId="0" borderId="41" xfId="0" applyFont="1" applyBorder="1" applyAlignment="1">
      <alignment horizontal="center" vertical="center" wrapText="1"/>
    </xf>
    <xf numFmtId="0" fontId="20" fillId="0" borderId="25" xfId="0" applyFont="1" applyFill="1" applyBorder="1" applyAlignment="1">
      <alignment horizontal="center" vertical="center"/>
    </xf>
    <xf numFmtId="0" fontId="0" fillId="0" borderId="23" xfId="0" applyBorder="1" applyAlignment="1">
      <alignment horizontal="center" vertical="center"/>
    </xf>
    <xf numFmtId="0" fontId="0" fillId="0" borderId="22" xfId="0" applyBorder="1" applyAlignment="1">
      <alignment vertical="center"/>
    </xf>
    <xf numFmtId="0" fontId="20" fillId="0" borderId="23" xfId="0" applyFont="1" applyBorder="1" applyAlignment="1">
      <alignment horizontal="center" vertical="center" wrapText="1"/>
    </xf>
    <xf numFmtId="0" fontId="20" fillId="0" borderId="26" xfId="0" applyFont="1" applyFill="1" applyBorder="1" applyAlignment="1">
      <alignment horizontal="center" vertical="center"/>
    </xf>
    <xf numFmtId="0" fontId="20" fillId="0" borderId="45" xfId="0" applyFont="1" applyBorder="1" applyAlignment="1">
      <alignment vertical="center" wrapText="1"/>
    </xf>
    <xf numFmtId="0" fontId="20" fillId="0" borderId="25" xfId="0" applyFont="1" applyBorder="1" applyAlignment="1">
      <alignment vertical="center" wrapText="1"/>
    </xf>
    <xf numFmtId="0" fontId="20" fillId="0" borderId="0" xfId="0" applyFont="1" applyBorder="1" applyAlignment="1">
      <alignment vertical="center" wrapText="1"/>
    </xf>
    <xf numFmtId="0" fontId="20" fillId="0" borderId="36" xfId="0" applyFont="1" applyBorder="1" applyAlignment="1">
      <alignment horizontal="center" vertical="center"/>
    </xf>
    <xf numFmtId="0" fontId="20" fillId="0" borderId="47" xfId="0" applyFont="1" applyBorder="1" applyAlignment="1">
      <alignment vertical="center" wrapText="1"/>
    </xf>
    <xf numFmtId="0" fontId="20" fillId="0" borderId="48" xfId="0" applyFont="1" applyBorder="1" applyAlignment="1">
      <alignment vertical="center" wrapText="1"/>
    </xf>
    <xf numFmtId="0" fontId="20" fillId="0" borderId="26" xfId="0" applyFont="1" applyBorder="1" applyAlignment="1">
      <alignment vertical="center" wrapText="1"/>
    </xf>
    <xf numFmtId="0" fontId="20" fillId="0" borderId="49" xfId="0" applyFont="1" applyBorder="1" applyAlignment="1">
      <alignment vertical="center" wrapText="1"/>
    </xf>
    <xf numFmtId="0" fontId="20" fillId="0" borderId="50" xfId="0" applyFont="1" applyBorder="1" applyAlignment="1">
      <alignment vertical="center" wrapText="1"/>
    </xf>
    <xf numFmtId="0" fontId="0" fillId="0" borderId="51" xfId="0" applyBorder="1" applyAlignment="1">
      <alignment horizontal="center" vertical="center"/>
    </xf>
    <xf numFmtId="0" fontId="20" fillId="0" borderId="52" xfId="0" applyFont="1" applyBorder="1" applyAlignment="1">
      <alignment vertical="center"/>
    </xf>
    <xf numFmtId="0" fontId="20" fillId="0" borderId="0" xfId="0" applyFont="1" applyAlignment="1">
      <alignment horizontal="right" wrapText="1"/>
    </xf>
    <xf numFmtId="0" fontId="20" fillId="0" borderId="32" xfId="0" applyFont="1" applyBorder="1" applyAlignment="1">
      <alignment horizontal="center" vertical="center" wrapText="1"/>
    </xf>
    <xf numFmtId="0" fontId="20" fillId="0" borderId="33" xfId="0" applyFont="1" applyBorder="1" applyAlignment="1">
      <alignment horizontal="center" vertical="center" wrapText="1"/>
    </xf>
    <xf numFmtId="0" fontId="20" fillId="0" borderId="53" xfId="0" applyFont="1" applyBorder="1" applyAlignment="1">
      <alignment vertical="center" wrapText="1"/>
    </xf>
    <xf numFmtId="0" fontId="20" fillId="0" borderId="54" xfId="0" applyFont="1" applyBorder="1" applyAlignment="1">
      <alignment vertical="center" wrapText="1"/>
    </xf>
    <xf numFmtId="0" fontId="20" fillId="0" borderId="33" xfId="0" applyFont="1" applyBorder="1" applyAlignment="1">
      <alignment vertical="center" wrapText="1"/>
    </xf>
    <xf numFmtId="0" fontId="20" fillId="0" borderId="55" xfId="0" applyFont="1" applyBorder="1" applyAlignment="1">
      <alignment vertical="center" wrapText="1"/>
    </xf>
    <xf numFmtId="0" fontId="20" fillId="0" borderId="0" xfId="0" applyFont="1" applyAlignment="1">
      <alignment horizontal="center" vertical="center"/>
    </xf>
    <xf numFmtId="0" fontId="20" fillId="0" borderId="0" xfId="0" applyFont="1" applyAlignment="1">
      <alignment horizontal="right" vertical="center" wrapText="1"/>
    </xf>
    <xf numFmtId="0" fontId="20" fillId="0" borderId="0" xfId="0" applyFont="1" applyBorder="1" applyAlignment="1">
      <alignment horizontal="center" vertical="center" wrapText="1"/>
    </xf>
    <xf numFmtId="0" fontId="20" fillId="0" borderId="0" xfId="0" applyFont="1" applyAlignment="1">
      <alignment horizontal="center" vertical="center" wrapText="1"/>
    </xf>
    <xf numFmtId="0" fontId="25" fillId="0" borderId="0" xfId="0" applyFont="1" applyAlignment="1">
      <alignment vertical="center"/>
    </xf>
    <xf numFmtId="0" fontId="25" fillId="0" borderId="0" xfId="0" applyFont="1" applyAlignment="1">
      <alignment horizontal="center" vertical="center"/>
    </xf>
    <xf numFmtId="0" fontId="25" fillId="0" borderId="0" xfId="0" applyFont="1" applyAlignment="1">
      <alignment horizontal="right" vertical="center"/>
    </xf>
    <xf numFmtId="0" fontId="26" fillId="0" borderId="0" xfId="0" applyFont="1" applyAlignment="1">
      <alignment vertical="center"/>
    </xf>
    <xf numFmtId="0" fontId="25" fillId="0" borderId="35" xfId="0" applyFont="1" applyBorder="1" applyAlignment="1">
      <alignment horizontal="center" vertical="center" shrinkToFit="1"/>
    </xf>
    <xf numFmtId="0" fontId="25" fillId="0" borderId="18" xfId="0" applyFont="1" applyBorder="1" applyAlignment="1">
      <alignment vertical="center"/>
    </xf>
    <xf numFmtId="0" fontId="25" fillId="0" borderId="35" xfId="0" applyFont="1" applyBorder="1" applyAlignment="1">
      <alignment horizontal="center" vertical="center"/>
    </xf>
    <xf numFmtId="0" fontId="25" fillId="0" borderId="37" xfId="0" applyFont="1" applyBorder="1" applyAlignment="1">
      <alignment horizontal="center" vertical="center"/>
    </xf>
    <xf numFmtId="0" fontId="25" fillId="0" borderId="38" xfId="0" applyFont="1" applyBorder="1" applyAlignment="1">
      <alignment horizontal="center" vertical="center"/>
    </xf>
    <xf numFmtId="0" fontId="25" fillId="0" borderId="16" xfId="0" applyFont="1" applyBorder="1" applyAlignment="1">
      <alignment horizontal="center" vertical="center"/>
    </xf>
    <xf numFmtId="0" fontId="25" fillId="0" borderId="37" xfId="0" applyFont="1" applyBorder="1" applyAlignment="1">
      <alignment vertical="center"/>
    </xf>
    <xf numFmtId="0" fontId="25" fillId="0" borderId="17" xfId="0" applyFont="1" applyBorder="1" applyAlignment="1">
      <alignment vertical="center"/>
    </xf>
    <xf numFmtId="0" fontId="25" fillId="0" borderId="38" xfId="0" applyFont="1" applyBorder="1" applyAlignment="1">
      <alignment vertical="center"/>
    </xf>
    <xf numFmtId="0" fontId="25" fillId="0" borderId="0" xfId="0" applyFont="1" applyBorder="1" applyAlignment="1">
      <alignment vertical="center"/>
    </xf>
    <xf numFmtId="0" fontId="25" fillId="0" borderId="18" xfId="0" applyFont="1" applyBorder="1" applyAlignment="1">
      <alignment horizontal="center" vertical="center"/>
    </xf>
    <xf numFmtId="0" fontId="25" fillId="0" borderId="0" xfId="0" applyFont="1" applyAlignment="1">
      <alignment horizontal="left" vertical="center"/>
    </xf>
    <xf numFmtId="0" fontId="25" fillId="0" borderId="24" xfId="0" applyFont="1" applyBorder="1" applyAlignment="1">
      <alignment horizontal="center" vertical="center"/>
    </xf>
    <xf numFmtId="0" fontId="25" fillId="0" borderId="24" xfId="0" applyFont="1" applyBorder="1" applyAlignment="1">
      <alignment vertical="center"/>
    </xf>
    <xf numFmtId="0" fontId="27" fillId="0" borderId="0" xfId="0" applyFont="1" applyAlignment="1">
      <alignment horizontal="left" vertical="center" wrapText="1"/>
    </xf>
    <xf numFmtId="0" fontId="25" fillId="0" borderId="27" xfId="0" applyFont="1" applyBorder="1" applyAlignment="1">
      <alignment horizontal="center" vertical="center"/>
    </xf>
    <xf numFmtId="0" fontId="25" fillId="0" borderId="25" xfId="0" applyFont="1" applyBorder="1" applyAlignment="1">
      <alignment vertical="center"/>
    </xf>
    <xf numFmtId="0" fontId="25" fillId="0" borderId="26" xfId="0" applyFont="1" applyBorder="1" applyAlignment="1">
      <alignment horizontal="center" vertical="center"/>
    </xf>
    <xf numFmtId="0" fontId="25" fillId="0" borderId="47" xfId="0" applyFont="1" applyBorder="1" applyAlignment="1">
      <alignment horizontal="center" vertical="center"/>
    </xf>
    <xf numFmtId="0" fontId="25" fillId="0" borderId="20" xfId="0" applyFont="1" applyBorder="1" applyAlignment="1">
      <alignment horizontal="center" vertical="center"/>
    </xf>
    <xf numFmtId="0" fontId="25" fillId="0" borderId="44" xfId="0" applyFont="1" applyBorder="1" applyAlignment="1">
      <alignment horizontal="center" vertical="center"/>
    </xf>
    <xf numFmtId="0" fontId="25" fillId="0" borderId="21" xfId="0" applyFont="1" applyBorder="1" applyAlignment="1">
      <alignment vertical="center"/>
    </xf>
    <xf numFmtId="0" fontId="25" fillId="0" borderId="56" xfId="0" applyFont="1" applyBorder="1" applyAlignment="1">
      <alignment vertical="center"/>
    </xf>
    <xf numFmtId="0" fontId="25" fillId="0" borderId="44" xfId="0" applyFont="1" applyBorder="1" applyAlignment="1">
      <alignment vertical="center"/>
    </xf>
    <xf numFmtId="0" fontId="25" fillId="0" borderId="22" xfId="0" applyFont="1" applyBorder="1" applyAlignment="1">
      <alignment vertical="center"/>
    </xf>
    <xf numFmtId="0" fontId="25" fillId="0" borderId="57" xfId="0" applyFont="1" applyBorder="1" applyAlignment="1">
      <alignment horizontal="center" vertical="center" wrapText="1"/>
    </xf>
    <xf numFmtId="0" fontId="25" fillId="0" borderId="58" xfId="0" applyFont="1" applyBorder="1" applyAlignment="1">
      <alignment horizontal="center" vertical="center" wrapText="1"/>
    </xf>
    <xf numFmtId="0" fontId="25" fillId="0" borderId="45" xfId="0" applyFont="1" applyBorder="1" applyAlignment="1">
      <alignment horizontal="center" vertical="center" wrapText="1"/>
    </xf>
    <xf numFmtId="0" fontId="28" fillId="0" borderId="36" xfId="0" applyFont="1" applyBorder="1" applyAlignment="1">
      <alignment horizontal="center" vertical="center" wrapText="1"/>
    </xf>
    <xf numFmtId="0" fontId="25" fillId="0" borderId="41" xfId="0" applyFont="1" applyBorder="1" applyAlignment="1">
      <alignment horizontal="center" vertical="center"/>
    </xf>
    <xf numFmtId="0" fontId="25" fillId="0" borderId="59" xfId="0" applyFont="1" applyBorder="1" applyAlignment="1">
      <alignment horizontal="center" vertical="center"/>
    </xf>
    <xf numFmtId="0" fontId="25" fillId="0" borderId="34" xfId="0" applyFont="1" applyBorder="1" applyAlignment="1">
      <alignment vertical="center"/>
    </xf>
    <xf numFmtId="0" fontId="25" fillId="0" borderId="29" xfId="0" applyFont="1" applyBorder="1" applyAlignment="1">
      <alignment horizontal="center" vertical="center" wrapText="1"/>
    </xf>
    <xf numFmtId="0" fontId="25" fillId="0" borderId="30" xfId="0" applyFont="1" applyBorder="1" applyAlignment="1">
      <alignment horizontal="center" vertical="center" wrapText="1"/>
    </xf>
    <xf numFmtId="0" fontId="25" fillId="0" borderId="60" xfId="0" applyFont="1" applyBorder="1" applyAlignment="1">
      <alignment horizontal="center" vertical="center" wrapText="1"/>
    </xf>
    <xf numFmtId="0" fontId="28" fillId="0" borderId="52" xfId="0" applyFont="1" applyBorder="1" applyAlignment="1">
      <alignment horizontal="center" vertical="center" wrapText="1"/>
    </xf>
    <xf numFmtId="0" fontId="28" fillId="0" borderId="0" xfId="0" applyFont="1" applyAlignment="1">
      <alignment horizontal="center" vertical="center" wrapText="1"/>
    </xf>
    <xf numFmtId="0" fontId="28" fillId="0" borderId="0" xfId="0" applyFont="1" applyAlignment="1">
      <alignment vertical="center" wrapText="1"/>
    </xf>
    <xf numFmtId="0" fontId="25" fillId="0" borderId="23" xfId="0" applyFont="1" applyBorder="1" applyAlignment="1">
      <alignment horizontal="center" vertical="center"/>
    </xf>
    <xf numFmtId="176" fontId="25" fillId="0" borderId="21" xfId="0" applyNumberFormat="1" applyFont="1" applyBorder="1" applyAlignment="1">
      <alignment vertical="center" wrapText="1"/>
    </xf>
    <xf numFmtId="0" fontId="25" fillId="0" borderId="61" xfId="0" applyFont="1" applyBorder="1" applyAlignment="1">
      <alignment horizontal="center" vertical="center"/>
    </xf>
    <xf numFmtId="0" fontId="25" fillId="0" borderId="62" xfId="0" applyFont="1" applyBorder="1" applyAlignment="1">
      <alignment horizontal="center" vertical="center"/>
    </xf>
    <xf numFmtId="0" fontId="25" fillId="0" borderId="61" xfId="0" applyFont="1" applyBorder="1" applyAlignment="1">
      <alignment vertical="center"/>
    </xf>
    <xf numFmtId="0" fontId="25" fillId="0" borderId="45" xfId="0" applyFont="1" applyBorder="1" applyAlignment="1">
      <alignment horizontal="center" vertical="center"/>
    </xf>
    <xf numFmtId="0" fontId="25" fillId="0" borderId="45" xfId="0" applyFont="1" applyBorder="1" applyAlignment="1">
      <alignment horizontal="right" vertical="center"/>
    </xf>
    <xf numFmtId="0" fontId="25" fillId="0" borderId="26" xfId="0" applyFont="1" applyBorder="1" applyAlignment="1">
      <alignment horizontal="center" vertical="center" wrapText="1"/>
    </xf>
    <xf numFmtId="176" fontId="25" fillId="0" borderId="24" xfId="0" applyNumberFormat="1" applyFont="1" applyBorder="1" applyAlignment="1">
      <alignment vertical="center" wrapText="1"/>
    </xf>
    <xf numFmtId="0" fontId="25" fillId="0" borderId="47" xfId="0" applyFont="1" applyBorder="1" applyAlignment="1">
      <alignment vertical="center"/>
    </xf>
    <xf numFmtId="0" fontId="25" fillId="0" borderId="26" xfId="0" applyFont="1" applyBorder="1" applyAlignment="1">
      <alignment vertical="center"/>
    </xf>
    <xf numFmtId="176" fontId="25" fillId="0" borderId="25" xfId="0" applyNumberFormat="1" applyFont="1" applyBorder="1" applyAlignment="1">
      <alignment vertical="center"/>
    </xf>
    <xf numFmtId="0" fontId="25" fillId="0" borderId="56" xfId="0" applyFont="1" applyBorder="1" applyAlignment="1">
      <alignment horizontal="center" vertical="center"/>
    </xf>
    <xf numFmtId="0" fontId="25" fillId="0" borderId="21" xfId="0" applyFont="1" applyBorder="1" applyAlignment="1">
      <alignment horizontal="center" vertical="center"/>
    </xf>
    <xf numFmtId="0" fontId="25" fillId="0" borderId="21" xfId="0" applyFont="1" applyBorder="1" applyAlignment="1">
      <alignment horizontal="right" vertical="center"/>
    </xf>
    <xf numFmtId="0" fontId="25" fillId="0" borderId="57" xfId="0" applyFont="1" applyBorder="1" applyAlignment="1">
      <alignment horizontal="center" vertical="center"/>
    </xf>
    <xf numFmtId="177" fontId="25" fillId="0" borderId="24" xfId="0" applyNumberFormat="1" applyFont="1" applyBorder="1" applyAlignment="1">
      <alignment vertical="center" wrapText="1"/>
    </xf>
    <xf numFmtId="0" fontId="25" fillId="0" borderId="63" xfId="0" applyFont="1" applyBorder="1" applyAlignment="1">
      <alignment horizontal="center" vertical="center"/>
    </xf>
    <xf numFmtId="0" fontId="25" fillId="0" borderId="24" xfId="0" applyFont="1" applyBorder="1" applyAlignment="1">
      <alignment horizontal="center" vertical="center" wrapText="1"/>
    </xf>
    <xf numFmtId="176" fontId="25" fillId="0" borderId="45" xfId="0" applyNumberFormat="1" applyFont="1" applyBorder="1" applyAlignment="1">
      <alignment vertical="center"/>
    </xf>
    <xf numFmtId="0" fontId="25" fillId="0" borderId="45" xfId="0" applyFont="1" applyBorder="1" applyAlignment="1">
      <alignment vertical="center"/>
    </xf>
    <xf numFmtId="0" fontId="25" fillId="0" borderId="62" xfId="0" applyFont="1" applyBorder="1" applyAlignment="1">
      <alignment vertical="center"/>
    </xf>
    <xf numFmtId="0" fontId="25" fillId="0" borderId="36" xfId="0" applyFont="1" applyBorder="1" applyAlignment="1">
      <alignment vertical="center"/>
    </xf>
    <xf numFmtId="0" fontId="25" fillId="0" borderId="0" xfId="0" applyFont="1"/>
    <xf numFmtId="0" fontId="25" fillId="0" borderId="13" xfId="0" applyFont="1" applyBorder="1" applyAlignment="1">
      <alignment horizontal="center" vertical="center"/>
    </xf>
    <xf numFmtId="0" fontId="25" fillId="0" borderId="64" xfId="0" applyFont="1" applyBorder="1" applyAlignment="1">
      <alignment horizontal="center" vertical="center"/>
    </xf>
    <xf numFmtId="0" fontId="25" fillId="0" borderId="65" xfId="0" applyFont="1" applyBorder="1" applyAlignment="1">
      <alignment horizontal="center" vertical="center"/>
    </xf>
    <xf numFmtId="0" fontId="25" fillId="0" borderId="66" xfId="0" applyFont="1" applyBorder="1" applyAlignment="1">
      <alignment horizontal="center" vertical="center"/>
    </xf>
    <xf numFmtId="0" fontId="25" fillId="0" borderId="66" xfId="0" applyFont="1" applyBorder="1" applyAlignment="1">
      <alignment vertical="center"/>
    </xf>
    <xf numFmtId="0" fontId="25" fillId="0" borderId="53" xfId="0" applyFont="1" applyBorder="1" applyAlignment="1">
      <alignment vertical="center"/>
    </xf>
    <xf numFmtId="0" fontId="25" fillId="0" borderId="33" xfId="0" applyFont="1" applyBorder="1" applyAlignment="1">
      <alignment vertical="center"/>
    </xf>
    <xf numFmtId="0" fontId="20" fillId="0" borderId="0" xfId="35" applyFont="1">
      <alignment vertical="center"/>
    </xf>
    <xf numFmtId="0" fontId="21" fillId="0" borderId="0" xfId="35" applyFont="1" applyAlignment="1"/>
    <xf numFmtId="0" fontId="20" fillId="0" borderId="0" xfId="34" applyFont="1"/>
    <xf numFmtId="0" fontId="21" fillId="0" borderId="0" xfId="34" applyFont="1"/>
    <xf numFmtId="0" fontId="20" fillId="7" borderId="24" xfId="34" applyFont="1" applyFill="1" applyBorder="1" applyAlignment="1"/>
    <xf numFmtId="0" fontId="20" fillId="7" borderId="67" xfId="34" applyFont="1" applyFill="1" applyBorder="1" applyAlignment="1"/>
    <xf numFmtId="0" fontId="20" fillId="7" borderId="26" xfId="34" applyFont="1" applyFill="1" applyBorder="1" applyAlignment="1"/>
    <xf numFmtId="0" fontId="20" fillId="0" borderId="0" xfId="34" applyFont="1" applyFill="1" applyBorder="1" applyAlignment="1"/>
    <xf numFmtId="0" fontId="20" fillId="7" borderId="68" xfId="34" applyFont="1" applyFill="1" applyBorder="1" applyAlignment="1">
      <alignment horizontal="center" vertical="center" textRotation="255" shrinkToFit="1"/>
    </xf>
    <xf numFmtId="0" fontId="20" fillId="7" borderId="69" xfId="34" applyFont="1" applyFill="1" applyBorder="1" applyAlignment="1">
      <alignment horizontal="center" vertical="center" textRotation="255" shrinkToFit="1"/>
    </xf>
    <xf numFmtId="0" fontId="20" fillId="7" borderId="70" xfId="34" applyFont="1" applyFill="1" applyBorder="1" applyAlignment="1">
      <alignment horizontal="center" vertical="center" textRotation="255" shrinkToFit="1"/>
    </xf>
    <xf numFmtId="0" fontId="20" fillId="23" borderId="62" xfId="34" applyFont="1" applyFill="1" applyBorder="1" applyAlignment="1">
      <alignment horizontal="center"/>
    </xf>
    <xf numFmtId="0" fontId="20" fillId="0" borderId="0" xfId="34" applyFont="1" applyFill="1" applyBorder="1" applyAlignment="1">
      <alignment horizontal="center"/>
    </xf>
    <xf numFmtId="0" fontId="20" fillId="7" borderId="61" xfId="34" applyFont="1" applyFill="1" applyBorder="1" applyAlignment="1">
      <alignment horizontal="center" vertical="center"/>
    </xf>
    <xf numFmtId="0" fontId="0" fillId="0" borderId="58" xfId="0" applyBorder="1" applyAlignment="1">
      <alignment horizontal="center" vertical="center"/>
    </xf>
    <xf numFmtId="0" fontId="20" fillId="7" borderId="62" xfId="34" applyFont="1" applyFill="1" applyBorder="1" applyAlignment="1">
      <alignment horizontal="center"/>
    </xf>
    <xf numFmtId="38" fontId="20" fillId="6" borderId="24" xfId="33" applyFont="1" applyFill="1" applyBorder="1" applyAlignment="1">
      <alignment horizontal="center" vertical="center" shrinkToFit="1"/>
    </xf>
    <xf numFmtId="0" fontId="29" fillId="0" borderId="0" xfId="34" applyFont="1"/>
    <xf numFmtId="0" fontId="29" fillId="0" borderId="24" xfId="34" applyFont="1" applyBorder="1" applyAlignment="1">
      <alignment horizontal="center" shrinkToFit="1"/>
    </xf>
    <xf numFmtId="0" fontId="30" fillId="0" borderId="0" xfId="0" applyFont="1" applyAlignment="1">
      <alignment vertical="center"/>
    </xf>
    <xf numFmtId="0" fontId="21" fillId="0" borderId="0" xfId="34" applyFont="1" applyAlignment="1">
      <alignment horizontal="left" vertical="center"/>
    </xf>
    <xf numFmtId="0" fontId="20" fillId="7" borderId="71" xfId="34" applyFont="1" applyFill="1" applyBorder="1" applyAlignment="1">
      <alignment shrinkToFit="1"/>
    </xf>
    <xf numFmtId="0" fontId="20" fillId="7" borderId="21" xfId="34" applyFont="1" applyFill="1" applyBorder="1" applyAlignment="1"/>
    <xf numFmtId="0" fontId="20" fillId="7" borderId="72" xfId="34" applyFont="1" applyFill="1" applyBorder="1" applyAlignment="1"/>
    <xf numFmtId="0" fontId="20" fillId="7" borderId="44" xfId="34" applyFont="1" applyFill="1" applyBorder="1" applyAlignment="1"/>
    <xf numFmtId="178" fontId="20" fillId="7" borderId="21" xfId="34" applyNumberFormat="1" applyFont="1" applyFill="1" applyBorder="1" applyAlignment="1">
      <alignment horizontal="left"/>
    </xf>
    <xf numFmtId="179" fontId="20" fillId="7" borderId="21" xfId="34" applyNumberFormat="1" applyFont="1" applyFill="1" applyBorder="1" applyAlignment="1">
      <alignment horizontal="left"/>
    </xf>
    <xf numFmtId="0" fontId="20" fillId="23" borderId="64" xfId="34" applyFont="1" applyFill="1" applyBorder="1" applyAlignment="1">
      <alignment horizontal="center"/>
    </xf>
    <xf numFmtId="0" fontId="0" fillId="0" borderId="56" xfId="0" applyFont="1" applyBorder="1" applyAlignment="1">
      <alignment horizontal="center" vertical="center"/>
    </xf>
    <xf numFmtId="0" fontId="0" fillId="0" borderId="73" xfId="0" applyBorder="1" applyAlignment="1">
      <alignment horizontal="center" vertical="center"/>
    </xf>
    <xf numFmtId="0" fontId="20" fillId="7" borderId="44" xfId="34" applyFont="1" applyFill="1" applyBorder="1" applyAlignment="1">
      <alignment horizontal="center"/>
    </xf>
    <xf numFmtId="0" fontId="31" fillId="0" borderId="24" xfId="0" applyFont="1" applyBorder="1" applyAlignment="1">
      <alignment horizontal="center" shrinkToFit="1"/>
    </xf>
    <xf numFmtId="0" fontId="20" fillId="7" borderId="46" xfId="34" applyFont="1" applyFill="1" applyBorder="1" applyAlignment="1">
      <alignment shrinkToFit="1"/>
    </xf>
    <xf numFmtId="178" fontId="20" fillId="7" borderId="24" xfId="34" applyNumberFormat="1" applyFont="1" applyFill="1" applyBorder="1" applyAlignment="1">
      <alignment horizontal="left"/>
    </xf>
    <xf numFmtId="179" fontId="20" fillId="7" borderId="24" xfId="34" applyNumberFormat="1" applyFont="1" applyFill="1" applyBorder="1" applyAlignment="1">
      <alignment horizontal="left"/>
    </xf>
    <xf numFmtId="0" fontId="20" fillId="7" borderId="61" xfId="34" applyFont="1" applyFill="1" applyBorder="1" applyAlignment="1">
      <alignment horizontal="center" vertical="center" wrapText="1"/>
    </xf>
    <xf numFmtId="0" fontId="0" fillId="0" borderId="58" xfId="0" applyBorder="1" applyAlignment="1"/>
    <xf numFmtId="0" fontId="20" fillId="7" borderId="62" xfId="34" applyFont="1" applyFill="1" applyBorder="1" applyAlignment="1">
      <alignment horizontal="center" vertical="center"/>
    </xf>
    <xf numFmtId="38" fontId="20" fillId="6" borderId="45" xfId="34" applyNumberFormat="1" applyFont="1" applyFill="1" applyBorder="1" applyAlignment="1">
      <alignment horizontal="center" vertical="center"/>
    </xf>
    <xf numFmtId="38" fontId="20" fillId="6" borderId="24" xfId="34" applyNumberFormat="1" applyFont="1" applyFill="1" applyBorder="1" applyAlignment="1">
      <alignment shrinkToFit="1"/>
    </xf>
    <xf numFmtId="38" fontId="20" fillId="6" borderId="67" xfId="34" applyNumberFormat="1" applyFont="1" applyFill="1" applyBorder="1" applyAlignment="1">
      <alignment shrinkToFit="1"/>
    </xf>
    <xf numFmtId="38" fontId="20" fillId="24" borderId="26" xfId="33" applyFont="1" applyFill="1" applyBorder="1" applyAlignment="1">
      <alignment shrinkToFit="1"/>
    </xf>
    <xf numFmtId="38" fontId="20" fillId="24" borderId="24" xfId="33" applyFont="1" applyFill="1" applyBorder="1" applyAlignment="1">
      <alignment shrinkToFit="1"/>
    </xf>
    <xf numFmtId="38" fontId="20" fillId="0" borderId="0" xfId="33" applyFont="1" applyFill="1" applyBorder="1" applyAlignment="1">
      <alignment shrinkToFit="1"/>
    </xf>
    <xf numFmtId="0" fontId="0" fillId="0" borderId="65" xfId="0" applyBorder="1" applyAlignment="1"/>
    <xf numFmtId="0" fontId="0" fillId="0" borderId="0" xfId="0" applyBorder="1" applyAlignment="1"/>
    <xf numFmtId="0" fontId="20" fillId="7" borderId="64" xfId="34" applyFont="1" applyFill="1" applyBorder="1" applyAlignment="1">
      <alignment horizontal="center" vertical="center"/>
    </xf>
    <xf numFmtId="0" fontId="20" fillId="6" borderId="46" xfId="34" applyFont="1" applyFill="1" applyBorder="1" applyAlignment="1">
      <alignment horizontal="center" vertical="center"/>
    </xf>
    <xf numFmtId="0" fontId="29" fillId="0" borderId="24" xfId="35" applyFont="1" applyBorder="1" applyAlignment="1">
      <alignment horizontal="center"/>
    </xf>
    <xf numFmtId="3" fontId="29" fillId="6" borderId="24" xfId="35" applyNumberFormat="1" applyFont="1" applyFill="1" applyBorder="1" applyAlignment="1">
      <alignment horizontal="center"/>
    </xf>
    <xf numFmtId="180" fontId="29" fillId="0" borderId="24" xfId="35" applyNumberFormat="1" applyFont="1" applyBorder="1" applyAlignment="1">
      <alignment horizontal="center"/>
    </xf>
    <xf numFmtId="9" fontId="29" fillId="0" borderId="24" xfId="35" applyNumberFormat="1" applyFont="1" applyBorder="1" applyAlignment="1">
      <alignment horizontal="center"/>
    </xf>
    <xf numFmtId="180" fontId="29" fillId="6" borderId="24" xfId="35" applyNumberFormat="1" applyFont="1" applyFill="1" applyBorder="1" applyAlignment="1">
      <alignment horizontal="center"/>
    </xf>
    <xf numFmtId="0" fontId="20" fillId="6" borderId="24" xfId="34" applyFont="1" applyFill="1" applyBorder="1" applyAlignment="1">
      <alignment shrinkToFit="1"/>
    </xf>
    <xf numFmtId="0" fontId="20" fillId="6" borderId="67" xfId="34" applyFont="1" applyFill="1" applyBorder="1" applyAlignment="1">
      <alignment shrinkToFit="1"/>
    </xf>
    <xf numFmtId="0" fontId="20" fillId="7" borderId="21" xfId="34" applyFont="1" applyFill="1" applyBorder="1" applyAlignment="1">
      <alignment shrinkToFit="1"/>
    </xf>
    <xf numFmtId="0" fontId="20" fillId="23" borderId="44" xfId="34" applyFont="1" applyFill="1" applyBorder="1" applyAlignment="1">
      <alignment horizontal="center"/>
    </xf>
    <xf numFmtId="0" fontId="0" fillId="0" borderId="56" xfId="0" applyBorder="1" applyAlignment="1"/>
    <xf numFmtId="0" fontId="0" fillId="0" borderId="73" xfId="0" applyBorder="1" applyAlignment="1"/>
    <xf numFmtId="0" fontId="20" fillId="7" borderId="44" xfId="34" applyFont="1" applyFill="1" applyBorder="1" applyAlignment="1">
      <alignment horizontal="center" vertical="center"/>
    </xf>
    <xf numFmtId="0" fontId="20" fillId="6" borderId="21" xfId="34" applyFont="1" applyFill="1" applyBorder="1" applyAlignment="1">
      <alignment horizontal="center" vertical="center"/>
    </xf>
    <xf numFmtId="0" fontId="31" fillId="0" borderId="24" xfId="0" applyFont="1" applyBorder="1" applyAlignment="1">
      <alignment horizontal="center"/>
    </xf>
    <xf numFmtId="0" fontId="31" fillId="6" borderId="24" xfId="0" applyFont="1" applyFill="1" applyBorder="1" applyAlignment="1">
      <alignment horizontal="center"/>
    </xf>
    <xf numFmtId="180" fontId="31" fillId="0" borderId="24" xfId="0" applyNumberFormat="1" applyFont="1" applyBorder="1" applyAlignment="1">
      <alignment horizontal="center"/>
    </xf>
    <xf numFmtId="9" fontId="31" fillId="0" borderId="24" xfId="0" applyNumberFormat="1" applyFont="1" applyBorder="1" applyAlignment="1">
      <alignment horizontal="center"/>
    </xf>
    <xf numFmtId="0" fontId="20" fillId="0" borderId="0" xfId="34" applyFont="1" applyBorder="1" applyAlignment="1">
      <alignment shrinkToFit="1"/>
    </xf>
    <xf numFmtId="0" fontId="20" fillId="0" borderId="64" xfId="34" applyFont="1" applyBorder="1" applyAlignment="1">
      <alignment horizontal="right"/>
    </xf>
    <xf numFmtId="38" fontId="20" fillId="0" borderId="26" xfId="33" applyFont="1" applyBorder="1" applyAlignment="1">
      <alignment shrinkToFit="1"/>
    </xf>
    <xf numFmtId="38" fontId="20" fillId="25" borderId="24" xfId="33" applyFont="1" applyFill="1" applyBorder="1" applyAlignment="1">
      <alignment shrinkToFit="1"/>
    </xf>
    <xf numFmtId="38" fontId="20" fillId="6" borderId="26" xfId="33" applyFont="1" applyFill="1" applyBorder="1" applyAlignment="1">
      <alignment shrinkToFit="1"/>
    </xf>
    <xf numFmtId="38" fontId="20" fillId="6" borderId="45" xfId="33" applyNumberFormat="1" applyFont="1" applyFill="1" applyBorder="1" applyAlignment="1">
      <alignment horizontal="center" vertical="center" shrinkToFit="1"/>
    </xf>
    <xf numFmtId="0" fontId="0" fillId="0" borderId="74" xfId="0" applyBorder="1" applyAlignment="1">
      <alignment horizontal="center" vertical="center"/>
    </xf>
    <xf numFmtId="0" fontId="0" fillId="0" borderId="75" xfId="0" applyBorder="1" applyAlignment="1">
      <alignment horizontal="center" vertical="center"/>
    </xf>
    <xf numFmtId="0" fontId="20" fillId="7" borderId="76" xfId="34" applyFont="1" applyFill="1" applyBorder="1" applyAlignment="1">
      <alignment horizontal="center"/>
    </xf>
    <xf numFmtId="38" fontId="20" fillId="6" borderId="77" xfId="33" applyNumberFormat="1" applyFont="1" applyFill="1" applyBorder="1" applyAlignment="1">
      <alignment horizontal="center" vertical="center" shrinkToFit="1"/>
    </xf>
    <xf numFmtId="0" fontId="20" fillId="0" borderId="64" xfId="34" applyFont="1" applyBorder="1"/>
    <xf numFmtId="0" fontId="20" fillId="7" borderId="78" xfId="34" applyFont="1" applyFill="1" applyBorder="1" applyAlignment="1">
      <alignment horizontal="center"/>
    </xf>
    <xf numFmtId="0" fontId="20" fillId="7" borderId="79" xfId="34" applyFont="1" applyFill="1" applyBorder="1" applyAlignment="1">
      <alignment horizontal="center"/>
    </xf>
    <xf numFmtId="0" fontId="20" fillId="7" borderId="26" xfId="34" applyFont="1" applyFill="1" applyBorder="1" applyAlignment="1">
      <alignment horizontal="center"/>
    </xf>
    <xf numFmtId="0" fontId="20" fillId="0" borderId="0" xfId="34" applyFont="1" applyFill="1" applyBorder="1" applyAlignment="1">
      <alignment horizontal="left"/>
    </xf>
    <xf numFmtId="0" fontId="20" fillId="7" borderId="80" xfId="34" applyFont="1" applyFill="1" applyBorder="1" applyAlignment="1">
      <alignment horizontal="center" vertical="center" wrapText="1"/>
    </xf>
    <xf numFmtId="0" fontId="0" fillId="0" borderId="81" xfId="0" applyBorder="1" applyAlignment="1">
      <alignment horizontal="center" vertical="center"/>
    </xf>
    <xf numFmtId="0" fontId="20" fillId="7" borderId="82" xfId="34" applyFont="1" applyFill="1" applyBorder="1" applyAlignment="1">
      <alignment horizontal="center"/>
    </xf>
    <xf numFmtId="0" fontId="20" fillId="7" borderId="83" xfId="34" applyFont="1" applyFill="1" applyBorder="1" applyAlignment="1">
      <alignment horizontal="center"/>
    </xf>
    <xf numFmtId="0" fontId="20" fillId="7" borderId="76" xfId="34" applyFont="1" applyFill="1" applyBorder="1" applyAlignment="1">
      <alignment horizontal="center" vertical="center"/>
    </xf>
    <xf numFmtId="0" fontId="32" fillId="7" borderId="84" xfId="34" applyFont="1" applyFill="1" applyBorder="1" applyAlignment="1">
      <alignment horizontal="center" vertical="center" wrapText="1"/>
    </xf>
    <xf numFmtId="0" fontId="32" fillId="7" borderId="85" xfId="34" applyFont="1" applyFill="1" applyBorder="1" applyAlignment="1">
      <alignment horizontal="center" vertical="center" wrapText="1"/>
    </xf>
    <xf numFmtId="0" fontId="20" fillId="7" borderId="86" xfId="34" applyFont="1" applyFill="1" applyBorder="1" applyAlignment="1">
      <alignment horizontal="center" vertical="center"/>
    </xf>
    <xf numFmtId="0" fontId="20" fillId="0" borderId="87" xfId="34" applyFont="1" applyBorder="1" applyAlignment="1">
      <alignment horizontal="center" shrinkToFit="1"/>
    </xf>
    <xf numFmtId="0" fontId="20" fillId="0" borderId="88" xfId="34" applyFont="1" applyFill="1" applyBorder="1" applyAlignment="1">
      <alignment horizontal="center"/>
    </xf>
    <xf numFmtId="0" fontId="20" fillId="7" borderId="89" xfId="34" applyFont="1" applyFill="1" applyBorder="1" applyAlignment="1">
      <alignment horizontal="center" vertical="center"/>
    </xf>
    <xf numFmtId="0" fontId="20" fillId="7" borderId="90" xfId="34" applyFont="1" applyFill="1" applyBorder="1" applyAlignment="1">
      <alignment horizontal="center" vertical="center"/>
    </xf>
    <xf numFmtId="0" fontId="20" fillId="0" borderId="45" xfId="34" applyFont="1" applyBorder="1" applyAlignment="1">
      <alignment horizontal="center" shrinkToFit="1"/>
    </xf>
    <xf numFmtId="38" fontId="20" fillId="0" borderId="45" xfId="33" applyFont="1" applyBorder="1" applyAlignment="1">
      <alignment horizontal="left" shrinkToFit="1"/>
    </xf>
    <xf numFmtId="38" fontId="33" fillId="0" borderId="45" xfId="33" applyFont="1" applyBorder="1" applyAlignment="1">
      <alignment horizontal="left" wrapText="1" shrinkToFit="1"/>
    </xf>
    <xf numFmtId="0" fontId="20" fillId="0" borderId="45" xfId="34" applyFont="1" applyBorder="1" applyAlignment="1">
      <alignment horizontal="left" shrinkToFit="1"/>
    </xf>
    <xf numFmtId="0" fontId="20" fillId="0" borderId="45" xfId="35" applyFont="1" applyBorder="1" applyAlignment="1">
      <alignment horizontal="center"/>
    </xf>
    <xf numFmtId="0" fontId="0" fillId="0" borderId="81" xfId="0" applyBorder="1" applyAlignment="1">
      <alignment horizontal="center" vertical="center" wrapText="1"/>
    </xf>
    <xf numFmtId="0" fontId="20" fillId="7" borderId="91" xfId="34" applyFont="1" applyFill="1" applyBorder="1" applyAlignment="1">
      <alignment horizontal="center" vertical="center"/>
    </xf>
    <xf numFmtId="38" fontId="20" fillId="6" borderId="71" xfId="33" applyFont="1" applyFill="1" applyBorder="1" applyAlignment="1">
      <alignment horizontal="center" vertical="center" shrinkToFit="1"/>
    </xf>
    <xf numFmtId="0" fontId="20" fillId="24" borderId="82" xfId="34" applyFont="1" applyFill="1" applyBorder="1" applyAlignment="1">
      <alignment horizontal="center" shrinkToFit="1"/>
    </xf>
    <xf numFmtId="0" fontId="20" fillId="24" borderId="82" xfId="34" applyFont="1" applyFill="1" applyBorder="1" applyAlignment="1">
      <alignment horizontal="center"/>
    </xf>
    <xf numFmtId="0" fontId="20" fillId="24" borderId="83" xfId="34" applyFont="1" applyFill="1" applyBorder="1" applyAlignment="1">
      <alignment horizontal="center"/>
    </xf>
    <xf numFmtId="0" fontId="32" fillId="7" borderId="92" xfId="34" applyFont="1" applyFill="1" applyBorder="1" applyAlignment="1">
      <alignment horizontal="center" vertical="center" wrapText="1"/>
    </xf>
    <xf numFmtId="0" fontId="32" fillId="7" borderId="26" xfId="34" applyFont="1" applyFill="1" applyBorder="1" applyAlignment="1">
      <alignment horizontal="center" vertical="center" wrapText="1"/>
    </xf>
    <xf numFmtId="0" fontId="20" fillId="7" borderId="93" xfId="34" applyFont="1" applyFill="1" applyBorder="1" applyAlignment="1">
      <alignment horizontal="center" vertical="center"/>
    </xf>
    <xf numFmtId="0" fontId="20" fillId="0" borderId="94" xfId="34" applyFont="1" applyBorder="1" applyAlignment="1">
      <alignment horizontal="center" shrinkToFit="1"/>
    </xf>
    <xf numFmtId="0" fontId="20" fillId="7" borderId="95" xfId="34" applyFont="1" applyFill="1" applyBorder="1" applyAlignment="1">
      <alignment horizontal="center" vertical="center"/>
    </xf>
    <xf numFmtId="0" fontId="20" fillId="7" borderId="96" xfId="34" applyFont="1" applyFill="1" applyBorder="1" applyAlignment="1">
      <alignment horizontal="center" vertical="center"/>
    </xf>
    <xf numFmtId="0" fontId="20" fillId="0" borderId="21" xfId="34" applyFont="1" applyBorder="1" applyAlignment="1">
      <alignment horizontal="center" shrinkToFit="1"/>
    </xf>
    <xf numFmtId="38" fontId="20" fillId="0" borderId="21" xfId="33" applyFont="1" applyBorder="1" applyAlignment="1">
      <alignment horizontal="left" shrinkToFit="1"/>
    </xf>
    <xf numFmtId="38" fontId="33" fillId="0" borderId="21" xfId="33" applyFont="1" applyBorder="1" applyAlignment="1">
      <alignment horizontal="left" shrinkToFit="1"/>
    </xf>
    <xf numFmtId="0" fontId="20" fillId="0" borderId="21" xfId="34" applyFont="1" applyBorder="1" applyAlignment="1">
      <alignment horizontal="left" shrinkToFit="1"/>
    </xf>
    <xf numFmtId="0" fontId="20" fillId="0" borderId="21" xfId="34" applyFont="1" applyBorder="1" applyAlignment="1">
      <alignment horizontal="center"/>
    </xf>
    <xf numFmtId="0" fontId="0" fillId="0" borderId="56" xfId="0" applyBorder="1" applyAlignment="1">
      <alignment horizontal="center" vertical="center" wrapText="1"/>
    </xf>
    <xf numFmtId="0" fontId="0" fillId="0" borderId="73" xfId="0" applyBorder="1" applyAlignment="1">
      <alignment horizontal="center" vertical="center" wrapText="1"/>
    </xf>
    <xf numFmtId="38" fontId="20" fillId="6" borderId="21" xfId="33" applyFont="1" applyFill="1" applyBorder="1" applyAlignment="1">
      <alignment horizontal="center" vertical="center" shrinkToFit="1"/>
    </xf>
    <xf numFmtId="0" fontId="32" fillId="7" borderId="97" xfId="34" applyFont="1" applyFill="1" applyBorder="1" applyAlignment="1">
      <alignment horizontal="center" vertical="center" wrapText="1"/>
    </xf>
    <xf numFmtId="0" fontId="32" fillId="7" borderId="98" xfId="34" applyFont="1" applyFill="1" applyBorder="1" applyAlignment="1">
      <alignment horizontal="center" vertical="center"/>
    </xf>
    <xf numFmtId="38" fontId="20" fillId="0" borderId="62" xfId="33" applyFont="1" applyBorder="1" applyAlignment="1">
      <alignment shrinkToFit="1"/>
    </xf>
    <xf numFmtId="38" fontId="20" fillId="0" borderId="45" xfId="33" applyFont="1" applyBorder="1" applyAlignment="1">
      <alignment shrinkToFit="1"/>
    </xf>
    <xf numFmtId="38" fontId="20" fillId="6" borderId="45" xfId="33" applyFont="1" applyFill="1" applyBorder="1" applyAlignment="1">
      <alignment shrinkToFit="1"/>
    </xf>
    <xf numFmtId="0" fontId="0" fillId="0" borderId="58" xfId="0" applyFont="1" applyBorder="1" applyAlignment="1">
      <alignment horizontal="center" vertical="center" wrapText="1"/>
    </xf>
    <xf numFmtId="0" fontId="20" fillId="7" borderId="62" xfId="34" applyFont="1" applyFill="1" applyBorder="1" applyAlignment="1">
      <alignment horizontal="center" vertical="center" shrinkToFit="1"/>
    </xf>
    <xf numFmtId="0" fontId="29" fillId="0" borderId="0" xfId="0" applyFont="1" applyBorder="1" applyAlignment="1">
      <alignment horizontal="right" vertical="center"/>
    </xf>
    <xf numFmtId="0" fontId="20" fillId="0" borderId="44" xfId="34" applyFont="1" applyBorder="1"/>
    <xf numFmtId="0" fontId="20" fillId="24" borderId="99" xfId="34" applyFont="1" applyFill="1" applyBorder="1" applyAlignment="1">
      <alignment horizontal="center" shrinkToFit="1"/>
    </xf>
    <xf numFmtId="0" fontId="20" fillId="24" borderId="99" xfId="34" applyFont="1" applyFill="1" applyBorder="1" applyAlignment="1">
      <alignment horizontal="center"/>
    </xf>
    <xf numFmtId="0" fontId="20" fillId="24" borderId="100" xfId="34" applyFont="1" applyFill="1" applyBorder="1" applyAlignment="1">
      <alignment horizontal="center"/>
    </xf>
    <xf numFmtId="0" fontId="32" fillId="7" borderId="95" xfId="34" applyFont="1" applyFill="1" applyBorder="1" applyAlignment="1">
      <alignment horizontal="center" vertical="center"/>
    </xf>
    <xf numFmtId="0" fontId="32" fillId="7" borderId="96" xfId="34" applyFont="1" applyFill="1" applyBorder="1" applyAlignment="1">
      <alignment horizontal="center" vertical="center"/>
    </xf>
    <xf numFmtId="38" fontId="20" fillId="0" borderId="44" xfId="33" applyFont="1" applyBorder="1" applyAlignment="1">
      <alignment shrinkToFit="1"/>
    </xf>
    <xf numFmtId="38" fontId="20" fillId="0" borderId="21" xfId="33" applyFont="1" applyBorder="1" applyAlignment="1">
      <alignment shrinkToFit="1"/>
    </xf>
    <xf numFmtId="38" fontId="20" fillId="6" borderId="21" xfId="33" applyFont="1" applyFill="1" applyBorder="1" applyAlignment="1">
      <alignment shrinkToFit="1"/>
    </xf>
    <xf numFmtId="0" fontId="20" fillId="7" borderId="44" xfId="34" applyFont="1" applyFill="1" applyBorder="1" applyAlignment="1">
      <alignment horizontal="center" vertical="center" shrinkToFit="1"/>
    </xf>
    <xf numFmtId="180" fontId="29" fillId="25" borderId="24" xfId="33" applyNumberFormat="1" applyFont="1" applyFill="1" applyBorder="1" applyAlignment="1">
      <alignment horizontal="center"/>
    </xf>
    <xf numFmtId="0" fontId="29" fillId="0" borderId="0" xfId="0" applyFont="1" applyBorder="1" applyAlignment="1">
      <alignment vertical="center"/>
    </xf>
    <xf numFmtId="0" fontId="29" fillId="0" borderId="0" xfId="34" applyFont="1" applyFill="1" applyBorder="1" applyAlignment="1">
      <alignment horizontal="center"/>
    </xf>
    <xf numFmtId="0" fontId="20" fillId="7" borderId="24" xfId="34" applyFont="1" applyFill="1" applyBorder="1" applyAlignment="1">
      <alignment horizontal="center"/>
    </xf>
    <xf numFmtId="180" fontId="20" fillId="24" borderId="45" xfId="33" applyNumberFormat="1" applyFont="1" applyFill="1" applyBorder="1" applyAlignment="1">
      <alignment horizontal="center" shrinkToFit="1"/>
    </xf>
    <xf numFmtId="180" fontId="20" fillId="24" borderId="45" xfId="33" applyNumberFormat="1" applyFont="1" applyFill="1" applyBorder="1" applyAlignment="1">
      <alignment horizontal="center"/>
    </xf>
    <xf numFmtId="180" fontId="20" fillId="24" borderId="101" xfId="33" applyNumberFormat="1" applyFont="1" applyFill="1" applyBorder="1" applyAlignment="1">
      <alignment horizontal="center"/>
    </xf>
    <xf numFmtId="180" fontId="20" fillId="6" borderId="62" xfId="33" applyNumberFormat="1" applyFont="1" applyFill="1" applyBorder="1" applyAlignment="1">
      <alignment horizontal="center"/>
    </xf>
    <xf numFmtId="38" fontId="20" fillId="0" borderId="0" xfId="33" applyFont="1" applyFill="1" applyBorder="1" applyAlignment="1">
      <alignment horizontal="center"/>
    </xf>
    <xf numFmtId="0" fontId="32" fillId="7" borderId="62" xfId="34" applyFont="1" applyFill="1" applyBorder="1" applyAlignment="1">
      <alignment horizontal="center" vertical="center" wrapText="1"/>
    </xf>
    <xf numFmtId="0" fontId="20" fillId="7" borderId="98" xfId="34" applyFont="1" applyFill="1" applyBorder="1" applyAlignment="1">
      <alignment horizontal="center" vertical="center"/>
    </xf>
    <xf numFmtId="0" fontId="20" fillId="7" borderId="87" xfId="34" applyFont="1" applyFill="1" applyBorder="1" applyAlignment="1">
      <alignment horizontal="center" vertical="center"/>
    </xf>
    <xf numFmtId="9" fontId="20" fillId="0" borderId="98" xfId="34" applyNumberFormat="1" applyFont="1" applyFill="1" applyBorder="1" applyAlignment="1">
      <alignment horizontal="center" vertical="center"/>
    </xf>
    <xf numFmtId="0" fontId="10" fillId="7" borderId="61" xfId="34" applyFont="1" applyFill="1" applyBorder="1" applyAlignment="1">
      <alignment horizontal="center" vertical="center" wrapText="1"/>
    </xf>
    <xf numFmtId="0" fontId="29" fillId="0" borderId="0" xfId="35" applyFont="1">
      <alignment vertical="center"/>
    </xf>
    <xf numFmtId="0" fontId="30" fillId="0" borderId="0" xfId="35" applyFont="1" applyBorder="1" applyAlignment="1">
      <alignment vertical="center"/>
    </xf>
    <xf numFmtId="0" fontId="29" fillId="0" borderId="0" xfId="34" applyFont="1" applyFill="1" applyBorder="1" applyAlignment="1">
      <alignment horizontal="left"/>
    </xf>
    <xf numFmtId="0" fontId="21" fillId="0" borderId="0" xfId="34" applyFont="1" applyAlignment="1">
      <alignment horizontal="left"/>
    </xf>
    <xf numFmtId="180" fontId="20" fillId="24" borderId="21" xfId="33" applyNumberFormat="1" applyFont="1" applyFill="1" applyBorder="1" applyAlignment="1">
      <alignment horizontal="center" shrinkToFit="1"/>
    </xf>
    <xf numFmtId="180" fontId="20" fillId="24" borderId="21" xfId="33" applyNumberFormat="1" applyFont="1" applyFill="1" applyBorder="1" applyAlignment="1">
      <alignment horizontal="center"/>
    </xf>
    <xf numFmtId="180" fontId="20" fillId="24" borderId="72" xfId="33" applyNumberFormat="1" applyFont="1" applyFill="1" applyBorder="1" applyAlignment="1">
      <alignment horizontal="center"/>
    </xf>
    <xf numFmtId="180" fontId="20" fillId="6" borderId="44" xfId="33" applyNumberFormat="1" applyFont="1" applyFill="1" applyBorder="1" applyAlignment="1">
      <alignment horizontal="center"/>
    </xf>
    <xf numFmtId="0" fontId="32" fillId="7" borderId="95" xfId="34" applyFont="1" applyFill="1" applyBorder="1" applyAlignment="1">
      <alignment horizontal="center" vertical="center" wrapText="1"/>
    </xf>
    <xf numFmtId="0" fontId="32" fillId="7" borderId="44" xfId="34" applyFont="1" applyFill="1" applyBorder="1" applyAlignment="1">
      <alignment horizontal="center" vertical="center" wrapText="1"/>
    </xf>
    <xf numFmtId="0" fontId="20" fillId="7" borderId="94" xfId="34" applyFont="1" applyFill="1" applyBorder="1" applyAlignment="1">
      <alignment horizontal="center" vertical="center"/>
    </xf>
    <xf numFmtId="9" fontId="20" fillId="0" borderId="96" xfId="34" applyNumberFormat="1" applyFont="1" applyFill="1" applyBorder="1" applyAlignment="1">
      <alignment horizontal="center" vertical="center"/>
    </xf>
    <xf numFmtId="9" fontId="20" fillId="24" borderId="45" xfId="34" applyNumberFormat="1" applyFont="1" applyFill="1" applyBorder="1" applyAlignment="1">
      <alignment horizontal="center"/>
    </xf>
    <xf numFmtId="9" fontId="20" fillId="24" borderId="101" xfId="34" applyNumberFormat="1" applyFont="1" applyFill="1" applyBorder="1" applyAlignment="1">
      <alignment horizontal="center"/>
    </xf>
    <xf numFmtId="9" fontId="20" fillId="6" borderId="62" xfId="34" applyNumberFormat="1" applyFont="1" applyFill="1" applyBorder="1" applyAlignment="1">
      <alignment horizontal="center"/>
    </xf>
    <xf numFmtId="181" fontId="20" fillId="0" borderId="0" xfId="34" applyNumberFormat="1" applyFont="1" applyFill="1" applyBorder="1" applyAlignment="1">
      <alignment horizontal="center"/>
    </xf>
    <xf numFmtId="0" fontId="20" fillId="7" borderId="97" xfId="34" applyFont="1" applyFill="1" applyBorder="1" applyAlignment="1">
      <alignment horizontal="center" vertical="center" shrinkToFit="1"/>
    </xf>
    <xf numFmtId="0" fontId="20" fillId="7" borderId="93" xfId="34" applyFont="1" applyFill="1" applyBorder="1" applyAlignment="1">
      <alignment horizontal="center" vertical="center" shrinkToFit="1"/>
    </xf>
    <xf numFmtId="38" fontId="20" fillId="0" borderId="87" xfId="33" applyFont="1" applyFill="1" applyBorder="1" applyAlignment="1">
      <alignment horizontal="center" shrinkToFit="1"/>
    </xf>
    <xf numFmtId="38" fontId="20" fillId="0" borderId="88" xfId="33" applyFont="1" applyFill="1" applyBorder="1" applyAlignment="1">
      <alignment horizontal="center"/>
    </xf>
    <xf numFmtId="0" fontId="20" fillId="0" borderId="98" xfId="34" applyFont="1" applyFill="1" applyBorder="1" applyAlignment="1">
      <alignment horizontal="center" vertical="center"/>
    </xf>
    <xf numFmtId="4" fontId="20" fillId="6" borderId="45" xfId="33" applyNumberFormat="1" applyFont="1" applyFill="1" applyBorder="1" applyAlignment="1">
      <alignment horizontal="center" vertical="center" shrinkToFit="1"/>
    </xf>
    <xf numFmtId="182" fontId="29" fillId="0" borderId="24" xfId="34" applyNumberFormat="1" applyFont="1" applyBorder="1" applyAlignment="1">
      <alignment horizontal="center"/>
    </xf>
    <xf numFmtId="0" fontId="20" fillId="24" borderId="21" xfId="34" applyFont="1" applyFill="1" applyBorder="1" applyAlignment="1">
      <alignment horizontal="center"/>
    </xf>
    <xf numFmtId="9" fontId="20" fillId="24" borderId="21" xfId="34" applyNumberFormat="1" applyFont="1" applyFill="1" applyBorder="1" applyAlignment="1">
      <alignment horizontal="center"/>
    </xf>
    <xf numFmtId="9" fontId="20" fillId="24" borderId="72" xfId="34" applyNumberFormat="1" applyFont="1" applyFill="1" applyBorder="1" applyAlignment="1">
      <alignment horizontal="center"/>
    </xf>
    <xf numFmtId="9" fontId="20" fillId="6" borderId="44" xfId="34" applyNumberFormat="1" applyFont="1" applyFill="1" applyBorder="1" applyAlignment="1">
      <alignment horizontal="center"/>
    </xf>
    <xf numFmtId="0" fontId="20" fillId="7" borderId="95" xfId="34" applyFont="1" applyFill="1" applyBorder="1" applyAlignment="1">
      <alignment horizontal="center" vertical="center" shrinkToFit="1"/>
    </xf>
    <xf numFmtId="38" fontId="20" fillId="0" borderId="94" xfId="33" applyFont="1" applyFill="1" applyBorder="1" applyAlignment="1">
      <alignment horizontal="center" shrinkToFit="1"/>
    </xf>
    <xf numFmtId="0" fontId="20" fillId="0" borderId="96" xfId="34" applyFont="1" applyFill="1" applyBorder="1" applyAlignment="1">
      <alignment horizontal="center" vertical="center"/>
    </xf>
    <xf numFmtId="0" fontId="0" fillId="0" borderId="74" xfId="0" applyBorder="1" applyAlignment="1">
      <alignment horizontal="center" vertical="center" wrapText="1"/>
    </xf>
    <xf numFmtId="0" fontId="0" fillId="0" borderId="75" xfId="0" applyBorder="1" applyAlignment="1">
      <alignment horizontal="center" vertical="center" wrapText="1"/>
    </xf>
    <xf numFmtId="0" fontId="20" fillId="7" borderId="76" xfId="34" applyFont="1" applyFill="1" applyBorder="1" applyAlignment="1">
      <alignment horizontal="center" vertical="center" shrinkToFit="1"/>
    </xf>
    <xf numFmtId="4" fontId="20" fillId="6" borderId="21" xfId="33" applyNumberFormat="1" applyFont="1" applyFill="1" applyBorder="1" applyAlignment="1">
      <alignment horizontal="center" vertical="center" shrinkToFit="1"/>
    </xf>
    <xf numFmtId="182" fontId="31" fillId="0" borderId="24" xfId="0" applyNumberFormat="1" applyFont="1" applyBorder="1" applyAlignment="1">
      <alignment horizontal="center"/>
    </xf>
    <xf numFmtId="0" fontId="20" fillId="0" borderId="64" xfId="34" applyFont="1" applyBorder="1" applyAlignment="1">
      <alignment horizontal="center"/>
    </xf>
    <xf numFmtId="0" fontId="20" fillId="7" borderId="97" xfId="34" applyFont="1" applyFill="1" applyBorder="1" applyAlignment="1">
      <alignment horizontal="center" vertical="center" wrapText="1"/>
    </xf>
    <xf numFmtId="0" fontId="20" fillId="7" borderId="62" xfId="34" applyFont="1" applyFill="1" applyBorder="1" applyAlignment="1">
      <alignment horizontal="center" vertical="center" wrapText="1"/>
    </xf>
    <xf numFmtId="10" fontId="20" fillId="0" borderId="98" xfId="34" applyNumberFormat="1" applyFont="1" applyFill="1" applyBorder="1" applyAlignment="1">
      <alignment horizontal="center" vertical="center" shrinkToFit="1"/>
    </xf>
    <xf numFmtId="38" fontId="20" fillId="25" borderId="87" xfId="33" applyFont="1" applyFill="1" applyBorder="1" applyAlignment="1">
      <alignment horizontal="center" shrinkToFit="1"/>
    </xf>
    <xf numFmtId="183" fontId="20" fillId="7" borderId="98" xfId="34" applyNumberFormat="1" applyFont="1" applyFill="1" applyBorder="1" applyAlignment="1">
      <alignment horizontal="center" vertical="center" shrinkToFit="1"/>
    </xf>
    <xf numFmtId="38" fontId="20" fillId="25" borderId="62" xfId="33" applyFont="1" applyFill="1" applyBorder="1" applyAlignment="1">
      <alignment shrinkToFit="1"/>
    </xf>
    <xf numFmtId="184" fontId="29" fillId="0" borderId="24" xfId="34" applyNumberFormat="1" applyFont="1" applyBorder="1" applyAlignment="1">
      <alignment horizontal="center"/>
    </xf>
    <xf numFmtId="0" fontId="20" fillId="7" borderId="45" xfId="34" applyFont="1" applyFill="1" applyBorder="1" applyAlignment="1">
      <alignment shrinkToFit="1"/>
    </xf>
    <xf numFmtId="0" fontId="20" fillId="7" borderId="101" xfId="34" applyFont="1" applyFill="1" applyBorder="1" applyAlignment="1">
      <alignment shrinkToFit="1"/>
    </xf>
    <xf numFmtId="0" fontId="20" fillId="7" borderId="87" xfId="34" applyFont="1" applyFill="1" applyBorder="1" applyAlignment="1">
      <alignment shrinkToFit="1"/>
    </xf>
    <xf numFmtId="0" fontId="20" fillId="0" borderId="65" xfId="34" applyFont="1" applyBorder="1" applyAlignment="1">
      <alignment horizontal="left" vertical="top" wrapText="1"/>
    </xf>
    <xf numFmtId="0" fontId="20" fillId="0" borderId="0" xfId="34" applyFont="1" applyAlignment="1">
      <alignment horizontal="left" vertical="top" wrapText="1"/>
    </xf>
    <xf numFmtId="0" fontId="20" fillId="7" borderId="95" xfId="34" applyFont="1" applyFill="1" applyBorder="1" applyAlignment="1">
      <alignment horizontal="center" vertical="center" wrapText="1"/>
    </xf>
    <xf numFmtId="0" fontId="20" fillId="7" borderId="44" xfId="34" applyFont="1" applyFill="1" applyBorder="1" applyAlignment="1">
      <alignment horizontal="center" vertical="center" wrapText="1"/>
    </xf>
    <xf numFmtId="0" fontId="20" fillId="0" borderId="96" xfId="34" applyFont="1" applyFill="1" applyBorder="1" applyAlignment="1">
      <alignment horizontal="center" vertical="center" shrinkToFit="1"/>
    </xf>
    <xf numFmtId="38" fontId="20" fillId="25" borderId="94" xfId="33" applyFont="1" applyFill="1" applyBorder="1" applyAlignment="1">
      <alignment horizontal="center" shrinkToFit="1"/>
    </xf>
    <xf numFmtId="183" fontId="20" fillId="7" borderId="96" xfId="34" applyNumberFormat="1" applyFont="1" applyFill="1" applyBorder="1" applyAlignment="1">
      <alignment horizontal="center" vertical="center" shrinkToFit="1"/>
    </xf>
    <xf numFmtId="38" fontId="20" fillId="25" borderId="44" xfId="33" applyFont="1" applyFill="1" applyBorder="1" applyAlignment="1">
      <alignment shrinkToFit="1"/>
    </xf>
    <xf numFmtId="184" fontId="31" fillId="0" borderId="24" xfId="0" applyNumberFormat="1" applyFont="1" applyBorder="1" applyAlignment="1">
      <alignment horizontal="center"/>
    </xf>
    <xf numFmtId="0" fontId="0" fillId="0" borderId="88" xfId="0" applyBorder="1" applyAlignment="1">
      <alignment shrinkToFit="1"/>
    </xf>
    <xf numFmtId="0" fontId="0" fillId="0" borderId="102" xfId="0" applyBorder="1" applyAlignment="1">
      <alignment shrinkToFit="1"/>
    </xf>
    <xf numFmtId="0" fontId="20" fillId="7" borderId="98" xfId="34" applyFont="1" applyFill="1" applyBorder="1" applyAlignment="1">
      <alignment horizontal="center" vertical="center" shrinkToFit="1"/>
    </xf>
    <xf numFmtId="38" fontId="20" fillId="6" borderId="87" xfId="33" applyFont="1" applyFill="1" applyBorder="1" applyAlignment="1">
      <alignment horizontal="center" shrinkToFit="1"/>
    </xf>
    <xf numFmtId="0" fontId="20" fillId="7" borderId="97" xfId="34" applyFont="1" applyFill="1" applyBorder="1" applyAlignment="1">
      <alignment horizontal="center" vertical="center"/>
    </xf>
    <xf numFmtId="185" fontId="29" fillId="0" borderId="24" xfId="34" applyNumberFormat="1" applyFont="1" applyBorder="1" applyAlignment="1">
      <alignment horizontal="center"/>
    </xf>
    <xf numFmtId="0" fontId="0" fillId="0" borderId="72" xfId="0" applyBorder="1" applyAlignment="1">
      <alignment shrinkToFit="1"/>
    </xf>
    <xf numFmtId="0" fontId="0" fillId="0" borderId="94" xfId="0" applyBorder="1" applyAlignment="1">
      <alignment shrinkToFit="1"/>
    </xf>
    <xf numFmtId="0" fontId="20" fillId="0" borderId="103" xfId="34" applyFont="1" applyBorder="1" applyAlignment="1">
      <alignment horizontal="right"/>
    </xf>
    <xf numFmtId="0" fontId="32" fillId="7" borderId="104" xfId="34" applyFont="1" applyFill="1" applyBorder="1" applyAlignment="1">
      <alignment horizontal="center" vertical="center" wrapText="1"/>
    </xf>
    <xf numFmtId="0" fontId="32" fillId="7" borderId="64" xfId="34" applyFont="1" applyFill="1" applyBorder="1" applyAlignment="1">
      <alignment horizontal="center" vertical="center" wrapText="1"/>
    </xf>
    <xf numFmtId="0" fontId="20" fillId="7" borderId="103" xfId="34" applyFont="1" applyFill="1" applyBorder="1" applyAlignment="1">
      <alignment horizontal="center" vertical="center" shrinkToFit="1"/>
    </xf>
    <xf numFmtId="38" fontId="20" fillId="6" borderId="94" xfId="33" applyFont="1" applyFill="1" applyBorder="1" applyAlignment="1">
      <alignment horizontal="center" shrinkToFit="1"/>
    </xf>
    <xf numFmtId="0" fontId="20" fillId="7" borderId="104" xfId="34" applyFont="1" applyFill="1" applyBorder="1" applyAlignment="1">
      <alignment horizontal="center" vertical="center"/>
    </xf>
    <xf numFmtId="0" fontId="20" fillId="7" borderId="103" xfId="34" applyFont="1" applyFill="1" applyBorder="1" applyAlignment="1">
      <alignment horizontal="center" vertical="center"/>
    </xf>
    <xf numFmtId="0" fontId="34" fillId="0" borderId="0" xfId="34" applyFont="1"/>
    <xf numFmtId="180" fontId="20" fillId="25" borderId="45" xfId="33" applyNumberFormat="1" applyFont="1" applyFill="1" applyBorder="1" applyAlignment="1">
      <alignment horizontal="center" shrinkToFit="1"/>
    </xf>
    <xf numFmtId="38" fontId="20" fillId="6" borderId="101" xfId="33" applyFont="1" applyFill="1" applyBorder="1" applyAlignment="1">
      <alignment horizontal="center" shrinkToFit="1"/>
    </xf>
    <xf numFmtId="180" fontId="20" fillId="6" borderId="62" xfId="33" applyNumberFormat="1" applyFont="1" applyFill="1" applyBorder="1" applyAlignment="1">
      <alignment horizontal="center" shrinkToFit="1"/>
    </xf>
    <xf numFmtId="38" fontId="20" fillId="6" borderId="62" xfId="33" applyFont="1" applyFill="1" applyBorder="1" applyAlignment="1">
      <alignment shrinkToFit="1"/>
    </xf>
    <xf numFmtId="180" fontId="20" fillId="25" borderId="21" xfId="33" applyNumberFormat="1" applyFont="1" applyFill="1" applyBorder="1" applyAlignment="1">
      <alignment horizontal="center" shrinkToFit="1"/>
    </xf>
    <xf numFmtId="38" fontId="20" fillId="6" borderId="72" xfId="33" applyFont="1" applyFill="1" applyBorder="1" applyAlignment="1">
      <alignment horizontal="center" shrinkToFit="1"/>
    </xf>
    <xf numFmtId="180" fontId="20" fillId="6" borderId="44" xfId="33" applyNumberFormat="1" applyFont="1" applyFill="1" applyBorder="1" applyAlignment="1">
      <alignment horizontal="center" shrinkToFit="1"/>
    </xf>
    <xf numFmtId="0" fontId="32" fillId="7" borderId="105" xfId="34" applyFont="1" applyFill="1" applyBorder="1" applyAlignment="1">
      <alignment horizontal="center" vertical="center" wrapText="1"/>
    </xf>
    <xf numFmtId="0" fontId="32" fillId="7" borderId="76" xfId="34" applyFont="1" applyFill="1" applyBorder="1" applyAlignment="1">
      <alignment horizontal="center" vertical="center" wrapText="1"/>
    </xf>
    <xf numFmtId="0" fontId="20" fillId="7" borderId="106" xfId="34" applyFont="1" applyFill="1" applyBorder="1" applyAlignment="1">
      <alignment horizontal="center" vertical="center" shrinkToFit="1"/>
    </xf>
    <xf numFmtId="38" fontId="20" fillId="0" borderId="88" xfId="33" applyNumberFormat="1" applyFont="1" applyFill="1" applyBorder="1" applyAlignment="1">
      <alignment horizontal="right"/>
    </xf>
    <xf numFmtId="0" fontId="20" fillId="7" borderId="105" xfId="34" applyFont="1" applyFill="1" applyBorder="1" applyAlignment="1">
      <alignment horizontal="center" vertical="center"/>
    </xf>
    <xf numFmtId="0" fontId="20" fillId="7" borderId="106" xfId="34" applyFont="1" applyFill="1" applyBorder="1" applyAlignment="1">
      <alignment horizontal="center" vertical="center"/>
    </xf>
    <xf numFmtId="38" fontId="20" fillId="6" borderId="44" xfId="33" applyFont="1" applyFill="1" applyBorder="1" applyAlignment="1">
      <alignment shrinkToFit="1"/>
    </xf>
    <xf numFmtId="0" fontId="20" fillId="0" borderId="47" xfId="0" applyFont="1" applyBorder="1"/>
    <xf numFmtId="0" fontId="20" fillId="0" borderId="26" xfId="35" applyFont="1" applyBorder="1">
      <alignment vertical="center"/>
    </xf>
    <xf numFmtId="0" fontId="35" fillId="0" borderId="24" xfId="0" applyFont="1" applyBorder="1" applyAlignment="1">
      <alignment shrinkToFit="1"/>
    </xf>
    <xf numFmtId="0" fontId="20" fillId="0" borderId="107" xfId="0" applyFont="1" applyBorder="1" applyAlignment="1">
      <alignment horizontal="center" shrinkToFit="1"/>
    </xf>
    <xf numFmtId="0" fontId="20" fillId="0" borderId="108" xfId="0" applyFont="1" applyBorder="1" applyAlignment="1">
      <alignment horizontal="center" shrinkToFit="1"/>
    </xf>
    <xf numFmtId="0" fontId="20" fillId="0" borderId="26" xfId="0" applyFont="1" applyBorder="1" applyAlignment="1">
      <alignment shrinkToFit="1"/>
    </xf>
    <xf numFmtId="4" fontId="35" fillId="0" borderId="24" xfId="0" applyNumberFormat="1" applyFont="1" applyBorder="1"/>
    <xf numFmtId="4" fontId="20" fillId="0" borderId="107" xfId="0" applyNumberFormat="1" applyFont="1" applyBorder="1"/>
    <xf numFmtId="4" fontId="20" fillId="0" borderId="108" xfId="0" applyNumberFormat="1" applyFont="1" applyBorder="1"/>
    <xf numFmtId="0" fontId="20" fillId="0" borderId="61" xfId="0" applyFont="1" applyBorder="1"/>
    <xf numFmtId="3" fontId="35" fillId="0" borderId="24" xfId="0" applyNumberFormat="1" applyFont="1" applyBorder="1"/>
    <xf numFmtId="3" fontId="20" fillId="0" borderId="107" xfId="0" applyNumberFormat="1" applyFont="1" applyBorder="1"/>
    <xf numFmtId="3" fontId="20" fillId="0" borderId="108" xfId="0" applyNumberFormat="1" applyFont="1" applyBorder="1"/>
    <xf numFmtId="0" fontId="20" fillId="0" borderId="109" xfId="0" applyFont="1" applyBorder="1"/>
    <xf numFmtId="0" fontId="20" fillId="0" borderId="110" xfId="0" applyFont="1" applyBorder="1" applyAlignment="1">
      <alignment shrinkToFit="1"/>
    </xf>
    <xf numFmtId="3" fontId="20" fillId="6" borderId="99" xfId="0" applyNumberFormat="1" applyFont="1" applyFill="1" applyBorder="1"/>
    <xf numFmtId="3" fontId="20" fillId="0" borderId="99" xfId="0" applyNumberFormat="1" applyFont="1" applyBorder="1"/>
    <xf numFmtId="3" fontId="20" fillId="0" borderId="111" xfId="0" applyNumberFormat="1" applyFont="1" applyBorder="1"/>
    <xf numFmtId="3" fontId="20" fillId="0" borderId="110" xfId="0" applyNumberFormat="1" applyFont="1" applyBorder="1"/>
    <xf numFmtId="3" fontId="20" fillId="6" borderId="24" xfId="0" applyNumberFormat="1" applyFont="1" applyFill="1" applyBorder="1"/>
    <xf numFmtId="3" fontId="20" fillId="0" borderId="24" xfId="0" applyNumberFormat="1" applyFont="1" applyBorder="1"/>
    <xf numFmtId="4" fontId="35" fillId="0" borderId="107" xfId="0" applyNumberFormat="1" applyFont="1" applyBorder="1"/>
    <xf numFmtId="0" fontId="20" fillId="0" borderId="26" xfId="0" applyFont="1" applyBorder="1"/>
    <xf numFmtId="0" fontId="20" fillId="0" borderId="24" xfId="0" applyFont="1" applyBorder="1"/>
    <xf numFmtId="0" fontId="20" fillId="0" borderId="107" xfId="0" applyFont="1" applyBorder="1"/>
    <xf numFmtId="0" fontId="20" fillId="0" borderId="108" xfId="0" applyFont="1" applyBorder="1"/>
  </cellXfs>
  <cellStyles count="45">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桁区切り 2" xfId="33"/>
    <cellStyle name="標準" xfId="0" builtinId="0"/>
    <cellStyle name="標準 2" xfId="34"/>
    <cellStyle name="標準_2007施業提案原価計算" xfId="35"/>
    <cellStyle name="良い" xfId="36"/>
    <cellStyle name="見出し 1" xfId="37"/>
    <cellStyle name="見出し 2" xfId="38"/>
    <cellStyle name="見出し 3" xfId="39"/>
    <cellStyle name="見出し 4" xfId="40"/>
    <cellStyle name="計算" xfId="41"/>
    <cellStyle name="説明文" xfId="42"/>
    <cellStyle name="警告文" xfId="43"/>
    <cellStyle name="集計" xfId="44"/>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7</xdr:col>
      <xdr:colOff>8890</xdr:colOff>
      <xdr:row>13</xdr:row>
      <xdr:rowOff>5080</xdr:rowOff>
    </xdr:from>
    <xdr:to xmlns:xdr="http://schemas.openxmlformats.org/drawingml/2006/spreadsheetDrawing">
      <xdr:col>7</xdr:col>
      <xdr:colOff>581025</xdr:colOff>
      <xdr:row>25</xdr:row>
      <xdr:rowOff>124460</xdr:rowOff>
    </xdr:to>
    <xdr:sp macro="" textlink="">
      <xdr:nvSpPr>
        <xdr:cNvPr id="8521" name="Line 1"/>
        <xdr:cNvSpPr>
          <a:spLocks noChangeShapeType="1"/>
        </xdr:cNvSpPr>
      </xdr:nvSpPr>
      <xdr:spPr>
        <a:xfrm>
          <a:off x="5676265" y="4132580"/>
          <a:ext cx="572135" cy="3929380"/>
        </a:xfrm>
        <a:prstGeom prst="line">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9</xdr:col>
      <xdr:colOff>8890</xdr:colOff>
      <xdr:row>13</xdr:row>
      <xdr:rowOff>5080</xdr:rowOff>
    </xdr:from>
    <xdr:to xmlns:xdr="http://schemas.openxmlformats.org/drawingml/2006/spreadsheetDrawing">
      <xdr:col>9</xdr:col>
      <xdr:colOff>581025</xdr:colOff>
      <xdr:row>25</xdr:row>
      <xdr:rowOff>124460</xdr:rowOff>
    </xdr:to>
    <xdr:sp macro="" textlink="">
      <xdr:nvSpPr>
        <xdr:cNvPr id="8522" name="Line 2"/>
        <xdr:cNvSpPr>
          <a:spLocks noChangeShapeType="1"/>
        </xdr:cNvSpPr>
      </xdr:nvSpPr>
      <xdr:spPr>
        <a:xfrm>
          <a:off x="6838315" y="4132580"/>
          <a:ext cx="572135" cy="3929380"/>
        </a:xfrm>
        <a:prstGeom prst="line">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8</xdr:col>
      <xdr:colOff>8890</xdr:colOff>
      <xdr:row>13</xdr:row>
      <xdr:rowOff>5080</xdr:rowOff>
    </xdr:from>
    <xdr:to xmlns:xdr="http://schemas.openxmlformats.org/drawingml/2006/spreadsheetDrawing">
      <xdr:col>8</xdr:col>
      <xdr:colOff>581025</xdr:colOff>
      <xdr:row>25</xdr:row>
      <xdr:rowOff>124460</xdr:rowOff>
    </xdr:to>
    <xdr:sp macro="" textlink="">
      <xdr:nvSpPr>
        <xdr:cNvPr id="8523" name="Line 1"/>
        <xdr:cNvSpPr>
          <a:spLocks noChangeShapeType="1"/>
        </xdr:cNvSpPr>
      </xdr:nvSpPr>
      <xdr:spPr>
        <a:xfrm>
          <a:off x="6257290" y="4132580"/>
          <a:ext cx="572135" cy="3929380"/>
        </a:xfrm>
        <a:prstGeom prst="line">
          <a:avLst/>
        </a:prstGeom>
        <a:noFill/>
        <a:ln w="9525">
          <a:solidFill>
            <a:sysClr val="windowText" lastClr="000000"/>
          </a:solidFill>
          <a:miter/>
        </a:ln>
      </xdr:spPr>
      <xdr:txBody>
        <a:bodyPr vertOverflow="overflow" horzOverflow="overflow" upright="1"/>
        <a:lstStyle/>
        <a:p/>
      </xdr:txBody>
    </xdr:sp>
    <xdr:clientData/>
  </xdr:twoCellAnchor>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1.vml" /><Relationship Id="rId3" Type="http://schemas.openxmlformats.org/officeDocument/2006/relationships/comments" Target="../comments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J35"/>
  <sheetViews>
    <sheetView zoomScale="90" zoomScaleNormal="90" workbookViewId="0">
      <selection activeCell="L25" sqref="L25"/>
    </sheetView>
  </sheetViews>
  <sheetFormatPr defaultRowHeight="14.25"/>
  <cols>
    <col min="1" max="1" width="5.625" style="1" customWidth="1"/>
    <col min="2" max="9" width="10.625" style="1" customWidth="1"/>
    <col min="10" max="11" width="5.625" style="1" customWidth="1"/>
    <col min="12" max="180" width="9.00390625" style="1" customWidth="1"/>
    <col min="181" max="16383" width="9" style="1" bestFit="1" customWidth="1"/>
    <col min="16384" max="16384" width="9" style="1" customWidth="1"/>
  </cols>
  <sheetData>
    <row r="1" spans="1:10" ht="25" customHeight="1">
      <c r="A1" s="2" t="s">
        <v>17</v>
      </c>
    </row>
    <row r="2" spans="1:10" ht="25" customHeight="1"/>
    <row r="3" spans="1:10" ht="25" customHeight="1">
      <c r="B3" s="5" t="s">
        <v>26</v>
      </c>
      <c r="C3" s="5"/>
      <c r="D3" s="5"/>
      <c r="E3" s="5"/>
      <c r="F3" s="5"/>
      <c r="G3" s="5"/>
      <c r="H3" s="5"/>
      <c r="I3" s="5"/>
    </row>
    <row r="4" spans="1:10" ht="25" customHeight="1"/>
    <row r="5" spans="1:10" ht="25" customHeight="1"/>
    <row r="6" spans="1:10" ht="25" customHeight="1">
      <c r="I6" s="34" t="s">
        <v>198</v>
      </c>
    </row>
    <row r="7" spans="1:10" ht="25" customHeight="1"/>
    <row r="8" spans="1:10" ht="25" customHeight="1"/>
    <row r="9" spans="1:10" ht="25" customHeight="1">
      <c r="A9" s="3" t="s">
        <v>34</v>
      </c>
      <c r="E9" s="20"/>
    </row>
    <row r="10" spans="1:10" ht="25" customHeight="1">
      <c r="E10" s="20"/>
    </row>
    <row r="11" spans="1:10" ht="25" customHeight="1">
      <c r="A11" s="1" t="s">
        <v>0</v>
      </c>
      <c r="E11" s="20"/>
    </row>
    <row r="12" spans="1:10" ht="25" customHeight="1">
      <c r="E12" s="20"/>
    </row>
    <row r="13" spans="1:10" ht="25" customHeight="1">
      <c r="A13" s="1" t="s">
        <v>10</v>
      </c>
      <c r="D13" s="13"/>
      <c r="E13" s="21"/>
      <c r="F13" s="21"/>
      <c r="G13" s="21"/>
      <c r="H13" s="21"/>
      <c r="I13" s="21"/>
      <c r="J13" s="36"/>
    </row>
    <row r="14" spans="1:10" ht="25" customHeight="1">
      <c r="E14" s="20"/>
    </row>
    <row r="15" spans="1:10" ht="25" customHeight="1">
      <c r="A15" s="1" t="s">
        <v>38</v>
      </c>
      <c r="D15" s="13"/>
      <c r="E15" s="21"/>
      <c r="F15" s="21"/>
      <c r="G15" s="21"/>
      <c r="H15" s="21"/>
      <c r="I15" s="21"/>
      <c r="J15" s="36"/>
    </row>
    <row r="16" spans="1:10" ht="25" customHeight="1">
      <c r="E16" s="20"/>
      <c r="G16" s="32"/>
      <c r="H16" s="32"/>
      <c r="I16" s="32"/>
      <c r="J16" s="32"/>
    </row>
    <row r="17" spans="1:10" ht="25" customHeight="1">
      <c r="A17" s="1" t="s">
        <v>47</v>
      </c>
      <c r="D17" s="14" t="s">
        <v>41</v>
      </c>
      <c r="E17" s="22"/>
      <c r="F17" s="22"/>
      <c r="G17" s="22"/>
      <c r="H17" s="22"/>
      <c r="I17" s="22"/>
      <c r="J17" s="37"/>
    </row>
    <row r="18" spans="1:10" ht="25" customHeight="1">
      <c r="D18" s="15" t="s">
        <v>19</v>
      </c>
      <c r="E18" s="23"/>
      <c r="F18" s="23"/>
      <c r="G18" s="23"/>
      <c r="H18" s="23"/>
      <c r="I18" s="23"/>
      <c r="J18" s="38"/>
    </row>
    <row r="19" spans="1:10" ht="25" customHeight="1">
      <c r="D19" s="16" t="s">
        <v>7</v>
      </c>
      <c r="E19" s="24"/>
      <c r="F19" s="24"/>
      <c r="G19" s="24"/>
      <c r="H19" s="24"/>
      <c r="I19" s="24"/>
      <c r="J19" s="39"/>
    </row>
    <row r="20" spans="1:10" ht="25" customHeight="1">
      <c r="E20" s="20"/>
      <c r="I20" s="32"/>
      <c r="J20" s="40"/>
    </row>
    <row r="21" spans="1:10" ht="25" customHeight="1">
      <c r="A21" s="4" t="s">
        <v>15</v>
      </c>
      <c r="B21" s="4"/>
      <c r="D21" s="17" t="s">
        <v>53</v>
      </c>
      <c r="E21" s="25" t="s">
        <v>56</v>
      </c>
      <c r="F21" s="28"/>
      <c r="G21" s="25" t="s">
        <v>66</v>
      </c>
      <c r="H21" s="28"/>
      <c r="I21" s="35" t="s">
        <v>51</v>
      </c>
      <c r="J21" s="41" t="s">
        <v>16</v>
      </c>
    </row>
    <row r="22" spans="1:10" ht="25" customHeight="1">
      <c r="A22" s="4"/>
      <c r="B22" s="4"/>
      <c r="D22" s="18" t="s">
        <v>24</v>
      </c>
      <c r="E22" s="26" t="s">
        <v>13</v>
      </c>
      <c r="F22" s="29" t="s">
        <v>24</v>
      </c>
      <c r="G22" s="33" t="s">
        <v>72</v>
      </c>
      <c r="H22" s="33" t="s">
        <v>24</v>
      </c>
      <c r="I22" s="33" t="s">
        <v>24</v>
      </c>
      <c r="J22" s="42"/>
    </row>
    <row r="23" spans="1:10" ht="25" customHeight="1">
      <c r="D23" s="19"/>
      <c r="E23" s="27"/>
      <c r="F23" s="30"/>
      <c r="G23" s="30"/>
      <c r="H23" s="30"/>
      <c r="I23" s="30"/>
      <c r="J23" s="43"/>
    </row>
    <row r="24" spans="1:10" ht="25" customHeight="1">
      <c r="D24" s="1" t="s">
        <v>73</v>
      </c>
      <c r="E24" s="20"/>
      <c r="F24" s="31"/>
      <c r="G24" s="32"/>
      <c r="H24" s="32"/>
      <c r="I24" s="32"/>
      <c r="J24" s="32"/>
    </row>
    <row r="25" spans="1:10" ht="25" customHeight="1">
      <c r="E25" s="20"/>
      <c r="F25" s="31"/>
      <c r="G25" s="32"/>
      <c r="H25" s="32"/>
      <c r="I25" s="32"/>
      <c r="J25" s="32"/>
    </row>
    <row r="26" spans="1:10" ht="25" customHeight="1">
      <c r="A26" s="1" t="s">
        <v>29</v>
      </c>
      <c r="E26" s="20"/>
      <c r="F26" s="31"/>
      <c r="G26" s="32"/>
      <c r="H26" s="32"/>
      <c r="I26" s="32"/>
      <c r="J26" s="32"/>
    </row>
    <row r="27" spans="1:10" ht="25" customHeight="1">
      <c r="A27" s="1" t="s">
        <v>69</v>
      </c>
      <c r="E27" s="20"/>
      <c r="F27" s="31"/>
      <c r="G27" s="32"/>
      <c r="H27" s="32"/>
      <c r="I27" s="32"/>
      <c r="J27" s="32"/>
    </row>
    <row r="28" spans="1:10" ht="25" customHeight="1">
      <c r="B28" s="6"/>
      <c r="C28" s="9"/>
      <c r="D28" s="9"/>
      <c r="E28" s="9"/>
      <c r="F28" s="9"/>
      <c r="G28" s="9"/>
      <c r="H28" s="9"/>
      <c r="I28" s="9"/>
      <c r="J28" s="44"/>
    </row>
    <row r="29" spans="1:10" ht="25" customHeight="1">
      <c r="B29" s="7"/>
      <c r="C29" s="10"/>
      <c r="D29" s="10"/>
      <c r="E29" s="10"/>
      <c r="F29" s="10"/>
      <c r="G29" s="10"/>
      <c r="H29" s="10"/>
      <c r="I29" s="10"/>
      <c r="J29" s="45"/>
    </row>
    <row r="30" spans="1:10" ht="25" customHeight="1">
      <c r="B30" s="7"/>
      <c r="C30" s="11"/>
      <c r="D30" s="11"/>
      <c r="E30" s="11"/>
      <c r="F30" s="11"/>
      <c r="G30" s="11"/>
      <c r="H30" s="11"/>
      <c r="I30" s="11"/>
      <c r="J30" s="45"/>
    </row>
    <row r="31" spans="1:10" ht="25" customHeight="1">
      <c r="B31" s="7"/>
      <c r="C31" s="11"/>
      <c r="D31" s="11"/>
      <c r="E31" s="11"/>
      <c r="F31" s="11"/>
      <c r="G31" s="11"/>
      <c r="H31" s="11"/>
      <c r="I31" s="11"/>
      <c r="J31" s="45"/>
    </row>
    <row r="32" spans="1:10" ht="25" customHeight="1">
      <c r="B32" s="7"/>
      <c r="C32" s="11"/>
      <c r="D32" s="11"/>
      <c r="E32" s="11"/>
      <c r="F32" s="11"/>
      <c r="G32" s="11"/>
      <c r="H32" s="11"/>
      <c r="I32" s="11"/>
      <c r="J32" s="45"/>
    </row>
    <row r="33" spans="2:10" ht="25" customHeight="1">
      <c r="B33" s="7"/>
      <c r="C33" s="11"/>
      <c r="D33" s="11"/>
      <c r="E33" s="11"/>
      <c r="F33" s="11"/>
      <c r="G33" s="11"/>
      <c r="H33" s="11"/>
      <c r="I33" s="11"/>
      <c r="J33" s="45"/>
    </row>
    <row r="34" spans="2:10" ht="25" customHeight="1">
      <c r="B34" s="7"/>
      <c r="C34" s="10"/>
      <c r="D34" s="10"/>
      <c r="E34" s="10"/>
      <c r="F34" s="10"/>
      <c r="G34" s="10"/>
      <c r="H34" s="10"/>
      <c r="I34" s="10"/>
      <c r="J34" s="45"/>
    </row>
    <row r="35" spans="2:10" ht="25" customHeight="1">
      <c r="B35" s="8"/>
      <c r="C35" s="12"/>
      <c r="D35" s="12"/>
      <c r="E35" s="12"/>
      <c r="F35" s="12"/>
      <c r="G35" s="12"/>
      <c r="H35" s="12"/>
      <c r="I35" s="12"/>
      <c r="J35" s="46"/>
    </row>
    <row r="36" spans="2:10" ht="25" customHeight="1"/>
  </sheetData>
  <mergeCells count="9">
    <mergeCell ref="B3:I3"/>
    <mergeCell ref="D13:J13"/>
    <mergeCell ref="D15:J15"/>
    <mergeCell ref="D17:J17"/>
    <mergeCell ref="D18:J18"/>
    <mergeCell ref="D19:J19"/>
    <mergeCell ref="E21:F21"/>
    <mergeCell ref="G21:H21"/>
    <mergeCell ref="J21:J22"/>
  </mergeCells>
  <phoneticPr fontId="19" type="Hiragana"/>
  <pageMargins left="0.78740157480314943" right="0.78740157480314943" top="0.98425196850393681" bottom="0.98425196850393681" header="0.51181102362204722" footer="0.51181102362204722"/>
  <pageSetup paperSize="9" scale="88" fitToWidth="1" fitToHeight="1" orientation="portrait" usePrinterDefaults="1"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dimension ref="A1:P41"/>
  <sheetViews>
    <sheetView showGridLines="0" view="pageBreakPreview" topLeftCell="A19" zoomScaleSheetLayoutView="100" workbookViewId="0">
      <selection activeCell="E16" sqref="E16"/>
    </sheetView>
  </sheetViews>
  <sheetFormatPr defaultRowHeight="20" customHeight="1"/>
  <cols>
    <col min="1" max="1" width="5.625" style="1" customWidth="1"/>
    <col min="2" max="2" width="30.625" style="1" customWidth="1"/>
    <col min="3" max="10" width="7.625" style="1" customWidth="1"/>
    <col min="11" max="11" width="12" style="1" customWidth="1"/>
    <col min="12" max="12" width="8.875" style="1" customWidth="1"/>
    <col min="13" max="13" width="14.625" style="1" customWidth="1"/>
    <col min="14" max="14" width="5.625" style="1" customWidth="1"/>
    <col min="15" max="15" width="14.625" style="1" customWidth="1"/>
    <col min="16" max="16" width="5.125" style="1" customWidth="1"/>
    <col min="17" max="17" width="9.00390625" style="1" customWidth="1"/>
    <col min="18" max="18" width="3.375" style="1" customWidth="1"/>
    <col min="19" max="23" width="9.00390625" style="1" customWidth="1"/>
    <col min="24" max="24" width="18.125" style="1" customWidth="1"/>
    <col min="25" max="25" width="17.625" style="1" customWidth="1"/>
    <col min="26" max="26" width="17.875" style="1" customWidth="1"/>
    <col min="27" max="27" width="14.75390625" style="1" customWidth="1"/>
    <col min="28" max="16384" width="9.00390625" style="1" customWidth="1"/>
  </cols>
  <sheetData>
    <row r="1" spans="1:16" ht="25" customHeight="1">
      <c r="A1" s="1" t="s">
        <v>71</v>
      </c>
    </row>
    <row r="2" spans="1:16" ht="25" customHeight="1">
      <c r="A2" s="3" t="s">
        <v>57</v>
      </c>
    </row>
    <row r="3" spans="1:16" ht="25" customHeight="1"/>
    <row r="4" spans="1:16" ht="25" customHeight="1">
      <c r="B4" s="47" t="s">
        <v>74</v>
      </c>
      <c r="C4" s="25" t="s">
        <v>23</v>
      </c>
      <c r="D4" s="59"/>
      <c r="E4" s="59"/>
      <c r="F4" s="59"/>
      <c r="G4" s="71"/>
      <c r="H4" s="25" t="s">
        <v>64</v>
      </c>
      <c r="I4" s="59"/>
      <c r="J4" s="84"/>
      <c r="K4" s="93"/>
    </row>
    <row r="5" spans="1:16" ht="25" customHeight="1">
      <c r="B5" s="48"/>
      <c r="C5" s="50"/>
      <c r="D5" s="60"/>
      <c r="E5" s="60"/>
      <c r="F5" s="60"/>
      <c r="G5" s="72"/>
      <c r="H5" s="78"/>
      <c r="I5" s="68" t="s">
        <v>31</v>
      </c>
      <c r="J5" s="85"/>
    </row>
    <row r="6" spans="1:16" ht="25" customHeight="1"/>
    <row r="7" spans="1:16" ht="25" customHeight="1">
      <c r="B7" s="49" t="s">
        <v>80</v>
      </c>
      <c r="C7" s="51"/>
    </row>
    <row r="8" spans="1:16" ht="25" customHeight="1">
      <c r="B8" s="1" t="s">
        <v>35</v>
      </c>
      <c r="C8" s="51"/>
    </row>
    <row r="9" spans="1:16" ht="25" customHeight="1">
      <c r="G9" s="20"/>
      <c r="H9" s="20"/>
      <c r="I9" s="20"/>
      <c r="J9" s="20"/>
      <c r="K9" s="20"/>
    </row>
    <row r="10" spans="1:16" ht="25" customHeight="1">
      <c r="A10" s="1" t="s">
        <v>81</v>
      </c>
      <c r="G10" s="20"/>
      <c r="H10" s="20"/>
      <c r="I10" s="20"/>
      <c r="J10" s="20"/>
      <c r="K10" s="20"/>
    </row>
    <row r="11" spans="1:16" ht="25" customHeight="1">
      <c r="A11" s="1" t="s">
        <v>18</v>
      </c>
      <c r="B11" s="1" t="s">
        <v>40</v>
      </c>
      <c r="G11" s="20"/>
      <c r="H11" s="20"/>
      <c r="I11" s="20"/>
      <c r="J11" s="86" t="s">
        <v>39</v>
      </c>
      <c r="K11" s="94"/>
      <c r="L11" s="32"/>
      <c r="M11" s="32"/>
      <c r="N11" s="32"/>
      <c r="O11" s="32"/>
    </row>
    <row r="12" spans="1:16" ht="25" customHeight="1">
      <c r="C12" s="52" t="s">
        <v>14</v>
      </c>
      <c r="D12" s="61" t="s">
        <v>82</v>
      </c>
      <c r="E12" s="64" t="s">
        <v>83</v>
      </c>
      <c r="F12" s="69"/>
      <c r="G12" s="73"/>
      <c r="H12" s="61" t="s">
        <v>84</v>
      </c>
      <c r="I12" s="61" t="s">
        <v>48</v>
      </c>
      <c r="J12" s="87" t="s">
        <v>86</v>
      </c>
      <c r="K12" s="95"/>
      <c r="L12" s="32"/>
      <c r="M12" s="32"/>
      <c r="N12" s="32"/>
      <c r="O12" s="32"/>
    </row>
    <row r="13" spans="1:16" ht="25" customHeight="1">
      <c r="C13" s="53"/>
      <c r="D13" s="62"/>
      <c r="E13" s="65" t="s">
        <v>49</v>
      </c>
      <c r="F13" s="65" t="s">
        <v>33</v>
      </c>
      <c r="G13" s="74" t="s">
        <v>51</v>
      </c>
      <c r="H13" s="62"/>
      <c r="I13" s="62"/>
      <c r="J13" s="88"/>
      <c r="K13" s="96"/>
      <c r="M13" s="32"/>
      <c r="N13" s="32"/>
      <c r="O13" s="31"/>
      <c r="P13" s="32"/>
    </row>
    <row r="14" spans="1:16" ht="25" customHeight="1">
      <c r="C14" s="54"/>
      <c r="D14" s="29" t="s">
        <v>45</v>
      </c>
      <c r="E14" s="66"/>
      <c r="F14" s="29"/>
      <c r="G14" s="75"/>
      <c r="H14" s="79"/>
      <c r="I14" s="79"/>
      <c r="J14" s="89"/>
      <c r="K14" s="20"/>
      <c r="M14" s="32"/>
      <c r="N14" s="32"/>
      <c r="O14" s="32"/>
      <c r="P14" s="32"/>
    </row>
    <row r="15" spans="1:16" ht="25" customHeight="1">
      <c r="C15" s="55"/>
      <c r="D15" s="26" t="s">
        <v>1</v>
      </c>
      <c r="E15" s="67"/>
      <c r="F15" s="29"/>
      <c r="G15" s="75"/>
      <c r="H15" s="80"/>
      <c r="I15" s="80"/>
      <c r="J15" s="90"/>
      <c r="K15" s="20"/>
      <c r="M15" s="32"/>
      <c r="N15" s="32"/>
      <c r="O15" s="32"/>
      <c r="P15" s="32"/>
    </row>
    <row r="16" spans="1:16" ht="25" customHeight="1">
      <c r="C16" s="55"/>
      <c r="D16" s="26" t="s">
        <v>90</v>
      </c>
      <c r="E16" s="67"/>
      <c r="F16" s="29"/>
      <c r="G16" s="75"/>
      <c r="H16" s="80"/>
      <c r="I16" s="80"/>
      <c r="J16" s="90"/>
      <c r="K16" s="20"/>
      <c r="M16" s="32"/>
      <c r="N16" s="32"/>
      <c r="O16" s="32"/>
      <c r="P16" s="32"/>
    </row>
    <row r="17" spans="2:16" ht="25" customHeight="1">
      <c r="C17" s="55"/>
      <c r="D17" s="26" t="s">
        <v>59</v>
      </c>
      <c r="E17" s="67"/>
      <c r="F17" s="29"/>
      <c r="G17" s="75"/>
      <c r="H17" s="80"/>
      <c r="I17" s="80"/>
      <c r="J17" s="90"/>
      <c r="K17" s="20"/>
      <c r="M17" s="32"/>
      <c r="N17" s="32"/>
      <c r="O17" s="32"/>
      <c r="P17" s="32"/>
    </row>
    <row r="18" spans="2:16" ht="25" customHeight="1">
      <c r="C18" s="55"/>
      <c r="D18" s="26" t="s">
        <v>63</v>
      </c>
      <c r="E18" s="67"/>
      <c r="F18" s="29"/>
      <c r="G18" s="75"/>
      <c r="H18" s="80"/>
      <c r="I18" s="80"/>
      <c r="J18" s="90"/>
      <c r="K18" s="20"/>
      <c r="M18" s="32"/>
      <c r="N18" s="32"/>
      <c r="O18" s="32"/>
      <c r="P18" s="32"/>
    </row>
    <row r="19" spans="2:16" ht="25" customHeight="1">
      <c r="C19" s="55"/>
      <c r="D19" s="26" t="s">
        <v>22</v>
      </c>
      <c r="E19" s="67"/>
      <c r="F19" s="29"/>
      <c r="G19" s="75"/>
      <c r="H19" s="80"/>
      <c r="I19" s="80"/>
      <c r="J19" s="90"/>
      <c r="K19" s="20"/>
      <c r="M19" s="32"/>
      <c r="N19" s="32"/>
      <c r="O19" s="32"/>
      <c r="P19" s="32"/>
    </row>
    <row r="20" spans="2:16" ht="25" customHeight="1">
      <c r="C20" s="56" t="s">
        <v>91</v>
      </c>
      <c r="D20" s="26" t="s">
        <v>67</v>
      </c>
      <c r="E20" s="67"/>
      <c r="F20" s="29"/>
      <c r="G20" s="75"/>
      <c r="H20" s="80"/>
      <c r="I20" s="80"/>
      <c r="J20" s="90"/>
      <c r="K20" s="20"/>
      <c r="M20" s="32"/>
      <c r="N20" s="32"/>
      <c r="O20" s="32"/>
      <c r="P20" s="32"/>
    </row>
    <row r="21" spans="2:16" ht="25" customHeight="1">
      <c r="C21" s="55"/>
      <c r="D21" s="26" t="s">
        <v>9</v>
      </c>
      <c r="E21" s="67"/>
      <c r="F21" s="29"/>
      <c r="G21" s="75"/>
      <c r="H21" s="80"/>
      <c r="I21" s="80"/>
      <c r="J21" s="90"/>
      <c r="K21" s="20"/>
      <c r="M21" s="32"/>
      <c r="N21" s="32"/>
      <c r="O21" s="32"/>
      <c r="P21" s="32"/>
    </row>
    <row r="22" spans="2:16" ht="25" customHeight="1">
      <c r="C22" s="55"/>
      <c r="D22" s="26" t="s">
        <v>79</v>
      </c>
      <c r="E22" s="67"/>
      <c r="F22" s="29"/>
      <c r="G22" s="75"/>
      <c r="H22" s="80"/>
      <c r="I22" s="80"/>
      <c r="J22" s="90"/>
      <c r="K22" s="20"/>
      <c r="M22" s="32"/>
      <c r="N22" s="32"/>
      <c r="O22" s="32"/>
      <c r="P22" s="32"/>
    </row>
    <row r="23" spans="2:16" ht="25" customHeight="1">
      <c r="C23" s="55"/>
      <c r="D23" s="26" t="s">
        <v>5</v>
      </c>
      <c r="E23" s="67"/>
      <c r="F23" s="29"/>
      <c r="G23" s="75"/>
      <c r="H23" s="80"/>
      <c r="I23" s="80"/>
      <c r="J23" s="90"/>
      <c r="K23" s="20"/>
      <c r="M23" s="32"/>
      <c r="N23" s="32"/>
      <c r="O23" s="32"/>
      <c r="P23" s="32"/>
    </row>
    <row r="24" spans="2:16" ht="25" customHeight="1">
      <c r="C24" s="55"/>
      <c r="D24" s="26" t="s">
        <v>8</v>
      </c>
      <c r="E24" s="67"/>
      <c r="F24" s="29"/>
      <c r="G24" s="75"/>
      <c r="H24" s="80"/>
      <c r="I24" s="80"/>
      <c r="J24" s="90"/>
      <c r="K24" s="20"/>
      <c r="M24" s="32"/>
      <c r="N24" s="32"/>
      <c r="O24" s="32"/>
      <c r="P24" s="32"/>
    </row>
    <row r="25" spans="2:16" ht="25" customHeight="1">
      <c r="C25" s="55"/>
      <c r="D25" s="26" t="s">
        <v>42</v>
      </c>
      <c r="E25" s="67"/>
      <c r="F25" s="29"/>
      <c r="G25" s="75"/>
      <c r="H25" s="80"/>
      <c r="I25" s="80"/>
      <c r="J25" s="90"/>
      <c r="K25" s="20"/>
      <c r="M25" s="32"/>
      <c r="N25" s="32"/>
      <c r="O25" s="32"/>
      <c r="P25" s="32"/>
    </row>
    <row r="26" spans="2:16" ht="25" customHeight="1">
      <c r="C26" s="55"/>
      <c r="D26" s="26" t="s">
        <v>93</v>
      </c>
      <c r="E26" s="67"/>
      <c r="F26" s="29"/>
      <c r="G26" s="75"/>
      <c r="H26" s="81"/>
      <c r="I26" s="81"/>
      <c r="J26" s="91"/>
      <c r="K26" s="20"/>
      <c r="M26" s="32"/>
      <c r="N26" s="32"/>
      <c r="O26" s="32"/>
      <c r="P26" s="32"/>
    </row>
    <row r="27" spans="2:16" ht="25" customHeight="1">
      <c r="C27" s="57"/>
      <c r="D27" s="27" t="s">
        <v>86</v>
      </c>
      <c r="E27" s="68"/>
      <c r="F27" s="70"/>
      <c r="G27" s="76"/>
      <c r="H27" s="82"/>
      <c r="I27" s="83"/>
      <c r="J27" s="92"/>
      <c r="K27" s="20"/>
      <c r="M27" s="32"/>
      <c r="N27" s="32"/>
      <c r="O27" s="32"/>
      <c r="P27" s="32"/>
    </row>
    <row r="28" spans="2:16" ht="25" customHeight="1">
      <c r="C28" s="58" t="s">
        <v>213</v>
      </c>
      <c r="D28" s="63"/>
      <c r="E28" s="31"/>
      <c r="F28" s="31"/>
      <c r="G28" s="77"/>
      <c r="H28" s="77"/>
      <c r="I28" s="77"/>
      <c r="J28" s="32"/>
      <c r="K28" s="32"/>
      <c r="L28" s="32"/>
      <c r="M28" s="32"/>
      <c r="N28" s="32"/>
      <c r="O28" s="32"/>
      <c r="P28" s="32"/>
    </row>
    <row r="29" spans="2:16" ht="25" customHeight="1">
      <c r="B29" s="1" t="s">
        <v>78</v>
      </c>
      <c r="C29" s="32"/>
      <c r="D29" s="31"/>
      <c r="E29" s="31"/>
      <c r="F29" s="31"/>
      <c r="G29" s="77"/>
      <c r="H29" s="77"/>
      <c r="I29" s="77"/>
      <c r="J29" s="32"/>
      <c r="K29" s="32"/>
      <c r="L29" s="32"/>
      <c r="M29" s="32"/>
      <c r="N29" s="32"/>
      <c r="O29" s="32"/>
      <c r="P29" s="32"/>
    </row>
    <row r="30" spans="2:16" ht="25" customHeight="1">
      <c r="B30" s="1" t="s">
        <v>94</v>
      </c>
      <c r="G30" s="20"/>
      <c r="H30" s="20"/>
      <c r="I30" s="20"/>
      <c r="L30" s="32"/>
      <c r="M30" s="32"/>
      <c r="N30" s="32"/>
      <c r="O30" s="32"/>
      <c r="P30" s="32"/>
    </row>
    <row r="31" spans="2:16" ht="25" customHeight="1">
      <c r="B31" s="1" t="s">
        <v>200</v>
      </c>
      <c r="G31" s="20"/>
      <c r="H31" s="20"/>
      <c r="I31" s="20"/>
      <c r="L31" s="32"/>
      <c r="M31" s="32"/>
      <c r="N31" s="32"/>
      <c r="O31" s="32"/>
      <c r="P31" s="32"/>
    </row>
    <row r="32" spans="2:16" ht="25" customHeight="1">
      <c r="G32" s="20"/>
      <c r="H32" s="20"/>
      <c r="I32" s="20"/>
      <c r="L32" s="32"/>
      <c r="M32" s="32"/>
      <c r="N32" s="32"/>
      <c r="O32" s="32"/>
      <c r="P32" s="32"/>
    </row>
    <row r="33" spans="7:15" ht="20" customHeight="1">
      <c r="G33" s="20"/>
      <c r="H33" s="20"/>
      <c r="I33" s="20"/>
      <c r="J33" s="20"/>
      <c r="K33" s="20"/>
    </row>
    <row r="34" spans="7:15" ht="20" customHeight="1">
      <c r="G34" s="20"/>
      <c r="H34" s="20"/>
      <c r="I34" s="20"/>
      <c r="J34" s="20"/>
      <c r="K34" s="20"/>
    </row>
    <row r="35" spans="7:15" ht="20" customHeight="1">
      <c r="G35" s="20"/>
      <c r="H35" s="20"/>
      <c r="I35" s="20"/>
      <c r="J35" s="20"/>
      <c r="K35" s="20"/>
    </row>
    <row r="36" spans="7:15" ht="20" customHeight="1">
      <c r="G36" s="20"/>
      <c r="H36" s="20"/>
      <c r="I36" s="20"/>
      <c r="J36" s="20"/>
      <c r="K36" s="20"/>
    </row>
    <row r="37" spans="7:15" ht="20" customHeight="1">
      <c r="G37" s="20"/>
      <c r="H37" s="20"/>
      <c r="I37" s="20"/>
      <c r="J37" s="20"/>
      <c r="K37" s="20"/>
    </row>
    <row r="38" spans="7:15" ht="20" customHeight="1">
      <c r="G38" s="20"/>
      <c r="H38" s="20"/>
      <c r="I38" s="20"/>
      <c r="J38" s="20"/>
      <c r="K38" s="20"/>
    </row>
    <row r="39" spans="7:15" ht="20" customHeight="1">
      <c r="G39" s="20"/>
      <c r="H39" s="20"/>
      <c r="I39" s="20"/>
      <c r="J39" s="20"/>
      <c r="K39" s="20"/>
      <c r="O39" s="93"/>
    </row>
    <row r="40" spans="7:15" ht="20" customHeight="1">
      <c r="G40" s="20"/>
      <c r="H40" s="20"/>
      <c r="I40" s="20"/>
      <c r="J40" s="20"/>
      <c r="K40" s="20"/>
    </row>
    <row r="41" spans="7:15" ht="20" customHeight="1">
      <c r="G41" s="20"/>
      <c r="H41" s="20"/>
      <c r="I41" s="20"/>
      <c r="J41" s="20"/>
      <c r="K41" s="20"/>
    </row>
  </sheetData>
  <mergeCells count="9">
    <mergeCell ref="C4:G4"/>
    <mergeCell ref="H4:J4"/>
    <mergeCell ref="C5:G5"/>
    <mergeCell ref="E12:G12"/>
    <mergeCell ref="C12:C13"/>
    <mergeCell ref="D12:D13"/>
    <mergeCell ref="H12:H13"/>
    <mergeCell ref="I12:I13"/>
    <mergeCell ref="J12:J13"/>
  </mergeCells>
  <phoneticPr fontId="19" type="Hiragana"/>
  <pageMargins left="0.56999999999999995" right="0.6" top="0.98399999999999987" bottom="0.98399999999999987" header="0.51200000000000001" footer="0.51200000000000001"/>
  <pageSetup paperSize="9" scale="84" fitToWidth="1" fitToHeight="1" orientation="portrait" usePrinterDefaults="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N66"/>
  <sheetViews>
    <sheetView showGridLines="0" view="pageBreakPreview" topLeftCell="A40" zoomScaleNormal="75" zoomScaleSheetLayoutView="100" workbookViewId="0">
      <selection sqref="A1:XFD1048576"/>
    </sheetView>
  </sheetViews>
  <sheetFormatPr defaultRowHeight="13.5"/>
  <cols>
    <col min="1" max="1" width="5.625" style="97" customWidth="1"/>
    <col min="2" max="2" width="15.625" style="97" customWidth="1"/>
    <col min="3" max="6" width="10.625" style="97" customWidth="1"/>
    <col min="7" max="7" width="9.875" style="97" customWidth="1"/>
    <col min="8" max="8" width="8.625" style="97" customWidth="1"/>
    <col min="9" max="9" width="9.625" style="97" customWidth="1"/>
    <col min="10" max="11" width="8.625" style="97" customWidth="1"/>
    <col min="12" max="12" width="10.75" style="97" customWidth="1"/>
    <col min="13" max="13" width="9.625" style="97" customWidth="1"/>
    <col min="14" max="14" width="15.625" style="97" customWidth="1"/>
    <col min="15" max="15" width="5.625" style="97" customWidth="1"/>
    <col min="16" max="16384" width="9.00390625" style="97" customWidth="1"/>
  </cols>
  <sheetData>
    <row r="1" spans="1:13" ht="20" customHeight="1">
      <c r="A1" s="97" t="s">
        <v>226</v>
      </c>
    </row>
    <row r="2" spans="1:13" ht="20" customHeight="1">
      <c r="A2" s="97" t="s">
        <v>88</v>
      </c>
      <c r="H2" s="138"/>
      <c r="I2" s="138"/>
      <c r="J2" s="138"/>
      <c r="K2" s="138"/>
      <c r="L2" s="138"/>
      <c r="M2" s="138"/>
    </row>
    <row r="3" spans="1:13" ht="20" customHeight="1">
      <c r="H3" s="138"/>
      <c r="I3" s="138"/>
      <c r="J3" s="138"/>
      <c r="K3" s="138"/>
      <c r="L3" s="138"/>
      <c r="M3" s="138"/>
    </row>
    <row r="4" spans="1:13" ht="20" customHeight="1">
      <c r="A4" s="99" t="s">
        <v>6</v>
      </c>
      <c r="B4" s="97" t="s">
        <v>95</v>
      </c>
      <c r="C4" s="115" t="s">
        <v>177</v>
      </c>
      <c r="D4" s="115"/>
      <c r="E4" s="112"/>
      <c r="H4" s="138"/>
      <c r="I4" s="138"/>
      <c r="J4" s="138"/>
      <c r="K4" s="138"/>
      <c r="L4" s="138"/>
      <c r="M4" s="138"/>
    </row>
    <row r="5" spans="1:13" ht="20" customHeight="1">
      <c r="H5" s="138"/>
      <c r="I5" s="138"/>
      <c r="J5" s="138"/>
      <c r="K5" s="138"/>
      <c r="L5" s="138"/>
      <c r="M5" s="138"/>
    </row>
    <row r="6" spans="1:13" s="98" customFormat="1" ht="20" customHeight="1">
      <c r="A6" s="98"/>
      <c r="B6" s="101" t="s">
        <v>27</v>
      </c>
      <c r="C6" s="116" t="s">
        <v>98</v>
      </c>
      <c r="D6" s="116" t="s">
        <v>99</v>
      </c>
      <c r="E6" s="131" t="s">
        <v>100</v>
      </c>
      <c r="F6" s="137"/>
      <c r="G6" s="137"/>
      <c r="H6" s="115"/>
      <c r="I6" s="115"/>
      <c r="J6" s="115"/>
      <c r="K6" s="115"/>
      <c r="L6" s="115"/>
      <c r="M6" s="112"/>
    </row>
    <row r="7" spans="1:13" ht="20" customHeight="1">
      <c r="B7" s="102"/>
      <c r="C7" s="117"/>
      <c r="D7" s="117"/>
      <c r="E7" s="132"/>
      <c r="F7" s="138"/>
      <c r="G7" s="138"/>
      <c r="H7" s="138"/>
      <c r="I7" s="138"/>
      <c r="J7" s="138"/>
      <c r="K7" s="138"/>
      <c r="L7" s="138"/>
    </row>
    <row r="8" spans="1:13" ht="20" customHeight="1">
      <c r="H8" s="138"/>
      <c r="I8" s="138"/>
      <c r="J8" s="138"/>
      <c r="K8" s="138"/>
      <c r="L8" s="138"/>
      <c r="M8" s="138"/>
    </row>
    <row r="9" spans="1:13" ht="20" customHeight="1">
      <c r="A9" s="99" t="s">
        <v>60</v>
      </c>
      <c r="B9" s="97" t="s">
        <v>101</v>
      </c>
      <c r="F9" s="97"/>
      <c r="G9" s="97"/>
      <c r="H9" s="138"/>
      <c r="I9" s="138"/>
      <c r="J9" s="138"/>
      <c r="K9" s="138"/>
      <c r="L9" s="138"/>
      <c r="M9" s="138"/>
    </row>
    <row r="10" spans="1:13" ht="20" customHeight="1">
      <c r="B10" s="103" t="s">
        <v>102</v>
      </c>
      <c r="C10" s="116" t="s">
        <v>103</v>
      </c>
      <c r="D10" s="126" t="s">
        <v>64</v>
      </c>
      <c r="E10" s="133"/>
    </row>
    <row r="11" spans="1:13" ht="20" customHeight="1">
      <c r="B11" s="104"/>
      <c r="C11" s="118"/>
      <c r="D11" s="127"/>
      <c r="E11" s="134"/>
    </row>
    <row r="12" spans="1:13" ht="20" customHeight="1">
      <c r="B12" s="105"/>
      <c r="C12" s="119"/>
      <c r="D12" s="128"/>
      <c r="E12" s="135"/>
    </row>
    <row r="13" spans="1:13" ht="20" customHeight="1">
      <c r="B13" s="105"/>
      <c r="C13" s="119"/>
      <c r="D13" s="128"/>
      <c r="E13" s="135"/>
    </row>
    <row r="14" spans="1:13" ht="20" customHeight="1">
      <c r="B14" s="102"/>
      <c r="C14" s="117"/>
      <c r="D14" s="129"/>
      <c r="E14" s="136"/>
    </row>
    <row r="15" spans="1:13" ht="20" customHeight="1">
      <c r="H15" s="138"/>
      <c r="I15" s="138"/>
      <c r="J15" s="138"/>
      <c r="K15" s="138"/>
      <c r="L15" s="138"/>
      <c r="M15" s="138"/>
    </row>
    <row r="16" spans="1:13" ht="20" customHeight="1">
      <c r="A16" s="99" t="s">
        <v>105</v>
      </c>
      <c r="B16" s="97" t="s">
        <v>44</v>
      </c>
      <c r="H16" s="138"/>
      <c r="I16" s="138"/>
    </row>
    <row r="17" spans="1:14" ht="20" customHeight="1">
      <c r="A17" s="100"/>
      <c r="N17" s="99" t="s">
        <v>52</v>
      </c>
    </row>
    <row r="18" spans="1:14" ht="20" customHeight="1">
      <c r="A18" s="100"/>
      <c r="B18" s="106" t="s">
        <v>106</v>
      </c>
      <c r="C18" s="120" t="s">
        <v>107</v>
      </c>
      <c r="D18" s="130"/>
      <c r="E18" s="130"/>
      <c r="F18" s="139"/>
      <c r="G18" s="120" t="s">
        <v>228</v>
      </c>
      <c r="H18" s="139"/>
      <c r="I18" s="154" t="s">
        <v>176</v>
      </c>
      <c r="J18" s="156"/>
      <c r="K18" s="154" t="s">
        <v>232</v>
      </c>
      <c r="L18" s="163"/>
      <c r="M18" s="156"/>
      <c r="N18" s="131" t="s">
        <v>16</v>
      </c>
    </row>
    <row r="19" spans="1:14" ht="36" customHeight="1">
      <c r="A19" s="100"/>
      <c r="B19" s="107"/>
      <c r="C19" s="121" t="s">
        <v>109</v>
      </c>
      <c r="D19" s="121" t="s">
        <v>110</v>
      </c>
      <c r="E19" s="121" t="s">
        <v>112</v>
      </c>
      <c r="F19" s="121" t="s">
        <v>113</v>
      </c>
      <c r="G19" s="121" t="s">
        <v>131</v>
      </c>
      <c r="H19" s="146" t="s">
        <v>229</v>
      </c>
      <c r="I19" s="113" t="s">
        <v>231</v>
      </c>
      <c r="J19" s="157" t="s">
        <v>229</v>
      </c>
      <c r="K19" s="113" t="s">
        <v>224</v>
      </c>
      <c r="L19" s="113" t="s">
        <v>4</v>
      </c>
      <c r="M19" s="113" t="s">
        <v>65</v>
      </c>
      <c r="N19" s="166"/>
    </row>
    <row r="20" spans="1:14" ht="20" customHeight="1">
      <c r="B20" s="108" t="s">
        <v>223</v>
      </c>
      <c r="C20" s="122"/>
      <c r="D20" s="122"/>
      <c r="E20" s="122"/>
      <c r="F20" s="122"/>
      <c r="G20" s="140">
        <v>6</v>
      </c>
      <c r="H20" s="147">
        <v>6</v>
      </c>
      <c r="I20" s="155">
        <v>6</v>
      </c>
      <c r="J20" s="155">
        <v>6</v>
      </c>
      <c r="K20" s="158">
        <v>6</v>
      </c>
      <c r="L20" s="144" t="s">
        <v>233</v>
      </c>
      <c r="M20" s="144" t="s">
        <v>230</v>
      </c>
      <c r="N20" s="167"/>
    </row>
    <row r="21" spans="1:14" ht="20" customHeight="1">
      <c r="B21" s="108" t="s">
        <v>223</v>
      </c>
      <c r="C21" s="122"/>
      <c r="D21" s="122"/>
      <c r="E21" s="122"/>
      <c r="F21" s="122"/>
      <c r="G21" s="140">
        <v>8</v>
      </c>
      <c r="H21" s="147">
        <v>2</v>
      </c>
      <c r="I21" s="155">
        <v>8</v>
      </c>
      <c r="J21" s="155">
        <v>2</v>
      </c>
      <c r="K21" s="158">
        <v>5</v>
      </c>
      <c r="L21" s="144" t="s">
        <v>167</v>
      </c>
      <c r="M21" s="144" t="s">
        <v>216</v>
      </c>
      <c r="N21" s="167"/>
    </row>
    <row r="22" spans="1:14" ht="20" customHeight="1">
      <c r="B22" s="108" t="s">
        <v>223</v>
      </c>
      <c r="C22" s="122"/>
      <c r="D22" s="122"/>
      <c r="E22" s="122"/>
      <c r="F22" s="122"/>
      <c r="G22" s="140">
        <v>10</v>
      </c>
      <c r="H22" s="147">
        <v>-5</v>
      </c>
      <c r="I22" s="155">
        <v>10</v>
      </c>
      <c r="J22" s="155">
        <v>-5</v>
      </c>
      <c r="K22" s="158">
        <v>8</v>
      </c>
      <c r="L22" s="144" t="s">
        <v>235</v>
      </c>
      <c r="M22" s="144" t="s">
        <v>234</v>
      </c>
      <c r="N22" s="167"/>
    </row>
    <row r="23" spans="1:14" ht="20" customHeight="1">
      <c r="B23" s="108"/>
      <c r="C23" s="122"/>
      <c r="D23" s="122"/>
      <c r="E23" s="122"/>
      <c r="F23" s="122"/>
      <c r="G23" s="122"/>
      <c r="H23" s="114"/>
      <c r="I23" s="114"/>
      <c r="J23" s="114"/>
      <c r="K23" s="159"/>
      <c r="L23" s="159"/>
      <c r="M23" s="159"/>
      <c r="N23" s="167"/>
    </row>
    <row r="24" spans="1:14" ht="20" customHeight="1">
      <c r="B24" s="108"/>
      <c r="C24" s="122"/>
      <c r="D24" s="122"/>
      <c r="E24" s="122"/>
      <c r="F24" s="122"/>
      <c r="G24" s="122"/>
      <c r="H24" s="114"/>
      <c r="I24" s="114"/>
      <c r="J24" s="114"/>
      <c r="K24" s="159"/>
      <c r="L24" s="159"/>
      <c r="M24" s="159"/>
      <c r="N24" s="167"/>
    </row>
    <row r="25" spans="1:14" ht="20" customHeight="1">
      <c r="B25" s="108"/>
      <c r="C25" s="122"/>
      <c r="D25" s="122"/>
      <c r="E25" s="122"/>
      <c r="F25" s="122"/>
      <c r="G25" s="122"/>
      <c r="H25" s="114"/>
      <c r="I25" s="114"/>
      <c r="J25" s="114"/>
      <c r="K25" s="159"/>
      <c r="L25" s="159"/>
      <c r="M25" s="159"/>
      <c r="N25" s="167"/>
    </row>
    <row r="26" spans="1:14" ht="20" customHeight="1">
      <c r="B26" s="108"/>
      <c r="C26" s="122"/>
      <c r="D26" s="122"/>
      <c r="E26" s="122"/>
      <c r="F26" s="122"/>
      <c r="G26" s="122"/>
      <c r="H26" s="114"/>
      <c r="I26" s="114"/>
      <c r="J26" s="114"/>
      <c r="K26" s="159"/>
      <c r="L26" s="159"/>
      <c r="M26" s="159"/>
      <c r="N26" s="167"/>
    </row>
    <row r="27" spans="1:14" ht="20" customHeight="1">
      <c r="B27" s="108"/>
      <c r="C27" s="122"/>
      <c r="D27" s="122"/>
      <c r="E27" s="122"/>
      <c r="F27" s="122"/>
      <c r="G27" s="122"/>
      <c r="H27" s="114"/>
      <c r="I27" s="114"/>
      <c r="J27" s="114"/>
      <c r="K27" s="159"/>
      <c r="L27" s="159"/>
      <c r="M27" s="159"/>
      <c r="N27" s="167"/>
    </row>
    <row r="28" spans="1:14" ht="20" customHeight="1">
      <c r="B28" s="108"/>
      <c r="C28" s="122"/>
      <c r="D28" s="122"/>
      <c r="E28" s="122"/>
      <c r="F28" s="122"/>
      <c r="G28" s="122"/>
      <c r="H28" s="114"/>
      <c r="I28" s="114"/>
      <c r="J28" s="114"/>
      <c r="K28" s="159"/>
      <c r="L28" s="159"/>
      <c r="M28" s="159"/>
      <c r="N28" s="167"/>
    </row>
    <row r="29" spans="1:14" ht="20" customHeight="1">
      <c r="B29" s="108"/>
      <c r="C29" s="122"/>
      <c r="D29" s="122"/>
      <c r="E29" s="122"/>
      <c r="F29" s="122"/>
      <c r="G29" s="122"/>
      <c r="H29" s="114"/>
      <c r="I29" s="114"/>
      <c r="J29" s="114"/>
      <c r="K29" s="159"/>
      <c r="L29" s="159"/>
      <c r="M29" s="159"/>
      <c r="N29" s="167"/>
    </row>
    <row r="30" spans="1:14" ht="20" customHeight="1">
      <c r="B30" s="108"/>
      <c r="C30" s="122"/>
      <c r="D30" s="122"/>
      <c r="E30" s="122"/>
      <c r="F30" s="122"/>
      <c r="G30" s="122"/>
      <c r="H30" s="114"/>
      <c r="I30" s="114"/>
      <c r="J30" s="114"/>
      <c r="K30" s="159"/>
      <c r="L30" s="159"/>
      <c r="M30" s="159"/>
      <c r="N30" s="167"/>
    </row>
    <row r="31" spans="1:14" ht="20" customHeight="1">
      <c r="B31" s="109"/>
      <c r="C31" s="123"/>
      <c r="D31" s="123"/>
      <c r="E31" s="123"/>
      <c r="F31" s="123"/>
      <c r="G31" s="123"/>
      <c r="H31" s="148"/>
      <c r="I31" s="148"/>
      <c r="J31" s="148"/>
      <c r="K31" s="143"/>
      <c r="L31" s="143"/>
      <c r="M31" s="143"/>
      <c r="N31" s="168"/>
    </row>
    <row r="32" spans="1:14" ht="20" customHeight="1">
      <c r="B32" s="110"/>
      <c r="C32" s="110"/>
      <c r="D32" s="110"/>
      <c r="E32" s="110"/>
      <c r="F32" s="110"/>
      <c r="G32" s="110"/>
      <c r="H32" s="110"/>
      <c r="I32" s="110"/>
      <c r="J32" s="110"/>
      <c r="K32" s="110"/>
      <c r="L32" s="110"/>
      <c r="M32" s="110"/>
      <c r="N32" s="110"/>
    </row>
    <row r="33" spans="2:14" ht="20" customHeight="1">
      <c r="B33" s="110"/>
      <c r="C33" s="110"/>
      <c r="D33" s="110"/>
      <c r="E33" s="110"/>
      <c r="F33" s="110"/>
      <c r="G33" s="110"/>
      <c r="H33" s="110"/>
      <c r="I33" s="110"/>
      <c r="J33" s="110"/>
      <c r="K33" s="110"/>
      <c r="L33" s="110"/>
      <c r="M33" s="110"/>
      <c r="N33" s="110"/>
    </row>
    <row r="34" spans="2:14" ht="20" customHeight="1">
      <c r="B34" s="107"/>
      <c r="C34" s="124"/>
      <c r="D34" s="124"/>
      <c r="E34" s="124"/>
      <c r="F34" s="124"/>
      <c r="G34" s="124"/>
      <c r="H34" s="149"/>
      <c r="I34" s="149"/>
      <c r="J34" s="149"/>
      <c r="K34" s="160"/>
      <c r="L34" s="160"/>
      <c r="M34" s="160"/>
      <c r="N34" s="169"/>
    </row>
    <row r="35" spans="2:14" ht="20" customHeight="1">
      <c r="B35" s="108"/>
      <c r="C35" s="122"/>
      <c r="D35" s="122"/>
      <c r="E35" s="122"/>
      <c r="F35" s="122"/>
      <c r="G35" s="122"/>
      <c r="H35" s="114"/>
      <c r="I35" s="114"/>
      <c r="J35" s="114"/>
      <c r="K35" s="159"/>
      <c r="L35" s="159"/>
      <c r="M35" s="159"/>
      <c r="N35" s="167"/>
    </row>
    <row r="36" spans="2:14" ht="20" customHeight="1">
      <c r="B36" s="108"/>
      <c r="C36" s="122"/>
      <c r="D36" s="122"/>
      <c r="E36" s="122"/>
      <c r="F36" s="122"/>
      <c r="G36" s="122"/>
      <c r="H36" s="114"/>
      <c r="I36" s="114"/>
      <c r="J36" s="114"/>
      <c r="K36" s="159"/>
      <c r="L36" s="159"/>
      <c r="M36" s="159"/>
      <c r="N36" s="167"/>
    </row>
    <row r="37" spans="2:14" ht="20" customHeight="1">
      <c r="B37" s="111" t="s">
        <v>114</v>
      </c>
      <c r="C37" s="125"/>
      <c r="D37" s="125"/>
      <c r="E37" s="125"/>
      <c r="F37" s="125"/>
      <c r="G37" s="125"/>
      <c r="H37" s="150"/>
      <c r="I37" s="117"/>
      <c r="J37" s="117"/>
      <c r="K37" s="161"/>
      <c r="L37" s="161"/>
      <c r="M37" s="161"/>
      <c r="N37" s="132"/>
    </row>
    <row r="38" spans="2:14" ht="20" customHeight="1">
      <c r="B38" s="97" t="s">
        <v>214</v>
      </c>
    </row>
    <row r="39" spans="2:14" ht="20" customHeight="1">
      <c r="B39" s="112" t="s">
        <v>77</v>
      </c>
    </row>
    <row r="40" spans="2:14" ht="20" customHeight="1">
      <c r="B40" s="112" t="s">
        <v>205</v>
      </c>
    </row>
    <row r="41" spans="2:14" ht="20.25" customHeight="1">
      <c r="B41" s="112" t="s">
        <v>236</v>
      </c>
    </row>
    <row r="42" spans="2:14" ht="20.25" customHeight="1">
      <c r="B42" s="112" t="s">
        <v>237</v>
      </c>
    </row>
    <row r="43" spans="2:14" ht="20.25" customHeight="1">
      <c r="B43" s="112" t="s">
        <v>238</v>
      </c>
    </row>
    <row r="44" spans="2:14" ht="20" customHeight="1">
      <c r="B44" s="97" t="s">
        <v>215</v>
      </c>
    </row>
    <row r="45" spans="2:14" ht="20" customHeight="1">
      <c r="B45" s="112" t="s">
        <v>240</v>
      </c>
    </row>
    <row r="46" spans="2:14" ht="20" customHeight="1">
      <c r="B46" s="112" t="s">
        <v>239</v>
      </c>
    </row>
    <row r="47" spans="2:14">
      <c r="B47" s="97" t="s">
        <v>133</v>
      </c>
    </row>
    <row r="48" spans="2:14">
      <c r="B48" s="113" t="s">
        <v>217</v>
      </c>
      <c r="C48" s="113" t="s">
        <v>220</v>
      </c>
      <c r="D48" s="113"/>
      <c r="E48" s="113"/>
      <c r="F48" s="113"/>
      <c r="G48" s="141" t="s">
        <v>224</v>
      </c>
      <c r="H48" s="151"/>
      <c r="I48" s="119" t="s">
        <v>225</v>
      </c>
      <c r="J48" s="110"/>
      <c r="K48" s="162"/>
      <c r="L48" s="162"/>
      <c r="M48" s="164"/>
      <c r="N48" s="110"/>
    </row>
    <row r="49" spans="2:14">
      <c r="B49" s="113"/>
      <c r="C49" s="113" t="s">
        <v>221</v>
      </c>
      <c r="D49" s="113" t="s">
        <v>151</v>
      </c>
      <c r="E49" s="113" t="s">
        <v>222</v>
      </c>
      <c r="F49" s="113" t="s">
        <v>163</v>
      </c>
      <c r="G49" s="142"/>
      <c r="H49" s="121"/>
      <c r="I49" s="118"/>
      <c r="J49" s="110"/>
      <c r="K49" s="162"/>
      <c r="L49" s="162"/>
      <c r="M49" s="165"/>
      <c r="N49" s="110"/>
    </row>
    <row r="50" spans="2:14">
      <c r="B50" s="114"/>
      <c r="C50" s="114"/>
      <c r="D50" s="114"/>
      <c r="E50" s="114"/>
      <c r="F50" s="114"/>
      <c r="G50" s="141"/>
      <c r="H50" s="151"/>
      <c r="I50" s="114"/>
      <c r="J50" s="110"/>
      <c r="K50" s="110"/>
      <c r="L50" s="110"/>
      <c r="M50" s="110"/>
      <c r="N50" s="110"/>
    </row>
    <row r="51" spans="2:14">
      <c r="B51" s="114"/>
      <c r="C51" s="114"/>
      <c r="D51" s="114"/>
      <c r="E51" s="114"/>
      <c r="F51" s="114"/>
      <c r="G51" s="143"/>
      <c r="H51" s="123"/>
      <c r="I51" s="114"/>
      <c r="J51" s="110"/>
      <c r="K51" s="110"/>
      <c r="L51" s="110"/>
      <c r="M51" s="110"/>
      <c r="N51" s="110"/>
    </row>
    <row r="52" spans="2:14">
      <c r="B52" s="114"/>
      <c r="C52" s="114"/>
      <c r="D52" s="114"/>
      <c r="E52" s="114"/>
      <c r="F52" s="114"/>
      <c r="G52" s="143"/>
      <c r="H52" s="123"/>
      <c r="I52" s="114"/>
      <c r="J52" s="110"/>
      <c r="K52" s="110"/>
      <c r="L52" s="110"/>
      <c r="M52" s="110"/>
      <c r="N52" s="110"/>
    </row>
    <row r="53" spans="2:14">
      <c r="B53" s="114"/>
      <c r="C53" s="114"/>
      <c r="D53" s="114"/>
      <c r="E53" s="114"/>
      <c r="F53" s="114"/>
      <c r="G53" s="143"/>
      <c r="H53" s="123"/>
      <c r="I53" s="114"/>
      <c r="J53" s="110"/>
      <c r="K53" s="110"/>
      <c r="L53" s="110"/>
      <c r="M53" s="110"/>
      <c r="N53" s="110"/>
    </row>
    <row r="54" spans="2:14">
      <c r="B54" s="114"/>
      <c r="C54" s="114"/>
      <c r="D54" s="114"/>
      <c r="E54" s="114"/>
      <c r="F54" s="114"/>
      <c r="G54" s="143"/>
      <c r="H54" s="123"/>
      <c r="I54" s="114"/>
      <c r="J54" s="110"/>
      <c r="K54" s="110"/>
      <c r="L54" s="110"/>
      <c r="M54" s="110"/>
      <c r="N54" s="110"/>
    </row>
    <row r="55" spans="2:14">
      <c r="B55" s="114"/>
      <c r="C55" s="114"/>
      <c r="D55" s="114"/>
      <c r="E55" s="114"/>
      <c r="F55" s="114"/>
      <c r="G55" s="143"/>
      <c r="H55" s="123"/>
      <c r="I55" s="114"/>
      <c r="J55" s="110"/>
      <c r="K55" s="110"/>
      <c r="L55" s="110"/>
      <c r="M55" s="110"/>
      <c r="N55" s="110"/>
    </row>
    <row r="56" spans="2:14">
      <c r="B56" s="114"/>
      <c r="C56" s="114"/>
      <c r="D56" s="114"/>
      <c r="E56" s="114"/>
      <c r="F56" s="114"/>
      <c r="G56" s="143"/>
      <c r="H56" s="123"/>
      <c r="I56" s="114"/>
      <c r="J56" s="110"/>
      <c r="K56" s="110"/>
      <c r="L56" s="110"/>
      <c r="M56" s="110"/>
      <c r="N56" s="110"/>
    </row>
    <row r="57" spans="2:14">
      <c r="B57" s="114"/>
      <c r="C57" s="114"/>
      <c r="D57" s="114"/>
      <c r="E57" s="114"/>
      <c r="F57" s="114"/>
      <c r="G57" s="143"/>
      <c r="H57" s="123"/>
      <c r="I57" s="114"/>
      <c r="J57" s="110"/>
      <c r="K57" s="110"/>
      <c r="L57" s="110"/>
      <c r="M57" s="110"/>
      <c r="N57" s="110"/>
    </row>
    <row r="58" spans="2:14">
      <c r="B58" s="114"/>
      <c r="C58" s="114"/>
      <c r="D58" s="114"/>
      <c r="E58" s="114"/>
      <c r="F58" s="114"/>
      <c r="G58" s="143"/>
      <c r="H58" s="123"/>
      <c r="I58" s="114"/>
      <c r="J58" s="110"/>
      <c r="K58" s="110"/>
      <c r="L58" s="110"/>
      <c r="M58" s="110"/>
      <c r="N58" s="110"/>
    </row>
    <row r="59" spans="2:14">
      <c r="B59" s="114"/>
      <c r="C59" s="114"/>
      <c r="D59" s="114"/>
      <c r="E59" s="114"/>
      <c r="F59" s="114"/>
      <c r="G59" s="143"/>
      <c r="H59" s="123"/>
      <c r="I59" s="114"/>
      <c r="J59" s="110"/>
      <c r="K59" s="110"/>
      <c r="L59" s="110"/>
      <c r="M59" s="110"/>
      <c r="N59" s="110"/>
    </row>
    <row r="60" spans="2:14">
      <c r="B60" s="114"/>
      <c r="C60" s="114"/>
      <c r="D60" s="114"/>
      <c r="E60" s="114"/>
      <c r="F60" s="114"/>
      <c r="G60" s="143"/>
      <c r="H60" s="123"/>
      <c r="I60" s="114"/>
      <c r="J60" s="110"/>
      <c r="K60" s="110"/>
      <c r="L60" s="110"/>
      <c r="M60" s="110"/>
      <c r="N60" s="110"/>
    </row>
    <row r="61" spans="2:14">
      <c r="B61" s="114"/>
      <c r="C61" s="114"/>
      <c r="D61" s="114"/>
      <c r="E61" s="114"/>
      <c r="F61" s="114"/>
      <c r="G61" s="143"/>
      <c r="H61" s="123"/>
      <c r="I61" s="114"/>
      <c r="J61" s="110"/>
      <c r="K61" s="110"/>
      <c r="L61" s="110"/>
      <c r="M61" s="110"/>
      <c r="N61" s="110"/>
    </row>
    <row r="62" spans="2:14">
      <c r="B62" s="114"/>
      <c r="C62" s="114"/>
      <c r="D62" s="114"/>
      <c r="E62" s="114"/>
      <c r="F62" s="114"/>
      <c r="G62" s="143"/>
      <c r="H62" s="123"/>
      <c r="I62" s="114"/>
      <c r="J62" s="110"/>
      <c r="K62" s="110"/>
      <c r="L62" s="110"/>
      <c r="M62" s="110"/>
      <c r="N62" s="110"/>
    </row>
    <row r="63" spans="2:14">
      <c r="B63" s="114"/>
      <c r="C63" s="114"/>
      <c r="D63" s="114"/>
      <c r="E63" s="114"/>
      <c r="F63" s="114"/>
      <c r="G63" s="144"/>
      <c r="H63" s="152"/>
      <c r="I63" s="114"/>
      <c r="J63" s="110"/>
      <c r="K63" s="110"/>
      <c r="L63" s="110"/>
      <c r="M63" s="110"/>
      <c r="N63" s="110"/>
    </row>
    <row r="64" spans="2:14" ht="21.75" customHeight="1">
      <c r="B64" s="113" t="s">
        <v>218</v>
      </c>
      <c r="C64" s="114"/>
      <c r="D64" s="114"/>
      <c r="E64" s="114"/>
      <c r="F64" s="114"/>
      <c r="G64" s="145">
        <f>SUM(G50:H63)</f>
        <v>0</v>
      </c>
      <c r="H64" s="153"/>
      <c r="I64" s="114"/>
      <c r="J64" s="110"/>
      <c r="K64" s="110"/>
      <c r="L64" s="110"/>
      <c r="M64" s="110"/>
      <c r="N64" s="110"/>
    </row>
    <row r="65" spans="2:2">
      <c r="B65" s="97" t="s">
        <v>227</v>
      </c>
    </row>
    <row r="66" spans="2:2">
      <c r="B66" s="112" t="s">
        <v>219</v>
      </c>
    </row>
  </sheetData>
  <mergeCells count="22">
    <mergeCell ref="C4:E4"/>
    <mergeCell ref="H6:M6"/>
    <mergeCell ref="D12:E12"/>
    <mergeCell ref="D13:E13"/>
    <mergeCell ref="D14:E14"/>
    <mergeCell ref="C18:F18"/>
    <mergeCell ref="G18:H18"/>
    <mergeCell ref="I18:J18"/>
    <mergeCell ref="K18:M18"/>
    <mergeCell ref="C48:F48"/>
    <mergeCell ref="G50:H50"/>
    <mergeCell ref="G63:H63"/>
    <mergeCell ref="G64:H64"/>
    <mergeCell ref="B10:B11"/>
    <mergeCell ref="C10:C11"/>
    <mergeCell ref="D10:E11"/>
    <mergeCell ref="B18:B19"/>
    <mergeCell ref="N18:N19"/>
    <mergeCell ref="B48:B49"/>
    <mergeCell ref="G48:H49"/>
    <mergeCell ref="I48:I49"/>
    <mergeCell ref="M48:M49"/>
  </mergeCells>
  <phoneticPr fontId="19" type="Hiragana"/>
  <printOptions horizontalCentered="1" verticalCentered="1"/>
  <pageMargins left="0.47244094488188976" right="0.51181102362204722" top="0.98425196850393681" bottom="0.98425196850393681" header="0.51181102362204722" footer="0.51181102362204722"/>
  <pageSetup paperSize="9" scale="62" fitToWidth="1" fitToHeight="1" orientation="portrait" usePrinterDefaults="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dimension ref="A1:AF85"/>
  <sheetViews>
    <sheetView showGridLines="0" tabSelected="1" topLeftCell="A25" workbookViewId="0">
      <selection activeCell="J31" sqref="J31:T31"/>
    </sheetView>
  </sheetViews>
  <sheetFormatPr defaultRowHeight="14.25"/>
  <cols>
    <col min="1" max="4" width="4.625" style="170" customWidth="1"/>
    <col min="5" max="5" width="5.875" style="170" customWidth="1"/>
    <col min="6" max="25" width="4.625" style="170" customWidth="1"/>
    <col min="26" max="234" width="9.00390625" style="170" customWidth="1"/>
    <col min="235" max="16384" width="9" style="170" bestFit="1" customWidth="1"/>
  </cols>
  <sheetData>
    <row r="1" spans="1:24">
      <c r="A1" s="170" t="s">
        <v>71</v>
      </c>
    </row>
    <row r="2" spans="1:24" ht="20" customHeight="1">
      <c r="A2" s="171" t="s">
        <v>121</v>
      </c>
      <c r="B2" s="177"/>
      <c r="C2" s="3"/>
      <c r="D2" s="3"/>
      <c r="E2" s="3"/>
      <c r="F2" s="3"/>
      <c r="G2" s="3"/>
      <c r="H2" s="3"/>
      <c r="I2" s="3"/>
      <c r="J2" s="3"/>
      <c r="K2" s="3"/>
      <c r="L2" s="3"/>
      <c r="M2" s="3"/>
      <c r="N2" s="3"/>
      <c r="O2" s="3"/>
      <c r="P2" s="3"/>
      <c r="Q2" s="3"/>
      <c r="R2" s="3"/>
    </row>
    <row r="3" spans="1:24" ht="20" customHeight="1">
      <c r="A3" s="171" t="s">
        <v>126</v>
      </c>
      <c r="B3" s="177"/>
      <c r="C3" s="171"/>
      <c r="D3" s="171"/>
      <c r="E3" s="171"/>
      <c r="F3" s="171"/>
      <c r="G3" s="171"/>
      <c r="H3" s="171"/>
      <c r="I3" s="171"/>
      <c r="J3" s="171"/>
      <c r="K3" s="171"/>
      <c r="L3" s="171"/>
      <c r="M3" s="171"/>
      <c r="N3" s="171"/>
      <c r="O3" s="171"/>
      <c r="P3" s="171"/>
      <c r="Q3" s="171"/>
      <c r="R3" s="171"/>
      <c r="S3" s="171"/>
      <c r="T3" s="171"/>
      <c r="U3" s="171"/>
      <c r="V3" s="171"/>
      <c r="W3" s="172"/>
      <c r="X3" s="172"/>
    </row>
    <row r="4" spans="1:24" ht="20" customHeight="1">
      <c r="A4" s="172"/>
      <c r="B4" s="190"/>
      <c r="C4" s="190"/>
      <c r="D4" s="190"/>
      <c r="E4" s="190"/>
      <c r="F4" s="190"/>
      <c r="G4" s="190"/>
      <c r="H4" s="190"/>
      <c r="I4" s="190"/>
      <c r="J4" s="190"/>
      <c r="K4" s="190"/>
      <c r="L4" s="190"/>
      <c r="M4" s="190"/>
      <c r="N4" s="190"/>
      <c r="O4" s="322" t="s">
        <v>129</v>
      </c>
      <c r="P4" s="190"/>
      <c r="Q4" s="190"/>
      <c r="R4" s="354"/>
      <c r="S4" s="354"/>
      <c r="T4" s="354"/>
      <c r="U4" s="354"/>
      <c r="V4" s="354"/>
      <c r="W4" s="354"/>
      <c r="X4" s="172"/>
    </row>
    <row r="5" spans="1:24" ht="20" customHeight="1">
      <c r="A5" s="172"/>
      <c r="B5" s="172"/>
      <c r="C5" s="172"/>
      <c r="D5" s="172"/>
      <c r="E5" s="172"/>
      <c r="F5" s="182"/>
      <c r="G5" s="182"/>
      <c r="H5" s="172"/>
      <c r="I5" s="172"/>
      <c r="J5" s="172"/>
      <c r="K5" s="172"/>
      <c r="L5" s="172"/>
      <c r="M5" s="172"/>
      <c r="N5" s="172"/>
      <c r="O5" s="172"/>
      <c r="P5" s="172"/>
      <c r="Q5" s="172"/>
      <c r="R5" s="172"/>
      <c r="S5" s="172"/>
      <c r="T5" s="172"/>
      <c r="U5" s="172"/>
      <c r="V5" s="172"/>
      <c r="W5" s="172"/>
      <c r="X5" s="172"/>
    </row>
    <row r="6" spans="1:24" ht="20" customHeight="1">
      <c r="A6" s="173" t="s">
        <v>124</v>
      </c>
      <c r="B6" s="172"/>
      <c r="C6" s="172"/>
      <c r="D6" s="172"/>
      <c r="E6" s="172"/>
      <c r="F6" s="172"/>
      <c r="G6" s="172"/>
      <c r="H6" s="245" t="s">
        <v>130</v>
      </c>
      <c r="I6" s="245"/>
      <c r="J6" s="245"/>
      <c r="K6" s="245"/>
      <c r="L6" s="245"/>
      <c r="M6" s="295"/>
      <c r="N6" s="308" t="s">
        <v>25</v>
      </c>
      <c r="O6" s="308"/>
      <c r="P6" s="308" t="s">
        <v>132</v>
      </c>
      <c r="Q6" s="308"/>
      <c r="R6" s="172"/>
      <c r="S6" s="245" t="s">
        <v>134</v>
      </c>
      <c r="T6" s="172"/>
      <c r="U6" s="172"/>
      <c r="V6" s="172"/>
      <c r="W6" s="172"/>
      <c r="X6" s="172"/>
    </row>
    <row r="7" spans="1:24" ht="20" customHeight="1">
      <c r="A7" s="174" t="s">
        <v>135</v>
      </c>
      <c r="B7" s="174"/>
      <c r="C7" s="174"/>
      <c r="D7" s="209">
        <f>N11</f>
        <v>0</v>
      </c>
      <c r="E7" s="223"/>
      <c r="F7" s="235"/>
      <c r="G7" s="235"/>
      <c r="H7" s="246" t="s">
        <v>136</v>
      </c>
      <c r="I7" s="252"/>
      <c r="J7" s="252"/>
      <c r="K7" s="270" t="s">
        <v>49</v>
      </c>
      <c r="L7" s="270"/>
      <c r="M7" s="296"/>
      <c r="N7" s="309"/>
      <c r="O7" s="323"/>
      <c r="P7" s="331"/>
      <c r="Q7" s="342"/>
      <c r="R7" s="172"/>
      <c r="S7" s="362" t="s">
        <v>137</v>
      </c>
      <c r="T7" s="202"/>
      <c r="U7" s="225"/>
      <c r="V7" s="390" t="str">
        <f>D48</f>
        <v/>
      </c>
      <c r="W7" s="394"/>
      <c r="X7" s="172"/>
    </row>
    <row r="8" spans="1:24" ht="20" customHeight="1">
      <c r="A8" s="175" t="s">
        <v>138</v>
      </c>
      <c r="B8" s="175"/>
      <c r="C8" s="175"/>
      <c r="D8" s="210" t="str">
        <f>V9</f>
        <v/>
      </c>
      <c r="E8" s="224"/>
      <c r="F8" s="177"/>
      <c r="G8" s="177"/>
      <c r="H8" s="246" t="s">
        <v>61</v>
      </c>
      <c r="I8" s="252"/>
      <c r="J8" s="252"/>
      <c r="K8" s="271" t="s">
        <v>33</v>
      </c>
      <c r="L8" s="271"/>
      <c r="M8" s="297"/>
      <c r="N8" s="310"/>
      <c r="O8" s="324"/>
      <c r="P8" s="331"/>
      <c r="Q8" s="342"/>
      <c r="R8" s="172"/>
      <c r="S8" s="363" t="s">
        <v>21</v>
      </c>
      <c r="T8" s="374"/>
      <c r="U8" s="380"/>
      <c r="V8" s="391" t="str">
        <f>D41</f>
        <v/>
      </c>
      <c r="W8" s="395"/>
      <c r="X8" s="172"/>
    </row>
    <row r="9" spans="1:24" ht="20" customHeight="1">
      <c r="A9" s="176" t="s">
        <v>108</v>
      </c>
      <c r="B9" s="176"/>
      <c r="C9" s="176"/>
      <c r="D9" s="211"/>
      <c r="E9" s="211"/>
      <c r="F9" s="177"/>
      <c r="G9" s="177"/>
      <c r="H9" s="246" t="s">
        <v>139</v>
      </c>
      <c r="I9" s="252"/>
      <c r="J9" s="252"/>
      <c r="K9" s="271" t="s">
        <v>140</v>
      </c>
      <c r="L9" s="271"/>
      <c r="M9" s="297"/>
      <c r="N9" s="310"/>
      <c r="O9" s="324"/>
      <c r="P9" s="331"/>
      <c r="Q9" s="343"/>
      <c r="R9" s="172"/>
      <c r="S9" s="364" t="s">
        <v>141</v>
      </c>
      <c r="T9" s="375"/>
      <c r="U9" s="381"/>
      <c r="V9" s="392" t="str">
        <f>IFERROR(ROUNDDOWN(V7/V8/100,0)*100,"")</f>
        <v/>
      </c>
      <c r="W9" s="396"/>
      <c r="X9" s="172"/>
    </row>
    <row r="10" spans="1:24" ht="20" customHeight="1">
      <c r="A10" s="174" t="s">
        <v>36</v>
      </c>
      <c r="B10" s="174"/>
      <c r="C10" s="174"/>
      <c r="D10" s="212"/>
      <c r="E10" s="212"/>
      <c r="F10" s="177"/>
      <c r="G10" s="177"/>
      <c r="H10" s="247" t="s">
        <v>70</v>
      </c>
      <c r="I10" s="253"/>
      <c r="J10" s="253"/>
      <c r="K10" s="272" t="s">
        <v>142</v>
      </c>
      <c r="L10" s="272"/>
      <c r="M10" s="298"/>
      <c r="N10" s="311"/>
      <c r="O10" s="325"/>
      <c r="P10" s="332"/>
      <c r="Q10" s="344"/>
      <c r="R10" s="172"/>
      <c r="S10" s="365" t="s">
        <v>92</v>
      </c>
      <c r="T10" s="365"/>
      <c r="U10" s="365"/>
      <c r="V10" s="365"/>
      <c r="W10" s="365"/>
      <c r="X10" s="172"/>
    </row>
    <row r="11" spans="1:24" ht="20" customHeight="1">
      <c r="A11" s="174" t="s">
        <v>146</v>
      </c>
      <c r="B11" s="174"/>
      <c r="C11" s="174"/>
      <c r="D11" s="209" t="str">
        <f>IFERROR(D7+D8-D9-D10,"")</f>
        <v/>
      </c>
      <c r="E11" s="209"/>
      <c r="F11" s="177"/>
      <c r="G11" s="177"/>
      <c r="H11" s="248" t="s">
        <v>147</v>
      </c>
      <c r="I11" s="248"/>
      <c r="J11" s="248"/>
      <c r="K11" s="248"/>
      <c r="L11" s="248"/>
      <c r="M11" s="248"/>
      <c r="N11" s="312">
        <f>ROUNDDOWN(N7*P7+N8*P8+N9*P9+N10*P10,0)</f>
        <v>0</v>
      </c>
      <c r="O11" s="326"/>
      <c r="P11" s="333">
        <f>SUM(P7:Q10)</f>
        <v>0</v>
      </c>
      <c r="Q11" s="345"/>
      <c r="R11" s="172"/>
      <c r="S11" s="366"/>
      <c r="T11" s="366"/>
      <c r="U11" s="366"/>
      <c r="V11" s="366"/>
      <c r="W11" s="366"/>
      <c r="X11" s="172"/>
    </row>
    <row r="12" spans="1:24" ht="20" customHeight="1">
      <c r="A12" s="177"/>
      <c r="B12" s="177"/>
      <c r="C12" s="177"/>
      <c r="D12" s="213"/>
      <c r="E12" s="213"/>
      <c r="F12" s="177"/>
      <c r="G12" s="177"/>
      <c r="H12" s="249" t="s">
        <v>2</v>
      </c>
      <c r="I12" s="182"/>
      <c r="J12" s="182"/>
      <c r="K12" s="182"/>
      <c r="L12" s="182"/>
      <c r="M12" s="182"/>
      <c r="N12" s="313"/>
      <c r="O12" s="313"/>
      <c r="P12" s="334"/>
      <c r="Q12" s="334"/>
      <c r="R12" s="172"/>
      <c r="S12" s="366"/>
      <c r="T12" s="366"/>
      <c r="U12" s="366"/>
      <c r="V12" s="366"/>
      <c r="W12" s="366"/>
      <c r="X12" s="172"/>
    </row>
    <row r="13" spans="1:24" ht="20" customHeight="1">
      <c r="A13" s="177"/>
      <c r="B13" s="177"/>
      <c r="C13" s="177"/>
      <c r="D13" s="213"/>
      <c r="E13" s="213"/>
      <c r="F13" s="177"/>
      <c r="G13" s="177"/>
      <c r="H13" s="249"/>
      <c r="I13" s="182"/>
      <c r="J13" s="182"/>
      <c r="K13" s="182"/>
      <c r="L13" s="182"/>
      <c r="M13" s="182"/>
      <c r="N13" s="313"/>
      <c r="O13" s="313"/>
      <c r="P13" s="334"/>
      <c r="Q13" s="334"/>
      <c r="R13" s="172"/>
      <c r="S13" s="366"/>
      <c r="T13" s="366"/>
      <c r="U13" s="366"/>
      <c r="V13" s="366"/>
      <c r="W13" s="366"/>
      <c r="X13" s="172"/>
    </row>
    <row r="14" spans="1:24" ht="20" customHeight="1">
      <c r="A14" s="173" t="s">
        <v>149</v>
      </c>
      <c r="B14" s="172"/>
      <c r="C14" s="172"/>
      <c r="D14" s="172"/>
      <c r="E14" s="172"/>
      <c r="F14" s="236" t="s">
        <v>150</v>
      </c>
      <c r="G14" s="236"/>
      <c r="H14" s="236"/>
      <c r="I14" s="182"/>
      <c r="J14" s="173" t="s">
        <v>153</v>
      </c>
      <c r="K14" s="172"/>
      <c r="L14" s="172"/>
      <c r="M14" s="172"/>
      <c r="N14" s="172"/>
      <c r="O14" s="172"/>
      <c r="P14" s="172"/>
      <c r="Q14" s="172"/>
      <c r="R14" s="172"/>
      <c r="S14" s="172"/>
      <c r="T14" s="172"/>
      <c r="U14" s="382"/>
      <c r="V14" s="382"/>
      <c r="W14" s="382"/>
      <c r="X14" s="172"/>
    </row>
    <row r="15" spans="1:24" ht="20" customHeight="1">
      <c r="A15" s="178" t="s">
        <v>155</v>
      </c>
      <c r="B15" s="191" t="s">
        <v>156</v>
      </c>
      <c r="C15" s="202"/>
      <c r="D15" s="202"/>
      <c r="E15" s="225"/>
      <c r="F15" s="209">
        <f>J18*V18</f>
        <v>0</v>
      </c>
      <c r="G15" s="209"/>
      <c r="H15" s="209"/>
      <c r="I15" s="172"/>
      <c r="J15" s="255" t="s">
        <v>157</v>
      </c>
      <c r="K15" s="273"/>
      <c r="L15" s="273" t="s">
        <v>104</v>
      </c>
      <c r="M15" s="273"/>
      <c r="N15" s="287" t="s">
        <v>62</v>
      </c>
      <c r="O15" s="327"/>
      <c r="P15" s="335" t="s">
        <v>30</v>
      </c>
      <c r="Q15" s="346"/>
      <c r="R15" s="355" t="s">
        <v>158</v>
      </c>
      <c r="S15" s="367"/>
      <c r="T15" s="287" t="s">
        <v>159</v>
      </c>
      <c r="U15" s="383"/>
      <c r="V15" s="287" t="s">
        <v>161</v>
      </c>
      <c r="W15" s="397"/>
      <c r="X15" s="172"/>
    </row>
    <row r="16" spans="1:24" ht="20" customHeight="1">
      <c r="A16" s="179"/>
      <c r="B16" s="192" t="s">
        <v>154</v>
      </c>
      <c r="C16" s="174"/>
      <c r="D16" s="174"/>
      <c r="E16" s="174"/>
      <c r="F16" s="209">
        <f>P30</f>
        <v>0</v>
      </c>
      <c r="G16" s="209"/>
      <c r="H16" s="209"/>
      <c r="I16" s="172"/>
      <c r="J16" s="256"/>
      <c r="K16" s="274"/>
      <c r="L16" s="274"/>
      <c r="M16" s="274"/>
      <c r="N16" s="314"/>
      <c r="O16" s="328"/>
      <c r="P16" s="293"/>
      <c r="Q16" s="304"/>
      <c r="R16" s="356"/>
      <c r="S16" s="368"/>
      <c r="T16" s="314"/>
      <c r="U16" s="384"/>
      <c r="V16" s="314"/>
      <c r="W16" s="398"/>
      <c r="X16" s="172"/>
    </row>
    <row r="17" spans="1:24" ht="20" customHeight="1">
      <c r="A17" s="179"/>
      <c r="B17" s="192" t="s">
        <v>152</v>
      </c>
      <c r="C17" s="174"/>
      <c r="D17" s="174"/>
      <c r="E17" s="174"/>
      <c r="F17" s="209">
        <f>R30</f>
        <v>0</v>
      </c>
      <c r="G17" s="209"/>
      <c r="H17" s="209"/>
      <c r="I17" s="172"/>
      <c r="J17" s="257" t="s">
        <v>128</v>
      </c>
      <c r="K17" s="275"/>
      <c r="L17" s="275" t="s">
        <v>145</v>
      </c>
      <c r="M17" s="275"/>
      <c r="N17" s="315" t="s">
        <v>50</v>
      </c>
      <c r="O17" s="278"/>
      <c r="P17" s="336" t="s">
        <v>162</v>
      </c>
      <c r="Q17" s="336"/>
      <c r="R17" s="357"/>
      <c r="S17" s="369"/>
      <c r="T17" s="376" t="s">
        <v>162</v>
      </c>
      <c r="U17" s="385"/>
      <c r="V17" s="376" t="s">
        <v>164</v>
      </c>
      <c r="W17" s="399"/>
      <c r="X17" s="172"/>
    </row>
    <row r="18" spans="1:24" ht="20" customHeight="1">
      <c r="A18" s="179"/>
      <c r="B18" s="192" t="s">
        <v>3</v>
      </c>
      <c r="C18" s="174"/>
      <c r="D18" s="174"/>
      <c r="E18" s="174"/>
      <c r="F18" s="209">
        <f>T30</f>
        <v>0</v>
      </c>
      <c r="G18" s="209"/>
      <c r="H18" s="209"/>
      <c r="I18" s="172"/>
      <c r="J18" s="258"/>
      <c r="K18" s="276"/>
      <c r="L18" s="258"/>
      <c r="M18" s="276"/>
      <c r="N18" s="258"/>
      <c r="O18" s="276"/>
      <c r="P18" s="337"/>
      <c r="Q18" s="347"/>
      <c r="R18" s="358">
        <f>ROUNDUP(P18*(R17),0)</f>
        <v>0</v>
      </c>
      <c r="S18" s="370"/>
      <c r="T18" s="377">
        <f>SUM(P18:S18)</f>
        <v>0</v>
      </c>
      <c r="U18" s="386"/>
      <c r="V18" s="377">
        <f>N18*T18</f>
        <v>0</v>
      </c>
      <c r="W18" s="386"/>
      <c r="X18" s="172"/>
    </row>
    <row r="19" spans="1:24" ht="20" customHeight="1">
      <c r="A19" s="180"/>
      <c r="B19" s="193" t="s">
        <v>165</v>
      </c>
      <c r="C19" s="175"/>
      <c r="D19" s="175"/>
      <c r="E19" s="175"/>
      <c r="F19" s="210">
        <f>SUM(F15:H18)</f>
        <v>0</v>
      </c>
      <c r="G19" s="210"/>
      <c r="H19" s="210"/>
      <c r="I19" s="182"/>
      <c r="J19" s="259"/>
      <c r="K19" s="259"/>
      <c r="L19" s="259"/>
      <c r="M19" s="259"/>
      <c r="N19" s="259"/>
      <c r="O19" s="259"/>
      <c r="P19" s="338"/>
      <c r="Q19" s="338"/>
      <c r="R19" s="338"/>
      <c r="S19" s="338"/>
      <c r="T19" s="338"/>
      <c r="U19" s="338"/>
      <c r="V19" s="338"/>
      <c r="W19" s="400" t="s">
        <v>37</v>
      </c>
      <c r="X19" s="172"/>
    </row>
    <row r="20" spans="1:24" ht="20" customHeight="1">
      <c r="A20" s="178" t="s">
        <v>127</v>
      </c>
      <c r="B20" s="194" t="s">
        <v>166</v>
      </c>
      <c r="C20" s="176"/>
      <c r="D20" s="176"/>
      <c r="E20" s="176"/>
      <c r="F20" s="237"/>
      <c r="G20" s="237"/>
      <c r="H20" s="237"/>
      <c r="I20" s="172"/>
      <c r="J20" s="260" t="s">
        <v>168</v>
      </c>
      <c r="K20" s="277"/>
      <c r="L20" s="287" t="s">
        <v>169</v>
      </c>
      <c r="M20" s="299"/>
      <c r="N20" s="316" t="s">
        <v>46</v>
      </c>
      <c r="O20" s="329"/>
      <c r="P20" s="316" t="s">
        <v>170</v>
      </c>
      <c r="Q20" s="329"/>
      <c r="R20" s="316" t="s">
        <v>118</v>
      </c>
      <c r="S20" s="329"/>
      <c r="T20" s="378" t="s">
        <v>12</v>
      </c>
      <c r="U20" s="387"/>
      <c r="V20" s="378" t="s">
        <v>165</v>
      </c>
      <c r="W20" s="401"/>
      <c r="X20" s="172"/>
    </row>
    <row r="21" spans="1:24" ht="20" customHeight="1">
      <c r="A21" s="179"/>
      <c r="B21" s="195">
        <v>0.25</v>
      </c>
      <c r="C21" s="203"/>
      <c r="D21" s="203"/>
      <c r="E21" s="203"/>
      <c r="F21" s="238">
        <f>ROUNDDOWN(F20*B21,0)</f>
        <v>0</v>
      </c>
      <c r="G21" s="238"/>
      <c r="H21" s="238"/>
      <c r="I21" s="172"/>
      <c r="J21" s="261"/>
      <c r="K21" s="278"/>
      <c r="L21" s="288"/>
      <c r="M21" s="300"/>
      <c r="N21" s="317"/>
      <c r="O21" s="330"/>
      <c r="P21" s="339"/>
      <c r="Q21" s="348"/>
      <c r="R21" s="359">
        <v>0.1</v>
      </c>
      <c r="S21" s="371"/>
      <c r="T21" s="315"/>
      <c r="U21" s="388"/>
      <c r="V21" s="315"/>
      <c r="W21" s="402"/>
      <c r="X21" s="172"/>
    </row>
    <row r="22" spans="1:24" ht="20" customHeight="1">
      <c r="A22" s="179"/>
      <c r="B22" s="196">
        <v>0.25</v>
      </c>
      <c r="C22" s="204"/>
      <c r="D22" s="204"/>
      <c r="E22" s="204"/>
      <c r="F22" s="238">
        <f>ROUNDDOWN(F19*B22,0)</f>
        <v>0</v>
      </c>
      <c r="G22" s="238"/>
      <c r="H22" s="238"/>
      <c r="I22" s="172"/>
      <c r="J22" s="258"/>
      <c r="K22" s="276"/>
      <c r="L22" s="289"/>
      <c r="M22" s="301"/>
      <c r="N22" s="290"/>
      <c r="O22" s="302"/>
      <c r="P22" s="289"/>
      <c r="Q22" s="301"/>
      <c r="R22" s="360">
        <f t="shared" ref="R22:R29" si="0">ROUNDDOWN(L22*$R$21,0)</f>
        <v>0</v>
      </c>
      <c r="S22" s="372"/>
      <c r="T22" s="360">
        <f t="shared" ref="T22:T29" si="1">M40</f>
        <v>0</v>
      </c>
      <c r="U22" s="372"/>
      <c r="V22" s="393">
        <f t="shared" ref="V22:V29" si="2">SUM(P22:U22)</f>
        <v>0</v>
      </c>
      <c r="W22" s="403"/>
      <c r="X22" s="172" t="s">
        <v>6</v>
      </c>
    </row>
    <row r="23" spans="1:24" ht="20" customHeight="1">
      <c r="A23" s="180"/>
      <c r="B23" s="193" t="s">
        <v>165</v>
      </c>
      <c r="C23" s="175"/>
      <c r="D23" s="175"/>
      <c r="E23" s="175"/>
      <c r="F23" s="210">
        <f>SUM(F20:H22)</f>
        <v>0</v>
      </c>
      <c r="G23" s="210"/>
      <c r="H23" s="210"/>
      <c r="I23" s="172"/>
      <c r="J23" s="262"/>
      <c r="K23" s="279"/>
      <c r="L23" s="290"/>
      <c r="M23" s="302"/>
      <c r="N23" s="290"/>
      <c r="O23" s="302"/>
      <c r="P23" s="289"/>
      <c r="Q23" s="301"/>
      <c r="R23" s="360">
        <f t="shared" si="0"/>
        <v>0</v>
      </c>
      <c r="S23" s="372"/>
      <c r="T23" s="360">
        <f t="shared" si="1"/>
        <v>0</v>
      </c>
      <c r="U23" s="372"/>
      <c r="V23" s="291">
        <f t="shared" si="2"/>
        <v>0</v>
      </c>
      <c r="W23" s="303"/>
      <c r="X23" s="172" t="s">
        <v>60</v>
      </c>
    </row>
    <row r="24" spans="1:24" ht="20" customHeight="1">
      <c r="A24" s="181" t="s">
        <v>55</v>
      </c>
      <c r="B24" s="197"/>
      <c r="C24" s="197"/>
      <c r="D24" s="197"/>
      <c r="E24" s="226"/>
      <c r="F24" s="239">
        <f>SUM(F19,F23)</f>
        <v>0</v>
      </c>
      <c r="G24" s="239"/>
      <c r="H24" s="239"/>
      <c r="I24" s="172"/>
      <c r="J24" s="263"/>
      <c r="K24" s="280"/>
      <c r="L24" s="290"/>
      <c r="M24" s="302"/>
      <c r="N24" s="290"/>
      <c r="O24" s="302"/>
      <c r="P24" s="289"/>
      <c r="Q24" s="301"/>
      <c r="R24" s="360">
        <f t="shared" si="0"/>
        <v>0</v>
      </c>
      <c r="S24" s="372"/>
      <c r="T24" s="360">
        <f t="shared" si="1"/>
        <v>0</v>
      </c>
      <c r="U24" s="372"/>
      <c r="V24" s="291">
        <f t="shared" si="2"/>
        <v>0</v>
      </c>
      <c r="W24" s="303"/>
      <c r="X24" s="172" t="s">
        <v>105</v>
      </c>
    </row>
    <row r="25" spans="1:24" ht="20" customHeight="1">
      <c r="A25" s="182"/>
      <c r="B25" s="182"/>
      <c r="C25" s="182"/>
      <c r="D25" s="182"/>
      <c r="E25" s="182"/>
      <c r="F25" s="235"/>
      <c r="G25" s="235"/>
      <c r="H25" s="235"/>
      <c r="I25" s="172"/>
      <c r="J25" s="264"/>
      <c r="K25" s="281"/>
      <c r="L25" s="290"/>
      <c r="M25" s="302"/>
      <c r="N25" s="290"/>
      <c r="O25" s="302"/>
      <c r="P25" s="290"/>
      <c r="Q25" s="302"/>
      <c r="R25" s="360">
        <f t="shared" si="0"/>
        <v>0</v>
      </c>
      <c r="S25" s="372"/>
      <c r="T25" s="360">
        <f t="shared" si="1"/>
        <v>0</v>
      </c>
      <c r="U25" s="372"/>
      <c r="V25" s="291">
        <f t="shared" si="2"/>
        <v>0</v>
      </c>
      <c r="W25" s="303"/>
      <c r="X25" s="172" t="s">
        <v>171</v>
      </c>
    </row>
    <row r="26" spans="1:24" ht="20" customHeight="1">
      <c r="A26" s="182"/>
      <c r="B26" s="182"/>
      <c r="C26" s="182"/>
      <c r="D26" s="182"/>
      <c r="E26" s="182"/>
      <c r="F26" s="235"/>
      <c r="G26" s="235"/>
      <c r="H26" s="235"/>
      <c r="I26" s="172"/>
      <c r="J26" s="265"/>
      <c r="K26" s="282"/>
      <c r="L26" s="290"/>
      <c r="M26" s="302"/>
      <c r="N26" s="290"/>
      <c r="O26" s="302"/>
      <c r="P26" s="290"/>
      <c r="Q26" s="302"/>
      <c r="R26" s="360">
        <f t="shared" si="0"/>
        <v>0</v>
      </c>
      <c r="S26" s="372"/>
      <c r="T26" s="360">
        <f t="shared" si="1"/>
        <v>0</v>
      </c>
      <c r="U26" s="372"/>
      <c r="V26" s="291">
        <f t="shared" si="2"/>
        <v>0</v>
      </c>
      <c r="W26" s="303"/>
      <c r="X26" s="172" t="s">
        <v>96</v>
      </c>
    </row>
    <row r="27" spans="1:24" ht="20" customHeight="1">
      <c r="A27" s="182"/>
      <c r="B27" s="182"/>
      <c r="C27" s="182"/>
      <c r="D27" s="182"/>
      <c r="E27" s="182"/>
      <c r="F27" s="235"/>
      <c r="G27" s="235"/>
      <c r="H27" s="235"/>
      <c r="I27" s="172"/>
      <c r="J27" s="265"/>
      <c r="K27" s="282"/>
      <c r="L27" s="290"/>
      <c r="M27" s="302"/>
      <c r="N27" s="290"/>
      <c r="O27" s="302"/>
      <c r="P27" s="290"/>
      <c r="Q27" s="302"/>
      <c r="R27" s="360">
        <f t="shared" si="0"/>
        <v>0</v>
      </c>
      <c r="S27" s="372"/>
      <c r="T27" s="360">
        <f t="shared" si="1"/>
        <v>0</v>
      </c>
      <c r="U27" s="372"/>
      <c r="V27" s="291">
        <f t="shared" si="2"/>
        <v>0</v>
      </c>
      <c r="W27" s="303"/>
      <c r="X27" s="172" t="s">
        <v>172</v>
      </c>
    </row>
    <row r="28" spans="1:24" ht="20" customHeight="1">
      <c r="A28" s="182"/>
      <c r="B28" s="182"/>
      <c r="C28" s="182"/>
      <c r="D28" s="182"/>
      <c r="E28" s="182"/>
      <c r="F28" s="235"/>
      <c r="G28" s="235"/>
      <c r="H28" s="235"/>
      <c r="I28" s="172"/>
      <c r="J28" s="265"/>
      <c r="K28" s="282"/>
      <c r="L28" s="290"/>
      <c r="M28" s="302"/>
      <c r="N28" s="290"/>
      <c r="O28" s="302"/>
      <c r="P28" s="290"/>
      <c r="Q28" s="302"/>
      <c r="R28" s="360">
        <f t="shared" si="0"/>
        <v>0</v>
      </c>
      <c r="S28" s="372"/>
      <c r="T28" s="360">
        <f t="shared" si="1"/>
        <v>0</v>
      </c>
      <c r="U28" s="372"/>
      <c r="V28" s="291">
        <f t="shared" si="2"/>
        <v>0</v>
      </c>
      <c r="W28" s="303"/>
      <c r="X28" s="172" t="s">
        <v>173</v>
      </c>
    </row>
    <row r="29" spans="1:24" ht="20" customHeight="1">
      <c r="A29" s="182"/>
      <c r="B29" s="182"/>
      <c r="C29" s="182"/>
      <c r="D29" s="182"/>
      <c r="E29" s="182"/>
      <c r="F29" s="235"/>
      <c r="G29" s="235"/>
      <c r="H29" s="235"/>
      <c r="I29" s="172"/>
      <c r="J29" s="265"/>
      <c r="K29" s="282"/>
      <c r="L29" s="290"/>
      <c r="M29" s="302"/>
      <c r="N29" s="290"/>
      <c r="O29" s="302"/>
      <c r="P29" s="290"/>
      <c r="Q29" s="302"/>
      <c r="R29" s="360">
        <f t="shared" si="0"/>
        <v>0</v>
      </c>
      <c r="S29" s="372"/>
      <c r="T29" s="360">
        <f t="shared" si="1"/>
        <v>0</v>
      </c>
      <c r="U29" s="372"/>
      <c r="V29" s="291">
        <f t="shared" si="2"/>
        <v>0</v>
      </c>
      <c r="W29" s="303"/>
      <c r="X29" s="172" t="s">
        <v>174</v>
      </c>
    </row>
    <row r="30" spans="1:24" ht="20" customHeight="1">
      <c r="A30" s="182"/>
      <c r="B30" s="182"/>
      <c r="C30" s="182"/>
      <c r="D30" s="182"/>
      <c r="E30" s="182"/>
      <c r="F30" s="235"/>
      <c r="G30" s="235"/>
      <c r="H30" s="235"/>
      <c r="I30" s="172"/>
      <c r="J30" s="266" t="s">
        <v>86</v>
      </c>
      <c r="K30" s="283"/>
      <c r="L30" s="291">
        <f>SUM(L22:M29)</f>
        <v>0</v>
      </c>
      <c r="M30" s="303"/>
      <c r="N30" s="291">
        <f>SUM(N22:O29)</f>
        <v>0</v>
      </c>
      <c r="O30" s="303"/>
      <c r="P30" s="291">
        <f>SUM(P22:Q29)</f>
        <v>0</v>
      </c>
      <c r="Q30" s="303"/>
      <c r="R30" s="291">
        <f>SUM(R22:S29)</f>
        <v>0</v>
      </c>
      <c r="S30" s="303"/>
      <c r="T30" s="291">
        <f>SUM(T22:U29)</f>
        <v>0</v>
      </c>
      <c r="U30" s="303"/>
      <c r="V30" s="291">
        <f>SUM(V22:W29)</f>
        <v>0</v>
      </c>
      <c r="W30" s="303"/>
      <c r="X30" s="172"/>
    </row>
    <row r="31" spans="1:24" ht="20" customHeight="1">
      <c r="A31" s="182"/>
      <c r="B31" s="182"/>
      <c r="C31" s="182"/>
      <c r="D31" s="182"/>
      <c r="E31" s="182"/>
      <c r="F31" s="182"/>
      <c r="G31" s="235"/>
      <c r="H31" s="235"/>
      <c r="I31" s="172"/>
      <c r="J31" s="4" t="s">
        <v>212</v>
      </c>
      <c r="K31" s="172"/>
      <c r="L31" s="182"/>
      <c r="M31" s="182"/>
      <c r="N31" s="182"/>
      <c r="O31" s="182"/>
      <c r="P31" s="182"/>
      <c r="Q31" s="182"/>
      <c r="R31" s="182"/>
      <c r="S31" s="172"/>
      <c r="T31" s="172"/>
      <c r="U31" s="389"/>
      <c r="V31" s="172"/>
      <c r="W31" s="172"/>
      <c r="X31" s="172"/>
    </row>
    <row r="32" spans="1:24" ht="20" customHeight="1">
      <c r="A32" s="171" t="s">
        <v>43</v>
      </c>
      <c r="B32" s="182"/>
      <c r="C32" s="182"/>
      <c r="D32" s="182"/>
      <c r="E32" s="182"/>
      <c r="F32" s="182"/>
      <c r="G32" s="182"/>
      <c r="H32" s="172"/>
      <c r="I32" s="172"/>
      <c r="J32" s="172"/>
      <c r="K32" s="172"/>
      <c r="L32" s="172"/>
      <c r="M32" s="172"/>
      <c r="N32" s="172"/>
      <c r="O32" s="172"/>
      <c r="P32" s="172"/>
      <c r="Q32" s="172"/>
      <c r="R32" s="172"/>
      <c r="S32" s="172"/>
      <c r="T32" s="172"/>
      <c r="U32" s="172"/>
      <c r="V32" s="172"/>
      <c r="W32" s="172"/>
      <c r="X32" s="177"/>
    </row>
    <row r="33" spans="1:32" ht="25" customHeight="1">
      <c r="A33" s="183" t="s">
        <v>146</v>
      </c>
      <c r="B33" s="198"/>
      <c r="C33" s="205" t="s">
        <v>55</v>
      </c>
      <c r="D33" s="214"/>
      <c r="E33" s="227"/>
      <c r="F33" s="205" t="s">
        <v>143</v>
      </c>
      <c r="G33" s="241"/>
      <c r="H33" s="250" t="s">
        <v>175</v>
      </c>
      <c r="I33" s="241"/>
      <c r="J33" s="250" t="s">
        <v>157</v>
      </c>
      <c r="K33" s="284"/>
      <c r="L33" s="205" t="s">
        <v>178</v>
      </c>
      <c r="M33" s="284"/>
      <c r="N33" s="318" t="s">
        <v>116</v>
      </c>
      <c r="O33" s="284"/>
      <c r="P33" s="205" t="s">
        <v>89</v>
      </c>
      <c r="Q33" s="349"/>
      <c r="R33" s="250" t="s">
        <v>11</v>
      </c>
      <c r="S33" s="284"/>
      <c r="T33" s="205" t="s">
        <v>87</v>
      </c>
      <c r="U33" s="284"/>
      <c r="V33" s="205" t="s">
        <v>85</v>
      </c>
      <c r="W33" s="284"/>
      <c r="X33" s="177"/>
    </row>
    <row r="34" spans="1:32" ht="25" customHeight="1">
      <c r="A34" s="184"/>
      <c r="B34" s="199"/>
      <c r="C34" s="206"/>
      <c r="D34" s="215"/>
      <c r="E34" s="228"/>
      <c r="F34" s="184"/>
      <c r="G34" s="242"/>
      <c r="H34" s="251"/>
      <c r="I34" s="242"/>
      <c r="J34" s="267"/>
      <c r="K34" s="285"/>
      <c r="L34" s="292"/>
      <c r="M34" s="285"/>
      <c r="N34" s="292"/>
      <c r="O34" s="285"/>
      <c r="P34" s="292"/>
      <c r="Q34" s="350"/>
      <c r="R34" s="267"/>
      <c r="S34" s="285"/>
      <c r="T34" s="292"/>
      <c r="U34" s="285"/>
      <c r="V34" s="292"/>
      <c r="W34" s="285"/>
      <c r="X34" s="177"/>
    </row>
    <row r="35" spans="1:32" ht="20" customHeight="1">
      <c r="A35" s="185" t="s">
        <v>148</v>
      </c>
      <c r="B35" s="200"/>
      <c r="C35" s="207" t="s">
        <v>58</v>
      </c>
      <c r="D35" s="216"/>
      <c r="E35" s="229"/>
      <c r="F35" s="185" t="s">
        <v>179</v>
      </c>
      <c r="G35" s="243"/>
      <c r="H35" s="216" t="s">
        <v>181</v>
      </c>
      <c r="I35" s="254"/>
      <c r="J35" s="268" t="s">
        <v>128</v>
      </c>
      <c r="K35" s="229"/>
      <c r="L35" s="293" t="s">
        <v>180</v>
      </c>
      <c r="M35" s="304"/>
      <c r="N35" s="207" t="s">
        <v>145</v>
      </c>
      <c r="O35" s="229"/>
      <c r="P35" s="293" t="s">
        <v>182</v>
      </c>
      <c r="Q35" s="351"/>
      <c r="R35" s="268" t="s">
        <v>184</v>
      </c>
      <c r="S35" s="229"/>
      <c r="T35" s="207" t="s">
        <v>185</v>
      </c>
      <c r="U35" s="229"/>
      <c r="V35" s="207" t="s">
        <v>20</v>
      </c>
      <c r="W35" s="229"/>
      <c r="X35" s="32"/>
    </row>
    <row r="36" spans="1:32" ht="20" customHeight="1">
      <c r="A36" s="186" t="str">
        <f>D11</f>
        <v/>
      </c>
      <c r="B36" s="186"/>
      <c r="C36" s="208">
        <f>F24</f>
        <v>0</v>
      </c>
      <c r="D36" s="217"/>
      <c r="E36" s="230"/>
      <c r="F36" s="240" t="str">
        <f>IFERROR(ROUNDDOWN(F19/H36,0),"")</f>
        <v/>
      </c>
      <c r="G36" s="244"/>
      <c r="H36" s="240" t="str">
        <f>IFERROR(ROUNDUP(C36/A36,0),"")</f>
        <v/>
      </c>
      <c r="I36" s="244"/>
      <c r="J36" s="269">
        <f>J18</f>
        <v>0</v>
      </c>
      <c r="K36" s="286"/>
      <c r="L36" s="240" t="str">
        <f>IFERROR(ROUNDUP(H36/J36,0),"")</f>
        <v/>
      </c>
      <c r="M36" s="286"/>
      <c r="N36" s="240">
        <f>N18</f>
        <v>0</v>
      </c>
      <c r="O36" s="286"/>
      <c r="P36" s="340" t="str">
        <f>IFERROR(ROUNDUP(L36/N36,2),"")</f>
        <v/>
      </c>
      <c r="Q36" s="352"/>
      <c r="R36" s="269" t="str">
        <f>D41</f>
        <v/>
      </c>
      <c r="S36" s="286"/>
      <c r="T36" s="340" t="str">
        <f>IFERROR(H36/R36,"")</f>
        <v/>
      </c>
      <c r="U36" s="352"/>
      <c r="V36" s="240" t="s">
        <v>183</v>
      </c>
      <c r="W36" s="286"/>
      <c r="X36" s="172"/>
    </row>
    <row r="37" spans="1:32" ht="19.5" customHeight="1">
      <c r="A37" s="172"/>
      <c r="B37" s="172"/>
      <c r="C37" s="172"/>
      <c r="D37" s="172"/>
      <c r="E37" s="172"/>
      <c r="F37" s="172"/>
      <c r="G37" s="172"/>
      <c r="H37" s="172"/>
      <c r="I37" s="172"/>
      <c r="J37" s="172"/>
      <c r="K37" s="172"/>
      <c r="L37" s="172"/>
      <c r="M37" s="172"/>
      <c r="N37" s="172"/>
      <c r="O37" s="172"/>
      <c r="P37" s="172"/>
      <c r="Q37" s="172"/>
      <c r="R37" s="172"/>
      <c r="S37" s="172"/>
      <c r="T37" s="172"/>
      <c r="U37" s="172"/>
      <c r="V37" s="172"/>
      <c r="W37" s="172"/>
      <c r="X37" s="172"/>
    </row>
    <row r="38" spans="1:32" ht="19.5" customHeight="1">
      <c r="A38" s="187" t="s">
        <v>186</v>
      </c>
      <c r="B38" s="187"/>
      <c r="C38" s="187"/>
      <c r="D38" s="189"/>
      <c r="E38" s="189"/>
      <c r="F38" s="189"/>
      <c r="G38" s="189"/>
      <c r="H38" s="189"/>
      <c r="I38" s="189"/>
      <c r="J38" s="189"/>
      <c r="K38" s="189"/>
      <c r="L38" s="189"/>
      <c r="M38" s="187" t="s">
        <v>28</v>
      </c>
      <c r="N38" s="319"/>
      <c r="O38" s="319"/>
      <c r="P38" s="187"/>
      <c r="Q38" s="187"/>
      <c r="R38" s="187"/>
      <c r="S38" s="319"/>
      <c r="T38" s="319"/>
      <c r="U38" s="319"/>
      <c r="Z38" s="173" t="s">
        <v>122</v>
      </c>
      <c r="AD38" s="171" t="s">
        <v>123</v>
      </c>
    </row>
    <row r="39" spans="1:32" ht="19.5" customHeight="1">
      <c r="A39" s="188" t="s">
        <v>119</v>
      </c>
      <c r="B39" s="201"/>
      <c r="C39" s="201"/>
      <c r="D39" s="218"/>
      <c r="E39" s="231"/>
      <c r="F39" s="231"/>
      <c r="G39" s="187"/>
      <c r="H39" s="189"/>
      <c r="I39" s="189"/>
      <c r="J39" s="189"/>
      <c r="K39" s="189"/>
      <c r="L39" s="189"/>
      <c r="M39" s="188" t="s">
        <v>125</v>
      </c>
      <c r="N39" s="201"/>
      <c r="O39" s="201"/>
      <c r="P39" s="188" t="s">
        <v>187</v>
      </c>
      <c r="Q39" s="201"/>
      <c r="R39" s="188" t="s">
        <v>188</v>
      </c>
      <c r="S39" s="201"/>
      <c r="T39" s="188" t="s">
        <v>189</v>
      </c>
      <c r="U39" s="201"/>
      <c r="Z39" s="404" t="s">
        <v>68</v>
      </c>
      <c r="AA39" s="404" t="s">
        <v>32</v>
      </c>
      <c r="AB39" s="413" t="s">
        <v>97</v>
      </c>
      <c r="AC39" s="417"/>
      <c r="AD39" s="404" t="s">
        <v>160</v>
      </c>
      <c r="AE39" s="404" t="s">
        <v>54</v>
      </c>
      <c r="AF39" s="404" t="s">
        <v>16</v>
      </c>
    </row>
    <row r="40" spans="1:32" ht="19.5" customHeight="1">
      <c r="A40" s="188" t="s">
        <v>190</v>
      </c>
      <c r="B40" s="201"/>
      <c r="C40" s="201"/>
      <c r="D40" s="218"/>
      <c r="E40" s="231"/>
      <c r="F40" s="231"/>
      <c r="G40" s="187"/>
      <c r="H40" s="189"/>
      <c r="I40" s="189"/>
      <c r="J40" s="189"/>
      <c r="K40" s="189"/>
      <c r="L40" s="294" t="s">
        <v>6</v>
      </c>
      <c r="M40" s="305">
        <f t="shared" ref="M40:M47" si="3">P40*R40*T40</f>
        <v>0</v>
      </c>
      <c r="N40" s="233"/>
      <c r="O40" s="233"/>
      <c r="P40" s="341"/>
      <c r="Q40" s="353"/>
      <c r="R40" s="361"/>
      <c r="S40" s="373"/>
      <c r="T40" s="379"/>
      <c r="U40" s="231"/>
      <c r="Z40" s="405"/>
      <c r="AA40" s="409" t="s">
        <v>185</v>
      </c>
      <c r="AB40" s="409" t="s">
        <v>191</v>
      </c>
      <c r="AC40" s="418" t="s">
        <v>192</v>
      </c>
      <c r="AD40" s="409" t="s">
        <v>193</v>
      </c>
      <c r="AE40" s="409" t="s">
        <v>194</v>
      </c>
      <c r="AF40" s="426"/>
    </row>
    <row r="41" spans="1:32" ht="19.5" customHeight="1">
      <c r="A41" s="188" t="s">
        <v>76</v>
      </c>
      <c r="B41" s="201"/>
      <c r="C41" s="201"/>
      <c r="D41" s="219" t="str">
        <f>IFERROR(AC51,"")</f>
        <v/>
      </c>
      <c r="E41" s="232"/>
      <c r="F41" s="232"/>
      <c r="G41" s="187" t="s">
        <v>196</v>
      </c>
      <c r="H41" s="189"/>
      <c r="I41" s="189"/>
      <c r="J41" s="189"/>
      <c r="K41" s="189"/>
      <c r="L41" s="294" t="s">
        <v>60</v>
      </c>
      <c r="M41" s="305">
        <f t="shared" si="3"/>
        <v>0</v>
      </c>
      <c r="N41" s="233"/>
      <c r="O41" s="233"/>
      <c r="P41" s="341"/>
      <c r="Q41" s="353"/>
      <c r="R41" s="361"/>
      <c r="S41" s="373"/>
      <c r="T41" s="379"/>
      <c r="U41" s="231"/>
      <c r="Z41" s="406"/>
      <c r="AA41" s="410"/>
      <c r="AB41" s="414"/>
      <c r="AC41" s="419" t="e">
        <f>INT(AB41/AA41)</f>
        <v>#DIV/0!</v>
      </c>
      <c r="AD41" s="423" t="e">
        <f>INT(AB41/AE41+0.5)</f>
        <v>#DIV/0!</v>
      </c>
      <c r="AE41" s="410"/>
      <c r="AF41" s="427"/>
    </row>
    <row r="42" spans="1:32" ht="19.5" customHeight="1">
      <c r="A42" s="188" t="s">
        <v>115</v>
      </c>
      <c r="B42" s="201"/>
      <c r="C42" s="201"/>
      <c r="D42" s="218"/>
      <c r="E42" s="231"/>
      <c r="F42" s="231"/>
      <c r="G42" s="187"/>
      <c r="H42" s="189"/>
      <c r="I42" s="189"/>
      <c r="J42" s="189"/>
      <c r="K42" s="189"/>
      <c r="L42" s="294" t="s">
        <v>105</v>
      </c>
      <c r="M42" s="305">
        <f t="shared" si="3"/>
        <v>0</v>
      </c>
      <c r="N42" s="233"/>
      <c r="O42" s="233"/>
      <c r="P42" s="341"/>
      <c r="Q42" s="353"/>
      <c r="R42" s="361"/>
      <c r="S42" s="373"/>
      <c r="T42" s="379"/>
      <c r="U42" s="231"/>
      <c r="Z42" s="406"/>
      <c r="AA42" s="410"/>
      <c r="AB42" s="414"/>
      <c r="AC42" s="420"/>
      <c r="AD42" s="424"/>
      <c r="AE42" s="410"/>
      <c r="AF42" s="427"/>
    </row>
    <row r="43" spans="1:32" ht="19.5" customHeight="1">
      <c r="A43" s="188" t="s">
        <v>197</v>
      </c>
      <c r="B43" s="201"/>
      <c r="C43" s="201"/>
      <c r="D43" s="220"/>
      <c r="E43" s="233"/>
      <c r="F43" s="233"/>
      <c r="G43" s="187"/>
      <c r="H43" s="189"/>
      <c r="I43" s="189"/>
      <c r="J43" s="189"/>
      <c r="K43" s="189"/>
      <c r="L43" s="294" t="s">
        <v>171</v>
      </c>
      <c r="M43" s="305">
        <f t="shared" si="3"/>
        <v>0</v>
      </c>
      <c r="N43" s="233"/>
      <c r="O43" s="233"/>
      <c r="P43" s="341"/>
      <c r="Q43" s="353"/>
      <c r="R43" s="361"/>
      <c r="S43" s="373"/>
      <c r="T43" s="379"/>
      <c r="U43" s="231"/>
      <c r="Z43" s="406"/>
      <c r="AA43" s="410"/>
      <c r="AB43" s="414"/>
      <c r="AC43" s="420"/>
      <c r="AD43" s="424"/>
      <c r="AE43" s="410"/>
      <c r="AF43" s="427"/>
    </row>
    <row r="44" spans="1:32" ht="19.5" customHeight="1">
      <c r="A44" s="188" t="s">
        <v>199</v>
      </c>
      <c r="B44" s="201"/>
      <c r="C44" s="201"/>
      <c r="D44" s="221"/>
      <c r="E44" s="234"/>
      <c r="F44" s="234"/>
      <c r="G44" s="187"/>
      <c r="H44" s="189"/>
      <c r="I44" s="189"/>
      <c r="J44" s="189"/>
      <c r="K44" s="189"/>
      <c r="L44" s="294" t="s">
        <v>96</v>
      </c>
      <c r="M44" s="305">
        <f t="shared" si="3"/>
        <v>0</v>
      </c>
      <c r="N44" s="233"/>
      <c r="O44" s="233"/>
      <c r="P44" s="341"/>
      <c r="Q44" s="353"/>
      <c r="R44" s="361"/>
      <c r="S44" s="373"/>
      <c r="T44" s="379"/>
      <c r="U44" s="231"/>
      <c r="Z44" s="406"/>
      <c r="AA44" s="410"/>
      <c r="AB44" s="414"/>
      <c r="AC44" s="420"/>
      <c r="AD44" s="424"/>
      <c r="AE44" s="410"/>
      <c r="AF44" s="427"/>
    </row>
    <row r="45" spans="1:32" ht="19.5" customHeight="1">
      <c r="A45" s="188" t="s">
        <v>138</v>
      </c>
      <c r="B45" s="201"/>
      <c r="C45" s="201"/>
      <c r="D45" s="222">
        <f>ROUNDDOWN(D43*D44,0)</f>
        <v>0</v>
      </c>
      <c r="E45" s="233"/>
      <c r="F45" s="233"/>
      <c r="G45" s="187"/>
      <c r="H45" s="189"/>
      <c r="I45" s="189"/>
      <c r="J45" s="189"/>
      <c r="K45" s="189"/>
      <c r="L45" s="294" t="s">
        <v>172</v>
      </c>
      <c r="M45" s="305">
        <f t="shared" si="3"/>
        <v>0</v>
      </c>
      <c r="N45" s="233"/>
      <c r="O45" s="233"/>
      <c r="P45" s="341"/>
      <c r="Q45" s="353"/>
      <c r="R45" s="361"/>
      <c r="S45" s="373"/>
      <c r="T45" s="379"/>
      <c r="U45" s="231"/>
      <c r="Z45" s="406"/>
      <c r="AA45" s="410"/>
      <c r="AB45" s="414"/>
      <c r="AC45" s="420"/>
      <c r="AD45" s="424"/>
      <c r="AE45" s="410"/>
      <c r="AF45" s="427"/>
    </row>
    <row r="46" spans="1:32" ht="19.5" customHeight="1">
      <c r="A46" s="188" t="s">
        <v>144</v>
      </c>
      <c r="B46" s="201"/>
      <c r="C46" s="201"/>
      <c r="D46" s="220"/>
      <c r="E46" s="233"/>
      <c r="F46" s="233"/>
      <c r="G46" s="187" t="s">
        <v>201</v>
      </c>
      <c r="H46" s="189"/>
      <c r="I46" s="189"/>
      <c r="J46" s="189"/>
      <c r="K46" s="189"/>
      <c r="L46" s="294" t="s">
        <v>173</v>
      </c>
      <c r="M46" s="305">
        <f t="shared" si="3"/>
        <v>0</v>
      </c>
      <c r="N46" s="233"/>
      <c r="O46" s="233"/>
      <c r="P46" s="341"/>
      <c r="Q46" s="353"/>
      <c r="R46" s="361"/>
      <c r="S46" s="373"/>
      <c r="T46" s="379"/>
      <c r="U46" s="231"/>
      <c r="Z46" s="406"/>
      <c r="AA46" s="410"/>
      <c r="AB46" s="414"/>
      <c r="AC46" s="420"/>
      <c r="AD46" s="424"/>
      <c r="AE46" s="410"/>
      <c r="AF46" s="427"/>
    </row>
    <row r="47" spans="1:32" ht="19.5" customHeight="1">
      <c r="A47" s="188" t="s">
        <v>202</v>
      </c>
      <c r="B47" s="201"/>
      <c r="C47" s="201"/>
      <c r="D47" s="220"/>
      <c r="E47" s="233"/>
      <c r="F47" s="233"/>
      <c r="G47" s="187" t="s">
        <v>195</v>
      </c>
      <c r="H47" s="189"/>
      <c r="I47" s="189"/>
      <c r="J47" s="189"/>
      <c r="K47" s="189"/>
      <c r="L47" s="294" t="s">
        <v>174</v>
      </c>
      <c r="M47" s="305">
        <f t="shared" si="3"/>
        <v>0</v>
      </c>
      <c r="N47" s="233"/>
      <c r="O47" s="233"/>
      <c r="P47" s="341"/>
      <c r="Q47" s="353"/>
      <c r="R47" s="361"/>
      <c r="S47" s="373"/>
      <c r="T47" s="379"/>
      <c r="U47" s="231"/>
      <c r="Z47" s="406"/>
      <c r="AA47" s="410"/>
      <c r="AB47" s="414"/>
      <c r="AC47" s="420"/>
      <c r="AD47" s="424"/>
      <c r="AE47" s="410"/>
      <c r="AF47" s="427"/>
    </row>
    <row r="48" spans="1:32" ht="19.5" customHeight="1">
      <c r="A48" s="188" t="s">
        <v>203</v>
      </c>
      <c r="B48" s="201"/>
      <c r="C48" s="201"/>
      <c r="D48" s="222" t="str">
        <f>IFERROR(ROUNDDOWN(D45+D41*(D46+D47),0),"")</f>
        <v/>
      </c>
      <c r="E48" s="233"/>
      <c r="F48" s="233"/>
      <c r="G48" s="187"/>
      <c r="H48" s="189"/>
      <c r="I48" s="189"/>
      <c r="J48" s="189"/>
      <c r="K48" s="189"/>
      <c r="L48" s="189"/>
      <c r="M48" s="306" t="s">
        <v>204</v>
      </c>
      <c r="N48" s="320"/>
      <c r="O48" s="189"/>
      <c r="P48" s="189"/>
      <c r="Q48" s="321" t="s">
        <v>117</v>
      </c>
      <c r="R48" s="321"/>
      <c r="S48" s="307" t="s">
        <v>206</v>
      </c>
      <c r="T48" s="321" t="s">
        <v>207</v>
      </c>
      <c r="U48" s="319"/>
      <c r="Z48" s="406"/>
      <c r="AA48" s="410"/>
      <c r="AB48" s="414"/>
      <c r="AC48" s="420"/>
      <c r="AD48" s="424"/>
      <c r="AE48" s="410"/>
      <c r="AF48" s="427"/>
    </row>
    <row r="49" spans="1:32" ht="19.5" customHeight="1">
      <c r="A49" s="189"/>
      <c r="B49" s="189"/>
      <c r="C49" s="189"/>
      <c r="D49" s="189"/>
      <c r="E49" s="189"/>
      <c r="F49" s="189"/>
      <c r="G49" s="189"/>
      <c r="H49" s="189"/>
      <c r="I49" s="189"/>
      <c r="J49" s="189"/>
      <c r="K49" s="189"/>
      <c r="L49" s="189"/>
      <c r="M49" s="307"/>
      <c r="N49" s="321"/>
      <c r="O49" s="307"/>
      <c r="P49" s="321"/>
      <c r="Q49" s="321" t="s">
        <v>111</v>
      </c>
      <c r="R49" s="321"/>
      <c r="S49" s="307" t="s">
        <v>206</v>
      </c>
      <c r="T49" s="321" t="s">
        <v>207</v>
      </c>
      <c r="U49" s="319"/>
      <c r="Z49" s="406"/>
      <c r="AA49" s="410"/>
      <c r="AB49" s="414"/>
      <c r="AC49" s="420"/>
      <c r="AD49" s="424"/>
      <c r="AE49" s="410"/>
      <c r="AF49" s="427"/>
    </row>
    <row r="50" spans="1:32" ht="19.5" customHeight="1">
      <c r="A50" s="189"/>
      <c r="B50" s="189"/>
      <c r="C50" s="189"/>
      <c r="D50" s="189"/>
      <c r="E50" s="189"/>
      <c r="F50" s="189"/>
      <c r="G50" s="189"/>
      <c r="H50" s="189"/>
      <c r="I50" s="189"/>
      <c r="J50" s="189"/>
      <c r="K50" s="189"/>
      <c r="L50" s="189"/>
      <c r="M50" s="307"/>
      <c r="N50" s="321"/>
      <c r="O50" s="307"/>
      <c r="P50" s="321"/>
      <c r="Q50" s="321" t="s">
        <v>209</v>
      </c>
      <c r="R50" s="321"/>
      <c r="S50" s="307" t="s">
        <v>206</v>
      </c>
      <c r="T50" s="321" t="s">
        <v>207</v>
      </c>
      <c r="U50" s="319"/>
      <c r="Z50" s="407" t="s">
        <v>210</v>
      </c>
      <c r="AA50" s="411">
        <f>SUM(AA41:AA49)</f>
        <v>0</v>
      </c>
      <c r="AB50" s="415">
        <f>SUM(AB41:AB49)</f>
        <v>0</v>
      </c>
      <c r="AC50" s="421"/>
      <c r="AD50" s="415" t="e">
        <f>SUM(AD41:AD49)</f>
        <v>#DIV/0!</v>
      </c>
      <c r="AE50" s="425"/>
      <c r="AF50" s="428"/>
    </row>
    <row r="51" spans="1:32" ht="19.5" customHeight="1">
      <c r="A51" s="189"/>
      <c r="B51" s="189"/>
      <c r="C51" s="189"/>
      <c r="D51" s="189"/>
      <c r="E51" s="189"/>
      <c r="F51" s="189"/>
      <c r="G51" s="189"/>
      <c r="H51" s="189"/>
      <c r="I51" s="189"/>
      <c r="J51" s="189"/>
      <c r="K51" s="189"/>
      <c r="L51" s="189"/>
      <c r="M51" s="307"/>
      <c r="N51" s="321"/>
      <c r="O51" s="307"/>
      <c r="P51" s="321"/>
      <c r="Q51" s="321" t="s">
        <v>120</v>
      </c>
      <c r="R51" s="321"/>
      <c r="S51" s="307" t="s">
        <v>208</v>
      </c>
      <c r="T51" s="321" t="s">
        <v>207</v>
      </c>
      <c r="U51" s="319"/>
      <c r="Z51" s="408" t="s">
        <v>75</v>
      </c>
      <c r="AA51" s="412"/>
      <c r="AB51" s="416"/>
      <c r="AC51" s="422" t="e">
        <f>INT(AB50/AA50)</f>
        <v>#DIV/0!</v>
      </c>
      <c r="AD51" s="416"/>
      <c r="AE51" s="412" t="e">
        <f>INT(AB50/AD50*100+0.5)/100</f>
        <v>#DIV/0!</v>
      </c>
      <c r="AF51" s="429"/>
    </row>
    <row r="52" spans="1:32" ht="19.5" customHeight="1">
      <c r="A52" s="3"/>
      <c r="B52" s="3"/>
      <c r="C52" s="3"/>
      <c r="D52" s="3"/>
      <c r="E52" s="3"/>
      <c r="F52" s="3"/>
      <c r="G52" s="3"/>
      <c r="H52" s="3"/>
      <c r="I52" s="3"/>
      <c r="J52" s="3"/>
      <c r="K52" s="3"/>
      <c r="L52" s="3"/>
      <c r="M52" s="182"/>
      <c r="N52" s="249"/>
      <c r="O52" s="182"/>
      <c r="P52" s="249"/>
      <c r="Q52" s="172"/>
    </row>
    <row r="53" spans="1:32" ht="19.5" customHeight="1">
      <c r="A53" s="3"/>
      <c r="B53" s="3"/>
      <c r="C53" s="3"/>
      <c r="D53" s="3"/>
      <c r="E53" s="3"/>
      <c r="F53" s="3"/>
      <c r="G53" s="3"/>
      <c r="H53" s="3"/>
      <c r="I53" s="3"/>
      <c r="J53" s="3"/>
      <c r="K53" s="3"/>
      <c r="L53" s="3"/>
      <c r="M53" s="3"/>
      <c r="N53" s="3"/>
      <c r="O53" s="3"/>
      <c r="P53" s="3"/>
      <c r="Q53" s="3"/>
    </row>
    <row r="54" spans="1:32" ht="19.5" customHeight="1">
      <c r="A54" s="3"/>
      <c r="B54" s="3"/>
      <c r="C54" s="3"/>
      <c r="D54" s="3"/>
      <c r="E54" s="3"/>
      <c r="F54" s="3"/>
      <c r="G54" s="3"/>
      <c r="H54" s="3"/>
      <c r="I54" s="3"/>
      <c r="J54" s="3"/>
      <c r="K54" s="3"/>
      <c r="L54" s="3"/>
      <c r="M54" s="3"/>
      <c r="N54" s="3"/>
      <c r="O54" s="3"/>
      <c r="P54" s="3"/>
      <c r="Q54" s="3"/>
    </row>
    <row r="55" spans="1:32" ht="19.5" customHeight="1">
      <c r="A55" s="3"/>
      <c r="B55" s="3"/>
      <c r="C55" s="3"/>
      <c r="D55" s="3"/>
      <c r="E55" s="3"/>
      <c r="F55" s="3"/>
      <c r="G55" s="3"/>
      <c r="H55" s="3"/>
      <c r="I55" s="3"/>
      <c r="J55" s="3"/>
      <c r="K55" s="3"/>
      <c r="L55" s="3"/>
      <c r="M55" s="3"/>
      <c r="N55" s="3"/>
      <c r="O55" s="3"/>
      <c r="P55" s="3"/>
      <c r="Q55" s="3"/>
    </row>
    <row r="56" spans="1:32" ht="19.5" customHeight="1">
      <c r="A56" s="3"/>
      <c r="B56" s="3"/>
      <c r="C56" s="3"/>
      <c r="D56" s="3"/>
      <c r="E56" s="3"/>
      <c r="F56" s="3"/>
      <c r="G56" s="3"/>
      <c r="H56" s="3"/>
      <c r="I56" s="3"/>
      <c r="J56" s="3"/>
      <c r="K56" s="3"/>
      <c r="L56" s="3"/>
      <c r="M56" s="3"/>
      <c r="N56" s="3"/>
      <c r="O56" s="3"/>
      <c r="P56" s="3"/>
      <c r="Q56" s="3"/>
    </row>
    <row r="57" spans="1:32" ht="19.5" customHeight="1">
      <c r="A57" s="3"/>
      <c r="B57" s="3"/>
      <c r="C57" s="3"/>
      <c r="D57" s="3"/>
      <c r="E57" s="3"/>
      <c r="F57" s="3"/>
      <c r="G57" s="3"/>
      <c r="H57" s="3"/>
      <c r="I57" s="3"/>
      <c r="J57" s="3"/>
      <c r="K57" s="3"/>
      <c r="L57" s="3"/>
      <c r="M57" s="3"/>
      <c r="N57" s="3"/>
      <c r="O57" s="3"/>
      <c r="P57" s="3"/>
      <c r="Q57" s="3"/>
    </row>
    <row r="58" spans="1:32" ht="19.5" customHeight="1">
      <c r="A58" s="3"/>
      <c r="B58" s="3"/>
      <c r="C58" s="3"/>
      <c r="D58" s="3"/>
      <c r="E58" s="3"/>
      <c r="F58" s="3"/>
      <c r="G58" s="3"/>
      <c r="H58" s="3"/>
      <c r="I58" s="3"/>
      <c r="J58" s="3"/>
      <c r="K58" s="3"/>
      <c r="L58" s="3"/>
      <c r="M58" s="3"/>
      <c r="N58" s="3"/>
      <c r="O58" s="3"/>
      <c r="P58" s="3"/>
      <c r="Q58" s="3"/>
    </row>
    <row r="59" spans="1:32" ht="19.5" customHeight="1">
      <c r="A59" s="3"/>
      <c r="B59" s="3"/>
      <c r="C59" s="3"/>
      <c r="D59" s="3"/>
      <c r="E59" s="3"/>
      <c r="F59" s="3"/>
      <c r="G59" s="3"/>
      <c r="H59" s="3"/>
      <c r="I59" s="3"/>
      <c r="J59" s="3"/>
      <c r="K59" s="3"/>
      <c r="L59" s="3"/>
      <c r="M59" s="3"/>
      <c r="N59" s="3"/>
      <c r="O59" s="3"/>
      <c r="P59" s="3"/>
      <c r="Q59" s="3"/>
    </row>
    <row r="60" spans="1:32" ht="19.5" customHeight="1">
      <c r="A60" s="3"/>
      <c r="B60" s="3"/>
      <c r="C60" s="3"/>
      <c r="D60" s="3"/>
      <c r="E60" s="3"/>
      <c r="F60" s="3"/>
      <c r="G60" s="3"/>
      <c r="H60" s="3"/>
      <c r="I60" s="3"/>
      <c r="J60" s="3"/>
      <c r="K60" s="3"/>
      <c r="L60" s="3"/>
      <c r="M60" s="3"/>
      <c r="N60" s="3"/>
      <c r="O60" s="3"/>
      <c r="P60" s="3"/>
      <c r="Q60" s="3"/>
    </row>
    <row r="61" spans="1:32" ht="19.5" customHeight="1">
      <c r="A61" s="3"/>
      <c r="B61" s="3"/>
      <c r="C61" s="3"/>
      <c r="D61" s="3"/>
      <c r="E61" s="3"/>
      <c r="F61" s="3"/>
      <c r="G61" s="3"/>
      <c r="H61" s="3"/>
      <c r="I61" s="3"/>
      <c r="J61" s="3"/>
      <c r="K61" s="3"/>
      <c r="L61" s="3"/>
      <c r="M61" s="3"/>
      <c r="N61" s="3"/>
      <c r="O61" s="3"/>
      <c r="P61" s="3"/>
      <c r="Q61" s="3"/>
    </row>
    <row r="62" spans="1:32" ht="19.5" customHeight="1">
      <c r="A62" s="3"/>
      <c r="B62" s="3"/>
      <c r="C62" s="3"/>
      <c r="D62" s="3"/>
      <c r="E62" s="3"/>
      <c r="F62" s="3"/>
      <c r="G62" s="3"/>
      <c r="H62" s="3"/>
      <c r="I62" s="3"/>
      <c r="J62" s="3"/>
      <c r="K62" s="3"/>
      <c r="L62" s="3"/>
      <c r="M62" s="3"/>
      <c r="N62" s="3"/>
      <c r="O62" s="3"/>
      <c r="P62" s="3"/>
      <c r="Q62" s="3"/>
    </row>
    <row r="63" spans="1:32" ht="19.5" customHeight="1">
      <c r="A63" s="3"/>
      <c r="B63" s="3"/>
      <c r="C63" s="3"/>
      <c r="D63" s="3"/>
      <c r="E63" s="3"/>
      <c r="F63" s="3"/>
      <c r="G63" s="3"/>
      <c r="H63" s="3"/>
      <c r="I63" s="3"/>
      <c r="J63" s="3"/>
      <c r="K63" s="3"/>
      <c r="L63" s="3"/>
      <c r="M63" s="3"/>
      <c r="N63" s="3"/>
      <c r="O63" s="3"/>
      <c r="P63" s="3"/>
      <c r="Q63" s="3"/>
    </row>
    <row r="64" spans="1:32" ht="19.5" customHeight="1">
      <c r="A64" s="3"/>
      <c r="B64" s="3"/>
      <c r="C64" s="3"/>
      <c r="D64" s="3"/>
      <c r="E64" s="3"/>
      <c r="F64" s="3"/>
      <c r="G64" s="3"/>
      <c r="H64" s="3"/>
      <c r="I64" s="3"/>
      <c r="J64" s="3"/>
      <c r="K64" s="3"/>
      <c r="L64" s="3"/>
      <c r="M64" s="3"/>
      <c r="N64" s="3"/>
      <c r="O64" s="3"/>
      <c r="P64" s="3"/>
      <c r="Q64" s="3"/>
    </row>
    <row r="65" spans="1:26" ht="19.5" customHeight="1">
      <c r="A65" s="3"/>
      <c r="B65" s="3"/>
      <c r="C65" s="3"/>
      <c r="D65" s="3"/>
      <c r="E65" s="3"/>
      <c r="F65" s="3"/>
      <c r="G65" s="3"/>
      <c r="H65" s="3"/>
      <c r="I65" s="3"/>
      <c r="J65" s="3"/>
      <c r="K65" s="3"/>
      <c r="L65" s="3"/>
      <c r="M65" s="3"/>
      <c r="N65" s="3"/>
      <c r="O65" s="3"/>
      <c r="P65" s="3"/>
      <c r="Q65" s="3"/>
    </row>
    <row r="66" spans="1:26" ht="19.5" customHeight="1">
      <c r="A66" s="3"/>
      <c r="B66" s="3"/>
      <c r="C66" s="3"/>
      <c r="D66" s="3"/>
      <c r="E66" s="3"/>
      <c r="F66" s="3"/>
      <c r="G66" s="3"/>
      <c r="H66" s="3"/>
      <c r="I66" s="3"/>
      <c r="J66" s="3"/>
      <c r="K66" s="3"/>
      <c r="L66" s="3"/>
      <c r="M66" s="3"/>
      <c r="N66" s="3"/>
      <c r="O66" s="3"/>
      <c r="P66" s="3"/>
      <c r="Q66" s="3"/>
    </row>
    <row r="67" spans="1:26" ht="19.5" customHeight="1">
      <c r="A67" s="3"/>
      <c r="B67" s="3"/>
      <c r="C67" s="3"/>
      <c r="D67" s="3"/>
      <c r="E67" s="3"/>
      <c r="F67" s="3"/>
      <c r="G67" s="3"/>
      <c r="H67" s="3"/>
      <c r="I67" s="3"/>
      <c r="J67" s="3"/>
      <c r="K67" s="3"/>
      <c r="L67" s="3"/>
      <c r="M67" s="3"/>
      <c r="N67" s="3"/>
      <c r="O67" s="3"/>
      <c r="P67" s="3"/>
      <c r="Q67" s="3"/>
    </row>
    <row r="68" spans="1:26" ht="19.5" customHeight="1">
      <c r="A68" s="3"/>
      <c r="B68" s="3"/>
      <c r="C68" s="3"/>
      <c r="D68" s="3"/>
      <c r="E68" s="3"/>
      <c r="F68" s="3"/>
      <c r="G68" s="3"/>
      <c r="H68" s="3"/>
      <c r="I68" s="3"/>
      <c r="J68" s="3"/>
      <c r="K68" s="3"/>
      <c r="L68" s="3"/>
      <c r="M68" s="3"/>
      <c r="N68" s="3"/>
      <c r="O68" s="3"/>
      <c r="P68" s="3"/>
      <c r="Q68" s="3"/>
    </row>
    <row r="69" spans="1:26" ht="19.5" customHeight="1">
      <c r="A69" s="3"/>
      <c r="B69" s="3"/>
      <c r="C69" s="3"/>
      <c r="D69" s="3"/>
      <c r="E69" s="3"/>
      <c r="F69" s="3"/>
      <c r="G69" s="3"/>
      <c r="H69" s="3"/>
      <c r="I69" s="3"/>
      <c r="J69" s="3"/>
      <c r="K69" s="3"/>
      <c r="L69" s="3"/>
      <c r="M69" s="3"/>
      <c r="N69" s="3"/>
      <c r="O69" s="3"/>
      <c r="P69" s="3"/>
      <c r="Q69" s="3"/>
    </row>
    <row r="70" spans="1:26" ht="19.5" customHeight="1">
      <c r="A70" s="3"/>
      <c r="B70" s="3"/>
      <c r="C70" s="3"/>
      <c r="D70" s="3"/>
      <c r="E70" s="3"/>
      <c r="F70" s="3"/>
      <c r="G70" s="3"/>
      <c r="H70" s="3"/>
      <c r="I70" s="3"/>
      <c r="J70" s="3"/>
      <c r="K70" s="3"/>
      <c r="L70" s="3"/>
      <c r="M70" s="3"/>
      <c r="N70" s="3"/>
      <c r="O70" s="3"/>
      <c r="P70" s="3"/>
      <c r="Q70" s="3"/>
    </row>
    <row r="71" spans="1:26" ht="19.5" customHeight="1">
      <c r="A71" s="3"/>
      <c r="B71" s="3"/>
      <c r="C71" s="3"/>
      <c r="D71" s="3"/>
      <c r="E71" s="3"/>
      <c r="F71" s="3"/>
      <c r="G71" s="3"/>
      <c r="H71" s="3"/>
      <c r="I71" s="3"/>
      <c r="J71" s="3"/>
      <c r="K71" s="3"/>
      <c r="L71" s="3"/>
      <c r="M71" s="3"/>
      <c r="N71" s="3"/>
      <c r="O71" s="3"/>
      <c r="P71" s="3"/>
      <c r="Q71" s="3"/>
    </row>
    <row r="72" spans="1:26" ht="19.5" customHeight="1">
      <c r="A72" s="3"/>
      <c r="B72" s="3"/>
      <c r="C72" s="3"/>
      <c r="D72" s="3"/>
      <c r="E72" s="3"/>
      <c r="F72" s="3"/>
      <c r="G72" s="3"/>
      <c r="H72" s="3"/>
      <c r="I72" s="3"/>
      <c r="J72" s="3"/>
      <c r="K72" s="3"/>
      <c r="L72" s="3"/>
      <c r="M72" s="3"/>
      <c r="N72" s="3"/>
      <c r="O72" s="3"/>
      <c r="P72" s="3"/>
      <c r="Q72" s="3"/>
    </row>
    <row r="73" spans="1:26" ht="19.5" customHeight="1">
      <c r="A73" s="3"/>
      <c r="B73" s="3"/>
      <c r="C73" s="3"/>
      <c r="D73" s="3"/>
      <c r="E73" s="3"/>
      <c r="F73" s="3"/>
      <c r="G73" s="3"/>
      <c r="H73" s="3"/>
      <c r="I73" s="3"/>
      <c r="J73" s="3"/>
      <c r="K73" s="3"/>
      <c r="L73" s="3"/>
      <c r="M73" s="3"/>
      <c r="N73" s="3"/>
      <c r="O73" s="3"/>
      <c r="P73" s="3"/>
      <c r="Q73" s="3"/>
      <c r="Z73" s="40"/>
    </row>
    <row r="74" spans="1:26" ht="19.5" customHeight="1">
      <c r="A74" s="3"/>
      <c r="B74" s="3"/>
      <c r="C74" s="3"/>
      <c r="D74" s="3"/>
      <c r="E74" s="3"/>
      <c r="F74" s="3"/>
      <c r="G74" s="3"/>
      <c r="H74" s="3"/>
      <c r="I74" s="3"/>
      <c r="J74" s="3"/>
      <c r="K74" s="3"/>
      <c r="L74" s="3"/>
      <c r="M74" s="3"/>
      <c r="N74" s="3"/>
      <c r="O74" s="3"/>
      <c r="P74" s="3"/>
      <c r="Q74" s="3"/>
    </row>
    <row r="75" spans="1:26" ht="19.5" customHeight="1">
      <c r="A75" s="3"/>
      <c r="B75" s="3"/>
      <c r="C75" s="3"/>
      <c r="D75" s="3"/>
      <c r="E75" s="3"/>
      <c r="F75" s="3"/>
      <c r="G75" s="3"/>
      <c r="H75" s="3"/>
      <c r="I75" s="3"/>
      <c r="J75" s="3"/>
      <c r="K75" s="3"/>
      <c r="L75" s="3"/>
      <c r="M75" s="3"/>
      <c r="N75" s="3"/>
      <c r="O75" s="3"/>
      <c r="P75" s="3"/>
      <c r="Q75" s="3"/>
    </row>
    <row r="76" spans="1:26" ht="19.5" customHeight="1">
      <c r="A76" s="3"/>
      <c r="B76" s="3"/>
      <c r="C76" s="3"/>
      <c r="D76" s="3"/>
      <c r="E76" s="3"/>
      <c r="F76" s="3"/>
      <c r="G76" s="3"/>
      <c r="H76" s="3"/>
      <c r="I76" s="3"/>
      <c r="J76" s="3"/>
      <c r="K76" s="3"/>
      <c r="L76" s="3"/>
      <c r="M76" s="3"/>
      <c r="N76" s="3"/>
      <c r="O76" s="3"/>
      <c r="P76" s="3"/>
      <c r="Q76" s="3"/>
    </row>
    <row r="77" spans="1:26" ht="19.5" customHeight="1">
      <c r="A77" s="3"/>
      <c r="B77" s="3"/>
      <c r="C77" s="3"/>
      <c r="D77" s="3"/>
      <c r="E77" s="3"/>
      <c r="F77" s="3"/>
      <c r="G77" s="3"/>
      <c r="H77" s="3"/>
      <c r="I77" s="3"/>
      <c r="J77" s="3"/>
      <c r="K77" s="3"/>
      <c r="L77" s="3"/>
      <c r="M77" s="3"/>
      <c r="N77" s="3"/>
      <c r="O77" s="3"/>
      <c r="P77" s="3"/>
      <c r="Q77" s="3"/>
    </row>
    <row r="78" spans="1:26" ht="19.5" customHeight="1">
      <c r="A78" s="3"/>
      <c r="B78" s="3"/>
      <c r="C78" s="3"/>
      <c r="D78" s="3"/>
      <c r="E78" s="3"/>
      <c r="F78" s="3"/>
      <c r="G78" s="3"/>
      <c r="H78" s="3"/>
      <c r="I78" s="3"/>
      <c r="J78" s="3"/>
      <c r="K78" s="3"/>
      <c r="L78" s="3"/>
      <c r="M78" s="3"/>
      <c r="N78" s="3"/>
      <c r="O78" s="3"/>
      <c r="P78" s="3"/>
      <c r="Q78" s="3"/>
    </row>
    <row r="79" spans="1:26" ht="19.5" customHeight="1">
      <c r="A79" s="3"/>
      <c r="B79" s="3"/>
      <c r="C79" s="3"/>
      <c r="D79" s="3"/>
      <c r="E79" s="3"/>
      <c r="F79" s="3"/>
      <c r="G79" s="3"/>
      <c r="H79" s="3"/>
      <c r="I79" s="3"/>
      <c r="J79" s="3"/>
      <c r="K79" s="3"/>
      <c r="L79" s="3"/>
      <c r="M79" s="3"/>
      <c r="N79" s="3"/>
      <c r="O79" s="3"/>
      <c r="P79" s="3"/>
      <c r="Q79" s="3"/>
    </row>
    <row r="80" spans="1:26" ht="19.5" customHeight="1">
      <c r="A80" s="3"/>
      <c r="B80" s="3"/>
      <c r="C80" s="3"/>
      <c r="D80" s="3"/>
      <c r="E80" s="3"/>
      <c r="F80" s="3"/>
      <c r="G80" s="3"/>
      <c r="H80" s="3"/>
      <c r="I80" s="3"/>
      <c r="J80" s="3"/>
      <c r="K80" s="3"/>
      <c r="L80" s="3"/>
      <c r="M80" s="3"/>
      <c r="N80" s="3"/>
      <c r="O80" s="3"/>
      <c r="P80" s="3"/>
      <c r="Q80" s="3"/>
    </row>
    <row r="81" spans="1:17" ht="19.5" customHeight="1">
      <c r="A81" s="3"/>
      <c r="B81" s="3"/>
      <c r="C81" s="3"/>
      <c r="D81" s="3"/>
      <c r="E81" s="3"/>
      <c r="F81" s="3"/>
      <c r="G81" s="3"/>
      <c r="H81" s="3"/>
      <c r="I81" s="3"/>
      <c r="J81" s="3"/>
      <c r="K81" s="3"/>
      <c r="L81" s="3"/>
      <c r="M81" s="3"/>
      <c r="N81" s="3"/>
      <c r="O81" s="3"/>
      <c r="P81" s="3"/>
      <c r="Q81" s="3"/>
    </row>
    <row r="82" spans="1:17" ht="18.75" customHeight="1">
      <c r="A82" s="3"/>
      <c r="B82" s="3"/>
      <c r="C82" s="3"/>
      <c r="D82" s="3"/>
      <c r="E82" s="3"/>
      <c r="F82" s="3"/>
      <c r="G82" s="3"/>
      <c r="H82" s="3"/>
      <c r="I82" s="3"/>
      <c r="J82" s="3"/>
      <c r="K82" s="3"/>
      <c r="L82" s="3"/>
      <c r="M82" s="3"/>
      <c r="N82" s="3"/>
      <c r="O82" s="3"/>
      <c r="P82" s="3"/>
      <c r="Q82" s="3"/>
    </row>
    <row r="83" spans="1:17" ht="18.75" customHeight="1">
      <c r="A83" s="3"/>
      <c r="B83" s="3"/>
      <c r="C83" s="3"/>
      <c r="D83" s="3"/>
      <c r="E83" s="3"/>
      <c r="F83" s="3"/>
      <c r="G83" s="3"/>
      <c r="H83" s="3"/>
      <c r="I83" s="3"/>
      <c r="J83" s="3"/>
      <c r="K83" s="3"/>
      <c r="L83" s="3"/>
      <c r="M83" s="3"/>
      <c r="N83" s="3"/>
      <c r="O83" s="3"/>
      <c r="P83" s="3"/>
      <c r="Q83" s="3"/>
    </row>
    <row r="84" spans="1:17" ht="18.75" customHeight="1">
      <c r="L84" s="3"/>
      <c r="M84" s="3"/>
      <c r="N84" s="3"/>
      <c r="O84" s="3"/>
      <c r="P84" s="3"/>
      <c r="Q84" s="3"/>
    </row>
    <row r="85" spans="1:17" ht="18.75" customHeight="1">
      <c r="L85" s="3"/>
      <c r="M85" s="3"/>
      <c r="N85" s="3"/>
      <c r="O85" s="3"/>
      <c r="P85" s="3"/>
      <c r="Q85" s="3"/>
    </row>
    <row r="86" spans="1:17" ht="18.75" customHeight="1"/>
  </sheetData>
  <mergeCells count="250">
    <mergeCell ref="R4:W4"/>
    <mergeCell ref="F5:G5"/>
    <mergeCell ref="N6:O6"/>
    <mergeCell ref="P6:Q6"/>
    <mergeCell ref="A7:C7"/>
    <mergeCell ref="D7:E7"/>
    <mergeCell ref="H7:J7"/>
    <mergeCell ref="K7:M7"/>
    <mergeCell ref="N7:O7"/>
    <mergeCell ref="P7:Q7"/>
    <mergeCell ref="S7:U7"/>
    <mergeCell ref="V7:W7"/>
    <mergeCell ref="A8:C8"/>
    <mergeCell ref="D8:E8"/>
    <mergeCell ref="H8:J8"/>
    <mergeCell ref="K8:M8"/>
    <mergeCell ref="N8:O8"/>
    <mergeCell ref="P8:Q8"/>
    <mergeCell ref="S8:U8"/>
    <mergeCell ref="V8:W8"/>
    <mergeCell ref="A9:C9"/>
    <mergeCell ref="D9:E9"/>
    <mergeCell ref="H9:J9"/>
    <mergeCell ref="K9:M9"/>
    <mergeCell ref="N9:O9"/>
    <mergeCell ref="P9:Q9"/>
    <mergeCell ref="S9:U9"/>
    <mergeCell ref="V9:W9"/>
    <mergeCell ref="A10:C10"/>
    <mergeCell ref="D10:E10"/>
    <mergeCell ref="H10:J10"/>
    <mergeCell ref="K10:M10"/>
    <mergeCell ref="N10:O10"/>
    <mergeCell ref="P10:Q10"/>
    <mergeCell ref="A11:C11"/>
    <mergeCell ref="D11:E11"/>
    <mergeCell ref="H11:M11"/>
    <mergeCell ref="N11:O11"/>
    <mergeCell ref="P11:Q11"/>
    <mergeCell ref="F14:H14"/>
    <mergeCell ref="B15:E15"/>
    <mergeCell ref="F15:H15"/>
    <mergeCell ref="B16:E16"/>
    <mergeCell ref="F16:H16"/>
    <mergeCell ref="B17:E17"/>
    <mergeCell ref="F17:H17"/>
    <mergeCell ref="J17:K17"/>
    <mergeCell ref="L17:M17"/>
    <mergeCell ref="N17:O17"/>
    <mergeCell ref="P17:Q17"/>
    <mergeCell ref="R17:S17"/>
    <mergeCell ref="T17:U17"/>
    <mergeCell ref="V17:W17"/>
    <mergeCell ref="B18:E18"/>
    <mergeCell ref="F18:H18"/>
    <mergeCell ref="J18:K18"/>
    <mergeCell ref="L18:M18"/>
    <mergeCell ref="N18:O18"/>
    <mergeCell ref="P18:Q18"/>
    <mergeCell ref="R18:S18"/>
    <mergeCell ref="T18:U18"/>
    <mergeCell ref="V18:W18"/>
    <mergeCell ref="B19:E19"/>
    <mergeCell ref="F19:H19"/>
    <mergeCell ref="B20:E20"/>
    <mergeCell ref="F20:H20"/>
    <mergeCell ref="N20:O20"/>
    <mergeCell ref="P20:Q20"/>
    <mergeCell ref="R20:S20"/>
    <mergeCell ref="B21:E21"/>
    <mergeCell ref="F21:H21"/>
    <mergeCell ref="N21:O21"/>
    <mergeCell ref="P21:Q21"/>
    <mergeCell ref="R21:S21"/>
    <mergeCell ref="B22:E22"/>
    <mergeCell ref="F22:H22"/>
    <mergeCell ref="J22:K22"/>
    <mergeCell ref="L22:M22"/>
    <mergeCell ref="N22:O22"/>
    <mergeCell ref="P22:Q22"/>
    <mergeCell ref="R22:S22"/>
    <mergeCell ref="T22:U22"/>
    <mergeCell ref="V22:W22"/>
    <mergeCell ref="B23:E23"/>
    <mergeCell ref="F23:H23"/>
    <mergeCell ref="J23:K23"/>
    <mergeCell ref="L23:M23"/>
    <mergeCell ref="N23:O23"/>
    <mergeCell ref="P23:Q23"/>
    <mergeCell ref="R23:S23"/>
    <mergeCell ref="T23:U23"/>
    <mergeCell ref="V23:W23"/>
    <mergeCell ref="A24:E24"/>
    <mergeCell ref="F24:H24"/>
    <mergeCell ref="J24:K24"/>
    <mergeCell ref="L24:M24"/>
    <mergeCell ref="N24:O24"/>
    <mergeCell ref="P24:Q24"/>
    <mergeCell ref="R24:S24"/>
    <mergeCell ref="T24:U24"/>
    <mergeCell ref="V24:W24"/>
    <mergeCell ref="J25:K25"/>
    <mergeCell ref="L25:M25"/>
    <mergeCell ref="N25:O25"/>
    <mergeCell ref="P25:Q25"/>
    <mergeCell ref="R25:S25"/>
    <mergeCell ref="T25:U25"/>
    <mergeCell ref="V25:W25"/>
    <mergeCell ref="J26:K26"/>
    <mergeCell ref="L26:M26"/>
    <mergeCell ref="N26:O26"/>
    <mergeCell ref="P26:Q26"/>
    <mergeCell ref="R26:S26"/>
    <mergeCell ref="T26:U26"/>
    <mergeCell ref="V26:W26"/>
    <mergeCell ref="J27:K27"/>
    <mergeCell ref="L27:M27"/>
    <mergeCell ref="N27:O27"/>
    <mergeCell ref="P27:Q27"/>
    <mergeCell ref="R27:S27"/>
    <mergeCell ref="T27:U27"/>
    <mergeCell ref="V27:W27"/>
    <mergeCell ref="J28:K28"/>
    <mergeCell ref="L28:M28"/>
    <mergeCell ref="N28:O28"/>
    <mergeCell ref="P28:Q28"/>
    <mergeCell ref="R28:S28"/>
    <mergeCell ref="T28:U28"/>
    <mergeCell ref="V28:W28"/>
    <mergeCell ref="J29:K29"/>
    <mergeCell ref="L29:M29"/>
    <mergeCell ref="N29:O29"/>
    <mergeCell ref="P29:Q29"/>
    <mergeCell ref="R29:S29"/>
    <mergeCell ref="T29:U29"/>
    <mergeCell ref="V29:W29"/>
    <mergeCell ref="J30:K30"/>
    <mergeCell ref="L30:M30"/>
    <mergeCell ref="N30:O30"/>
    <mergeCell ref="P30:Q30"/>
    <mergeCell ref="R30:S30"/>
    <mergeCell ref="T30:U30"/>
    <mergeCell ref="V30:W30"/>
    <mergeCell ref="A35:B35"/>
    <mergeCell ref="C35:E35"/>
    <mergeCell ref="F35:G35"/>
    <mergeCell ref="H35:I35"/>
    <mergeCell ref="J35:K35"/>
    <mergeCell ref="L35:M35"/>
    <mergeCell ref="N35:O35"/>
    <mergeCell ref="P35:Q35"/>
    <mergeCell ref="R35:S35"/>
    <mergeCell ref="T35:U35"/>
    <mergeCell ref="V35:W35"/>
    <mergeCell ref="A36:B36"/>
    <mergeCell ref="C36:E36"/>
    <mergeCell ref="F36:G36"/>
    <mergeCell ref="H36:I36"/>
    <mergeCell ref="J36:K36"/>
    <mergeCell ref="L36:M36"/>
    <mergeCell ref="N36:O36"/>
    <mergeCell ref="P36:Q36"/>
    <mergeCell ref="R36:S36"/>
    <mergeCell ref="T36:U36"/>
    <mergeCell ref="V36:W36"/>
    <mergeCell ref="A39:C39"/>
    <mergeCell ref="D39:F39"/>
    <mergeCell ref="M39:O39"/>
    <mergeCell ref="P39:Q39"/>
    <mergeCell ref="R39:S39"/>
    <mergeCell ref="T39:U39"/>
    <mergeCell ref="A40:C40"/>
    <mergeCell ref="D40:F40"/>
    <mergeCell ref="M40:O40"/>
    <mergeCell ref="P40:Q40"/>
    <mergeCell ref="R40:S40"/>
    <mergeCell ref="T40:U40"/>
    <mergeCell ref="A41:C41"/>
    <mergeCell ref="D41:F41"/>
    <mergeCell ref="M41:O41"/>
    <mergeCell ref="P41:Q41"/>
    <mergeCell ref="R41:S41"/>
    <mergeCell ref="T41:U41"/>
    <mergeCell ref="A42:C42"/>
    <mergeCell ref="D42:F42"/>
    <mergeCell ref="M42:O42"/>
    <mergeCell ref="P42:Q42"/>
    <mergeCell ref="R42:S42"/>
    <mergeCell ref="T42:U42"/>
    <mergeCell ref="A43:C43"/>
    <mergeCell ref="D43:F43"/>
    <mergeCell ref="M43:O43"/>
    <mergeCell ref="P43:Q43"/>
    <mergeCell ref="R43:S43"/>
    <mergeCell ref="T43:U43"/>
    <mergeCell ref="A44:C44"/>
    <mergeCell ref="D44:F44"/>
    <mergeCell ref="M44:O44"/>
    <mergeCell ref="P44:Q44"/>
    <mergeCell ref="R44:S44"/>
    <mergeCell ref="T44:U44"/>
    <mergeCell ref="A45:C45"/>
    <mergeCell ref="D45:F45"/>
    <mergeCell ref="M45:O45"/>
    <mergeCell ref="P45:Q45"/>
    <mergeCell ref="R45:S45"/>
    <mergeCell ref="T45:U45"/>
    <mergeCell ref="A46:C46"/>
    <mergeCell ref="D46:F46"/>
    <mergeCell ref="M46:O46"/>
    <mergeCell ref="P46:Q46"/>
    <mergeCell ref="R46:S46"/>
    <mergeCell ref="T46:U46"/>
    <mergeCell ref="A47:C47"/>
    <mergeCell ref="D47:F47"/>
    <mergeCell ref="M47:O47"/>
    <mergeCell ref="P47:Q47"/>
    <mergeCell ref="R47:S47"/>
    <mergeCell ref="T47:U47"/>
    <mergeCell ref="A48:C48"/>
    <mergeCell ref="D48:F48"/>
    <mergeCell ref="Q48:R48"/>
    <mergeCell ref="Q49:R49"/>
    <mergeCell ref="Q50:R50"/>
    <mergeCell ref="Q51:R51"/>
    <mergeCell ref="S10:W12"/>
    <mergeCell ref="A15:A19"/>
    <mergeCell ref="J15:K16"/>
    <mergeCell ref="L15:M16"/>
    <mergeCell ref="N15:O16"/>
    <mergeCell ref="P15:Q16"/>
    <mergeCell ref="R15:S16"/>
    <mergeCell ref="T15:U16"/>
    <mergeCell ref="V15:W16"/>
    <mergeCell ref="A20:A23"/>
    <mergeCell ref="J20:K21"/>
    <mergeCell ref="L20:M21"/>
    <mergeCell ref="T20:U21"/>
    <mergeCell ref="V20:W21"/>
    <mergeCell ref="A33:B34"/>
    <mergeCell ref="C33:E34"/>
    <mergeCell ref="F33:G34"/>
    <mergeCell ref="H33:I34"/>
    <mergeCell ref="J33:K34"/>
    <mergeCell ref="L33:M34"/>
    <mergeCell ref="N33:O34"/>
    <mergeCell ref="P33:Q34"/>
    <mergeCell ref="R33:S34"/>
    <mergeCell ref="T33:U34"/>
    <mergeCell ref="V33:W34"/>
  </mergeCells>
  <phoneticPr fontId="19" type="Hiragana"/>
  <printOptions horizontalCentered="1" verticalCentered="1"/>
  <pageMargins left="0.78740157480314965" right="0" top="0.74803149606299213" bottom="0.19685039370078741" header="0.31496062992125984" footer="0.31496062992125984"/>
  <pageSetup paperSize="9" scale="79" fitToWidth="1" fitToHeight="1" orientation="portrait" usePrinterDefaults="1" r:id="rId1"/>
  <legacy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第1号様式【１事業主体】</vt:lpstr>
      <vt:lpstr>第1号様式【（１）資源】</vt:lpstr>
      <vt:lpstr>第１号様式【（２）所有者】</vt:lpstr>
      <vt:lpstr>参考資料</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高知県</dc:creator>
  <cp:lastModifiedBy>477862</cp:lastModifiedBy>
  <cp:lastPrinted>2017-04-19T09:03:31Z</cp:lastPrinted>
  <dcterms:created xsi:type="dcterms:W3CDTF">2004-03-18T10:18:09Z</dcterms:created>
  <dcterms:modified xsi:type="dcterms:W3CDTF">2021-03-31T10:00:48Z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2.1.9.0</vt:lpwstr>
      <vt:lpwstr>3.0.2.0</vt:lpwstr>
      <vt:lpwstr>3.1.3.0</vt:lpwstr>
    </vt:vector>
  </property>
  <property fmtid="{DCFEDD21-7773-49B2-8022-6FC58DB5260B}" pid="3" name="LastSavedVersion">
    <vt:lpwstr>3.1.3.0</vt:lpwstr>
  </property>
  <property fmtid="{DCFEDD21-7773-49B2-8022-6FC58DB5260B}" pid="4" name="LastSavedDate">
    <vt:filetime>2021-03-31T10:00:48Z</vt:filetime>
  </property>
</Properties>
</file>