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30" windowWidth="19395" windowHeight="8055"/>
  </bookViews>
  <sheets>
    <sheet name="表紙" sheetId="2" r:id="rId1"/>
    <sheet name="身だしなみ評価表" sheetId="6" r:id="rId2"/>
    <sheet name="机拭き" sheetId="1" r:id="rId3"/>
    <sheet name="掃除機" sheetId="11" r:id="rId4"/>
    <sheet name="自在ぼうき" sheetId="4" r:id="rId5"/>
    <sheet name="ダスタークロス" sheetId="10" r:id="rId6"/>
    <sheet name="水拭きモップ" sheetId="5" r:id="rId7"/>
    <sheet name="接客" sheetId="12" r:id="rId8"/>
    <sheet name="評価（身だしなみ）" sheetId="9" r:id="rId9"/>
    <sheet name="評価（机拭き）" sheetId="3" r:id="rId10"/>
    <sheet name="評価（掃除機）" sheetId="14" r:id="rId11"/>
    <sheet name="評価（自在ぼうき）" sheetId="7" r:id="rId12"/>
    <sheet name="評価（ダスタークロス）" sheetId="13" r:id="rId13"/>
    <sheet name="評価（水拭きモップ）" sheetId="8" r:id="rId14"/>
    <sheet name="評価（接客）" sheetId="15" r:id="rId15"/>
    <sheet name="Sheet1" sheetId="16" r:id="rId16"/>
    <sheet name="Sheet2" sheetId="17" r:id="rId17"/>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<sst xmlns="http://schemas.openxmlformats.org/spreadsheetml/2006/main" xmlns:r="http://schemas.openxmlformats.org/officeDocument/2006/relationships" count="494" uniqueCount="494">
  <si>
    <t>押さえ掃きをし、掃き終わりで毛先を振り上げない。</t>
    <rPh sb="0" eb="1">
      <t>オ</t>
    </rPh>
    <rPh sb="3" eb="4">
      <t>バ</t>
    </rPh>
    <rPh sb="8" eb="9">
      <t>ハ</t>
    </rPh>
    <rPh sb="10" eb="11">
      <t>オ</t>
    </rPh>
    <rPh sb="14" eb="16">
      <t>ケサキ</t>
    </rPh>
    <rPh sb="17" eb="18">
      <t>フ</t>
    </rPh>
    <rPh sb="19" eb="20">
      <t>ア</t>
    </rPh>
    <phoneticPr fontId="16" alignment="distributed"/>
  </si>
  <si>
    <t>２枚のタオルと養生シートをかごに戻す。</t>
    <rPh sb="1" eb="2">
      <t>まい</t>
    </rPh>
    <rPh sb="7" eb="9">
      <t>ようじょう</t>
    </rPh>
    <rPh sb="16" eb="17">
      <t>もど</t>
    </rPh>
    <phoneticPr fontId="16" type="Hiragana" alignment="distributed"/>
  </si>
  <si>
    <t>養生シートを広げることができる</t>
    <rPh sb="0" eb="2">
      <t>ようじょう</t>
    </rPh>
    <rPh sb="6" eb="7">
      <t>ひろ</t>
    </rPh>
    <phoneticPr fontId="1" type="Hiragana"/>
  </si>
  <si>
    <t>出口で、室内に向かい、「失礼しました。」と一礼し、退室する。</t>
    <rPh sb="0" eb="2">
      <t>でぐち</t>
    </rPh>
    <rPh sb="4" eb="6">
      <t>しつない</t>
    </rPh>
    <rPh sb="7" eb="8">
      <t>むか</t>
    </rPh>
    <rPh sb="12" eb="14">
      <t>しつれい</t>
    </rPh>
    <rPh sb="21" eb="23">
      <t>いちれい</t>
    </rPh>
    <rPh sb="25" eb="27">
      <t>たいしつ</t>
    </rPh>
    <phoneticPr fontId="16" type="Hiragana" alignment="distributed"/>
  </si>
  <si>
    <t>２回目</t>
    <rPh sb="1" eb="3">
      <t>かいめ</t>
    </rPh>
    <phoneticPr fontId="1" type="Hiragana"/>
  </si>
  <si>
    <t>規定の場所に作業表示板を置くことができる</t>
    <rPh sb="0" eb="2">
      <t>きてい</t>
    </rPh>
    <rPh sb="3" eb="5">
      <t>ばしょ</t>
    </rPh>
    <rPh sb="6" eb="8">
      <t>さぎょう</t>
    </rPh>
    <rPh sb="8" eb="11">
      <t>ひょうじばん</t>
    </rPh>
    <rPh sb="12" eb="13">
      <t>お</t>
    </rPh>
    <phoneticPr fontId="1" type="Hiragana"/>
  </si>
  <si>
    <t>ちりとりの中にほうきの先半分を入れるようにしてごみを取る。</t>
    <rPh sb="5" eb="6">
      <t>ナカ</t>
    </rPh>
    <rPh sb="11" eb="12">
      <t>サキ</t>
    </rPh>
    <rPh sb="12" eb="14">
      <t>ハンブン</t>
    </rPh>
    <rPh sb="15" eb="16">
      <t>イ</t>
    </rPh>
    <rPh sb="26" eb="27">
      <t>ト</t>
    </rPh>
    <phoneticPr fontId="1"/>
  </si>
  <si>
    <t>立つ前に手の水滴を拭く。</t>
    <rPh sb="0" eb="1">
      <t>た</t>
    </rPh>
    <rPh sb="2" eb="3">
      <t>まえ</t>
    </rPh>
    <rPh sb="4" eb="5">
      <t>て</t>
    </rPh>
    <rPh sb="6" eb="8">
      <t>すいてき</t>
    </rPh>
    <rPh sb="9" eb="10">
      <t>ふ</t>
    </rPh>
    <phoneticPr fontId="16" type="Hiragana" alignment="distributed"/>
  </si>
  <si>
    <t>養生シートの準備ができている</t>
    <rPh sb="0" eb="2">
      <t>ようじょう</t>
    </rPh>
    <rPh sb="6" eb="8">
      <t>じゅんび</t>
    </rPh>
    <phoneticPr fontId="1" type="Hiragana"/>
  </si>
  <si>
    <t>腕や脇などでほうきを固定してごみを取ることができる</t>
    <rPh sb="0" eb="1">
      <t>ウデ</t>
    </rPh>
    <rPh sb="2" eb="3">
      <t>ワキ</t>
    </rPh>
    <rPh sb="10" eb="12">
      <t>コテイ</t>
    </rPh>
    <rPh sb="17" eb="18">
      <t>ト</t>
    </rPh>
    <phoneticPr fontId="1"/>
  </si>
  <si>
    <t>バケツより外に出さずに縦絞りができる</t>
    <rPh sb="5" eb="6">
      <t>そと</t>
    </rPh>
    <rPh sb="7" eb="8">
      <t>だ</t>
    </rPh>
    <rPh sb="11" eb="12">
      <t>たて</t>
    </rPh>
    <rPh sb="12" eb="13">
      <t>しぼ</t>
    </rPh>
    <phoneticPr fontId="1" type="Hiragana"/>
  </si>
  <si>
    <t>2枚のタオルを八つ折にたたむ。</t>
    <rPh sb="7" eb="8">
      <t>や</t>
    </rPh>
    <rPh sb="9" eb="10">
      <t>おり</t>
    </rPh>
    <phoneticPr fontId="16" type="Hiragana" alignment="distributed"/>
  </si>
  <si>
    <t>必要な道具を確認する。</t>
    <rPh sb="0" eb="2">
      <t>ヒツヨウ</t>
    </rPh>
    <rPh sb="3" eb="5">
      <t>ドウグ</t>
    </rPh>
    <rPh sb="6" eb="8">
      <t>カクニン</t>
    </rPh>
    <phoneticPr fontId="16" alignment="distributed"/>
  </si>
  <si>
    <t>柄の長さを適切な高さに調節する。</t>
    <rPh sb="0" eb="1">
      <t>エ</t>
    </rPh>
    <rPh sb="2" eb="3">
      <t>ナガ</t>
    </rPh>
    <rPh sb="5" eb="7">
      <t>テキセツ</t>
    </rPh>
    <rPh sb="8" eb="9">
      <t>タカ</t>
    </rPh>
    <rPh sb="11" eb="13">
      <t>チョウセツ</t>
    </rPh>
    <phoneticPr fontId="16" alignment="distributed"/>
  </si>
  <si>
    <t>両膝をつけずに片膝立ちができる</t>
    <rPh sb="0" eb="2">
      <t>りょうひざ</t>
    </rPh>
    <rPh sb="7" eb="8">
      <t>かた</t>
    </rPh>
    <rPh sb="8" eb="9">
      <t>ひざ</t>
    </rPh>
    <rPh sb="9" eb="10">
      <t>だ</t>
    </rPh>
    <phoneticPr fontId="1" type="Hiragana"/>
  </si>
  <si>
    <t>スタッフから飲み物を受け取り、お盆にのせる。</t>
  </si>
  <si>
    <t>決められた順番で作業を進める。</t>
    <rPh sb="0" eb="1">
      <t>キ</t>
    </rPh>
    <rPh sb="5" eb="7">
      <t>ジュンバン</t>
    </rPh>
    <rPh sb="8" eb="10">
      <t>サギョウ</t>
    </rPh>
    <rPh sb="11" eb="12">
      <t>スス</t>
    </rPh>
    <phoneticPr fontId="16" alignment="distributed"/>
  </si>
  <si>
    <t>行動分析　チェック表（接客）</t>
    <rPh sb="0" eb="2">
      <t>コウドウ</t>
    </rPh>
    <rPh sb="2" eb="4">
      <t>ブンセキ</t>
    </rPh>
    <rPh sb="9" eb="10">
      <t>ヒョウ</t>
    </rPh>
    <rPh sb="11" eb="13">
      <t>セッキャク</t>
    </rPh>
    <phoneticPr fontId="1"/>
  </si>
  <si>
    <t>お客様の顔を見て適切な声の大きさと態度で話す。</t>
  </si>
  <si>
    <t>養生シートを敷き、真ん中にバケツを置く。</t>
    <rPh sb="0" eb="2">
      <t>ようじょう</t>
    </rPh>
    <rPh sb="6" eb="7">
      <t>し</t>
    </rPh>
    <rPh sb="9" eb="10">
      <t>ま</t>
    </rPh>
    <rPh sb="11" eb="12">
      <t>なか</t>
    </rPh>
    <rPh sb="17" eb="18">
      <t>お</t>
    </rPh>
    <phoneticPr fontId="16" type="Hiragana" alignment="distributed"/>
  </si>
  <si>
    <t>お盆と台拭きを持って、テーブルの所へ行く。</t>
  </si>
  <si>
    <t>無理のない姿勢や正しい構えで作業を進める。</t>
    <rPh sb="0" eb="2">
      <t>ムリ</t>
    </rPh>
    <rPh sb="5" eb="7">
      <t>シセイ</t>
    </rPh>
    <rPh sb="8" eb="9">
      <t>タダ</t>
    </rPh>
    <rPh sb="11" eb="12">
      <t>カマ</t>
    </rPh>
    <rPh sb="14" eb="16">
      <t>サギョウ</t>
    </rPh>
    <rPh sb="17" eb="18">
      <t>スス</t>
    </rPh>
    <phoneticPr fontId="16" alignment="distributed"/>
  </si>
  <si>
    <t>房糸を手で持って拭くことができる（机の脚周り）</t>
    <rPh sb="17" eb="18">
      <t>ツクエ</t>
    </rPh>
    <rPh sb="19" eb="20">
      <t>アシ</t>
    </rPh>
    <rPh sb="20" eb="21">
      <t>マワ</t>
    </rPh>
    <phoneticPr fontId="1"/>
  </si>
  <si>
    <r>
      <t>※</t>
    </r>
    <r>
      <rPr>
        <b/>
        <sz val="12"/>
        <color theme="1"/>
        <rFont val="HGPｺﾞｼｯｸM"/>
      </rPr>
      <t>記号</t>
    </r>
    <r>
      <rPr>
        <sz val="12"/>
        <color theme="1"/>
        <rFont val="HGPｺﾞｼｯｸM"/>
      </rPr>
      <t>で入力すると評価（水拭きモップ）に反映されます。</t>
    </r>
    <rPh sb="1" eb="3">
      <t>キゴウ</t>
    </rPh>
    <rPh sb="4" eb="6">
      <t>ニュウリョク</t>
    </rPh>
    <rPh sb="9" eb="11">
      <t>ヒョウカ</t>
    </rPh>
    <rPh sb="12" eb="13">
      <t>ミズ</t>
    </rPh>
    <rPh sb="13" eb="14">
      <t>フ</t>
    </rPh>
    <rPh sb="20" eb="22">
      <t>ハンエイ</t>
    </rPh>
    <phoneticPr fontId="1"/>
  </si>
  <si>
    <t>柄の長さを身長にあわせた長さにすることができる</t>
    <rPh sb="0" eb="1">
      <t>エ</t>
    </rPh>
    <rPh sb="2" eb="3">
      <t>ナガ</t>
    </rPh>
    <rPh sb="5" eb="7">
      <t>シンチョウ</t>
    </rPh>
    <rPh sb="12" eb="13">
      <t>ナガ</t>
    </rPh>
    <phoneticPr fontId="1"/>
  </si>
  <si>
    <t>襟が汚れていない</t>
  </si>
  <si>
    <t>伝票を見ながら、注文の内容を正しく復唱する。</t>
  </si>
  <si>
    <t>飲み物をこぼさない。こぼしたら適切に対応する。</t>
  </si>
  <si>
    <t>手添え</t>
    <rPh sb="0" eb="1">
      <t>て</t>
    </rPh>
    <rPh sb="1" eb="2">
      <t>ぞ</t>
    </rPh>
    <phoneticPr fontId="1" type="Hiragana"/>
  </si>
  <si>
    <t>文化ちりとりを資機材置場に戻すことができる</t>
    <rPh sb="0" eb="2">
      <t>ぶんか</t>
    </rPh>
    <rPh sb="7" eb="8">
      <t>し</t>
    </rPh>
    <rPh sb="8" eb="10">
      <t>きざい</t>
    </rPh>
    <rPh sb="10" eb="11">
      <t>お</t>
    </rPh>
    <rPh sb="11" eb="12">
      <t>ば</t>
    </rPh>
    <rPh sb="13" eb="14">
      <t>もど</t>
    </rPh>
    <phoneticPr fontId="1" type="Hiragana"/>
  </si>
  <si>
    <t>八つ折りを半分（１６折り）にすることができる</t>
    <rPh sb="0" eb="1">
      <t>や</t>
    </rPh>
    <rPh sb="2" eb="3">
      <t>お</t>
    </rPh>
    <rPh sb="5" eb="7">
      <t>はんぶん</t>
    </rPh>
    <phoneticPr fontId="1" type="Hiragana"/>
  </si>
  <si>
    <t>拭き残しはないか、水滴が残っていないか、確認する。</t>
    <rPh sb="0" eb="1">
      <t>ふ</t>
    </rPh>
    <rPh sb="2" eb="3">
      <t>のこ</t>
    </rPh>
    <rPh sb="9" eb="11">
      <t>すいてき</t>
    </rPh>
    <rPh sb="12" eb="13">
      <t>のこ</t>
    </rPh>
    <rPh sb="20" eb="22">
      <t>かくにん</t>
    </rPh>
    <phoneticPr fontId="16" type="Hiragana" alignment="distributed"/>
  </si>
  <si>
    <t>片手を挙げることができる　※可能な生徒のみ</t>
    <rPh sb="0" eb="2">
      <t>かたて</t>
    </rPh>
    <rPh sb="3" eb="4">
      <t>あ</t>
    </rPh>
    <rPh sb="14" eb="16">
      <t>かのう</t>
    </rPh>
    <rPh sb="17" eb="19">
      <t>せいと</t>
    </rPh>
    <phoneticPr fontId="1" type="Hiragana"/>
  </si>
  <si>
    <t>伝票を見ながら正確に品名と数を伝える。</t>
  </si>
  <si>
    <t>机の下のごみの取り残しがないかを確認できる</t>
    <rPh sb="0" eb="1">
      <t>ツクエ</t>
    </rPh>
    <rPh sb="2" eb="3">
      <t>シタ</t>
    </rPh>
    <rPh sb="7" eb="8">
      <t>ト</t>
    </rPh>
    <rPh sb="9" eb="10">
      <t>ノコ</t>
    </rPh>
    <rPh sb="16" eb="18">
      <t>カクニン</t>
    </rPh>
    <phoneticPr fontId="1"/>
  </si>
  <si>
    <t>縦絞りの正しい持ち方（バットと同じ）をすることができる</t>
    <rPh sb="0" eb="1">
      <t>たて</t>
    </rPh>
    <rPh sb="1" eb="2">
      <t>しぼ</t>
    </rPh>
    <rPh sb="4" eb="5">
      <t>ただ</t>
    </rPh>
    <rPh sb="7" eb="8">
      <t>も</t>
    </rPh>
    <rPh sb="9" eb="10">
      <t>かた</t>
    </rPh>
    <rPh sb="15" eb="16">
      <t>おな</t>
    </rPh>
    <phoneticPr fontId="1" type="Hiragana"/>
  </si>
  <si>
    <t>入口で「失礼します。」と一礼し、室内に入る。</t>
    <rPh sb="0" eb="2">
      <t>イリグチ</t>
    </rPh>
    <rPh sb="4" eb="6">
      <t>シツレイ</t>
    </rPh>
    <rPh sb="12" eb="14">
      <t>イチレイ</t>
    </rPh>
    <rPh sb="16" eb="18">
      <t>シツナイ</t>
    </rPh>
    <rPh sb="19" eb="20">
      <t>ハイ</t>
    </rPh>
    <phoneticPr fontId="16" alignment="distributed"/>
  </si>
  <si>
    <t>汚れていない</t>
  </si>
  <si>
    <t>入口で「失礼します。」と一礼し、室内に入る。</t>
  </si>
  <si>
    <t>決められた順番⑪～⑫で作業を進めることができる</t>
    <rPh sb="0" eb="1">
      <t>キ</t>
    </rPh>
    <rPh sb="5" eb="7">
      <t>ジュンバン</t>
    </rPh>
    <rPh sb="11" eb="13">
      <t>サギョウ</t>
    </rPh>
    <rPh sb="14" eb="15">
      <t>スス</t>
    </rPh>
    <phoneticPr fontId="1"/>
  </si>
  <si>
    <t>適切な声の大きさと態度であいさつする。</t>
  </si>
  <si>
    <t>伝票を忘れずにお盆にのせることができる</t>
    <rPh sb="0" eb="2">
      <t>デンピョウ</t>
    </rPh>
    <rPh sb="3" eb="4">
      <t>ワス</t>
    </rPh>
    <rPh sb="8" eb="9">
      <t>ボン</t>
    </rPh>
    <phoneticPr fontId="1"/>
  </si>
  <si>
    <t>タオル端がそろうようにたたむ。</t>
    <rPh sb="3" eb="4">
      <t>はし</t>
    </rPh>
    <phoneticPr fontId="16" type="Hiragana" alignment="distributed"/>
  </si>
  <si>
    <t>お客様の人数を確認し、席へ案内する</t>
    <rPh sb="1" eb="3">
      <t>キャクサマ</t>
    </rPh>
    <rPh sb="4" eb="6">
      <t>ニンズウ</t>
    </rPh>
    <rPh sb="7" eb="9">
      <t>カクニン</t>
    </rPh>
    <rPh sb="11" eb="12">
      <t>セキ</t>
    </rPh>
    <rPh sb="13" eb="15">
      <t>アンナイ</t>
    </rPh>
    <phoneticPr fontId="1"/>
  </si>
  <si>
    <t>かごに２枚のタオルと養生シートをセットする。</t>
    <rPh sb="4" eb="5">
      <t>まい</t>
    </rPh>
    <rPh sb="10" eb="12">
      <t>ようじょう</t>
    </rPh>
    <phoneticPr fontId="16" type="Hiragana" alignment="distributed"/>
  </si>
  <si>
    <t>自分の名前をいうことができる　※開始の意思を表すことができる</t>
    <rPh sb="0" eb="2">
      <t>じぶん</t>
    </rPh>
    <rPh sb="3" eb="5">
      <t>なまえ</t>
    </rPh>
    <rPh sb="16" eb="18">
      <t>かいし</t>
    </rPh>
    <rPh sb="19" eb="21">
      <t>いし</t>
    </rPh>
    <rPh sb="22" eb="23">
      <t>あらわ</t>
    </rPh>
    <phoneticPr fontId="1" type="Hiragana"/>
  </si>
  <si>
    <t>伝票をテーブル手前中央に裏返して置く。</t>
    <rPh sb="0" eb="2">
      <t>デンピョウ</t>
    </rPh>
    <rPh sb="7" eb="9">
      <t>テマエ</t>
    </rPh>
    <rPh sb="9" eb="11">
      <t>チュウオウ</t>
    </rPh>
    <rPh sb="12" eb="14">
      <t>ウラガエ</t>
    </rPh>
    <rPh sb="16" eb="17">
      <t>オ</t>
    </rPh>
    <phoneticPr fontId="1"/>
  </si>
  <si>
    <t>部屋の隅では、自分のかかとのやや後方にほうきを構えることができる</t>
    <rPh sb="0" eb="2">
      <t>ヘヤ</t>
    </rPh>
    <rPh sb="3" eb="4">
      <t>スミ</t>
    </rPh>
    <rPh sb="7" eb="9">
      <t>ジブン</t>
    </rPh>
    <rPh sb="16" eb="18">
      <t>コウホウ</t>
    </rPh>
    <rPh sb="23" eb="24">
      <t>カマ</t>
    </rPh>
    <phoneticPr fontId="1"/>
  </si>
  <si>
    <t>中央部は、ヘッドを左右に振りながら、集めたごみが常に前にくるように、掃くことができている。</t>
    <rPh sb="0" eb="2">
      <t>チュウオウ</t>
    </rPh>
    <rPh sb="2" eb="3">
      <t>ブ</t>
    </rPh>
    <rPh sb="9" eb="11">
      <t>サユウ</t>
    </rPh>
    <rPh sb="12" eb="13">
      <t>フ</t>
    </rPh>
    <rPh sb="18" eb="19">
      <t>アツ</t>
    </rPh>
    <rPh sb="24" eb="25">
      <t>ツネ</t>
    </rPh>
    <rPh sb="26" eb="27">
      <t>マエ</t>
    </rPh>
    <rPh sb="34" eb="35">
      <t>ハ</t>
    </rPh>
    <phoneticPr fontId="16" alignment="distributed"/>
  </si>
  <si>
    <t>「この店のおすすめは、何ですか？」の質問に正確に回答することができる（ホットコーヒー・・・・）</t>
    <rPh sb="3" eb="4">
      <t>ミセ</t>
    </rPh>
    <rPh sb="11" eb="12">
      <t>ナン</t>
    </rPh>
    <rPh sb="18" eb="20">
      <t>シツモン</t>
    </rPh>
    <rPh sb="21" eb="23">
      <t>セイカク</t>
    </rPh>
    <rPh sb="24" eb="26">
      <t>カイトウ</t>
    </rPh>
    <phoneticPr fontId="1"/>
  </si>
  <si>
    <t>グラスの水をこぼさないように置くことができる。（こぼした場合は、適切に対応する　※解説参照）</t>
    <rPh sb="4" eb="5">
      <t>ミズ</t>
    </rPh>
    <rPh sb="14" eb="15">
      <t>オ</t>
    </rPh>
    <rPh sb="28" eb="30">
      <t>バアイ</t>
    </rPh>
    <rPh sb="32" eb="34">
      <t>テキセツ</t>
    </rPh>
    <rPh sb="35" eb="37">
      <t>タイオウ</t>
    </rPh>
    <rPh sb="41" eb="43">
      <t>カイセツ</t>
    </rPh>
    <rPh sb="43" eb="45">
      <t>サンショウ</t>
    </rPh>
    <phoneticPr fontId="1"/>
  </si>
  <si>
    <t>片膝をついて作業する。（床に両膝をつけない）</t>
    <rPh sb="0" eb="1">
      <t>かた</t>
    </rPh>
    <rPh sb="1" eb="2">
      <t>ひざ</t>
    </rPh>
    <rPh sb="6" eb="8">
      <t>さぎょう</t>
    </rPh>
    <rPh sb="12" eb="13">
      <t>ゆか</t>
    </rPh>
    <rPh sb="14" eb="16">
      <t>りょうひざ</t>
    </rPh>
    <phoneticPr fontId="16" type="Hiragana" alignment="distributed"/>
  </si>
  <si>
    <t>幅木にノズルをぶつけないように掃除機をかけることができる</t>
    <rPh sb="0" eb="1">
      <t>ハバ</t>
    </rPh>
    <rPh sb="1" eb="2">
      <t>キ</t>
    </rPh>
    <rPh sb="15" eb="18">
      <t>ソウジキ</t>
    </rPh>
    <phoneticPr fontId="1"/>
  </si>
  <si>
    <t>ごみの取り残しはないか確認し、取り残しているごみがあれば取る。</t>
    <rPh sb="3" eb="4">
      <t>ト</t>
    </rPh>
    <rPh sb="5" eb="6">
      <t>ノコ</t>
    </rPh>
    <rPh sb="11" eb="13">
      <t>カクニン</t>
    </rPh>
    <rPh sb="15" eb="16">
      <t>ト</t>
    </rPh>
    <rPh sb="17" eb="18">
      <t>ノコ</t>
    </rPh>
    <phoneticPr fontId="16" alignment="distributed"/>
  </si>
  <si>
    <t>「失礼します」と適切な声の大きさで言うことができる</t>
  </si>
  <si>
    <t>小指でもタオルを挟むことができる</t>
    <rPh sb="0" eb="2">
      <t>こゆび</t>
    </rPh>
    <rPh sb="8" eb="9">
      <t>はさ</t>
    </rPh>
    <phoneticPr fontId="1" type="Hiragana"/>
  </si>
  <si>
    <t>作業開始</t>
    <rPh sb="0" eb="2">
      <t>サギョウ</t>
    </rPh>
    <rPh sb="2" eb="4">
      <t>カイシ</t>
    </rPh>
    <phoneticPr fontId="1"/>
  </si>
  <si>
    <t>決められた順番⑦～⑧で一列に集めたごみを一か所に集めることができる</t>
    <rPh sb="0" eb="1">
      <t>キ</t>
    </rPh>
    <rPh sb="5" eb="7">
      <t>ジュンバン</t>
    </rPh>
    <rPh sb="11" eb="13">
      <t>イチレツ</t>
    </rPh>
    <rPh sb="14" eb="15">
      <t>アツ</t>
    </rPh>
    <rPh sb="20" eb="21">
      <t>イッ</t>
    </rPh>
    <rPh sb="22" eb="23">
      <t>ショ</t>
    </rPh>
    <rPh sb="24" eb="25">
      <t>アツ</t>
    </rPh>
    <phoneticPr fontId="1"/>
  </si>
  <si>
    <t>テーブルを片づける</t>
    <rPh sb="5" eb="6">
      <t>カタ</t>
    </rPh>
    <phoneticPr fontId="1"/>
  </si>
  <si>
    <t>手を置いた角の部分を白色タオルで拭く。（から拭き）</t>
    <rPh sb="0" eb="1">
      <t>て</t>
    </rPh>
    <rPh sb="2" eb="3">
      <t>お</t>
    </rPh>
    <rPh sb="5" eb="6">
      <t>かど</t>
    </rPh>
    <rPh sb="7" eb="9">
      <t>ぶぶん</t>
    </rPh>
    <rPh sb="10" eb="12">
      <t>しろいろ</t>
    </rPh>
    <rPh sb="16" eb="17">
      <t>ふ</t>
    </rPh>
    <rPh sb="22" eb="23">
      <t>ぶ</t>
    </rPh>
    <phoneticPr fontId="16" type="Hiragana" alignment="distributed"/>
  </si>
  <si>
    <t>着崩さずに着れている</t>
    <rPh sb="0" eb="1">
      <t>キ</t>
    </rPh>
    <rPh sb="1" eb="2">
      <t>クズ</t>
    </rPh>
    <rPh sb="5" eb="6">
      <t>キ</t>
    </rPh>
    <phoneticPr fontId="17" alignment="distributed"/>
  </si>
  <si>
    <t>片付け</t>
    <rPh sb="0" eb="2">
      <t>かたづ</t>
    </rPh>
    <phoneticPr fontId="1" type="Hiragana"/>
  </si>
  <si>
    <t>ファスナー</t>
  </si>
  <si>
    <t>周りに水を散らさないよう注意する。</t>
    <rPh sb="0" eb="1">
      <t>まわ</t>
    </rPh>
    <rPh sb="3" eb="4">
      <t>みず</t>
    </rPh>
    <rPh sb="5" eb="6">
      <t>ち</t>
    </rPh>
    <rPh sb="12" eb="14">
      <t>ちゅうい</t>
    </rPh>
    <phoneticPr fontId="16" type="Hiragana" alignment="distributed"/>
  </si>
  <si>
    <t>※店長に「お仕事中失礼します」「あちらのお客様が、□□についてお尋ねです」と言うことができる</t>
    <rPh sb="1" eb="3">
      <t>テンチョウ</t>
    </rPh>
    <rPh sb="6" eb="9">
      <t>シゴトチュウ</t>
    </rPh>
    <rPh sb="9" eb="11">
      <t>シツレイ</t>
    </rPh>
    <rPh sb="21" eb="23">
      <t>キャクサマ</t>
    </rPh>
    <rPh sb="32" eb="33">
      <t>タズ</t>
    </rPh>
    <rPh sb="38" eb="39">
      <t>イ</t>
    </rPh>
    <phoneticPr fontId="1"/>
  </si>
  <si>
    <t>幅木や机の脚にヘッドを強く当てない。</t>
    <rPh sb="0" eb="1">
      <t>ハバ</t>
    </rPh>
    <rPh sb="1" eb="2">
      <t>キ</t>
    </rPh>
    <rPh sb="3" eb="4">
      <t>ツクエ</t>
    </rPh>
    <rPh sb="5" eb="6">
      <t>アシ</t>
    </rPh>
    <rPh sb="11" eb="12">
      <t>ツヨ</t>
    </rPh>
    <rPh sb="13" eb="14">
      <t>ア</t>
    </rPh>
    <phoneticPr fontId="16" alignment="distributed"/>
  </si>
  <si>
    <t>ダスタークロスの準備ができている</t>
    <rPh sb="8" eb="10">
      <t>ジュンビ</t>
    </rPh>
    <phoneticPr fontId="1"/>
  </si>
  <si>
    <t>伸びすぎ</t>
    <rPh sb="0" eb="4">
      <t>ノビ</t>
    </rPh>
    <phoneticPr fontId="17"/>
  </si>
  <si>
    <t>作　業　工　程</t>
    <rPh sb="0" eb="1">
      <t>さく</t>
    </rPh>
    <rPh sb="2" eb="3">
      <t>ぎょう</t>
    </rPh>
    <rPh sb="4" eb="5">
      <t>こう</t>
    </rPh>
    <rPh sb="6" eb="7">
      <t>ほど</t>
    </rPh>
    <phoneticPr fontId="1" type="Hiragana"/>
  </si>
  <si>
    <t>評価</t>
    <rPh sb="0" eb="2">
      <t>ヒョウカ</t>
    </rPh>
    <phoneticPr fontId="1"/>
  </si>
  <si>
    <t>個数</t>
    <rPh sb="0" eb="2">
      <t>コスウ</t>
    </rPh>
    <phoneticPr fontId="1"/>
  </si>
  <si>
    <t>途中で手を離さずにふちを拭いた流れで中央の部分を拭き始めることができる</t>
    <rPh sb="0" eb="2">
      <t>とちゅう</t>
    </rPh>
    <rPh sb="3" eb="4">
      <t>て</t>
    </rPh>
    <rPh sb="5" eb="6">
      <t>はな</t>
    </rPh>
    <rPh sb="12" eb="13">
      <t>ふ</t>
    </rPh>
    <rPh sb="15" eb="16">
      <t>なが</t>
    </rPh>
    <rPh sb="18" eb="20">
      <t>ちゅうおう</t>
    </rPh>
    <rPh sb="21" eb="23">
      <t>ぶぶん</t>
    </rPh>
    <rPh sb="24" eb="25">
      <t>ふ</t>
    </rPh>
    <rPh sb="26" eb="27">
      <t>はじ</t>
    </rPh>
    <phoneticPr fontId="1" type="Hiragana"/>
  </si>
  <si>
    <t>グラスの下半分を持つ。</t>
  </si>
  <si>
    <t>「準備ができました」と審査員に報告する。</t>
    <rPh sb="1" eb="3">
      <t>じゅんび</t>
    </rPh>
    <rPh sb="11" eb="14">
      <t>しんさいん</t>
    </rPh>
    <rPh sb="15" eb="17">
      <t>ほうこく</t>
    </rPh>
    <phoneticPr fontId="1" type="Hiragana"/>
  </si>
  <si>
    <t>「またのお越しをお待ちしております」と適切な声の大きさで言うことができる</t>
  </si>
  <si>
    <t>縦絞りで、しっかり絞る。</t>
    <rPh sb="0" eb="1">
      <t>たて</t>
    </rPh>
    <rPh sb="1" eb="2">
      <t>しぼ</t>
    </rPh>
    <rPh sb="9" eb="10">
      <t>しぼ</t>
    </rPh>
    <phoneticPr fontId="16" type="Hiragana" alignment="distributed"/>
  </si>
  <si>
    <t>コードを踏んだり、またいだりしないようにする。</t>
    <rPh sb="4" eb="5">
      <t>フ</t>
    </rPh>
    <phoneticPr fontId="16" alignment="distributed"/>
  </si>
  <si>
    <t>１回目</t>
    <rPh sb="1" eb="3">
      <t>カイメ</t>
    </rPh>
    <phoneticPr fontId="1"/>
  </si>
  <si>
    <t>既定の場所に作業表示板を置くことができる</t>
    <rPh sb="0" eb="2">
      <t>キテイ</t>
    </rPh>
    <rPh sb="3" eb="5">
      <t>バショ</t>
    </rPh>
    <rPh sb="6" eb="8">
      <t>サギョウ</t>
    </rPh>
    <rPh sb="8" eb="11">
      <t>ヒョウジバン</t>
    </rPh>
    <rPh sb="12" eb="13">
      <t>オ</t>
    </rPh>
    <phoneticPr fontId="1"/>
  </si>
  <si>
    <t>白色タオルでふちを拭く。（から拭き）</t>
    <rPh sb="0" eb="2">
      <t>しろいろ</t>
    </rPh>
    <rPh sb="9" eb="10">
      <t>ふ</t>
    </rPh>
    <rPh sb="15" eb="16">
      <t>ふ</t>
    </rPh>
    <phoneticPr fontId="16" type="Hiragana" alignment="distributed"/>
  </si>
  <si>
    <t>髪を清潔にしている</t>
  </si>
  <si>
    <t>報告</t>
    <rPh sb="0" eb="2">
      <t>ほうこく</t>
    </rPh>
    <phoneticPr fontId="1" type="Hiragana"/>
  </si>
  <si>
    <t>指さしと同時に「取り残しなし」と言葉に出し、確認をする。</t>
    <rPh sb="0" eb="1">
      <t>ユビ</t>
    </rPh>
    <rPh sb="4" eb="6">
      <t>ドウジ</t>
    </rPh>
    <rPh sb="8" eb="9">
      <t>ト</t>
    </rPh>
    <rPh sb="10" eb="11">
      <t>ノコ</t>
    </rPh>
    <rPh sb="16" eb="18">
      <t>コトバ</t>
    </rPh>
    <rPh sb="19" eb="20">
      <t>ダ</t>
    </rPh>
    <rPh sb="22" eb="24">
      <t>カクニン</t>
    </rPh>
    <phoneticPr fontId="16" alignment="distributed"/>
  </si>
  <si>
    <t>手をタオルの中心に置き、指で挟むように持つ。　　</t>
    <rPh sb="0" eb="1">
      <t>て</t>
    </rPh>
    <rPh sb="6" eb="8">
      <t>ちゅうしん</t>
    </rPh>
    <rPh sb="9" eb="10">
      <t>お</t>
    </rPh>
    <rPh sb="12" eb="13">
      <t>ゆび</t>
    </rPh>
    <rPh sb="14" eb="15">
      <t>はさ</t>
    </rPh>
    <rPh sb="19" eb="20">
      <t>も</t>
    </rPh>
    <phoneticPr fontId="16" type="Hiragana" alignment="distributed"/>
  </si>
  <si>
    <t>黄色タオルでふちを拭く。（ぬれ拭き）</t>
    <rPh sb="0" eb="2">
      <t>きいろ</t>
    </rPh>
    <rPh sb="9" eb="11">
      <t>ふ</t>
    </rPh>
    <rPh sb="15" eb="16">
      <t>ふ</t>
    </rPh>
    <phoneticPr fontId="16" type="Hiragana" alignment="distributed"/>
  </si>
  <si>
    <t>白色タオル（から拭き）をかごに入れることができる</t>
    <rPh sb="0" eb="2">
      <t>しろいろ</t>
    </rPh>
    <rPh sb="8" eb="9">
      <t>ふ</t>
    </rPh>
    <phoneticPr fontId="1" type="Hiragana"/>
  </si>
  <si>
    <t>クロスをヘッドにたるみがないように取り付けることができる</t>
    <rPh sb="17" eb="18">
      <t>ト</t>
    </rPh>
    <rPh sb="19" eb="20">
      <t>ツ</t>
    </rPh>
    <phoneticPr fontId="1"/>
  </si>
  <si>
    <t>お客様の方を向いて、適切な声の大きさと態度でたずねる。</t>
  </si>
  <si>
    <t>除塵後、椅子を元の位置に戻すことができる</t>
    <rPh sb="0" eb="1">
      <t>ジョ</t>
    </rPh>
    <rPh sb="1" eb="2">
      <t>ジン</t>
    </rPh>
    <rPh sb="2" eb="3">
      <t>ゴ</t>
    </rPh>
    <rPh sb="4" eb="6">
      <t>イス</t>
    </rPh>
    <rPh sb="7" eb="8">
      <t>モト</t>
    </rPh>
    <rPh sb="9" eb="11">
      <t>イチ</t>
    </rPh>
    <rPh sb="12" eb="13">
      <t>モド</t>
    </rPh>
    <phoneticPr fontId="1"/>
  </si>
  <si>
    <t>お客様に呼ばれたら、返事をしてすぐに行くことができる</t>
  </si>
  <si>
    <r>
      <t>※</t>
    </r>
    <r>
      <rPr>
        <b/>
        <sz val="12"/>
        <color theme="1"/>
        <rFont val="HGPｺﾞｼｯｸM"/>
      </rPr>
      <t>記号</t>
    </r>
    <r>
      <rPr>
        <sz val="12"/>
        <color theme="1"/>
        <rFont val="HGPｺﾞｼｯｸM"/>
      </rPr>
      <t>で入力すると評価（身だしなみ）に反映されます。</t>
    </r>
    <rPh sb="1" eb="3">
      <t>キゴウ</t>
    </rPh>
    <rPh sb="4" eb="6">
      <t>ニュウリョク</t>
    </rPh>
    <rPh sb="9" eb="11">
      <t>ヒョウカ</t>
    </rPh>
    <rPh sb="12" eb="13">
      <t>ミ</t>
    </rPh>
    <rPh sb="19" eb="21">
      <t>ハンエイ</t>
    </rPh>
    <phoneticPr fontId="1"/>
  </si>
  <si>
    <t>指さしと同時に「拭き残しなし」と言葉に出し、確認をする。</t>
    <rPh sb="0" eb="1">
      <t>ゆび</t>
    </rPh>
    <rPh sb="4" eb="6">
      <t>どうじ</t>
    </rPh>
    <rPh sb="8" eb="9">
      <t>ふ</t>
    </rPh>
    <rPh sb="10" eb="11">
      <t>のこ</t>
    </rPh>
    <rPh sb="16" eb="18">
      <t>ことば</t>
    </rPh>
    <rPh sb="19" eb="20">
      <t>だ</t>
    </rPh>
    <rPh sb="22" eb="24">
      <t>かくにん</t>
    </rPh>
    <phoneticPr fontId="16" type="Hiragana" alignment="distributed"/>
  </si>
  <si>
    <t>伝票をスタッフが見えやすいように置く。</t>
  </si>
  <si>
    <t>行動分析　チェック表（掃除機）</t>
    <rPh sb="0" eb="2">
      <t>コウドウ</t>
    </rPh>
    <rPh sb="2" eb="4">
      <t>ブンセキ</t>
    </rPh>
    <rPh sb="9" eb="10">
      <t>ヒョウ</t>
    </rPh>
    <rPh sb="11" eb="14">
      <t>ソウジキ</t>
    </rPh>
    <phoneticPr fontId="1"/>
  </si>
  <si>
    <t>姿勢を低くして机の下を拭くことができる</t>
    <rPh sb="0" eb="2">
      <t>シセイ</t>
    </rPh>
    <rPh sb="3" eb="4">
      <t>ヒク</t>
    </rPh>
    <phoneticPr fontId="1"/>
  </si>
  <si>
    <t>机の脚に房糸をつけないように拭くことができる</t>
    <rPh sb="0" eb="1">
      <t>ツクエ</t>
    </rPh>
    <rPh sb="2" eb="3">
      <t>アシ</t>
    </rPh>
    <rPh sb="4" eb="5">
      <t>フサ</t>
    </rPh>
    <rPh sb="5" eb="6">
      <t>イト</t>
    </rPh>
    <rPh sb="14" eb="15">
      <t>フ</t>
    </rPh>
    <phoneticPr fontId="1"/>
  </si>
  <si>
    <t>四つ折りの状態で、もみ洗いができる</t>
    <rPh sb="0" eb="1">
      <t>よ</t>
    </rPh>
    <rPh sb="2" eb="3">
      <t>お</t>
    </rPh>
    <rPh sb="5" eb="7">
      <t>じょうたい</t>
    </rPh>
    <rPh sb="11" eb="12">
      <t>あら</t>
    </rPh>
    <phoneticPr fontId="1" type="Hiragana"/>
  </si>
  <si>
    <t>バケツを資機材置場に戻すことができる</t>
    <rPh sb="4" eb="5">
      <t>し</t>
    </rPh>
    <rPh sb="5" eb="7">
      <t>きざい</t>
    </rPh>
    <rPh sb="7" eb="8">
      <t>お</t>
    </rPh>
    <rPh sb="8" eb="9">
      <t>ば</t>
    </rPh>
    <rPh sb="10" eb="11">
      <t>もど</t>
    </rPh>
    <phoneticPr fontId="1" type="Hiragana"/>
  </si>
  <si>
    <t>適切な声の大きさで言うことができる</t>
    <rPh sb="0" eb="2">
      <t>てきせつ</t>
    </rPh>
    <rPh sb="3" eb="4">
      <t>こえ</t>
    </rPh>
    <rPh sb="5" eb="6">
      <t>おお</t>
    </rPh>
    <rPh sb="9" eb="10">
      <t>い</t>
    </rPh>
    <phoneticPr fontId="1" type="Hiragana"/>
  </si>
  <si>
    <t>５回目</t>
    <rPh sb="1" eb="3">
      <t>カイメ</t>
    </rPh>
    <phoneticPr fontId="1"/>
  </si>
  <si>
    <t>作業表示板の準備ができている</t>
    <rPh sb="0" eb="2">
      <t>さぎょう</t>
    </rPh>
    <rPh sb="2" eb="5">
      <t>ひょうじばん</t>
    </rPh>
    <rPh sb="6" eb="8">
      <t>じゅんび</t>
    </rPh>
    <phoneticPr fontId="1" type="Hiragana"/>
  </si>
  <si>
    <t>手をタオルの中心に置くことができる</t>
    <rPh sb="0" eb="1">
      <t>て</t>
    </rPh>
    <rPh sb="6" eb="8">
      <t>ちゅうしん</t>
    </rPh>
    <rPh sb="9" eb="10">
      <t>お</t>
    </rPh>
    <phoneticPr fontId="1" type="Hiragana"/>
  </si>
  <si>
    <t>とれていない</t>
  </si>
  <si>
    <t>記号</t>
    <rPh sb="0" eb="2">
      <t>キゴウ</t>
    </rPh>
    <phoneticPr fontId="1"/>
  </si>
  <si>
    <t>黄色タオル（ぬれ拭き）の準備ができている</t>
    <rPh sb="0" eb="2">
      <t>きいろ</t>
    </rPh>
    <rPh sb="8" eb="9">
      <t>ふ</t>
    </rPh>
    <rPh sb="12" eb="14">
      <t>じゅんび</t>
    </rPh>
    <phoneticPr fontId="1" type="Hiragana"/>
  </si>
  <si>
    <t>タオルを四つに折ることができる</t>
    <rPh sb="4" eb="5">
      <t>４</t>
    </rPh>
    <rPh sb="7" eb="8">
      <t>お</t>
    </rPh>
    <phoneticPr fontId="1" type="Hiragana"/>
  </si>
  <si>
    <t>白色タオル（から拭き）の準備ができている</t>
    <rPh sb="0" eb="2">
      <t>しろいろ</t>
    </rPh>
    <rPh sb="8" eb="9">
      <t>ふ</t>
    </rPh>
    <rPh sb="12" eb="14">
      <t>じゅんび</t>
    </rPh>
    <phoneticPr fontId="1" type="Hiragana"/>
  </si>
  <si>
    <t>お客様の顔を見て、適切な声の大きさと態度で話し、良い姿勢でおじぎをする。その後、待機場所にもどる。</t>
  </si>
  <si>
    <t>すりきれていない</t>
  </si>
  <si>
    <t>伝票を見ながら、注文の内容を正しく復唱する。
「○○がおひとつ（１）」</t>
  </si>
  <si>
    <t>束ねる</t>
    <rPh sb="0" eb="3">
      <t>タバ</t>
    </rPh>
    <phoneticPr fontId="17"/>
  </si>
  <si>
    <t>身だしなみ</t>
    <rPh sb="0" eb="1">
      <t>み</t>
    </rPh>
    <phoneticPr fontId="1" type="Hiragana"/>
  </si>
  <si>
    <t>一礼することができる</t>
    <rPh sb="0" eb="2">
      <t>いちれい</t>
    </rPh>
    <phoneticPr fontId="1" type="Hiragana"/>
  </si>
  <si>
    <t>集めたごみが常に前にくるように掃くことができる</t>
    <rPh sb="0" eb="1">
      <t>アツ</t>
    </rPh>
    <rPh sb="6" eb="7">
      <t>ツネ</t>
    </rPh>
    <rPh sb="8" eb="9">
      <t>マエ</t>
    </rPh>
    <rPh sb="15" eb="16">
      <t>ハ</t>
    </rPh>
    <phoneticPr fontId="1"/>
  </si>
  <si>
    <t>取り残しがないようにごみを取る。</t>
    <rPh sb="0" eb="1">
      <t>ト</t>
    </rPh>
    <rPh sb="2" eb="3">
      <t>ノコ</t>
    </rPh>
    <rPh sb="13" eb="14">
      <t>ト</t>
    </rPh>
    <phoneticPr fontId="16" alignment="distributed"/>
  </si>
  <si>
    <t>ファスナーがきちんと閉まっている</t>
    <rPh sb="10" eb="11">
      <t>シ</t>
    </rPh>
    <phoneticPr fontId="17" alignment="distributed"/>
  </si>
  <si>
    <t>※「お待たせしました」「□□については、△△でございます」と適切な声の大きさで言うことができる</t>
    <rPh sb="3" eb="4">
      <t>マ</t>
    </rPh>
    <phoneticPr fontId="1"/>
  </si>
  <si>
    <t>必要な道具を確認する。</t>
    <rPh sb="0" eb="2">
      <t>ひつよう</t>
    </rPh>
    <rPh sb="3" eb="5">
      <t>どうぐ</t>
    </rPh>
    <rPh sb="6" eb="8">
      <t>かくにん</t>
    </rPh>
    <phoneticPr fontId="16" type="Hiragana" alignment="distributed"/>
  </si>
  <si>
    <t>左手を拭くことができる</t>
    <rPh sb="0" eb="2">
      <t>ひだりて</t>
    </rPh>
    <rPh sb="3" eb="4">
      <t>ふ</t>
    </rPh>
    <phoneticPr fontId="1" type="Hiragana"/>
  </si>
  <si>
    <t>黄色タオル（ぬれ拭き）をかごに入れることができる</t>
    <rPh sb="0" eb="2">
      <t>きいろ</t>
    </rPh>
    <rPh sb="8" eb="9">
      <t>ふ</t>
    </rPh>
    <rPh sb="15" eb="16">
      <t>い</t>
    </rPh>
    <phoneticPr fontId="1" type="Hiragana"/>
  </si>
  <si>
    <t>行動分析　チェック表（水拭きモップ）</t>
    <rPh sb="0" eb="2">
      <t>コウドウ</t>
    </rPh>
    <rPh sb="2" eb="4">
      <t>ブンセキ</t>
    </rPh>
    <rPh sb="9" eb="10">
      <t>ヒョウ</t>
    </rPh>
    <rPh sb="11" eb="12">
      <t>ミズ</t>
    </rPh>
    <rPh sb="12" eb="13">
      <t>フ</t>
    </rPh>
    <phoneticPr fontId="1"/>
  </si>
  <si>
    <t>終了</t>
    <rPh sb="0" eb="2">
      <t>シュウリョウ</t>
    </rPh>
    <phoneticPr fontId="1"/>
  </si>
  <si>
    <t>養生シートをかごに入れることができる</t>
    <rPh sb="0" eb="2">
      <t>ようじょう</t>
    </rPh>
    <phoneticPr fontId="1" type="Hiragana"/>
  </si>
  <si>
    <t>出入口で指さしと同時に「拭き残しなし」と言葉に出し、確認する。</t>
    <rPh sb="0" eb="1">
      <t>デ</t>
    </rPh>
    <rPh sb="1" eb="2">
      <t>イリ</t>
    </rPh>
    <rPh sb="2" eb="3">
      <t>グチ</t>
    </rPh>
    <rPh sb="8" eb="10">
      <t>ドウジ</t>
    </rPh>
    <rPh sb="12" eb="13">
      <t>フ</t>
    </rPh>
    <rPh sb="14" eb="15">
      <t>ノコ</t>
    </rPh>
    <rPh sb="20" eb="22">
      <t>コトバ</t>
    </rPh>
    <rPh sb="23" eb="24">
      <t>ダ</t>
    </rPh>
    <rPh sb="26" eb="28">
      <t>カクニン</t>
    </rPh>
    <phoneticPr fontId="16" alignment="distributed"/>
  </si>
  <si>
    <t>タオルの面を変えることができる</t>
    <rPh sb="4" eb="5">
      <t>めん</t>
    </rPh>
    <rPh sb="6" eb="7">
      <t>か</t>
    </rPh>
    <phoneticPr fontId="1" type="Hiragana"/>
  </si>
  <si>
    <t>「お客様○名様です」と適切な声の大きさで言うことができる</t>
    <rPh sb="2" eb="4">
      <t>キャクサマ</t>
    </rPh>
    <rPh sb="5" eb="7">
      <t>メイサマ</t>
    </rPh>
    <phoneticPr fontId="1"/>
  </si>
  <si>
    <t>中央のごみの取り残しがないかを確認できる</t>
    <rPh sb="0" eb="2">
      <t>チュウオウ</t>
    </rPh>
    <rPh sb="6" eb="7">
      <t>ト</t>
    </rPh>
    <rPh sb="8" eb="9">
      <t>ノコ</t>
    </rPh>
    <rPh sb="15" eb="17">
      <t>カクニン</t>
    </rPh>
    <phoneticPr fontId="1"/>
  </si>
  <si>
    <t>タオルを二つに折ることができる</t>
    <rPh sb="4" eb="5">
      <t>ふた</t>
    </rPh>
    <rPh sb="7" eb="8">
      <t>お</t>
    </rPh>
    <phoneticPr fontId="1" type="Hiragana"/>
  </si>
  <si>
    <t>決められた順番⑪～⑬で作業を進めることができる</t>
    <rPh sb="0" eb="1">
      <t>キ</t>
    </rPh>
    <rPh sb="5" eb="7">
      <t>ジュンバン</t>
    </rPh>
    <rPh sb="11" eb="13">
      <t>サギョウ</t>
    </rPh>
    <rPh sb="14" eb="15">
      <t>スス</t>
    </rPh>
    <phoneticPr fontId="1"/>
  </si>
  <si>
    <t>タオルのばらけている方を親指ではさむことができる</t>
    <rPh sb="10" eb="11">
      <t>ほう</t>
    </rPh>
    <rPh sb="12" eb="14">
      <t>おやゆび</t>
    </rPh>
    <phoneticPr fontId="1" type="Hiragana"/>
  </si>
  <si>
    <t>吸い込み口（ノズル）に手を当てて吸引があるかを確認する</t>
    <rPh sb="0" eb="1">
      <t>ス</t>
    </rPh>
    <rPh sb="2" eb="3">
      <t>コ</t>
    </rPh>
    <rPh sb="4" eb="5">
      <t>グチ</t>
    </rPh>
    <rPh sb="11" eb="12">
      <t>テ</t>
    </rPh>
    <rPh sb="13" eb="14">
      <t>ア</t>
    </rPh>
    <rPh sb="16" eb="18">
      <t>キュウイン</t>
    </rPh>
    <rPh sb="23" eb="25">
      <t>カクニン</t>
    </rPh>
    <phoneticPr fontId="1"/>
  </si>
  <si>
    <t>タオルを八つに折ることができる</t>
    <rPh sb="4" eb="5">
      <t>はち</t>
    </rPh>
    <rPh sb="7" eb="8">
      <t>お</t>
    </rPh>
    <phoneticPr fontId="1" type="Hiragana"/>
  </si>
  <si>
    <t>体に合わせて調節している</t>
    <rPh sb="0" eb="1">
      <t>カラダ</t>
    </rPh>
    <rPh sb="2" eb="6">
      <t>ア</t>
    </rPh>
    <rPh sb="6" eb="8">
      <t>チョウセツ</t>
    </rPh>
    <phoneticPr fontId="17"/>
  </si>
  <si>
    <t>中央を横拭きすることができる</t>
    <rPh sb="0" eb="2">
      <t>ちゅうおう</t>
    </rPh>
    <rPh sb="3" eb="4">
      <t>よこ</t>
    </rPh>
    <rPh sb="4" eb="5">
      <t>ふ</t>
    </rPh>
    <phoneticPr fontId="1" type="Hiragana"/>
  </si>
  <si>
    <t>行動分析　チェック表（机拭き）</t>
    <rPh sb="0" eb="2">
      <t>コウドウ</t>
    </rPh>
    <rPh sb="2" eb="4">
      <t>ブンセキ</t>
    </rPh>
    <rPh sb="9" eb="10">
      <t>ヒョウ</t>
    </rPh>
    <rPh sb="11" eb="12">
      <t>ツクエ</t>
    </rPh>
    <rPh sb="12" eb="13">
      <t>フ</t>
    </rPh>
    <phoneticPr fontId="1"/>
  </si>
  <si>
    <t>両手でホースとウォンド（パイプの部分）を持って作業を行うことができる</t>
    <rPh sb="0" eb="2">
      <t>リョウテ</t>
    </rPh>
    <rPh sb="16" eb="18">
      <t>ブブン</t>
    </rPh>
    <rPh sb="20" eb="21">
      <t>モ</t>
    </rPh>
    <rPh sb="23" eb="25">
      <t>サギョウ</t>
    </rPh>
    <rPh sb="26" eb="27">
      <t>オコナ</t>
    </rPh>
    <phoneticPr fontId="1"/>
  </si>
  <si>
    <t>片端を揃えることができる</t>
    <rPh sb="0" eb="2">
      <t>かたはし</t>
    </rPh>
    <rPh sb="3" eb="4">
      <t>そろ</t>
    </rPh>
    <phoneticPr fontId="1" type="Hiragana"/>
  </si>
  <si>
    <t>両端を揃えることができる</t>
    <rPh sb="0" eb="2">
      <t>りょうたん</t>
    </rPh>
    <rPh sb="3" eb="4">
      <t>そろ</t>
    </rPh>
    <phoneticPr fontId="1" type="Hiragana"/>
  </si>
  <si>
    <t>八つ折りに広げることができる</t>
    <rPh sb="0" eb="1">
      <t>や</t>
    </rPh>
    <rPh sb="2" eb="3">
      <t>お</t>
    </rPh>
    <rPh sb="5" eb="6">
      <t>ひろ</t>
    </rPh>
    <phoneticPr fontId="1" type="Hiragana"/>
  </si>
  <si>
    <t>店名を正確に言うことができる（カフェ・龍馬）</t>
    <rPh sb="0" eb="1">
      <t>ミセ</t>
    </rPh>
    <rPh sb="1" eb="2">
      <t>メイ</t>
    </rPh>
    <rPh sb="3" eb="5">
      <t>セイカク</t>
    </rPh>
    <rPh sb="6" eb="7">
      <t>イ</t>
    </rPh>
    <rPh sb="19" eb="21">
      <t>リョウマ</t>
    </rPh>
    <phoneticPr fontId="1"/>
  </si>
  <si>
    <t>４回目</t>
    <rPh sb="1" eb="3">
      <t>かいめ</t>
    </rPh>
    <phoneticPr fontId="1" type="Hiragana"/>
  </si>
  <si>
    <t>お客様が席を立ったら、お客様の方へ体を向ける。</t>
  </si>
  <si>
    <t>マスク</t>
  </si>
  <si>
    <t>注文（数量）正確に書くことができる</t>
    <rPh sb="0" eb="2">
      <t>チュウモン</t>
    </rPh>
    <rPh sb="3" eb="5">
      <t>スウリョウ</t>
    </rPh>
    <rPh sb="6" eb="8">
      <t>セイカク</t>
    </rPh>
    <rPh sb="9" eb="10">
      <t>カ</t>
    </rPh>
    <phoneticPr fontId="1"/>
  </si>
  <si>
    <t>「少々お待ちくださいませ」と適切な声の大きさで言うことができる</t>
    <rPh sb="1" eb="3">
      <t>ショウショウ</t>
    </rPh>
    <rPh sb="4" eb="5">
      <t>マ</t>
    </rPh>
    <rPh sb="14" eb="16">
      <t>テキセツ</t>
    </rPh>
    <rPh sb="17" eb="18">
      <t>コエ</t>
    </rPh>
    <rPh sb="19" eb="20">
      <t>オオ</t>
    </rPh>
    <rPh sb="23" eb="24">
      <t>イ</t>
    </rPh>
    <phoneticPr fontId="1"/>
  </si>
  <si>
    <t>爪を清潔にしている</t>
  </si>
  <si>
    <t>ボタン</t>
  </si>
  <si>
    <t>部屋の隅では、ほうきの先を斜めにあてることができる</t>
    <rPh sb="0" eb="2">
      <t>ヘヤ</t>
    </rPh>
    <rPh sb="3" eb="4">
      <t>スミ</t>
    </rPh>
    <rPh sb="11" eb="12">
      <t>サキ</t>
    </rPh>
    <rPh sb="13" eb="14">
      <t>ナナ</t>
    </rPh>
    <phoneticPr fontId="1"/>
  </si>
  <si>
    <t>審査員に聞こえるぐらいの適切な声の大きさで言うことができる</t>
    <rPh sb="0" eb="3">
      <t>しんさいん</t>
    </rPh>
    <rPh sb="4" eb="5">
      <t>き</t>
    </rPh>
    <rPh sb="12" eb="14">
      <t>てきせつ</t>
    </rPh>
    <rPh sb="15" eb="16">
      <t>こえ</t>
    </rPh>
    <rPh sb="17" eb="18">
      <t>おお</t>
    </rPh>
    <rPh sb="21" eb="22">
      <t>い</t>
    </rPh>
    <phoneticPr fontId="1" type="Hiragana"/>
  </si>
  <si>
    <t>ごみを踏まないように、手順通りに掃き進める。</t>
    <rPh sb="3" eb="4">
      <t>フ</t>
    </rPh>
    <rPh sb="11" eb="13">
      <t>テジュン</t>
    </rPh>
    <rPh sb="13" eb="14">
      <t>ドオ</t>
    </rPh>
    <rPh sb="16" eb="17">
      <t>ハ</t>
    </rPh>
    <rPh sb="18" eb="19">
      <t>スス</t>
    </rPh>
    <phoneticPr fontId="16" alignment="distributed"/>
  </si>
  <si>
    <t>※分からない場合は、「申し訳ございません」「確認してまいりますので、少々　お待ちくださいませ」と言うことができる</t>
    <rPh sb="1" eb="2">
      <t>ワ</t>
    </rPh>
    <rPh sb="6" eb="8">
      <t>バアイ</t>
    </rPh>
    <rPh sb="48" eb="49">
      <t>イ</t>
    </rPh>
    <phoneticPr fontId="1"/>
  </si>
  <si>
    <t>適切な位置（机の横）に敷くことができる</t>
    <rPh sb="0" eb="2">
      <t>てきせつ</t>
    </rPh>
    <rPh sb="3" eb="5">
      <t>いち</t>
    </rPh>
    <rPh sb="6" eb="7">
      <t>つくえ</t>
    </rPh>
    <rPh sb="8" eb="9">
      <t>よこ</t>
    </rPh>
    <rPh sb="11" eb="12">
      <t>し</t>
    </rPh>
    <phoneticPr fontId="1" type="Hiragana"/>
  </si>
  <si>
    <t>お客様から質問を受けた場合</t>
    <rPh sb="1" eb="3">
      <t>キャクサマ</t>
    </rPh>
    <rPh sb="5" eb="7">
      <t>シツモン</t>
    </rPh>
    <rPh sb="8" eb="9">
      <t>ウ</t>
    </rPh>
    <rPh sb="11" eb="13">
      <t>バアイ</t>
    </rPh>
    <phoneticPr fontId="1"/>
  </si>
  <si>
    <t>ヘッドを左右に振りながら掃くことができる</t>
    <rPh sb="4" eb="6">
      <t>サユウ</t>
    </rPh>
    <rPh sb="7" eb="8">
      <t>フ</t>
    </rPh>
    <rPh sb="12" eb="13">
      <t>ハ</t>
    </rPh>
    <phoneticPr fontId="1"/>
  </si>
  <si>
    <t>養生シートの真ん中にバケツを置くことができる</t>
    <rPh sb="0" eb="2">
      <t>ようじょう</t>
    </rPh>
    <rPh sb="6" eb="7">
      <t>ま</t>
    </rPh>
    <rPh sb="8" eb="9">
      <t>なか</t>
    </rPh>
    <rPh sb="14" eb="15">
      <t>お</t>
    </rPh>
    <phoneticPr fontId="1" type="Hiragana"/>
  </si>
  <si>
    <t>作業表示板を適切な位置に立てる。（壁に引っつけて垂直に立てる。※両面が見えるように）</t>
    <rPh sb="0" eb="2">
      <t>サギョウ</t>
    </rPh>
    <rPh sb="2" eb="5">
      <t>ヒョウジバン</t>
    </rPh>
    <rPh sb="6" eb="8">
      <t>テキセツ</t>
    </rPh>
    <rPh sb="9" eb="11">
      <t>イチ</t>
    </rPh>
    <rPh sb="12" eb="13">
      <t>タ</t>
    </rPh>
    <rPh sb="17" eb="18">
      <t>カベ</t>
    </rPh>
    <rPh sb="19" eb="20">
      <t>ヒッ</t>
    </rPh>
    <rPh sb="24" eb="26">
      <t>スイチョク</t>
    </rPh>
    <rPh sb="27" eb="28">
      <t>タ</t>
    </rPh>
    <rPh sb="32" eb="34">
      <t>リョウメン</t>
    </rPh>
    <rPh sb="35" eb="36">
      <t>ミ</t>
    </rPh>
    <phoneticPr fontId="16" alignment="distributed"/>
  </si>
  <si>
    <t>房糸を半分に分け、両手で絞ることができる</t>
    <rPh sb="0" eb="1">
      <t>フサ</t>
    </rPh>
    <rPh sb="1" eb="2">
      <t>イト</t>
    </rPh>
    <rPh sb="3" eb="5">
      <t>ハンブン</t>
    </rPh>
    <rPh sb="6" eb="7">
      <t>ワ</t>
    </rPh>
    <rPh sb="9" eb="11">
      <t>リョウテ</t>
    </rPh>
    <rPh sb="12" eb="13">
      <t>シボ</t>
    </rPh>
    <phoneticPr fontId="1"/>
  </si>
  <si>
    <t>ぬれ拭き</t>
    <rPh sb="2" eb="3">
      <t>ふ</t>
    </rPh>
    <phoneticPr fontId="1" type="Hiragana"/>
  </si>
  <si>
    <t>周りに水を散らさないようにもみ洗いができる</t>
    <rPh sb="0" eb="1">
      <t>まわ</t>
    </rPh>
    <rPh sb="3" eb="4">
      <t>みず</t>
    </rPh>
    <rPh sb="5" eb="6">
      <t>ち</t>
    </rPh>
    <rPh sb="15" eb="16">
      <t>あら</t>
    </rPh>
    <phoneticPr fontId="1" type="Hiragana"/>
  </si>
  <si>
    <t>お店の基本的な情報についての質問には、正確に答える。※分からない質問の場合は、適切に対応し、店長に確認する。そして、正確にお客様に伝える。その際、メモをとってもよい。</t>
  </si>
  <si>
    <t>タオルの輪になった部分が小指側にくるようにして縦拭きができる</t>
    <rPh sb="4" eb="5">
      <t>わ</t>
    </rPh>
    <rPh sb="9" eb="11">
      <t>ぶぶん</t>
    </rPh>
    <rPh sb="12" eb="14">
      <t>こゆび</t>
    </rPh>
    <rPh sb="14" eb="15">
      <t>がわ</t>
    </rPh>
    <rPh sb="23" eb="24">
      <t>たて</t>
    </rPh>
    <rPh sb="24" eb="25">
      <t>ふ</t>
    </rPh>
    <phoneticPr fontId="1" type="Hiragana"/>
  </si>
  <si>
    <t>「おしぼりをもう一つください」の要求に「はい、かしこまりました。ただいま、お持ちいたします」と答えることができる。</t>
    <rPh sb="8" eb="9">
      <t>ヒト</t>
    </rPh>
    <rPh sb="16" eb="18">
      <t>ヨウキュウ</t>
    </rPh>
    <rPh sb="38" eb="39">
      <t>モ</t>
    </rPh>
    <rPh sb="47" eb="48">
      <t>コタ</t>
    </rPh>
    <phoneticPr fontId="1"/>
  </si>
  <si>
    <t>かごとバケツを資機材置場に戻す。</t>
    <rPh sb="7" eb="8">
      <t>し</t>
    </rPh>
    <rPh sb="8" eb="10">
      <t>きざい</t>
    </rPh>
    <rPh sb="10" eb="11">
      <t>お</t>
    </rPh>
    <rPh sb="11" eb="12">
      <t>ば</t>
    </rPh>
    <rPh sb="13" eb="14">
      <t>もど</t>
    </rPh>
    <phoneticPr fontId="16" type="Hiragana" alignment="distributed"/>
  </si>
  <si>
    <t>入室挨拶</t>
    <rPh sb="0" eb="2">
      <t>にゅうしつ</t>
    </rPh>
    <rPh sb="2" eb="4">
      <t>あいさつ</t>
    </rPh>
    <phoneticPr fontId="1" type="Hiragana"/>
  </si>
  <si>
    <t>黄色いタオルで拭くことができている</t>
    <rPh sb="0" eb="2">
      <t>きいろ</t>
    </rPh>
    <rPh sb="7" eb="8">
      <t>ふ</t>
    </rPh>
    <phoneticPr fontId="1" type="Hiragana"/>
  </si>
  <si>
    <t>決められた順番⑦～⑧で作業を進めることができる</t>
    <rPh sb="0" eb="1">
      <t>キ</t>
    </rPh>
    <rPh sb="5" eb="7">
      <t>ジュンバン</t>
    </rPh>
    <rPh sb="11" eb="13">
      <t>サギョウ</t>
    </rPh>
    <rPh sb="14" eb="15">
      <t>スス</t>
    </rPh>
    <phoneticPr fontId="1"/>
  </si>
  <si>
    <t>腕をのばすことができる</t>
    <rPh sb="0" eb="1">
      <t>うで</t>
    </rPh>
    <phoneticPr fontId="1" type="Hiragana"/>
  </si>
  <si>
    <t>身だしなみを整えている。</t>
    <rPh sb="0" eb="1">
      <t>ミ</t>
    </rPh>
    <rPh sb="6" eb="7">
      <t>トトノ</t>
    </rPh>
    <phoneticPr fontId="18" alignment="distributed"/>
  </si>
  <si>
    <t>「紅茶をください」の注文に「紅茶はミルクとレモンが・・・・・どちらになさいますか」と聞くことができる</t>
    <rPh sb="1" eb="3">
      <t>コウチャ</t>
    </rPh>
    <rPh sb="10" eb="12">
      <t>チュウモン</t>
    </rPh>
    <rPh sb="14" eb="16">
      <t>コウチャ</t>
    </rPh>
    <rPh sb="42" eb="43">
      <t>キ</t>
    </rPh>
    <phoneticPr fontId="1"/>
  </si>
  <si>
    <t>内側に絞ることができる</t>
    <rPh sb="0" eb="2">
      <t>うちがわ</t>
    </rPh>
    <rPh sb="3" eb="4">
      <t>しぼ</t>
    </rPh>
    <phoneticPr fontId="1" type="Hiragana"/>
  </si>
  <si>
    <t>右手を拭くことができる</t>
    <rPh sb="0" eb="2">
      <t>みぎて</t>
    </rPh>
    <rPh sb="3" eb="4">
      <t>ふ</t>
    </rPh>
    <phoneticPr fontId="1" type="Hiragana"/>
  </si>
  <si>
    <t>お客様の顔を見ながらおじぎをすることができる</t>
    <rPh sb="1" eb="3">
      <t>キャクサマ</t>
    </rPh>
    <rPh sb="4" eb="5">
      <t>カオ</t>
    </rPh>
    <rPh sb="6" eb="7">
      <t>ミ</t>
    </rPh>
    <phoneticPr fontId="1"/>
  </si>
  <si>
    <t>房糸をまっすぐに整えることができる</t>
    <rPh sb="0" eb="1">
      <t>フサ</t>
    </rPh>
    <rPh sb="1" eb="2">
      <t>イト</t>
    </rPh>
    <rPh sb="8" eb="9">
      <t>トトノ</t>
    </rPh>
    <phoneticPr fontId="1"/>
  </si>
  <si>
    <t>お客様を席へ案内する。</t>
    <rPh sb="1" eb="3">
      <t>キャクサマ</t>
    </rPh>
    <rPh sb="4" eb="5">
      <t>セキ</t>
    </rPh>
    <rPh sb="6" eb="8">
      <t>アンナイ</t>
    </rPh>
    <phoneticPr fontId="1"/>
  </si>
  <si>
    <t>タオルを縦長に持つことができる</t>
    <rPh sb="4" eb="6">
      <t>たてなが</t>
    </rPh>
    <rPh sb="7" eb="8">
      <t>も</t>
    </rPh>
    <phoneticPr fontId="1" type="Hiragana"/>
  </si>
  <si>
    <t>中央を縦拭きすることができる</t>
    <rPh sb="0" eb="2">
      <t>ちゅうおう</t>
    </rPh>
    <rPh sb="3" eb="4">
      <t>たて</t>
    </rPh>
    <rPh sb="4" eb="5">
      <t>ふ</t>
    </rPh>
    <phoneticPr fontId="1" type="Hiragana"/>
  </si>
  <si>
    <t>ふちを一周拭くことができる</t>
    <rPh sb="3" eb="5">
      <t>いっしゅう</t>
    </rPh>
    <rPh sb="5" eb="6">
      <t>ふ</t>
    </rPh>
    <phoneticPr fontId="1" type="Hiragana"/>
  </si>
  <si>
    <t>「はい、かしこまりました」　と適切な声の大きさで言うことができる</t>
  </si>
  <si>
    <t>「はい」と適切な声の大きさで言うことができる</t>
  </si>
  <si>
    <t>拭き跡が少し重なるように拭くことができる</t>
    <rPh sb="0" eb="1">
      <t>ふ</t>
    </rPh>
    <rPh sb="2" eb="3">
      <t>あと</t>
    </rPh>
    <rPh sb="4" eb="5">
      <t>すこ</t>
    </rPh>
    <rPh sb="6" eb="7">
      <t>かさ</t>
    </rPh>
    <rPh sb="12" eb="13">
      <t>ふ</t>
    </rPh>
    <phoneticPr fontId="1" type="Hiragana"/>
  </si>
  <si>
    <t>お客様の右側に水を置くことができる</t>
    <rPh sb="1" eb="3">
      <t>キャクサマ</t>
    </rPh>
    <rPh sb="4" eb="6">
      <t>ミギガワ</t>
    </rPh>
    <rPh sb="7" eb="8">
      <t>ミズ</t>
    </rPh>
    <rPh sb="9" eb="10">
      <t>オ</t>
    </rPh>
    <phoneticPr fontId="1"/>
  </si>
  <si>
    <t>手前の角を黄色タオルで押さえることができる</t>
    <rPh sb="0" eb="2">
      <t>てまえ</t>
    </rPh>
    <rPh sb="3" eb="4">
      <t>かど</t>
    </rPh>
    <rPh sb="5" eb="7">
      <t>きいろ</t>
    </rPh>
    <rPh sb="11" eb="12">
      <t>お</t>
    </rPh>
    <phoneticPr fontId="1" type="Hiragana"/>
  </si>
  <si>
    <t>残り半分を水につけ両手で絞ることができる</t>
    <rPh sb="0" eb="1">
      <t>ノコ</t>
    </rPh>
    <rPh sb="2" eb="4">
      <t>ハンブン</t>
    </rPh>
    <rPh sb="5" eb="6">
      <t>ミズ</t>
    </rPh>
    <rPh sb="9" eb="11">
      <t>リョウテ</t>
    </rPh>
    <rPh sb="12" eb="13">
      <t>シボ</t>
    </rPh>
    <phoneticPr fontId="1"/>
  </si>
  <si>
    <t>白色タオルで拭くことができる</t>
    <rPh sb="0" eb="2">
      <t>しろいろ</t>
    </rPh>
    <rPh sb="6" eb="7">
      <t>ふ</t>
    </rPh>
    <phoneticPr fontId="1" type="Hiragana"/>
  </si>
  <si>
    <t>指さし確認をすることができる</t>
    <rPh sb="0" eb="1">
      <t>ゆび</t>
    </rPh>
    <rPh sb="3" eb="5">
      <t>かくにん</t>
    </rPh>
    <phoneticPr fontId="1" type="Hiragana"/>
  </si>
  <si>
    <t>お客様の方を向いて注文を聞くことができる</t>
    <rPh sb="1" eb="3">
      <t>キャクサマ</t>
    </rPh>
    <rPh sb="4" eb="5">
      <t>ホウ</t>
    </rPh>
    <rPh sb="6" eb="7">
      <t>ム</t>
    </rPh>
    <rPh sb="9" eb="11">
      <t>チュウモン</t>
    </rPh>
    <rPh sb="12" eb="13">
      <t>キ</t>
    </rPh>
    <phoneticPr fontId="1"/>
  </si>
  <si>
    <t>手前の角を白色タオルで押さえることができる</t>
    <rPh sb="0" eb="2">
      <t>てまえ</t>
    </rPh>
    <rPh sb="3" eb="4">
      <t>かど</t>
    </rPh>
    <rPh sb="5" eb="6">
      <t>しろ</t>
    </rPh>
    <rPh sb="6" eb="7">
      <t>いろ</t>
    </rPh>
    <rPh sb="11" eb="12">
      <t>お</t>
    </rPh>
    <phoneticPr fontId="1" type="Hiragana"/>
  </si>
  <si>
    <t>壁際のごみの取り残しがないかを確認できる</t>
    <rPh sb="0" eb="2">
      <t>カベギワ</t>
    </rPh>
    <rPh sb="6" eb="7">
      <t>ト</t>
    </rPh>
    <rPh sb="8" eb="9">
      <t>ノコ</t>
    </rPh>
    <rPh sb="15" eb="17">
      <t>カクニン</t>
    </rPh>
    <phoneticPr fontId="1"/>
  </si>
  <si>
    <t>作業表示板を適切な位置に立てる。（壁に引っつけて垂直に立てる。※両面が見えるように）</t>
    <rPh sb="0" eb="2">
      <t>サギョウ</t>
    </rPh>
    <rPh sb="2" eb="5">
      <t>ヒョウジバン</t>
    </rPh>
    <rPh sb="6" eb="8">
      <t>テキセツ</t>
    </rPh>
    <rPh sb="9" eb="11">
      <t>イチ</t>
    </rPh>
    <rPh sb="17" eb="18">
      <t>カベ</t>
    </rPh>
    <rPh sb="19" eb="20">
      <t>ヒ</t>
    </rPh>
    <rPh sb="24" eb="26">
      <t>スイチョク</t>
    </rPh>
    <rPh sb="27" eb="28">
      <t>タ</t>
    </rPh>
    <rPh sb="32" eb="34">
      <t>リョウメン</t>
    </rPh>
    <rPh sb="35" eb="36">
      <t>ミ</t>
    </rPh>
    <phoneticPr fontId="16" alignment="distributed"/>
  </si>
  <si>
    <t>しわ</t>
  </si>
  <si>
    <t>手を置いた角を白色タオルで拭くことができる</t>
    <rPh sb="0" eb="1">
      <t>て</t>
    </rPh>
    <rPh sb="2" eb="3">
      <t>お</t>
    </rPh>
    <rPh sb="5" eb="6">
      <t>かど</t>
    </rPh>
    <rPh sb="7" eb="9">
      <t>しろいろ</t>
    </rPh>
    <rPh sb="13" eb="14">
      <t>ふ</t>
    </rPh>
    <phoneticPr fontId="1" type="Hiragana"/>
  </si>
  <si>
    <t>スタッフに聞こえる声の大きさで伝える。</t>
    <rPh sb="5" eb="6">
      <t>キ</t>
    </rPh>
    <rPh sb="9" eb="10">
      <t>コエ</t>
    </rPh>
    <rPh sb="11" eb="12">
      <t>オオ</t>
    </rPh>
    <rPh sb="15" eb="16">
      <t>ツタ</t>
    </rPh>
    <phoneticPr fontId="16" alignment="distributed"/>
  </si>
  <si>
    <t>使用した道具を全て資機材置場に戻すことができる</t>
    <rPh sb="0" eb="2">
      <t>シヨウ</t>
    </rPh>
    <rPh sb="4" eb="6">
      <t>ドウグ</t>
    </rPh>
    <rPh sb="7" eb="8">
      <t>スベ</t>
    </rPh>
    <rPh sb="9" eb="10">
      <t>シ</t>
    </rPh>
    <rPh sb="10" eb="12">
      <t>キザイ</t>
    </rPh>
    <rPh sb="12" eb="13">
      <t>オ</t>
    </rPh>
    <rPh sb="13" eb="14">
      <t>バ</t>
    </rPh>
    <rPh sb="15" eb="16">
      <t>モド</t>
    </rPh>
    <phoneticPr fontId="1"/>
  </si>
  <si>
    <t>角度を変えて拭き残しをチェックすることができる</t>
    <rPh sb="0" eb="2">
      <t>かくど</t>
    </rPh>
    <rPh sb="3" eb="4">
      <t>か</t>
    </rPh>
    <rPh sb="6" eb="7">
      <t>ふ</t>
    </rPh>
    <rPh sb="8" eb="9">
      <t>のこ</t>
    </rPh>
    <phoneticPr fontId="1" type="Hiragana"/>
  </si>
  <si>
    <t>ほうきを資機材置場に戻すことができる</t>
    <rPh sb="4" eb="7">
      <t>しきざい</t>
    </rPh>
    <rPh sb="7" eb="8">
      <t>お</t>
    </rPh>
    <rPh sb="8" eb="9">
      <t>ば</t>
    </rPh>
    <rPh sb="10" eb="11">
      <t>もど</t>
    </rPh>
    <phoneticPr fontId="1" type="Hiragana"/>
  </si>
  <si>
    <t>モップを時々裏返し、両面を使用する。</t>
    <rPh sb="4" eb="6">
      <t>トキドキ</t>
    </rPh>
    <rPh sb="6" eb="8">
      <t>ウラガエ</t>
    </rPh>
    <rPh sb="10" eb="12">
      <t>リョウメン</t>
    </rPh>
    <rPh sb="13" eb="15">
      <t>シヨウ</t>
    </rPh>
    <phoneticPr fontId="16" alignment="distributed"/>
  </si>
  <si>
    <t>黄色タオルをかごに戻すことができる</t>
    <rPh sb="0" eb="2">
      <t>きいろ</t>
    </rPh>
    <rPh sb="9" eb="10">
      <t>もど</t>
    </rPh>
    <phoneticPr fontId="1" type="Hiragana"/>
  </si>
  <si>
    <t>白色タオルをかごに戻すことができる</t>
    <rPh sb="0" eb="2">
      <t>しろいろ</t>
    </rPh>
    <rPh sb="9" eb="10">
      <t>もど</t>
    </rPh>
    <phoneticPr fontId="1" type="Hiragana"/>
  </si>
  <si>
    <t>手前（左）からスタートすることができる</t>
    <rPh sb="0" eb="2">
      <t>てまえ</t>
    </rPh>
    <rPh sb="3" eb="4">
      <t>ひだり</t>
    </rPh>
    <phoneticPr fontId="1" type="Hiragana"/>
  </si>
  <si>
    <t>退室挨拶</t>
    <rPh sb="0" eb="2">
      <t>たいしつ</t>
    </rPh>
    <rPh sb="2" eb="4">
      <t>あいさつ</t>
    </rPh>
    <phoneticPr fontId="1" type="Hiragana"/>
  </si>
  <si>
    <t>養生シートをかごに戻すことができる</t>
    <rPh sb="0" eb="2">
      <t>ようじょう</t>
    </rPh>
    <rPh sb="9" eb="10">
      <t>もど</t>
    </rPh>
    <phoneticPr fontId="1" type="Hiragana"/>
  </si>
  <si>
    <t>つま先の前までほうきを掃きだすことができる</t>
    <rPh sb="2" eb="3">
      <t>サキ</t>
    </rPh>
    <rPh sb="4" eb="5">
      <t>マエ</t>
    </rPh>
    <rPh sb="11" eb="12">
      <t>ハ</t>
    </rPh>
    <phoneticPr fontId="1"/>
  </si>
  <si>
    <t>出口で室内の方向に体の正面を向けることができる</t>
    <rPh sb="0" eb="2">
      <t>でぐち</t>
    </rPh>
    <rPh sb="3" eb="5">
      <t>しつない</t>
    </rPh>
    <rPh sb="6" eb="8">
      <t>ほうこう</t>
    </rPh>
    <rPh sb="9" eb="10">
      <t>からだ</t>
    </rPh>
    <rPh sb="11" eb="13">
      <t>しょうめん</t>
    </rPh>
    <rPh sb="14" eb="15">
      <t>む</t>
    </rPh>
    <phoneticPr fontId="1" type="Hiragana"/>
  </si>
  <si>
    <t>髪をとかし、寝癖を直している</t>
    <rPh sb="0" eb="1">
      <t>カミ</t>
    </rPh>
    <rPh sb="6" eb="8">
      <t>ネグセ</t>
    </rPh>
    <rPh sb="9" eb="10">
      <t>ナオ</t>
    </rPh>
    <phoneticPr fontId="17" alignment="distributed"/>
  </si>
  <si>
    <t>自在ぼうきの準備ができている</t>
    <rPh sb="0" eb="2">
      <t>ジザイ</t>
    </rPh>
    <rPh sb="6" eb="8">
      <t>ジュンビ</t>
    </rPh>
    <phoneticPr fontId="1"/>
  </si>
  <si>
    <t>白色タオルに変えて、縦拭きをする。（から拭き）　
※横拭きからでも可</t>
    <rPh sb="0" eb="2">
      <t>しろいろ</t>
    </rPh>
    <rPh sb="6" eb="7">
      <t>か</t>
    </rPh>
    <rPh sb="10" eb="11">
      <t>たて</t>
    </rPh>
    <rPh sb="11" eb="12">
      <t>ふ</t>
    </rPh>
    <rPh sb="20" eb="21">
      <t>ぶ</t>
    </rPh>
    <phoneticPr fontId="16" type="Hiragana" alignment="distributed"/>
  </si>
  <si>
    <t>かごとバケツをもち、出口に行くことができる</t>
    <rPh sb="10" eb="12">
      <t>でぐち</t>
    </rPh>
    <rPh sb="13" eb="14">
      <t>い</t>
    </rPh>
    <phoneticPr fontId="1" type="Hiragana"/>
  </si>
  <si>
    <t>決められた順番⑤～⑥で作業を進めることができる</t>
    <rPh sb="0" eb="1">
      <t>キ</t>
    </rPh>
    <rPh sb="5" eb="7">
      <t>ジュンバン</t>
    </rPh>
    <rPh sb="11" eb="13">
      <t>サギョウ</t>
    </rPh>
    <rPh sb="14" eb="15">
      <t>スス</t>
    </rPh>
    <phoneticPr fontId="1"/>
  </si>
  <si>
    <t>身だしなみを整えている。　</t>
    <rPh sb="0" eb="1">
      <t>み</t>
    </rPh>
    <rPh sb="6" eb="7">
      <t>ととの</t>
    </rPh>
    <phoneticPr fontId="18" type="Hiragana" alignment="distributed"/>
  </si>
  <si>
    <t>※身だしなみ評価表を参照</t>
  </si>
  <si>
    <t>全部（または２つ目から）留めている</t>
    <rPh sb="0" eb="2">
      <t>ゼンブ</t>
    </rPh>
    <rPh sb="8" eb="9">
      <t>メ</t>
    </rPh>
    <rPh sb="12" eb="13">
      <t>ト</t>
    </rPh>
    <phoneticPr fontId="17" alignment="distributed"/>
  </si>
  <si>
    <t>番号</t>
    <rPh sb="0" eb="2">
      <t>ばんごう</t>
    </rPh>
    <phoneticPr fontId="1" type="Hiragana"/>
  </si>
  <si>
    <t>内容</t>
    <rPh sb="0" eb="2">
      <t>ないよう</t>
    </rPh>
    <phoneticPr fontId="1" type="Hiragana"/>
  </si>
  <si>
    <t>ひも</t>
  </si>
  <si>
    <t>道具準備</t>
    <rPh sb="0" eb="2">
      <t>どうぐ</t>
    </rPh>
    <rPh sb="2" eb="4">
      <t>じゅんび</t>
    </rPh>
    <phoneticPr fontId="1" type="Hiragana"/>
  </si>
  <si>
    <t>作業開始</t>
    <rPh sb="0" eb="2">
      <t>さぎょう</t>
    </rPh>
    <rPh sb="2" eb="4">
      <t>かいし</t>
    </rPh>
    <phoneticPr fontId="1" type="Hiragana"/>
  </si>
  <si>
    <t>ごみの取り残しがないか確認し、取り残しているごみがあれば取る。</t>
    <rPh sb="3" eb="4">
      <t>ト</t>
    </rPh>
    <rPh sb="5" eb="6">
      <t>ノコ</t>
    </rPh>
    <rPh sb="11" eb="13">
      <t>カクニン</t>
    </rPh>
    <rPh sb="15" eb="16">
      <t>ト</t>
    </rPh>
    <rPh sb="17" eb="18">
      <t>ノコ</t>
    </rPh>
    <rPh sb="28" eb="29">
      <t>ト</t>
    </rPh>
    <phoneticPr fontId="16" alignment="distributed"/>
  </si>
  <si>
    <t>幅木にヘッドを強く当てずに掃くことができる</t>
    <rPh sb="0" eb="1">
      <t>ハバ</t>
    </rPh>
    <rPh sb="1" eb="2">
      <t>キ</t>
    </rPh>
    <rPh sb="7" eb="8">
      <t>ツヨ</t>
    </rPh>
    <rPh sb="9" eb="10">
      <t>ア</t>
    </rPh>
    <rPh sb="13" eb="14">
      <t>ハ</t>
    </rPh>
    <phoneticPr fontId="1"/>
  </si>
  <si>
    <t>クロスの汚れた面を内側にしてたたむことができる</t>
    <rPh sb="4" eb="5">
      <t>ヨゴ</t>
    </rPh>
    <rPh sb="7" eb="8">
      <t>メン</t>
    </rPh>
    <rPh sb="9" eb="11">
      <t>ウチガワ</t>
    </rPh>
    <phoneticPr fontId="1"/>
  </si>
  <si>
    <t>房糸を手で持って拭くことができる（出入口）</t>
    <rPh sb="17" eb="18">
      <t>デ</t>
    </rPh>
    <rPh sb="18" eb="20">
      <t>イリグチ</t>
    </rPh>
    <phoneticPr fontId="1"/>
  </si>
  <si>
    <t>伝票をテーブル手前中央に裏返して置くことができる</t>
    <rPh sb="0" eb="2">
      <t>デンピョウ</t>
    </rPh>
    <rPh sb="7" eb="9">
      <t>テマエ</t>
    </rPh>
    <rPh sb="9" eb="11">
      <t>チュウオウ</t>
    </rPh>
    <rPh sb="12" eb="14">
      <t>ウラガエ</t>
    </rPh>
    <rPh sb="16" eb="17">
      <t>オ</t>
    </rPh>
    <phoneticPr fontId="1"/>
  </si>
  <si>
    <t>タオルの準備</t>
    <rPh sb="4" eb="6">
      <t>じゅんび</t>
    </rPh>
    <phoneticPr fontId="1" type="Hiragana"/>
  </si>
  <si>
    <t>房糸の準備ができている</t>
    <rPh sb="0" eb="1">
      <t>フサ</t>
    </rPh>
    <rPh sb="1" eb="2">
      <t>イト</t>
    </rPh>
    <rPh sb="3" eb="5">
      <t>ジュンビ</t>
    </rPh>
    <phoneticPr fontId="1"/>
  </si>
  <si>
    <t>「ありがとうございました」と適切な声の大きさで言うことができる</t>
  </si>
  <si>
    <t>１回目</t>
    <rPh sb="1" eb="3">
      <t>かいめ</t>
    </rPh>
    <phoneticPr fontId="1" type="Hiragana"/>
  </si>
  <si>
    <t>から拭き</t>
    <rPh sb="2" eb="3">
      <t>ふ</t>
    </rPh>
    <phoneticPr fontId="1" type="Hiragana"/>
  </si>
  <si>
    <t>靴を清潔にしている</t>
  </si>
  <si>
    <t>＋</t>
  </si>
  <si>
    <t>「オーダー入ります」と適切な声の大きさで言うことができる</t>
  </si>
  <si>
    <t>掃除機をかけていない場所を踏まないように気を付けることができる</t>
    <rPh sb="0" eb="3">
      <t>ソウジキ</t>
    </rPh>
    <rPh sb="10" eb="12">
      <t>バショ</t>
    </rPh>
    <rPh sb="13" eb="14">
      <t>フ</t>
    </rPh>
    <rPh sb="20" eb="21">
      <t>キ</t>
    </rPh>
    <rPh sb="22" eb="23">
      <t>ツ</t>
    </rPh>
    <phoneticPr fontId="1"/>
  </si>
  <si>
    <t>確認</t>
    <rPh sb="0" eb="2">
      <t>かくにん</t>
    </rPh>
    <phoneticPr fontId="1" type="Hiragana"/>
  </si>
  <si>
    <t>開始を伝える</t>
    <rPh sb="0" eb="2">
      <t>カイシ</t>
    </rPh>
    <rPh sb="3" eb="4">
      <t>ツタ</t>
    </rPh>
    <phoneticPr fontId="1"/>
  </si>
  <si>
    <t>出入り口を掃くことができる</t>
    <rPh sb="0" eb="2">
      <t>デイ</t>
    </rPh>
    <rPh sb="3" eb="4">
      <t>グチ</t>
    </rPh>
    <rPh sb="5" eb="6">
      <t>ハ</t>
    </rPh>
    <phoneticPr fontId="1"/>
  </si>
  <si>
    <t>道具片付け</t>
    <rPh sb="0" eb="2">
      <t>どうぐ</t>
    </rPh>
    <rPh sb="2" eb="4">
      <t>かたづ</t>
    </rPh>
    <phoneticPr fontId="1" type="Hiragana"/>
  </si>
  <si>
    <t>点数</t>
    <rPh sb="0" eb="2">
      <t>テンスウ</t>
    </rPh>
    <phoneticPr fontId="1"/>
  </si>
  <si>
    <t>水滴が落ちないようにしっかり絞ることができる</t>
    <rPh sb="0" eb="2">
      <t>スイテキ</t>
    </rPh>
    <rPh sb="3" eb="4">
      <t>オ</t>
    </rPh>
    <rPh sb="14" eb="15">
      <t>シボ</t>
    </rPh>
    <phoneticPr fontId="1"/>
  </si>
  <si>
    <t>コードをまとめることができる</t>
  </si>
  <si>
    <t>作業表示板を資機材置場に戻す。</t>
    <rPh sb="0" eb="2">
      <t>サギョウ</t>
    </rPh>
    <rPh sb="2" eb="5">
      <t>ヒョウジバン</t>
    </rPh>
    <rPh sb="6" eb="7">
      <t>シ</t>
    </rPh>
    <rPh sb="7" eb="9">
      <t>キザイ</t>
    </rPh>
    <rPh sb="9" eb="10">
      <t>オ</t>
    </rPh>
    <rPh sb="10" eb="11">
      <t>バ</t>
    </rPh>
    <rPh sb="12" eb="13">
      <t>モド</t>
    </rPh>
    <phoneticPr fontId="16" alignment="distributed"/>
  </si>
  <si>
    <t>吸い込み口（ノズル）が上を向いている</t>
    <rPh sb="11" eb="12">
      <t>ウエ</t>
    </rPh>
    <rPh sb="13" eb="14">
      <t>ム</t>
    </rPh>
    <phoneticPr fontId="1"/>
  </si>
  <si>
    <t>終了</t>
    <rPh sb="0" eb="2">
      <t>しゅうりょう</t>
    </rPh>
    <phoneticPr fontId="1" type="Hiragana"/>
  </si>
  <si>
    <t>課題分析</t>
    <rPh sb="0" eb="2">
      <t>かだい</t>
    </rPh>
    <rPh sb="2" eb="4">
      <t>ぶんせき</t>
    </rPh>
    <phoneticPr fontId="1" type="Hiragana"/>
  </si>
  <si>
    <t>一度掃くごとに床に自在ぼうきを軽くたたきつけ、毛先についたほこりを落としながら作業を進める。</t>
    <rPh sb="0" eb="2">
      <t>イチド</t>
    </rPh>
    <rPh sb="2" eb="3">
      <t>ハ</t>
    </rPh>
    <rPh sb="7" eb="8">
      <t>ユカ</t>
    </rPh>
    <rPh sb="9" eb="11">
      <t>ジザイ</t>
    </rPh>
    <rPh sb="15" eb="16">
      <t>カル</t>
    </rPh>
    <rPh sb="23" eb="25">
      <t>ケサキ</t>
    </rPh>
    <phoneticPr fontId="16" alignment="distributed"/>
  </si>
  <si>
    <t>お客様の右側に水とおしぼりを置く。</t>
  </si>
  <si>
    <t>もつれないようにコードの束をつくり床に置くことができる</t>
    <rPh sb="12" eb="13">
      <t>タバ</t>
    </rPh>
    <rPh sb="17" eb="18">
      <t>ユカ</t>
    </rPh>
    <rPh sb="19" eb="20">
      <t>オ</t>
    </rPh>
    <phoneticPr fontId="1"/>
  </si>
  <si>
    <t>３回目</t>
    <rPh sb="1" eb="3">
      <t>かいめ</t>
    </rPh>
    <phoneticPr fontId="1" type="Hiragana"/>
  </si>
  <si>
    <t>絞り終わったら房糸をまっすぐに整える。</t>
    <rPh sb="0" eb="1">
      <t>シボ</t>
    </rPh>
    <rPh sb="2" eb="3">
      <t>オ</t>
    </rPh>
    <rPh sb="7" eb="9">
      <t>フサイト</t>
    </rPh>
    <rPh sb="15" eb="16">
      <t>トトノ</t>
    </rPh>
    <phoneticPr fontId="1"/>
  </si>
  <si>
    <t>合計点</t>
    <rPh sb="0" eb="2">
      <t>ゴウケイ</t>
    </rPh>
    <rPh sb="2" eb="3">
      <t>テン</t>
    </rPh>
    <phoneticPr fontId="1"/>
  </si>
  <si>
    <t>グラスの下半分を持ち、静かにこぼさないように置く。こぼしたら適切に対応する。</t>
    <rPh sb="11" eb="12">
      <t>シズ</t>
    </rPh>
    <rPh sb="22" eb="23">
      <t>オ</t>
    </rPh>
    <rPh sb="30" eb="32">
      <t>テキセツ</t>
    </rPh>
    <rPh sb="33" eb="35">
      <t>タイオウ</t>
    </rPh>
    <phoneticPr fontId="1"/>
  </si>
  <si>
    <t>５回目</t>
    <rPh sb="1" eb="3">
      <t>かいめ</t>
    </rPh>
    <phoneticPr fontId="1" type="Hiragana"/>
  </si>
  <si>
    <t>お盆をカウンターに持って行き、スタッフに渡す。</t>
  </si>
  <si>
    <t>正しくセッティングすることができる</t>
    <rPh sb="0" eb="1">
      <t>タダ</t>
    </rPh>
    <phoneticPr fontId="1"/>
  </si>
  <si>
    <t>たたんだクロスをごみ箱に入れることができる</t>
    <rPh sb="10" eb="11">
      <t>バコ</t>
    </rPh>
    <rPh sb="12" eb="13">
      <t>イ</t>
    </rPh>
    <phoneticPr fontId="1"/>
  </si>
  <si>
    <t>できた</t>
  </si>
  <si>
    <t>忘れ物がないか、テーブルの周辺を見て確認することができる</t>
  </si>
  <si>
    <t>こ</t>
  </si>
  <si>
    <t>言語指示</t>
    <rPh sb="0" eb="2">
      <t>げんご</t>
    </rPh>
    <rPh sb="2" eb="4">
      <t>しじ</t>
    </rPh>
    <phoneticPr fontId="1" type="Hiragana"/>
  </si>
  <si>
    <t>指さし・ジェスチャー</t>
    <rPh sb="0" eb="1">
      <t>ゆび</t>
    </rPh>
    <phoneticPr fontId="1" type="Hiragana"/>
  </si>
  <si>
    <t>ボールペンを準備することができる</t>
    <rPh sb="6" eb="8">
      <t>ジュンビ</t>
    </rPh>
    <phoneticPr fontId="1"/>
  </si>
  <si>
    <t>見本提示</t>
    <rPh sb="0" eb="2">
      <t>みほん</t>
    </rPh>
    <rPh sb="2" eb="4">
      <t>ていじ</t>
    </rPh>
    <phoneticPr fontId="1" type="Hiragana"/>
  </si>
  <si>
    <t>一度掃くごとに毛先についたほこりを落とすことができる</t>
    <rPh sb="0" eb="2">
      <t>イチド</t>
    </rPh>
    <rPh sb="2" eb="3">
      <t>ハ</t>
    </rPh>
    <rPh sb="7" eb="8">
      <t>ケ</t>
    </rPh>
    <rPh sb="8" eb="9">
      <t>サキ</t>
    </rPh>
    <rPh sb="17" eb="18">
      <t>オ</t>
    </rPh>
    <phoneticPr fontId="1"/>
  </si>
  <si>
    <t>まくっていない</t>
  </si>
  <si>
    <t>できなかった</t>
  </si>
  <si>
    <t>房糸を水につける</t>
    <rPh sb="0" eb="1">
      <t>フサ</t>
    </rPh>
    <rPh sb="1" eb="2">
      <t>イト</t>
    </rPh>
    <rPh sb="3" eb="4">
      <t>ミズ</t>
    </rPh>
    <phoneticPr fontId="1"/>
  </si>
  <si>
    <t>「りんごジュースはありますか？」の質問に正確に回答することができる（大変申し訳ありません。・・・・・）</t>
    <rPh sb="17" eb="19">
      <t>シツモン</t>
    </rPh>
    <rPh sb="20" eb="22">
      <t>セイカク</t>
    </rPh>
    <rPh sb="23" eb="25">
      <t>カイトウ</t>
    </rPh>
    <rPh sb="34" eb="36">
      <t>タイヘン</t>
    </rPh>
    <rPh sb="36" eb="37">
      <t>モウ</t>
    </rPh>
    <rPh sb="38" eb="39">
      <t>ワケ</t>
    </rPh>
    <phoneticPr fontId="1"/>
  </si>
  <si>
    <t>「○○のお客様」と適切な声の大きさで言うことができる</t>
  </si>
  <si>
    <t>柄の先端を親指で押さえ、もう一方の手は順手で持つ。</t>
    <rPh sb="0" eb="1">
      <t>エ</t>
    </rPh>
    <rPh sb="2" eb="4">
      <t>センタン</t>
    </rPh>
    <rPh sb="5" eb="7">
      <t>オヤユビ</t>
    </rPh>
    <rPh sb="8" eb="9">
      <t>オ</t>
    </rPh>
    <rPh sb="14" eb="16">
      <t>イッポウ</t>
    </rPh>
    <rPh sb="17" eb="18">
      <t>テ</t>
    </rPh>
    <rPh sb="19" eb="21">
      <t>ジュンテ</t>
    </rPh>
    <rPh sb="22" eb="23">
      <t>モ</t>
    </rPh>
    <phoneticPr fontId="16" alignment="distributed"/>
  </si>
  <si>
    <t>スタート位置に立ち、片手を挙げ「終わりました。」と報告する。</t>
    <rPh sb="4" eb="6">
      <t>いち</t>
    </rPh>
    <rPh sb="7" eb="8">
      <t>た</t>
    </rPh>
    <rPh sb="10" eb="12">
      <t>かたて</t>
    </rPh>
    <rPh sb="13" eb="14">
      <t>あ</t>
    </rPh>
    <rPh sb="16" eb="17">
      <t>お</t>
    </rPh>
    <rPh sb="25" eb="27">
      <t>ほうこく</t>
    </rPh>
    <phoneticPr fontId="1" type="Hiragana"/>
  </si>
  <si>
    <t>決められた順番で掃き進め、中央にごみを集める。</t>
    <rPh sb="0" eb="1">
      <t>キ</t>
    </rPh>
    <rPh sb="5" eb="7">
      <t>ジュンバン</t>
    </rPh>
    <rPh sb="8" eb="9">
      <t>ハ</t>
    </rPh>
    <rPh sb="10" eb="11">
      <t>スス</t>
    </rPh>
    <rPh sb="13" eb="15">
      <t>チュウオウ</t>
    </rPh>
    <rPh sb="19" eb="20">
      <t>アツ</t>
    </rPh>
    <phoneticPr fontId="16" alignment="distributed"/>
  </si>
  <si>
    <t>ー</t>
  </si>
  <si>
    <t>モップを時々裏返し、両面を使用することができる</t>
    <rPh sb="4" eb="6">
      <t>トキドキ</t>
    </rPh>
    <rPh sb="6" eb="8">
      <t>ウラガエ</t>
    </rPh>
    <rPh sb="10" eb="12">
      <t>リョウメン</t>
    </rPh>
    <rPh sb="13" eb="15">
      <t>シヨウ</t>
    </rPh>
    <phoneticPr fontId="16" alignment="distributed"/>
  </si>
  <si>
    <t>最初から最後までほうきの同じ面で掃くことができている。</t>
    <rPh sb="0" eb="2">
      <t>サイショ</t>
    </rPh>
    <rPh sb="4" eb="6">
      <t>サイゴ</t>
    </rPh>
    <rPh sb="12" eb="13">
      <t>オナ</t>
    </rPh>
    <rPh sb="14" eb="15">
      <t>メン</t>
    </rPh>
    <rPh sb="16" eb="17">
      <t>ハ</t>
    </rPh>
    <phoneticPr fontId="16" alignment="distributed"/>
  </si>
  <si>
    <t>無理のない姿勢で、正しい構えで掃き進める。</t>
    <rPh sb="0" eb="2">
      <t>ムリ</t>
    </rPh>
    <rPh sb="5" eb="7">
      <t>シセイ</t>
    </rPh>
    <rPh sb="9" eb="12">
      <t>タダ　　　　</t>
    </rPh>
    <rPh sb="12" eb="14">
      <t>カマ　　</t>
    </rPh>
    <rPh sb="15" eb="16">
      <t>ハ</t>
    </rPh>
    <rPh sb="17" eb="18">
      <t>スス</t>
    </rPh>
    <phoneticPr fontId="16" alignment="distributed"/>
  </si>
  <si>
    <t>出口で、室内に向かい「失礼しました。」と一礼し、退室する。</t>
    <rPh sb="0" eb="2">
      <t>デグチ</t>
    </rPh>
    <rPh sb="4" eb="6">
      <t>シツナイ</t>
    </rPh>
    <rPh sb="7" eb="8">
      <t>ム</t>
    </rPh>
    <rPh sb="11" eb="13">
      <t>シツレイ</t>
    </rPh>
    <rPh sb="20" eb="22">
      <t>イチレイ</t>
    </rPh>
    <rPh sb="24" eb="26">
      <t>タイシツ</t>
    </rPh>
    <phoneticPr fontId="16" alignment="distributed"/>
  </si>
  <si>
    <t>タオルの輪になった部分が上になるようにして横拭きができる</t>
    <rPh sb="4" eb="5">
      <t>わ</t>
    </rPh>
    <rPh sb="9" eb="11">
      <t>ぶぶん</t>
    </rPh>
    <rPh sb="12" eb="13">
      <t>うえ</t>
    </rPh>
    <rPh sb="21" eb="22">
      <t>よこ</t>
    </rPh>
    <rPh sb="22" eb="23">
      <t>ふ</t>
    </rPh>
    <phoneticPr fontId="1" type="Hiragana"/>
  </si>
  <si>
    <t>て</t>
  </si>
  <si>
    <t>ほうき、ちりとりを資機材置場に戻す。</t>
    <rPh sb="9" eb="10">
      <t>シ</t>
    </rPh>
    <rPh sb="10" eb="12">
      <t>キザイ</t>
    </rPh>
    <rPh sb="12" eb="14">
      <t>オキバ</t>
    </rPh>
    <phoneticPr fontId="16" alignment="distributed"/>
  </si>
  <si>
    <t>行動分析　チェック表（自在ぼうき）</t>
    <rPh sb="0" eb="2">
      <t>コウドウ</t>
    </rPh>
    <rPh sb="2" eb="4">
      <t>ブンセキ</t>
    </rPh>
    <rPh sb="9" eb="10">
      <t>ヒョウ</t>
    </rPh>
    <rPh sb="11" eb="13">
      <t>ジザイ</t>
    </rPh>
    <phoneticPr fontId="1"/>
  </si>
  <si>
    <t>作業表示板の準備ができている</t>
    <rPh sb="0" eb="2">
      <t>サギョウ</t>
    </rPh>
    <rPh sb="2" eb="5">
      <t>ヒョウジバン</t>
    </rPh>
    <rPh sb="6" eb="8">
      <t>ジュンビ</t>
    </rPh>
    <phoneticPr fontId="1"/>
  </si>
  <si>
    <t>お客様の顔を見て、適切な声の大きさと態度で話す。</t>
  </si>
  <si>
    <t>決められた順番⑨～⑩で作業を進めることができる</t>
    <rPh sb="0" eb="1">
      <t>キ</t>
    </rPh>
    <rPh sb="5" eb="7">
      <t>ジュンバン</t>
    </rPh>
    <rPh sb="11" eb="13">
      <t>サギョウ</t>
    </rPh>
    <rPh sb="14" eb="15">
      <t>スス</t>
    </rPh>
    <phoneticPr fontId="1"/>
  </si>
  <si>
    <t>点</t>
    <rPh sb="0" eb="1">
      <t>テン</t>
    </rPh>
    <phoneticPr fontId="1"/>
  </si>
  <si>
    <t>文化ちりとりの準備ができている</t>
    <rPh sb="0" eb="2">
      <t>ブンカ</t>
    </rPh>
    <rPh sb="7" eb="9">
      <t>ジュンビ</t>
    </rPh>
    <phoneticPr fontId="1"/>
  </si>
  <si>
    <t>白色タオルの面を変えて横拭きをする。</t>
    <rPh sb="0" eb="2">
      <t>しろいろ</t>
    </rPh>
    <rPh sb="6" eb="7">
      <t>めん</t>
    </rPh>
    <rPh sb="8" eb="9">
      <t>か</t>
    </rPh>
    <rPh sb="11" eb="12">
      <t>よこ</t>
    </rPh>
    <rPh sb="12" eb="13">
      <t>ふ</t>
    </rPh>
    <phoneticPr fontId="16" type="Hiragana" alignment="distributed"/>
  </si>
  <si>
    <t>柄の先端を親指で押さえることができる</t>
    <rPh sb="0" eb="1">
      <t>エ</t>
    </rPh>
    <rPh sb="2" eb="4">
      <t>センタン</t>
    </rPh>
    <rPh sb="5" eb="7">
      <t>オヤユビ</t>
    </rPh>
    <rPh sb="8" eb="9">
      <t>オ</t>
    </rPh>
    <phoneticPr fontId="1"/>
  </si>
  <si>
    <t>お客様の前を歩き、案内することができる</t>
    <rPh sb="1" eb="3">
      <t>キャクサマ</t>
    </rPh>
    <rPh sb="4" eb="5">
      <t>マエ</t>
    </rPh>
    <rPh sb="6" eb="7">
      <t>アル</t>
    </rPh>
    <rPh sb="9" eb="11">
      <t>アンナイ</t>
    </rPh>
    <phoneticPr fontId="1"/>
  </si>
  <si>
    <t>「ご注文を確認させていただきます」と適切な声の大きさで言うことができる</t>
  </si>
  <si>
    <t>行動分析　評価（机拭き）</t>
    <rPh sb="0" eb="2">
      <t>コウドウ</t>
    </rPh>
    <rPh sb="2" eb="4">
      <t>ブンセキ</t>
    </rPh>
    <rPh sb="5" eb="7">
      <t>ヒョウカ</t>
    </rPh>
    <rPh sb="8" eb="9">
      <t>ツクエ</t>
    </rPh>
    <rPh sb="9" eb="10">
      <t>フ</t>
    </rPh>
    <phoneticPr fontId="1"/>
  </si>
  <si>
    <t>もう一方の手で柄を順手で持つことができる</t>
    <rPh sb="2" eb="4">
      <t>イッポウ</t>
    </rPh>
    <rPh sb="5" eb="6">
      <t>テ</t>
    </rPh>
    <rPh sb="7" eb="8">
      <t>エ</t>
    </rPh>
    <rPh sb="9" eb="10">
      <t>ジュン</t>
    </rPh>
    <rPh sb="10" eb="11">
      <t>テ</t>
    </rPh>
    <rPh sb="12" eb="13">
      <t>モ</t>
    </rPh>
    <phoneticPr fontId="1"/>
  </si>
  <si>
    <t>お客様から注文を取る</t>
    <rPh sb="1" eb="3">
      <t>キャクサマ</t>
    </rPh>
    <rPh sb="5" eb="7">
      <t>チュウモン</t>
    </rPh>
    <rPh sb="8" eb="9">
      <t>ト</t>
    </rPh>
    <phoneticPr fontId="1"/>
  </si>
  <si>
    <t>黄色タオルの面を変えて横拭きをする。</t>
    <rPh sb="0" eb="2">
      <t>きいろ</t>
    </rPh>
    <rPh sb="6" eb="7">
      <t>めん</t>
    </rPh>
    <rPh sb="8" eb="9">
      <t>か</t>
    </rPh>
    <rPh sb="11" eb="12">
      <t>よこ</t>
    </rPh>
    <phoneticPr fontId="16" type="Hiragana" alignment="distributed"/>
  </si>
  <si>
    <t>伝票を見ながら正確に品名を伝えることができる</t>
    <rPh sb="0" eb="2">
      <t>デンピョウ</t>
    </rPh>
    <rPh sb="3" eb="4">
      <t>ミ</t>
    </rPh>
    <rPh sb="7" eb="9">
      <t>セイカク</t>
    </rPh>
    <rPh sb="10" eb="12">
      <t>ヒンメイ</t>
    </rPh>
    <rPh sb="13" eb="14">
      <t>ツタ</t>
    </rPh>
    <phoneticPr fontId="1"/>
  </si>
  <si>
    <t>決められた順番③～④で作業を進めることができる</t>
    <rPh sb="0" eb="1">
      <t>キ</t>
    </rPh>
    <rPh sb="5" eb="7">
      <t>ジュンバン</t>
    </rPh>
    <rPh sb="11" eb="13">
      <t>サギョウ</t>
    </rPh>
    <rPh sb="14" eb="15">
      <t>スス</t>
    </rPh>
    <phoneticPr fontId="1"/>
  </si>
  <si>
    <t>待機場所にもどることができる</t>
    <rPh sb="0" eb="2">
      <t>タイキ</t>
    </rPh>
    <rPh sb="2" eb="4">
      <t>バショ</t>
    </rPh>
    <phoneticPr fontId="1"/>
  </si>
  <si>
    <t>飲み口に触れないように持つことができる</t>
    <rPh sb="0" eb="1">
      <t>ノ</t>
    </rPh>
    <rPh sb="2" eb="3">
      <t>クチ</t>
    </rPh>
    <rPh sb="4" eb="5">
      <t>フ</t>
    </rPh>
    <rPh sb="11" eb="12">
      <t>モ</t>
    </rPh>
    <phoneticPr fontId="1"/>
  </si>
  <si>
    <t>お客様を見送る</t>
    <rPh sb="1" eb="3">
      <t>キャクサマ</t>
    </rPh>
    <rPh sb="4" eb="6">
      <t>ミオク</t>
    </rPh>
    <phoneticPr fontId="1"/>
  </si>
  <si>
    <t>定休日を正確に言うことができる（水曜日）</t>
    <rPh sb="0" eb="3">
      <t>テイキュウビ</t>
    </rPh>
    <rPh sb="4" eb="6">
      <t>セイカク</t>
    </rPh>
    <rPh sb="7" eb="8">
      <t>イ</t>
    </rPh>
    <rPh sb="16" eb="19">
      <t>スイヨウビ</t>
    </rPh>
    <phoneticPr fontId="1"/>
  </si>
  <si>
    <t>行動分析　評価（掃除機）</t>
    <rPh sb="0" eb="2">
      <t>コウドウ</t>
    </rPh>
    <rPh sb="2" eb="4">
      <t>ブンセキ</t>
    </rPh>
    <rPh sb="5" eb="7">
      <t>ヒョウカ</t>
    </rPh>
    <rPh sb="8" eb="11">
      <t>ソウジキ</t>
    </rPh>
    <phoneticPr fontId="1"/>
  </si>
  <si>
    <t>道具準備</t>
    <rPh sb="0" eb="2">
      <t>ドウグ</t>
    </rPh>
    <rPh sb="2" eb="4">
      <t>ジュンビ</t>
    </rPh>
    <phoneticPr fontId="1"/>
  </si>
  <si>
    <t>文化ちりとりの中に、ほうきの先を半分入れるようにしてごみを取る。</t>
    <rPh sb="0" eb="2">
      <t>ブンカ</t>
    </rPh>
    <rPh sb="7" eb="8">
      <t>ナカ</t>
    </rPh>
    <rPh sb="14" eb="15">
      <t>サキ</t>
    </rPh>
    <rPh sb="16" eb="18">
      <t>ハンブン</t>
    </rPh>
    <rPh sb="18" eb="19">
      <t>イ</t>
    </rPh>
    <phoneticPr fontId="16" alignment="distributed"/>
  </si>
  <si>
    <t>顔を清潔にしている</t>
  </si>
  <si>
    <t>踏んでいない</t>
    <rPh sb="0" eb="1">
      <t>フ</t>
    </rPh>
    <phoneticPr fontId="17" alignment="distributed"/>
  </si>
  <si>
    <t>清潔なマスクを正しく着用できているか</t>
    <rPh sb="0" eb="2">
      <t>セイケツ</t>
    </rPh>
    <rPh sb="7" eb="8">
      <t>タダ</t>
    </rPh>
    <rPh sb="10" eb="12">
      <t>チャクヨウ</t>
    </rPh>
    <phoneticPr fontId="17" alignment="distributed"/>
  </si>
  <si>
    <t>「お呼びでしょうか」と適切な声の大きさで言うことができる</t>
  </si>
  <si>
    <t>コードをまたぐことなく作業をすることができる</t>
    <rPh sb="11" eb="13">
      <t>サギョウ</t>
    </rPh>
    <phoneticPr fontId="1"/>
  </si>
  <si>
    <t>最初から最後までほうきの同じ面で掃くことができる</t>
    <rPh sb="0" eb="2">
      <t>サイショ</t>
    </rPh>
    <rPh sb="4" eb="6">
      <t>サイゴ</t>
    </rPh>
    <rPh sb="12" eb="13">
      <t>オナ</t>
    </rPh>
    <rPh sb="14" eb="15">
      <t>メン</t>
    </rPh>
    <rPh sb="16" eb="17">
      <t>ハ</t>
    </rPh>
    <phoneticPr fontId="1"/>
  </si>
  <si>
    <t>かかと</t>
  </si>
  <si>
    <t>中央にごみを集めることができる（一列）</t>
    <rPh sb="0" eb="2">
      <t>チュウオウ</t>
    </rPh>
    <rPh sb="6" eb="7">
      <t>アツ</t>
    </rPh>
    <rPh sb="16" eb="18">
      <t>イチレツ</t>
    </rPh>
    <phoneticPr fontId="1"/>
  </si>
  <si>
    <t>拭いたあとを踏まないように作業を進める。</t>
    <rPh sb="0" eb="1">
      <t>フ</t>
    </rPh>
    <rPh sb="6" eb="7">
      <t>フ</t>
    </rPh>
    <rPh sb="13" eb="15">
      <t>サギョウ</t>
    </rPh>
    <rPh sb="16" eb="17">
      <t>スス</t>
    </rPh>
    <phoneticPr fontId="16" alignment="distributed"/>
  </si>
  <si>
    <t>房糸から水滴が落ちないよう、しっかり絞る。</t>
    <rPh sb="0" eb="1">
      <t>フサ</t>
    </rPh>
    <rPh sb="1" eb="2">
      <t>イト</t>
    </rPh>
    <rPh sb="4" eb="6">
      <t>スイテキ</t>
    </rPh>
    <rPh sb="7" eb="8">
      <t>オ</t>
    </rPh>
    <rPh sb="18" eb="19">
      <t>シボ</t>
    </rPh>
    <phoneticPr fontId="16" alignment="distributed"/>
  </si>
  <si>
    <t>背中を丸めずに掃き進めることができる</t>
    <rPh sb="0" eb="2">
      <t>セナカ</t>
    </rPh>
    <rPh sb="3" eb="4">
      <t>マル</t>
    </rPh>
    <rPh sb="7" eb="8">
      <t>ハ</t>
    </rPh>
    <rPh sb="9" eb="10">
      <t>スス</t>
    </rPh>
    <phoneticPr fontId="1"/>
  </si>
  <si>
    <t>取り残しがないようにごみを取ることができる</t>
    <rPh sb="0" eb="1">
      <t>ト</t>
    </rPh>
    <rPh sb="2" eb="3">
      <t>ノコ</t>
    </rPh>
    <rPh sb="13" eb="14">
      <t>ト</t>
    </rPh>
    <phoneticPr fontId="1"/>
  </si>
  <si>
    <t>ちりとりの準備ができている</t>
    <rPh sb="5" eb="7">
      <t>ジュンビ</t>
    </rPh>
    <phoneticPr fontId="1"/>
  </si>
  <si>
    <t>四隅のごみの取り残しがないかを確認できる</t>
    <rPh sb="0" eb="2">
      <t>ヨスミ</t>
    </rPh>
    <rPh sb="6" eb="7">
      <t>ト</t>
    </rPh>
    <rPh sb="8" eb="9">
      <t>ノコ</t>
    </rPh>
    <rPh sb="15" eb="17">
      <t>カクニン</t>
    </rPh>
    <phoneticPr fontId="1"/>
  </si>
  <si>
    <t>取り残しがあれば、ごみを取ることができる</t>
    <rPh sb="0" eb="1">
      <t>ト</t>
    </rPh>
    <rPh sb="2" eb="3">
      <t>ノコ</t>
    </rPh>
    <rPh sb="12" eb="13">
      <t>ト</t>
    </rPh>
    <phoneticPr fontId="1"/>
  </si>
  <si>
    <t>身だしなみ</t>
    <rPh sb="0" eb="1">
      <t>ミ</t>
    </rPh>
    <phoneticPr fontId="1"/>
  </si>
  <si>
    <r>
      <t>※</t>
    </r>
    <r>
      <rPr>
        <b/>
        <sz val="12"/>
        <color theme="1"/>
        <rFont val="HGPｺﾞｼｯｸM"/>
      </rPr>
      <t>記号</t>
    </r>
    <r>
      <rPr>
        <sz val="12"/>
        <color theme="1"/>
        <rFont val="HGPｺﾞｼｯｸM"/>
      </rPr>
      <t>で入力すると評価（ダスタークロス）に反映されます。</t>
    </r>
    <rPh sb="1" eb="3">
      <t>キゴウ</t>
    </rPh>
    <rPh sb="4" eb="6">
      <t>ニュウリョク</t>
    </rPh>
    <rPh sb="9" eb="11">
      <t>ヒョウカ</t>
    </rPh>
    <rPh sb="21" eb="23">
      <t>ハンエイ</t>
    </rPh>
    <phoneticPr fontId="1"/>
  </si>
  <si>
    <t>伝票をお盆にのせる。</t>
  </si>
  <si>
    <r>
      <t>※</t>
    </r>
    <r>
      <rPr>
        <b/>
        <sz val="12"/>
        <color theme="1"/>
        <rFont val="HGPｺﾞｼｯｸM"/>
      </rPr>
      <t>記号</t>
    </r>
    <r>
      <rPr>
        <sz val="12"/>
        <color theme="1"/>
        <rFont val="HGPｺﾞｼｯｸM"/>
      </rPr>
      <t>で入力すると評価（自在ぼうき）に反映されます。</t>
    </r>
    <rPh sb="1" eb="3">
      <t>キゴウ</t>
    </rPh>
    <rPh sb="4" eb="6">
      <t>ニュウリョク</t>
    </rPh>
    <rPh sb="9" eb="11">
      <t>ヒョウカ</t>
    </rPh>
    <rPh sb="12" eb="14">
      <t>ジザイ</t>
    </rPh>
    <rPh sb="19" eb="21">
      <t>ハンエイ</t>
    </rPh>
    <phoneticPr fontId="1"/>
  </si>
  <si>
    <t>入室挨拶</t>
    <rPh sb="0" eb="2">
      <t>ニュウシツ</t>
    </rPh>
    <rPh sb="2" eb="4">
      <t>アイサツ</t>
    </rPh>
    <phoneticPr fontId="1"/>
  </si>
  <si>
    <t>掃き作業</t>
    <rPh sb="0" eb="1">
      <t>ハ</t>
    </rPh>
    <rPh sb="2" eb="4">
      <t>サギョウ</t>
    </rPh>
    <phoneticPr fontId="1"/>
  </si>
  <si>
    <t>点検</t>
    <rPh sb="0" eb="2">
      <t>テンケン</t>
    </rPh>
    <phoneticPr fontId="1"/>
  </si>
  <si>
    <t>退室挨拶</t>
    <rPh sb="0" eb="2">
      <t>タイシツ</t>
    </rPh>
    <rPh sb="2" eb="4">
      <t>アイサツ</t>
    </rPh>
    <phoneticPr fontId="1"/>
  </si>
  <si>
    <t>壁際を掃くときにほうきを当てたり、音をたてないように気をつける。</t>
    <rPh sb="0" eb="2">
      <t>カベギワ</t>
    </rPh>
    <rPh sb="3" eb="4">
      <t>ハ</t>
    </rPh>
    <rPh sb="12" eb="13">
      <t>ア</t>
    </rPh>
    <rPh sb="17" eb="18">
      <t>オト</t>
    </rPh>
    <rPh sb="26" eb="27">
      <t>キ</t>
    </rPh>
    <phoneticPr fontId="16" alignment="distributed"/>
  </si>
  <si>
    <t>道具片付け</t>
    <rPh sb="0" eb="2">
      <t>ドウグ</t>
    </rPh>
    <rPh sb="2" eb="4">
      <t>カタヅ</t>
    </rPh>
    <phoneticPr fontId="1"/>
  </si>
  <si>
    <t>ほどけていない</t>
  </si>
  <si>
    <t>房糸を半分に分け、正しい絞り方をする。</t>
    <rPh sb="0" eb="1">
      <t>フサ</t>
    </rPh>
    <rPh sb="1" eb="2">
      <t>イト</t>
    </rPh>
    <rPh sb="3" eb="5">
      <t>ハンブン</t>
    </rPh>
    <rPh sb="9" eb="10">
      <t>タダ</t>
    </rPh>
    <rPh sb="12" eb="13">
      <t>シボ</t>
    </rPh>
    <rPh sb="14" eb="15">
      <t>カタ</t>
    </rPh>
    <phoneticPr fontId="16" alignment="distributed"/>
  </si>
  <si>
    <t>「お待たせしました」「○○のお客様」と言って確認し、○○を注文したお客様の正面に、静かに飲み物を置く。</t>
  </si>
  <si>
    <t>文化ちりとりの中にほうきを半分入れるようにしてごみを取ることができる</t>
    <rPh sb="0" eb="2">
      <t>ブンカ</t>
    </rPh>
    <rPh sb="7" eb="8">
      <t>ナカ</t>
    </rPh>
    <rPh sb="13" eb="15">
      <t>ハンブン</t>
    </rPh>
    <rPh sb="15" eb="16">
      <t>イ</t>
    </rPh>
    <rPh sb="26" eb="27">
      <t>ト</t>
    </rPh>
    <phoneticPr fontId="1"/>
  </si>
  <si>
    <t>待機する</t>
    <rPh sb="0" eb="2">
      <t>タイキ</t>
    </rPh>
    <phoneticPr fontId="1"/>
  </si>
  <si>
    <t>幅木や机の脚に房糸をつけないように拭く。</t>
    <rPh sb="0" eb="1">
      <t>ハバ</t>
    </rPh>
    <rPh sb="1" eb="2">
      <t>キ</t>
    </rPh>
    <rPh sb="3" eb="4">
      <t>ツクエ</t>
    </rPh>
    <rPh sb="5" eb="6">
      <t>アシ</t>
    </rPh>
    <rPh sb="7" eb="8">
      <t>フサ</t>
    </rPh>
    <rPh sb="8" eb="9">
      <t>イト</t>
    </rPh>
    <rPh sb="17" eb="18">
      <t>フ</t>
    </rPh>
    <phoneticPr fontId="16" alignment="distributed"/>
  </si>
  <si>
    <t>隅、机の脚周り、出入口では、房糸を手で持って拭く。</t>
    <rPh sb="0" eb="1">
      <t>スミ</t>
    </rPh>
    <rPh sb="2" eb="3">
      <t>ツクエ</t>
    </rPh>
    <rPh sb="4" eb="5">
      <t>アシ</t>
    </rPh>
    <rPh sb="5" eb="6">
      <t>マワ</t>
    </rPh>
    <rPh sb="8" eb="10">
      <t>デイリ</t>
    </rPh>
    <rPh sb="10" eb="11">
      <t>グチ</t>
    </rPh>
    <rPh sb="14" eb="15">
      <t>フサ</t>
    </rPh>
    <rPh sb="15" eb="16">
      <t>イト</t>
    </rPh>
    <rPh sb="17" eb="18">
      <t>テ</t>
    </rPh>
    <rPh sb="19" eb="22">
      <t>モ　　</t>
    </rPh>
    <rPh sb="22" eb="23">
      <t>フ</t>
    </rPh>
    <phoneticPr fontId="16" alignment="distributed"/>
  </si>
  <si>
    <t>寝癖</t>
    <rPh sb="0" eb="2">
      <t>ネグセ</t>
    </rPh>
    <phoneticPr fontId="17" alignment="distributed"/>
  </si>
  <si>
    <t>拭き残し、拭きむらがないように重ね拭きをする。</t>
    <rPh sb="0" eb="1">
      <t>フ</t>
    </rPh>
    <rPh sb="2" eb="3">
      <t>ノコ</t>
    </rPh>
    <rPh sb="5" eb="6">
      <t>フ</t>
    </rPh>
    <rPh sb="15" eb="16">
      <t>カサ</t>
    </rPh>
    <phoneticPr fontId="16" alignment="distributed"/>
  </si>
  <si>
    <t>片手を挙げ「（名前）です。始めます。」と言う。</t>
    <rPh sb="0" eb="1">
      <t>かた</t>
    </rPh>
    <phoneticPr fontId="1" type="Hiragana"/>
  </si>
  <si>
    <t>モップ柄の準備ができている</t>
    <rPh sb="3" eb="4">
      <t>エ</t>
    </rPh>
    <rPh sb="5" eb="7">
      <t>ジュンビ</t>
    </rPh>
    <phoneticPr fontId="1"/>
  </si>
  <si>
    <t>スタッフから飲み物を受け取り、お盆にのせることができる</t>
  </si>
  <si>
    <t>み</t>
  </si>
  <si>
    <t>審査員に聞こえるぐらいの適切な声の大きさで言うことができる</t>
    <rPh sb="12" eb="14">
      <t>てきせつ</t>
    </rPh>
    <rPh sb="15" eb="16">
      <t>こえ</t>
    </rPh>
    <rPh sb="17" eb="18">
      <t>おお</t>
    </rPh>
    <rPh sb="21" eb="22">
      <t>い</t>
    </rPh>
    <phoneticPr fontId="1" type="Hiragana"/>
  </si>
  <si>
    <t>バケツの準備ができている</t>
    <rPh sb="4" eb="6">
      <t>ジュンビ</t>
    </rPh>
    <phoneticPr fontId="1"/>
  </si>
  <si>
    <t>行動分析　評価（身だしなみ）</t>
    <rPh sb="0" eb="2">
      <t>コウドウ</t>
    </rPh>
    <rPh sb="2" eb="4">
      <t>ブンセキ</t>
    </rPh>
    <rPh sb="5" eb="7">
      <t>ヒョウカ</t>
    </rPh>
    <rPh sb="8" eb="9">
      <t>ミ</t>
    </rPh>
    <phoneticPr fontId="1"/>
  </si>
  <si>
    <t>お客様に飲み物を提供する</t>
    <rPh sb="1" eb="3">
      <t>キャクサマ</t>
    </rPh>
    <rPh sb="4" eb="5">
      <t>ノ</t>
    </rPh>
    <rPh sb="6" eb="7">
      <t>モノ</t>
    </rPh>
    <rPh sb="8" eb="10">
      <t>テイキョウ</t>
    </rPh>
    <phoneticPr fontId="1"/>
  </si>
  <si>
    <t>－</t>
  </si>
  <si>
    <t>バケツの準備ができている</t>
    <rPh sb="4" eb="6">
      <t>じゅんび</t>
    </rPh>
    <phoneticPr fontId="1" type="Hiragana"/>
  </si>
  <si>
    <t>評価</t>
    <rPh sb="0" eb="2">
      <t>ひょうか</t>
    </rPh>
    <phoneticPr fontId="1" type="Hiragana"/>
  </si>
  <si>
    <t>電源を入れる</t>
    <rPh sb="0" eb="2">
      <t>デンゲン</t>
    </rPh>
    <rPh sb="3" eb="4">
      <t>イ</t>
    </rPh>
    <phoneticPr fontId="1"/>
  </si>
  <si>
    <t>絞った半分をバケツの外に出すことができる</t>
    <rPh sb="0" eb="1">
      <t>シボ</t>
    </rPh>
    <rPh sb="3" eb="5">
      <t>ハンブン</t>
    </rPh>
    <rPh sb="10" eb="11">
      <t>ソト</t>
    </rPh>
    <rPh sb="12" eb="13">
      <t>ダ</t>
    </rPh>
    <phoneticPr fontId="1"/>
  </si>
  <si>
    <t>正しい掃除機の操作をする。</t>
    <rPh sb="0" eb="1">
      <t>タダ</t>
    </rPh>
    <rPh sb="3" eb="6">
      <t>ソウジキ</t>
    </rPh>
    <rPh sb="7" eb="9">
      <t>ソウサ</t>
    </rPh>
    <phoneticPr fontId="16" alignment="distributed"/>
  </si>
  <si>
    <t>適切な声の大きさと態度で話し、良い姿勢でおじぎをする。</t>
    <rPh sb="0" eb="2">
      <t>テキセツ</t>
    </rPh>
    <rPh sb="3" eb="4">
      <t>コエ</t>
    </rPh>
    <rPh sb="5" eb="6">
      <t>オオ</t>
    </rPh>
    <rPh sb="9" eb="11">
      <t>タイド</t>
    </rPh>
    <rPh sb="12" eb="13">
      <t>ハナ</t>
    </rPh>
    <rPh sb="15" eb="16">
      <t>ヨ</t>
    </rPh>
    <rPh sb="17" eb="19">
      <t>シセイ</t>
    </rPh>
    <phoneticPr fontId="1"/>
  </si>
  <si>
    <t>幅木に房糸をつけないように拭くことができる</t>
    <rPh sb="0" eb="1">
      <t>ハバ</t>
    </rPh>
    <rPh sb="1" eb="2">
      <t>キ</t>
    </rPh>
    <rPh sb="3" eb="4">
      <t>フサ</t>
    </rPh>
    <rPh sb="4" eb="5">
      <t>イト</t>
    </rPh>
    <rPh sb="13" eb="14">
      <t>フ</t>
    </rPh>
    <phoneticPr fontId="1"/>
  </si>
  <si>
    <t>房糸を手で持って拭くことができる（隅）</t>
    <rPh sb="0" eb="1">
      <t>フサ</t>
    </rPh>
    <rPh sb="1" eb="2">
      <t>イト</t>
    </rPh>
    <rPh sb="3" eb="4">
      <t>テ</t>
    </rPh>
    <rPh sb="5" eb="6">
      <t>モ</t>
    </rPh>
    <rPh sb="8" eb="9">
      <t>フ</t>
    </rPh>
    <rPh sb="17" eb="18">
      <t>スミ</t>
    </rPh>
    <phoneticPr fontId="1"/>
  </si>
  <si>
    <t>行動分析　評価（自在ぼうき）</t>
    <rPh sb="0" eb="2">
      <t>コウドウ</t>
    </rPh>
    <rPh sb="2" eb="4">
      <t>ブンセキ</t>
    </rPh>
    <rPh sb="5" eb="7">
      <t>ヒョウカ</t>
    </rPh>
    <rPh sb="8" eb="10">
      <t>ジザイ</t>
    </rPh>
    <phoneticPr fontId="1"/>
  </si>
  <si>
    <t>拭いたあとを踏まないよう作業をすることができる</t>
    <rPh sb="0" eb="1">
      <t>フ</t>
    </rPh>
    <rPh sb="6" eb="7">
      <t>フ</t>
    </rPh>
    <rPh sb="12" eb="14">
      <t>サギョウ</t>
    </rPh>
    <phoneticPr fontId="1"/>
  </si>
  <si>
    <t>決められた順番①～②で作業を進めることができる</t>
    <rPh sb="0" eb="1">
      <t>キ</t>
    </rPh>
    <rPh sb="5" eb="7">
      <t>ジュンバン</t>
    </rPh>
    <rPh sb="11" eb="13">
      <t>サギョウ</t>
    </rPh>
    <rPh sb="14" eb="15">
      <t>スス</t>
    </rPh>
    <phoneticPr fontId="1"/>
  </si>
  <si>
    <t>決められた順番③～⑤で作業を進めることができる</t>
    <rPh sb="0" eb="1">
      <t>キ</t>
    </rPh>
    <rPh sb="5" eb="7">
      <t>ジュンバン</t>
    </rPh>
    <rPh sb="11" eb="13">
      <t>サギョウ</t>
    </rPh>
    <rPh sb="14" eb="15">
      <t>スス</t>
    </rPh>
    <phoneticPr fontId="1"/>
  </si>
  <si>
    <t>決められた順番⑥～⑦で作業を進めることができる</t>
    <rPh sb="0" eb="1">
      <t>キ</t>
    </rPh>
    <rPh sb="5" eb="7">
      <t>ジュンバン</t>
    </rPh>
    <rPh sb="11" eb="13">
      <t>サギョウ</t>
    </rPh>
    <rPh sb="14" eb="15">
      <t>スス</t>
    </rPh>
    <phoneticPr fontId="1"/>
  </si>
  <si>
    <t>伝票を準備することができる</t>
    <rPh sb="0" eb="2">
      <t>デンピョウ</t>
    </rPh>
    <rPh sb="3" eb="5">
      <t>ジュンビ</t>
    </rPh>
    <phoneticPr fontId="1"/>
  </si>
  <si>
    <t>満点</t>
    <rPh sb="0" eb="2">
      <t>マンテン</t>
    </rPh>
    <phoneticPr fontId="1"/>
  </si>
  <si>
    <t>洗濯してある</t>
    <rPh sb="0" eb="2">
      <t>センタク</t>
    </rPh>
    <phoneticPr fontId="17"/>
  </si>
  <si>
    <t>食器やごみを、静かにお盆にのせ、道具を移動させながら、ていねいにテーブルを拭く。</t>
  </si>
  <si>
    <t>行動分析　評価（ダスタークロス）</t>
    <rPh sb="0" eb="2">
      <t>コウドウ</t>
    </rPh>
    <rPh sb="2" eb="4">
      <t>ブンセキ</t>
    </rPh>
    <rPh sb="5" eb="7">
      <t>ヒョウカ</t>
    </rPh>
    <phoneticPr fontId="1"/>
  </si>
  <si>
    <t>決められた順番⑧～⑩で作業を進めることができる</t>
    <rPh sb="0" eb="1">
      <t>キ</t>
    </rPh>
    <rPh sb="5" eb="7">
      <t>ジュンバン</t>
    </rPh>
    <rPh sb="11" eb="13">
      <t>サギョウ</t>
    </rPh>
    <rPh sb="14" eb="15">
      <t>スス</t>
    </rPh>
    <phoneticPr fontId="1"/>
  </si>
  <si>
    <t>重ね拭きをすることができる</t>
    <rPh sb="0" eb="1">
      <t>カサ</t>
    </rPh>
    <rPh sb="2" eb="3">
      <t>フ</t>
    </rPh>
    <phoneticPr fontId="1"/>
  </si>
  <si>
    <t>人数分の水とおしぼり、伝票をお盆にのせる。</t>
  </si>
  <si>
    <t>お客様に呼ばれたら、返事をしてすぐに行く。</t>
  </si>
  <si>
    <t>掃除機の準備ができている</t>
    <rPh sb="0" eb="3">
      <t>ソウジキ</t>
    </rPh>
    <rPh sb="4" eb="6">
      <t>ジュンビ</t>
    </rPh>
    <phoneticPr fontId="1"/>
  </si>
  <si>
    <t>トイレの場所を正確に言うことができる（店内奥）</t>
    <rPh sb="4" eb="6">
      <t>バショ</t>
    </rPh>
    <rPh sb="7" eb="9">
      <t>セイカク</t>
    </rPh>
    <rPh sb="10" eb="11">
      <t>イ</t>
    </rPh>
    <rPh sb="19" eb="21">
      <t>テンナイ</t>
    </rPh>
    <rPh sb="21" eb="22">
      <t>オク</t>
    </rPh>
    <phoneticPr fontId="1"/>
  </si>
  <si>
    <t>拭き作業</t>
    <rPh sb="0" eb="1">
      <t>フ</t>
    </rPh>
    <rPh sb="2" eb="4">
      <t>サギョウ</t>
    </rPh>
    <phoneticPr fontId="1"/>
  </si>
  <si>
    <t>汚れ</t>
    <rPh sb="0" eb="1">
      <t>ヨゴ</t>
    </rPh>
    <phoneticPr fontId="17" alignment="distributed"/>
  </si>
  <si>
    <t>（お客様がご来店したら）お客様の顔を見ながら、適切な声の大きさと態度であいさつをする。</t>
  </si>
  <si>
    <t>袖口</t>
    <rPh sb="0" eb="1">
      <t>ソデ</t>
    </rPh>
    <rPh sb="1" eb="2">
      <t>グチ</t>
    </rPh>
    <phoneticPr fontId="17" alignment="distributed"/>
  </si>
  <si>
    <t>作業表示板を適切な位置に立てる。（壁に引っつけて垂直に立てる。※両面がみえるように）</t>
    <rPh sb="0" eb="2">
      <t>サギョウ</t>
    </rPh>
    <rPh sb="2" eb="5">
      <t>ヒョウジバン</t>
    </rPh>
    <rPh sb="6" eb="8">
      <t>テキセツ</t>
    </rPh>
    <rPh sb="9" eb="11">
      <t>イチ</t>
    </rPh>
    <rPh sb="12" eb="13">
      <t>タ</t>
    </rPh>
    <rPh sb="17" eb="18">
      <t>カベ</t>
    </rPh>
    <rPh sb="19" eb="20">
      <t>ヒ</t>
    </rPh>
    <rPh sb="24" eb="26">
      <t>スイチョク</t>
    </rPh>
    <rPh sb="27" eb="28">
      <t>タ</t>
    </rPh>
    <rPh sb="32" eb="34">
      <t>リョウメン</t>
    </rPh>
    <phoneticPr fontId="16" alignment="distributed"/>
  </si>
  <si>
    <t>お客様の正面に置くことができる</t>
    <rPh sb="1" eb="3">
      <t>キャクサマ</t>
    </rPh>
    <rPh sb="4" eb="6">
      <t>ショウメン</t>
    </rPh>
    <rPh sb="7" eb="8">
      <t>オ</t>
    </rPh>
    <phoneticPr fontId="1"/>
  </si>
  <si>
    <t>ズボンの裾</t>
    <rPh sb="4" eb="5">
      <t>スソ</t>
    </rPh>
    <phoneticPr fontId="17" alignment="distributed"/>
  </si>
  <si>
    <t>お盆をカウンターに持って行き、スタッフに渡すことができる</t>
  </si>
  <si>
    <t>身だしなみ評価表</t>
    <rPh sb="0" eb="1">
      <t>ミ</t>
    </rPh>
    <rPh sb="5" eb="7">
      <t>ヒョウカ</t>
    </rPh>
    <rPh sb="7" eb="8">
      <t>ヒョウ</t>
    </rPh>
    <phoneticPr fontId="1"/>
  </si>
  <si>
    <t>「こちらへどうぞ」と適切な声の大きさで言うことができる</t>
  </si>
  <si>
    <t>内容</t>
    <rPh sb="0" eb="2">
      <t>ナイヨウ</t>
    </rPh>
    <phoneticPr fontId="1"/>
  </si>
  <si>
    <t>チェック項目</t>
    <rPh sb="4" eb="6">
      <t>コウモク</t>
    </rPh>
    <phoneticPr fontId="1"/>
  </si>
  <si>
    <t>房糸を柄に取り付ける。</t>
    <rPh sb="0" eb="1">
      <t>フサ</t>
    </rPh>
    <rPh sb="1" eb="2">
      <t>イト</t>
    </rPh>
    <rPh sb="3" eb="4">
      <t>エ</t>
    </rPh>
    <rPh sb="5" eb="6">
      <t>ト</t>
    </rPh>
    <rPh sb="7" eb="8">
      <t>ツ</t>
    </rPh>
    <phoneticPr fontId="1"/>
  </si>
  <si>
    <t>「いらっしゃいませ」と適切な声の大きさで言うことができる</t>
  </si>
  <si>
    <t>作業服を清潔にしている</t>
  </si>
  <si>
    <t>しわが付いていない</t>
    <rPh sb="3" eb="6">
      <t>ツ</t>
    </rPh>
    <phoneticPr fontId="17"/>
  </si>
  <si>
    <t>髪形を整え、さっぱりしている</t>
    <rPh sb="0" eb="2">
      <t>カミガタ</t>
    </rPh>
    <rPh sb="3" eb="4">
      <t>トトノ</t>
    </rPh>
    <phoneticPr fontId="17" alignment="distributed"/>
  </si>
  <si>
    <t>長い髪を束ねている（ゴム・髪留めは派手ではない）</t>
    <rPh sb="0" eb="1">
      <t>ナガ</t>
    </rPh>
    <rPh sb="2" eb="3">
      <t>カミ</t>
    </rPh>
    <rPh sb="4" eb="5">
      <t>タバ</t>
    </rPh>
    <rPh sb="13" eb="14">
      <t>カミ</t>
    </rPh>
    <rPh sb="14" eb="15">
      <t>ド</t>
    </rPh>
    <rPh sb="17" eb="19">
      <t>ハデ</t>
    </rPh>
    <phoneticPr fontId="17" alignment="distributed"/>
  </si>
  <si>
    <t>「ご注文の品は、おそろいでしょうか」と適切な声の大きさで言うことができる</t>
  </si>
  <si>
    <t>クロスの真ん中にヘッドを置くことができる</t>
    <rPh sb="4" eb="5">
      <t>マ</t>
    </rPh>
    <rPh sb="6" eb="7">
      <t>ナカ</t>
    </rPh>
    <rPh sb="12" eb="13">
      <t>オ</t>
    </rPh>
    <phoneticPr fontId="1"/>
  </si>
  <si>
    <t>「○名様ですね」と適切な声の大きさで言うことができる</t>
    <rPh sb="2" eb="4">
      <t>メイサマ</t>
    </rPh>
    <phoneticPr fontId="1"/>
  </si>
  <si>
    <t>コードを踏まないように作業をすることができる</t>
    <rPh sb="4" eb="5">
      <t>フ</t>
    </rPh>
    <rPh sb="11" eb="13">
      <t>サギョウ</t>
    </rPh>
    <phoneticPr fontId="1"/>
  </si>
  <si>
    <t>カウンターのスタッフに注文を伝える</t>
    <rPh sb="11" eb="13">
      <t>チュウモン</t>
    </rPh>
    <rPh sb="14" eb="15">
      <t>ツタ</t>
    </rPh>
    <phoneticPr fontId="1"/>
  </si>
  <si>
    <t>すり切れていない</t>
  </si>
  <si>
    <t>点数</t>
    <rPh sb="0" eb="2">
      <t>てんすう</t>
    </rPh>
    <phoneticPr fontId="1" type="Hiragana"/>
  </si>
  <si>
    <t>正しく手袋を着用できているか</t>
    <rPh sb="0" eb="1">
      <t>タダ</t>
    </rPh>
    <rPh sb="3" eb="5">
      <t>テブクロ</t>
    </rPh>
    <rPh sb="6" eb="8">
      <t>チャクヨウ</t>
    </rPh>
    <phoneticPr fontId="17" alignment="distributed"/>
  </si>
  <si>
    <t>除塵作業</t>
    <rPh sb="0" eb="1">
      <t>ジョ</t>
    </rPh>
    <rPh sb="1" eb="2">
      <t>ジン</t>
    </rPh>
    <rPh sb="2" eb="4">
      <t>サギョウ</t>
    </rPh>
    <phoneticPr fontId="1"/>
  </si>
  <si>
    <t>カウンターのスタッフにお客様の人数を伝える</t>
    <rPh sb="12" eb="14">
      <t>キャクサマ</t>
    </rPh>
    <rPh sb="15" eb="17">
      <t>ニンズウ</t>
    </rPh>
    <rPh sb="18" eb="19">
      <t>ツタ</t>
    </rPh>
    <phoneticPr fontId="1"/>
  </si>
  <si>
    <t>作業表示板を資機材置場に戻す。</t>
    <rPh sb="0" eb="2">
      <t>さぎょう</t>
    </rPh>
    <rPh sb="2" eb="5">
      <t>ひょうじばん</t>
    </rPh>
    <rPh sb="6" eb="7">
      <t>し</t>
    </rPh>
    <rPh sb="7" eb="9">
      <t>きざい</t>
    </rPh>
    <rPh sb="9" eb="10">
      <t>お</t>
    </rPh>
    <rPh sb="10" eb="11">
      <t>ば</t>
    </rPh>
    <rPh sb="12" eb="13">
      <t>もど</t>
    </rPh>
    <phoneticPr fontId="16" type="Hiragana" alignment="distributed"/>
  </si>
  <si>
    <t>お客様の方を向いて確認することができる</t>
    <rPh sb="1" eb="3">
      <t>キャクサマ</t>
    </rPh>
    <rPh sb="4" eb="5">
      <t>ホウ</t>
    </rPh>
    <rPh sb="6" eb="7">
      <t>ム</t>
    </rPh>
    <rPh sb="9" eb="11">
      <t>カクニン</t>
    </rPh>
    <phoneticPr fontId="1"/>
  </si>
  <si>
    <t>「ごゆっくりどうぞ」と適切な声の大きさで言うことができる</t>
  </si>
  <si>
    <t>作業表示板を資機材置場に戻すことができる</t>
    <rPh sb="0" eb="2">
      <t>さぎょう</t>
    </rPh>
    <rPh sb="2" eb="5">
      <t>ひょうじばん</t>
    </rPh>
    <rPh sb="6" eb="7">
      <t>し</t>
    </rPh>
    <rPh sb="7" eb="9">
      <t>きざい</t>
    </rPh>
    <rPh sb="9" eb="10">
      <t>お</t>
    </rPh>
    <rPh sb="10" eb="11">
      <t>ば</t>
    </rPh>
    <rPh sb="12" eb="13">
      <t>もど</t>
    </rPh>
    <phoneticPr fontId="1" type="Hiragana"/>
  </si>
  <si>
    <t>かごを資機材置場に戻すことができる</t>
    <rPh sb="3" eb="6">
      <t>しきざい</t>
    </rPh>
    <rPh sb="6" eb="7">
      <t>お</t>
    </rPh>
    <rPh sb="7" eb="8">
      <t>ば</t>
    </rPh>
    <rPh sb="9" eb="10">
      <t>もど</t>
    </rPh>
    <phoneticPr fontId="1" type="Hiragana"/>
  </si>
  <si>
    <t>使用した道具を全て資機材置場に戻す。</t>
    <rPh sb="0" eb="2">
      <t>シヨウ</t>
    </rPh>
    <rPh sb="4" eb="6">
      <t>ドウグ</t>
    </rPh>
    <rPh sb="7" eb="8">
      <t>スベ</t>
    </rPh>
    <rPh sb="9" eb="10">
      <t>シ</t>
    </rPh>
    <rPh sb="10" eb="12">
      <t>キザイ</t>
    </rPh>
    <rPh sb="12" eb="13">
      <t>オ</t>
    </rPh>
    <rPh sb="13" eb="14">
      <t>バ</t>
    </rPh>
    <rPh sb="15" eb="16">
      <t>モド</t>
    </rPh>
    <phoneticPr fontId="16" alignment="distributed"/>
  </si>
  <si>
    <t>決められた順番①～③を掃き進めることができる</t>
    <rPh sb="0" eb="1">
      <t>キ</t>
    </rPh>
    <rPh sb="5" eb="7">
      <t>ジュンバン</t>
    </rPh>
    <rPh sb="11" eb="12">
      <t>ハ</t>
    </rPh>
    <rPh sb="13" eb="14">
      <t>スス</t>
    </rPh>
    <phoneticPr fontId="1"/>
  </si>
  <si>
    <t>飲み口に触れないようにグラスの下半分を持つことができる</t>
    <rPh sb="0" eb="1">
      <t>ノ</t>
    </rPh>
    <rPh sb="2" eb="3">
      <t>クチ</t>
    </rPh>
    <rPh sb="4" eb="5">
      <t>フ</t>
    </rPh>
    <rPh sb="15" eb="18">
      <t>シタハンブン</t>
    </rPh>
    <rPh sb="19" eb="20">
      <t>モ</t>
    </rPh>
    <phoneticPr fontId="1"/>
  </si>
  <si>
    <t>プラグをコンセント（コードリール）から安全に外し、コードをまとめる。</t>
    <rPh sb="19" eb="21">
      <t>アンゼン</t>
    </rPh>
    <rPh sb="22" eb="23">
      <t>ハズ</t>
    </rPh>
    <phoneticPr fontId="1"/>
  </si>
  <si>
    <t>行動分析　評価（接客）</t>
    <rPh sb="0" eb="2">
      <t>コウドウ</t>
    </rPh>
    <rPh sb="2" eb="4">
      <t>ブンセキ</t>
    </rPh>
    <rPh sb="5" eb="7">
      <t>ヒョウカ</t>
    </rPh>
    <rPh sb="8" eb="10">
      <t>セッキャク</t>
    </rPh>
    <phoneticPr fontId="1"/>
  </si>
  <si>
    <t>クロスの準備ができている</t>
    <rPh sb="4" eb="6">
      <t>ジュンビ</t>
    </rPh>
    <phoneticPr fontId="1"/>
  </si>
  <si>
    <t>決められた順番④～⑥を掃き進めることができる</t>
    <rPh sb="0" eb="1">
      <t>キ</t>
    </rPh>
    <rPh sb="5" eb="7">
      <t>ジュンバン</t>
    </rPh>
    <rPh sb="11" eb="12">
      <t>ハ</t>
    </rPh>
    <rPh sb="13" eb="14">
      <t>スス</t>
    </rPh>
    <phoneticPr fontId="1"/>
  </si>
  <si>
    <t>壁際を掃く際に壁に当てて音を立てることなく掃くことができる</t>
    <rPh sb="0" eb="2">
      <t>カベギワ</t>
    </rPh>
    <rPh sb="3" eb="4">
      <t>ハ</t>
    </rPh>
    <rPh sb="5" eb="6">
      <t>サイ</t>
    </rPh>
    <rPh sb="7" eb="8">
      <t>カベ</t>
    </rPh>
    <rPh sb="9" eb="10">
      <t>ア</t>
    </rPh>
    <rPh sb="12" eb="13">
      <t>オト</t>
    </rPh>
    <rPh sb="14" eb="15">
      <t>タ</t>
    </rPh>
    <rPh sb="21" eb="22">
      <t>ハ</t>
    </rPh>
    <phoneticPr fontId="1"/>
  </si>
  <si>
    <t>行動分析　チェック表（令和３年度）</t>
    <rPh sb="0" eb="2">
      <t>コウドウ</t>
    </rPh>
    <rPh sb="2" eb="4">
      <t>ブンセキ</t>
    </rPh>
    <rPh sb="9" eb="10">
      <t>ヒョウ</t>
    </rPh>
    <rPh sb="11" eb="12">
      <t>レイ</t>
    </rPh>
    <rPh sb="12" eb="13">
      <t>ワ</t>
    </rPh>
    <rPh sb="14" eb="16">
      <t>ネンド</t>
    </rPh>
    <phoneticPr fontId="1"/>
  </si>
  <si>
    <t>じ</t>
  </si>
  <si>
    <t>椅子を移動させ除塵をすることができる</t>
    <rPh sb="0" eb="2">
      <t>イス</t>
    </rPh>
    <rPh sb="3" eb="5">
      <t>イドウ</t>
    </rPh>
    <rPh sb="7" eb="8">
      <t>ジョ</t>
    </rPh>
    <rPh sb="8" eb="9">
      <t>ジン</t>
    </rPh>
    <phoneticPr fontId="1"/>
  </si>
  <si>
    <t>バケツの中で、もみ洗いができる</t>
    <rPh sb="4" eb="5">
      <t>なか</t>
    </rPh>
    <rPh sb="9" eb="10">
      <t>あら</t>
    </rPh>
    <phoneticPr fontId="1" type="Hiragana"/>
  </si>
  <si>
    <t>２回目</t>
    <rPh sb="1" eb="3">
      <t>カイメ</t>
    </rPh>
    <phoneticPr fontId="1"/>
  </si>
  <si>
    <t>指さしと同時に「取り残しなし」と言葉に出し、確認をする。</t>
  </si>
  <si>
    <t>お客様が席を立ったら、お客様の方へ体を向けることができる</t>
  </si>
  <si>
    <t>達成率</t>
    <rPh sb="0" eb="3">
      <t>タッセイリツ</t>
    </rPh>
    <phoneticPr fontId="1"/>
  </si>
  <si>
    <t>「失礼します」と適切な声の大きさで言うことができる</t>
    <rPh sb="1" eb="3">
      <t>シツレイ</t>
    </rPh>
    <rPh sb="8" eb="10">
      <t>テキセツ</t>
    </rPh>
    <rPh sb="11" eb="12">
      <t>コエ</t>
    </rPh>
    <rPh sb="13" eb="14">
      <t>オオ</t>
    </rPh>
    <rPh sb="17" eb="18">
      <t>イ</t>
    </rPh>
    <phoneticPr fontId="1"/>
  </si>
  <si>
    <t>「灰皿はありますか？」の質問に正確に回答することができる（大変申し訳ありません。・・・・・・全席禁煙）</t>
    <rPh sb="1" eb="3">
      <t>ハイザラ</t>
    </rPh>
    <rPh sb="12" eb="14">
      <t>シツモン</t>
    </rPh>
    <rPh sb="15" eb="17">
      <t>セイカク</t>
    </rPh>
    <rPh sb="18" eb="20">
      <t>カイトウ</t>
    </rPh>
    <rPh sb="29" eb="31">
      <t>タイヘン</t>
    </rPh>
    <rPh sb="31" eb="32">
      <t>モウ</t>
    </rPh>
    <rPh sb="33" eb="34">
      <t>ワケ</t>
    </rPh>
    <rPh sb="46" eb="48">
      <t>ゼンセキ</t>
    </rPh>
    <rPh sb="48" eb="50">
      <t>キンエン</t>
    </rPh>
    <phoneticPr fontId="1"/>
  </si>
  <si>
    <t>３回目</t>
    <rPh sb="1" eb="3">
      <t>カイメ</t>
    </rPh>
    <phoneticPr fontId="1"/>
  </si>
  <si>
    <t>「ご注文はお決まりでしょうか」と適切な声の大きさで言うことができる</t>
    <rPh sb="16" eb="18">
      <t>テキセツ</t>
    </rPh>
    <rPh sb="19" eb="20">
      <t>コエ</t>
    </rPh>
    <rPh sb="21" eb="22">
      <t>オオ</t>
    </rPh>
    <rPh sb="25" eb="26">
      <t>イ</t>
    </rPh>
    <phoneticPr fontId="1"/>
  </si>
  <si>
    <r>
      <t>※</t>
    </r>
    <r>
      <rPr>
        <b/>
        <sz val="12"/>
        <color theme="1"/>
        <rFont val="HGPｺﾞｼｯｸM"/>
      </rPr>
      <t>記号</t>
    </r>
    <r>
      <rPr>
        <sz val="12"/>
        <color theme="1"/>
        <rFont val="HGPｺﾞｼｯｸM"/>
      </rPr>
      <t>で入力すると評価（机拭き）に反映されます。</t>
    </r>
    <rPh sb="1" eb="3">
      <t>キゴウ</t>
    </rPh>
    <rPh sb="4" eb="6">
      <t>ニュウリョク</t>
    </rPh>
    <rPh sb="9" eb="11">
      <t>ヒョウカ</t>
    </rPh>
    <rPh sb="12" eb="13">
      <t>ツクエ</t>
    </rPh>
    <rPh sb="13" eb="14">
      <t>フ</t>
    </rPh>
    <rPh sb="17" eb="19">
      <t>ハンエイ</t>
    </rPh>
    <phoneticPr fontId="1"/>
  </si>
  <si>
    <t>４回目</t>
    <rPh sb="1" eb="3">
      <t>カイメ</t>
    </rPh>
    <phoneticPr fontId="1"/>
  </si>
  <si>
    <t>行動分析　評価（水拭きモップ）</t>
    <rPh sb="0" eb="2">
      <t>コウドウ</t>
    </rPh>
    <rPh sb="2" eb="4">
      <t>ブンセキ</t>
    </rPh>
    <rPh sb="5" eb="7">
      <t>ヒョウカ</t>
    </rPh>
    <rPh sb="8" eb="9">
      <t>ミズ</t>
    </rPh>
    <rPh sb="9" eb="10">
      <t>フ</t>
    </rPh>
    <phoneticPr fontId="1"/>
  </si>
  <si>
    <t>記号</t>
    <rPh sb="0" eb="2">
      <t>きごう</t>
    </rPh>
    <phoneticPr fontId="1" type="Hiragana"/>
  </si>
  <si>
    <t>お客様を迎える</t>
    <rPh sb="1" eb="3">
      <t>キャクサマ</t>
    </rPh>
    <rPh sb="4" eb="5">
      <t>ムカ</t>
    </rPh>
    <phoneticPr fontId="1"/>
  </si>
  <si>
    <t>行動分析　チェック表（ダスタークロス）</t>
    <rPh sb="0" eb="2">
      <t>コウドウ</t>
    </rPh>
    <rPh sb="2" eb="4">
      <t>ブンセキ</t>
    </rPh>
    <rPh sb="9" eb="10">
      <t>ヒョウ</t>
    </rPh>
    <phoneticPr fontId="1"/>
  </si>
  <si>
    <t>取り残しがないようにごみを取る。</t>
    <rPh sb="0" eb="1">
      <t>ト</t>
    </rPh>
    <rPh sb="2" eb="3">
      <t>ノコ</t>
    </rPh>
    <rPh sb="13" eb="14">
      <t>ト</t>
    </rPh>
    <phoneticPr fontId="1"/>
  </si>
  <si>
    <t>クロスをヘッドにたるみがないように取り付ける。</t>
    <rPh sb="17" eb="18">
      <t>ト</t>
    </rPh>
    <rPh sb="19" eb="20">
      <t>ツ</t>
    </rPh>
    <phoneticPr fontId="16" alignment="distributed"/>
  </si>
  <si>
    <t>机の脚にヘッドを強く当てずに掃くことがができる</t>
    <rPh sb="0" eb="1">
      <t>ツクエ</t>
    </rPh>
    <rPh sb="2" eb="3">
      <t>アシ</t>
    </rPh>
    <rPh sb="8" eb="9">
      <t>ツヨ</t>
    </rPh>
    <rPh sb="10" eb="11">
      <t>ア</t>
    </rPh>
    <rPh sb="14" eb="15">
      <t>ハ</t>
    </rPh>
    <phoneticPr fontId="1"/>
  </si>
  <si>
    <t>「ご注文は以上でよろしいでしょうか」と適切な声の大きさで言うことができる</t>
  </si>
  <si>
    <t>幅木、机の脚にノズルをぶつけないよう気を付ける。</t>
    <rPh sb="0" eb="1">
      <t>ハバ</t>
    </rPh>
    <rPh sb="1" eb="2">
      <t>キ</t>
    </rPh>
    <rPh sb="3" eb="4">
      <t>ツクエ</t>
    </rPh>
    <rPh sb="5" eb="6">
      <t>アシ</t>
    </rPh>
    <rPh sb="18" eb="19">
      <t>キ</t>
    </rPh>
    <rPh sb="20" eb="21">
      <t>ツ</t>
    </rPh>
    <phoneticPr fontId="1"/>
  </si>
  <si>
    <t>途中でクロスを浮かさず、最後まで除塵することができている。</t>
    <rPh sb="0" eb="2">
      <t>トチュウ</t>
    </rPh>
    <rPh sb="7" eb="8">
      <t>ウ</t>
    </rPh>
    <rPh sb="12" eb="14">
      <t>サイゴ</t>
    </rPh>
    <rPh sb="16" eb="17">
      <t>ジョ</t>
    </rPh>
    <rPh sb="17" eb="18">
      <t>ジン</t>
    </rPh>
    <phoneticPr fontId="16" alignment="distributed"/>
  </si>
  <si>
    <t>ごみ箱の準備ができている</t>
    <rPh sb="2" eb="3">
      <t>バコ</t>
    </rPh>
    <rPh sb="4" eb="6">
      <t>ジュンビ</t>
    </rPh>
    <phoneticPr fontId="1"/>
  </si>
  <si>
    <t>お客様の右側におしぼりを置くことができる（水の右側に縦）</t>
    <rPh sb="1" eb="3">
      <t>キャクサマ</t>
    </rPh>
    <rPh sb="4" eb="6">
      <t>ミギガワ</t>
    </rPh>
    <rPh sb="12" eb="13">
      <t>オ</t>
    </rPh>
    <rPh sb="21" eb="22">
      <t>ミズ</t>
    </rPh>
    <rPh sb="23" eb="25">
      <t>ミギガワ</t>
    </rPh>
    <rPh sb="26" eb="27">
      <t>タテ</t>
    </rPh>
    <phoneticPr fontId="1"/>
  </si>
  <si>
    <t>決められた順番⑬～⑮で作業を進めることができる</t>
    <rPh sb="0" eb="1">
      <t>キ</t>
    </rPh>
    <rPh sb="5" eb="7">
      <t>ジュンバン</t>
    </rPh>
    <rPh sb="11" eb="13">
      <t>サギョウ</t>
    </rPh>
    <rPh sb="14" eb="15">
      <t>スス</t>
    </rPh>
    <phoneticPr fontId="1"/>
  </si>
  <si>
    <t>クロスを床に広げることができる</t>
    <rPh sb="4" eb="5">
      <t>ユカ</t>
    </rPh>
    <rPh sb="6" eb="7">
      <t>ヒロ</t>
    </rPh>
    <phoneticPr fontId="1"/>
  </si>
  <si>
    <t>掃除機を持って出口に移動することができる</t>
    <rPh sb="0" eb="3">
      <t>ソウジキ</t>
    </rPh>
    <rPh sb="4" eb="5">
      <t>モ</t>
    </rPh>
    <rPh sb="7" eb="9">
      <t>デグチ</t>
    </rPh>
    <rPh sb="10" eb="12">
      <t>イドウ</t>
    </rPh>
    <phoneticPr fontId="1"/>
  </si>
  <si>
    <t>クロスをヘッドに取り付けることができる</t>
    <rPh sb="8" eb="9">
      <t>ト</t>
    </rPh>
    <rPh sb="10" eb="11">
      <t>ツ</t>
    </rPh>
    <phoneticPr fontId="1"/>
  </si>
  <si>
    <t>離れた場所に移動するときは、掃除機の持ち手を持って引く。</t>
    <rPh sb="0" eb="1">
      <t>ハナ</t>
    </rPh>
    <rPh sb="3" eb="5">
      <t>バショ</t>
    </rPh>
    <rPh sb="6" eb="8">
      <t>イドウ</t>
    </rPh>
    <rPh sb="14" eb="17">
      <t>ソウジキ</t>
    </rPh>
    <rPh sb="18" eb="19">
      <t>モ</t>
    </rPh>
    <rPh sb="20" eb="21">
      <t>テ</t>
    </rPh>
    <rPh sb="22" eb="23">
      <t>モ</t>
    </rPh>
    <rPh sb="25" eb="26">
      <t>ヒ</t>
    </rPh>
    <phoneticPr fontId="16" alignment="distributed"/>
  </si>
  <si>
    <t>出入り口の左端にダスタークロスを合わせて構えることができる</t>
    <rPh sb="0" eb="2">
      <t>デイ</t>
    </rPh>
    <rPh sb="3" eb="4">
      <t>グチ</t>
    </rPh>
    <rPh sb="5" eb="7">
      <t>ヒダリハシ</t>
    </rPh>
    <rPh sb="16" eb="17">
      <t>ア</t>
    </rPh>
    <rPh sb="20" eb="21">
      <t>カマ</t>
    </rPh>
    <phoneticPr fontId="1"/>
  </si>
  <si>
    <t>取り残しがないように少しずつ重ねて隙間がないように掃除機をかける。</t>
    <rPh sb="0" eb="1">
      <t>ト</t>
    </rPh>
    <rPh sb="2" eb="3">
      <t>ノコ</t>
    </rPh>
    <rPh sb="10" eb="11">
      <t>スコ</t>
    </rPh>
    <rPh sb="14" eb="15">
      <t>カサ</t>
    </rPh>
    <rPh sb="17" eb="19">
      <t>スキマ</t>
    </rPh>
    <rPh sb="25" eb="28">
      <t>ソウジキ</t>
    </rPh>
    <phoneticPr fontId="1"/>
  </si>
  <si>
    <t>クロスの汚れた面を内側にしてたたみ、ごみ袋に入れる。</t>
    <rPh sb="4" eb="5">
      <t>ヨゴ</t>
    </rPh>
    <rPh sb="7" eb="8">
      <t>メン</t>
    </rPh>
    <rPh sb="9" eb="11">
      <t>ウチガワ</t>
    </rPh>
    <rPh sb="20" eb="21">
      <t>ブクロ</t>
    </rPh>
    <rPh sb="22" eb="23">
      <t>イ</t>
    </rPh>
    <phoneticPr fontId="1"/>
  </si>
  <si>
    <t>プラグを持ってコードリールからコードを抜くことができる</t>
    <rPh sb="4" eb="5">
      <t>モ</t>
    </rPh>
    <rPh sb="19" eb="20">
      <t>ヌ</t>
    </rPh>
    <phoneticPr fontId="1"/>
  </si>
  <si>
    <t>掃除機の電源を入れ、吸引があるか、異常がないか確認し、異常があれば伝える。</t>
    <rPh sb="0" eb="3">
      <t>ソウジキ</t>
    </rPh>
    <rPh sb="4" eb="6">
      <t>デンゲン</t>
    </rPh>
    <rPh sb="7" eb="8">
      <t>イ</t>
    </rPh>
    <rPh sb="10" eb="12">
      <t>キュウイン</t>
    </rPh>
    <rPh sb="17" eb="19">
      <t>イジョウ</t>
    </rPh>
    <rPh sb="23" eb="25">
      <t>カクニン</t>
    </rPh>
    <rPh sb="27" eb="29">
      <t>イジョウ</t>
    </rPh>
    <rPh sb="33" eb="34">
      <t>ツタ</t>
    </rPh>
    <phoneticPr fontId="16" alignment="distributed"/>
  </si>
  <si>
    <t>電源を切る</t>
    <rPh sb="0" eb="2">
      <t>デンゲン</t>
    </rPh>
    <rPh sb="3" eb="4">
      <t>キ</t>
    </rPh>
    <phoneticPr fontId="1"/>
  </si>
  <si>
    <t>「お願いします」と適切な声の大きさで言うことができる</t>
  </si>
  <si>
    <t>掃除機をコンセント（ドラム）の位置まで持ち手を持って運ぶことができる（ホースを引っ張らない）</t>
    <rPh sb="0" eb="3">
      <t>ソウジキ</t>
    </rPh>
    <rPh sb="15" eb="17">
      <t>イチ</t>
    </rPh>
    <rPh sb="19" eb="20">
      <t>モ</t>
    </rPh>
    <rPh sb="21" eb="22">
      <t>テ</t>
    </rPh>
    <rPh sb="23" eb="24">
      <t>モ</t>
    </rPh>
    <rPh sb="26" eb="27">
      <t>ハコ</t>
    </rPh>
    <rPh sb="39" eb="40">
      <t>ヒ</t>
    </rPh>
    <rPh sb="41" eb="42">
      <t>パ</t>
    </rPh>
    <phoneticPr fontId="1"/>
  </si>
  <si>
    <t>伝票をスタッフが見えやすいように置くことができる（表裏・上下を間違わないように）</t>
    <rPh sb="25" eb="27">
      <t>ヒョウリ</t>
    </rPh>
    <rPh sb="28" eb="30">
      <t>ジョウゲ</t>
    </rPh>
    <rPh sb="31" eb="33">
      <t>マチガ</t>
    </rPh>
    <phoneticPr fontId="1"/>
  </si>
  <si>
    <t>入口にコードの束をつくり床に置く。（作業の最中にコードの長さが足りなくならないように）</t>
    <rPh sb="0" eb="2">
      <t>イリグチ</t>
    </rPh>
    <rPh sb="7" eb="8">
      <t>タバ</t>
    </rPh>
    <rPh sb="12" eb="13">
      <t>ユカ</t>
    </rPh>
    <rPh sb="14" eb="15">
      <t>オ</t>
    </rPh>
    <rPh sb="18" eb="20">
      <t>サギョウ</t>
    </rPh>
    <rPh sb="21" eb="23">
      <t>サイチュウ</t>
    </rPh>
    <rPh sb="28" eb="29">
      <t>ナガ</t>
    </rPh>
    <rPh sb="31" eb="32">
      <t>タ</t>
    </rPh>
    <phoneticPr fontId="1"/>
  </si>
  <si>
    <t>「○○でございます」と言いながら飲み物をお客様の正面に置く。</t>
    <rPh sb="11" eb="12">
      <t>イ</t>
    </rPh>
    <rPh sb="16" eb="17">
      <t>ノ</t>
    </rPh>
    <rPh sb="18" eb="19">
      <t>モノ</t>
    </rPh>
    <rPh sb="21" eb="23">
      <t>キャクサマ</t>
    </rPh>
    <rPh sb="24" eb="26">
      <t>ショウメン</t>
    </rPh>
    <rPh sb="27" eb="28">
      <t>オ</t>
    </rPh>
    <phoneticPr fontId="1"/>
  </si>
  <si>
    <t>離れた場所に移動するときは、掃除機の持ち手を持って引くことができる</t>
    <rPh sb="0" eb="1">
      <t>ハナ</t>
    </rPh>
    <rPh sb="3" eb="5">
      <t>バショ</t>
    </rPh>
    <rPh sb="6" eb="8">
      <t>イドウ</t>
    </rPh>
    <rPh sb="14" eb="17">
      <t>ソウジキ</t>
    </rPh>
    <rPh sb="18" eb="19">
      <t>モ</t>
    </rPh>
    <rPh sb="20" eb="21">
      <t>テ</t>
    </rPh>
    <rPh sb="22" eb="23">
      <t>モ</t>
    </rPh>
    <rPh sb="25" eb="26">
      <t>ヒ</t>
    </rPh>
    <phoneticPr fontId="16" alignment="distributed"/>
  </si>
  <si>
    <t>基本の姿勢で黙って待機することができる（※解説参照）</t>
    <rPh sb="0" eb="2">
      <t>キホン</t>
    </rPh>
    <rPh sb="3" eb="5">
      <t>シセイ</t>
    </rPh>
    <rPh sb="6" eb="7">
      <t>ダマ</t>
    </rPh>
    <rPh sb="9" eb="11">
      <t>タイキ</t>
    </rPh>
    <rPh sb="21" eb="23">
      <t>カイセツ</t>
    </rPh>
    <rPh sb="23" eb="25">
      <t>サンショウ</t>
    </rPh>
    <phoneticPr fontId="1"/>
  </si>
  <si>
    <t>ごみの上を踏まないように作業を進める。</t>
    <rPh sb="3" eb="4">
      <t>ウエ</t>
    </rPh>
    <rPh sb="5" eb="6">
      <t>フ</t>
    </rPh>
    <rPh sb="12" eb="14">
      <t>サギョウ</t>
    </rPh>
    <rPh sb="15" eb="16">
      <t>スス</t>
    </rPh>
    <phoneticPr fontId="16" alignment="distributed"/>
  </si>
  <si>
    <t>いすを元にもどすことができる</t>
    <rPh sb="3" eb="4">
      <t>モト</t>
    </rPh>
    <phoneticPr fontId="1"/>
  </si>
  <si>
    <t>少しずつ重ねて掃除機をかけることができる</t>
    <rPh sb="0" eb="1">
      <t>スコ</t>
    </rPh>
    <rPh sb="4" eb="5">
      <t>カサ</t>
    </rPh>
    <rPh sb="7" eb="10">
      <t>ソウジキ</t>
    </rPh>
    <phoneticPr fontId="1"/>
  </si>
  <si>
    <t>机にノズルをぶつけないように掃除機をかけることができる</t>
    <rPh sb="0" eb="1">
      <t>ツクエ</t>
    </rPh>
    <rPh sb="14" eb="17">
      <t>ソウジキ</t>
    </rPh>
    <phoneticPr fontId="1"/>
  </si>
  <si>
    <t>椅子を移動させ除塵をし、椅子を元の位置に戻す。</t>
    <rPh sb="0" eb="2">
      <t>イス</t>
    </rPh>
    <rPh sb="3" eb="5">
      <t>イドウ</t>
    </rPh>
    <rPh sb="7" eb="8">
      <t>ジョ</t>
    </rPh>
    <rPh sb="8" eb="9">
      <t>ジン</t>
    </rPh>
    <rPh sb="12" eb="14">
      <t>イス</t>
    </rPh>
    <rPh sb="15" eb="16">
      <t>モト</t>
    </rPh>
    <rPh sb="17" eb="19">
      <t>イチ</t>
    </rPh>
    <rPh sb="20" eb="21">
      <t>モド</t>
    </rPh>
    <phoneticPr fontId="1"/>
  </si>
  <si>
    <t>除塵作業が終了したら、スイッチを切ることができる</t>
    <rPh sb="0" eb="1">
      <t>ジョ</t>
    </rPh>
    <rPh sb="1" eb="2">
      <t>ジン</t>
    </rPh>
    <rPh sb="2" eb="4">
      <t>サギョウ</t>
    </rPh>
    <rPh sb="5" eb="7">
      <t>シュウリョウ</t>
    </rPh>
    <rPh sb="16" eb="17">
      <t>キ</t>
    </rPh>
    <phoneticPr fontId="1"/>
  </si>
  <si>
    <t>基本の姿勢で黙って待機する。</t>
  </si>
  <si>
    <t>「何名様ですか」と適切な声の大きさで言うことができる</t>
    <rPh sb="1" eb="3">
      <t>ナンメイ</t>
    </rPh>
    <rPh sb="3" eb="4">
      <t>サマ</t>
    </rPh>
    <phoneticPr fontId="1"/>
  </si>
  <si>
    <t>「お待たせしました」と適切な声の大きさで言うことができる</t>
  </si>
  <si>
    <t>「お席にご案内します」と適切な声の大きさで言うことができる</t>
    <rPh sb="2" eb="3">
      <t>セキ</t>
    </rPh>
    <rPh sb="5" eb="7">
      <t>アンナイ</t>
    </rPh>
    <phoneticPr fontId="1"/>
  </si>
  <si>
    <t>お客様の注文（数量）を伝票に書く。（正の字で記入）</t>
  </si>
  <si>
    <t>スタッフに聞こえる声の大きさで伝える。</t>
  </si>
  <si>
    <t>適切な声の大きさと態度で話す。</t>
  </si>
  <si>
    <t>持つ位置に注意して飲み物を正しくセッティングする。</t>
  </si>
  <si>
    <t>「○○でございます」と適切な声の大きさで言うことができる</t>
  </si>
  <si>
    <t>二人目は、「失礼します」と言ってお客様の正面に置く。</t>
  </si>
  <si>
    <t>忘れ物がないか、テーブルの周辺を見て確認しながらいすを戻す。</t>
  </si>
  <si>
    <t>人数分の水をお盆にのせることができる</t>
    <rPh sb="0" eb="3">
      <t>ニンズウブン</t>
    </rPh>
    <rPh sb="4" eb="5">
      <t>ミズ</t>
    </rPh>
    <rPh sb="7" eb="8">
      <t>ボン</t>
    </rPh>
    <phoneticPr fontId="1"/>
  </si>
  <si>
    <r>
      <t>※</t>
    </r>
    <r>
      <rPr>
        <b/>
        <sz val="12"/>
        <color theme="1"/>
        <rFont val="HGPｺﾞｼｯｸM"/>
      </rPr>
      <t>記号</t>
    </r>
    <r>
      <rPr>
        <sz val="12"/>
        <color theme="1"/>
        <rFont val="HGPｺﾞｼｯｸM"/>
      </rPr>
      <t>で入力すると評価（接客）に反映されます。</t>
    </r>
    <rPh sb="1" eb="3">
      <t>キゴウ</t>
    </rPh>
    <rPh sb="4" eb="6">
      <t>ニュウリョク</t>
    </rPh>
    <rPh sb="9" eb="11">
      <t>ヒョウカ</t>
    </rPh>
    <rPh sb="12" eb="14">
      <t>セッキャク</t>
    </rPh>
    <rPh sb="16" eb="18">
      <t>ハンエイ</t>
    </rPh>
    <phoneticPr fontId="1"/>
  </si>
  <si>
    <t>食器やごみを、静かにお盆にのせることができる</t>
  </si>
  <si>
    <t>「正の字」を書くことができる</t>
    <rPh sb="1" eb="2">
      <t>セイ</t>
    </rPh>
    <rPh sb="3" eb="4">
      <t>ジ</t>
    </rPh>
    <rPh sb="6" eb="7">
      <t>カ</t>
    </rPh>
    <phoneticPr fontId="1"/>
  </si>
  <si>
    <t>「少々お待ちくださいませ」と適切な声の大きさで言うことができる</t>
  </si>
  <si>
    <t>毛先を振り上げずに掃くことができる</t>
    <rPh sb="0" eb="2">
      <t>ケサキ</t>
    </rPh>
    <rPh sb="3" eb="4">
      <t>フ</t>
    </rPh>
    <rPh sb="5" eb="6">
      <t>ア</t>
    </rPh>
    <rPh sb="9" eb="10">
      <t>ハ</t>
    </rPh>
    <phoneticPr fontId="1"/>
  </si>
  <si>
    <t>伝票を見ながら正確に数量を伝えることができる</t>
    <rPh sb="0" eb="2">
      <t>デンピョウ</t>
    </rPh>
    <rPh sb="3" eb="4">
      <t>ミ</t>
    </rPh>
    <rPh sb="7" eb="9">
      <t>セイカク</t>
    </rPh>
    <rPh sb="10" eb="12">
      <t>スウリョウ</t>
    </rPh>
    <rPh sb="13" eb="14">
      <t>ツタ</t>
    </rPh>
    <phoneticPr fontId="1"/>
  </si>
  <si>
    <t>飲み物をこぼさないように運ぶことができる。（こぼした場合は、適切に対応する　※解説参照）</t>
    <rPh sb="0" eb="1">
      <t>ノ</t>
    </rPh>
    <rPh sb="2" eb="3">
      <t>モノ</t>
    </rPh>
    <rPh sb="12" eb="13">
      <t>ハコ</t>
    </rPh>
    <rPh sb="26" eb="28">
      <t>バアイ</t>
    </rPh>
    <rPh sb="30" eb="32">
      <t>テキセツ</t>
    </rPh>
    <rPh sb="33" eb="35">
      <t>タイオウ</t>
    </rPh>
    <rPh sb="39" eb="41">
      <t>カイセツ</t>
    </rPh>
    <rPh sb="41" eb="43">
      <t>サンショウ</t>
    </rPh>
    <phoneticPr fontId="1"/>
  </si>
  <si>
    <t>閉店時間を正確に言うことができる（１９：００）</t>
    <rPh sb="0" eb="2">
      <t>ヘイテン</t>
    </rPh>
    <rPh sb="2" eb="4">
      <t>ジカン</t>
    </rPh>
    <rPh sb="5" eb="7">
      <t>セイカク</t>
    </rPh>
    <rPh sb="8" eb="9">
      <t>イ</t>
    </rPh>
    <phoneticPr fontId="1"/>
  </si>
  <si>
    <t>良い姿勢でおじぎをすることができる※解説参照</t>
    <rPh sb="0" eb="1">
      <t>ヨ</t>
    </rPh>
    <rPh sb="2" eb="4">
      <t>シセイ</t>
    </rPh>
    <rPh sb="18" eb="20">
      <t>カイセツ</t>
    </rPh>
    <rPh sb="20" eb="22">
      <t>サンショウ</t>
    </rPh>
    <phoneticPr fontId="1"/>
  </si>
  <si>
    <t>お盆と台拭きを持って、テーブルの所へ行くことができる</t>
  </si>
  <si>
    <t>花瓶やメニューなどの道具を移動させながら、ていねいにテーブルを拭くことができる</t>
    <rPh sb="0" eb="2">
      <t>カビン</t>
    </rPh>
    <rPh sb="10" eb="12">
      <t>ドウグ</t>
    </rPh>
    <rPh sb="13" eb="15">
      <t>イドウ</t>
    </rPh>
    <rPh sb="31" eb="32">
      <t>フ</t>
    </rPh>
    <phoneticPr fontId="1"/>
  </si>
  <si>
    <t>お客様に水とおしぼりを提供する</t>
    <rPh sb="1" eb="3">
      <t>キャクサマ</t>
    </rPh>
    <rPh sb="4" eb="5">
      <t>ミズ</t>
    </rPh>
    <rPh sb="11" eb="13">
      <t>テイキョウ</t>
    </rPh>
    <phoneticPr fontId="1"/>
  </si>
  <si>
    <t>注文を確認する</t>
    <rPh sb="0" eb="2">
      <t>チュウモン</t>
    </rPh>
    <rPh sb="3" eb="5">
      <t>カクニン</t>
    </rPh>
    <phoneticPr fontId="1"/>
  </si>
  <si>
    <r>
      <t>※</t>
    </r>
    <r>
      <rPr>
        <b/>
        <sz val="12"/>
        <color theme="1"/>
        <rFont val="HGPｺﾞｼｯｸM"/>
      </rPr>
      <t>記号</t>
    </r>
    <r>
      <rPr>
        <sz val="12"/>
        <color theme="1"/>
        <rFont val="HGPｺﾞｼｯｸM"/>
      </rPr>
      <t>で入力すると評価（掃除機）に反映されます。</t>
    </r>
    <rPh sb="1" eb="3">
      <t>キゴウ</t>
    </rPh>
    <rPh sb="4" eb="6">
      <t>ニュウリョク</t>
    </rPh>
    <rPh sb="9" eb="11">
      <t>ヒョウカ</t>
    </rPh>
    <rPh sb="12" eb="15">
      <t>ソウジキ</t>
    </rPh>
    <rPh sb="17" eb="19">
      <t>ハンエイ</t>
    </rPh>
    <phoneticPr fontId="1"/>
  </si>
  <si>
    <t>自分の名前を言うことができる　※開始の意思を表すことができる</t>
    <rPh sb="0" eb="2">
      <t>じぶん</t>
    </rPh>
    <rPh sb="3" eb="5">
      <t>なまえ</t>
    </rPh>
    <rPh sb="6" eb="7">
      <t>い</t>
    </rPh>
    <rPh sb="16" eb="18">
      <t>かいし</t>
    </rPh>
    <rPh sb="19" eb="21">
      <t>いし</t>
    </rPh>
    <rPh sb="22" eb="23">
      <t>あらわ</t>
    </rPh>
    <phoneticPr fontId="1" type="Hiragana"/>
  </si>
  <si>
    <t>黄色タオルで中央を縦拭きする。（ぬれ拭き）
※横拭きからでも可</t>
    <rPh sb="0" eb="2">
      <t>きいろ</t>
    </rPh>
    <rPh sb="9" eb="10">
      <t>たて</t>
    </rPh>
    <rPh sb="10" eb="11">
      <t>ふ</t>
    </rPh>
    <rPh sb="18" eb="19">
      <t>ふ</t>
    </rPh>
    <rPh sb="19" eb="20">
      <t>き</t>
    </rPh>
    <rPh sb="23" eb="24">
      <t>よこ</t>
    </rPh>
    <rPh sb="24" eb="25">
      <t>ふ</t>
    </rPh>
    <rPh sb="30" eb="31">
      <t>か</t>
    </rPh>
    <phoneticPr fontId="16" type="Hiragana" alignment="distributed"/>
  </si>
  <si>
    <t>房糸を柄に取り付けることができる</t>
    <rPh sb="0" eb="1">
      <t>フサ</t>
    </rPh>
    <rPh sb="1" eb="2">
      <t>イト</t>
    </rPh>
    <rPh sb="3" eb="4">
      <t>エ</t>
    </rPh>
    <rPh sb="5" eb="6">
      <t>ト</t>
    </rPh>
    <rPh sb="7" eb="8">
      <t>ツ</t>
    </rPh>
    <phoneticPr fontId="1"/>
  </si>
  <si>
    <t>作業表示板を適切な位置に立てる。（壁に引っつけて垂直に立てる。※両面が見えるように）</t>
    <rPh sb="0" eb="2">
      <t>さぎょう</t>
    </rPh>
    <rPh sb="2" eb="5">
      <t>ひょうじばん</t>
    </rPh>
    <rPh sb="6" eb="8">
      <t>てきせつ</t>
    </rPh>
    <rPh sb="9" eb="11">
      <t>いち</t>
    </rPh>
    <rPh sb="17" eb="18">
      <t>かべ</t>
    </rPh>
    <rPh sb="19" eb="20">
      <t>ひ</t>
    </rPh>
    <rPh sb="24" eb="26">
      <t>すいちょく</t>
    </rPh>
    <rPh sb="27" eb="28">
      <t>た</t>
    </rPh>
    <rPh sb="32" eb="34">
      <t>りょうめん</t>
    </rPh>
    <rPh sb="35" eb="36">
      <t>み</t>
    </rPh>
    <phoneticPr fontId="16" type="Hiragana" alignment="distributed"/>
  </si>
  <si>
    <t>ごみを踏まないように、手順通りに掃き進める。（Ｌ字掃き）</t>
    <rPh sb="3" eb="4">
      <t>フ</t>
    </rPh>
    <rPh sb="11" eb="13">
      <t>テジュン</t>
    </rPh>
    <rPh sb="13" eb="14">
      <t>ドオ</t>
    </rPh>
    <rPh sb="16" eb="17">
      <t>ハ</t>
    </rPh>
    <rPh sb="18" eb="19">
      <t>スス</t>
    </rPh>
    <rPh sb="24" eb="25">
      <t>ジ</t>
    </rPh>
    <rPh sb="25" eb="26">
      <t>ハ</t>
    </rPh>
    <phoneticPr fontId="16" alignment="distributed"/>
  </si>
  <si>
    <t>作業表示板を適切な位置に立てる。（壁に引っつけて垂直に立てる。※両面が見えるように）</t>
    <rPh sb="0" eb="2">
      <t>サギョウ</t>
    </rPh>
    <rPh sb="2" eb="5">
      <t>ヒョウジバン</t>
    </rPh>
    <rPh sb="6" eb="8">
      <t>テキセツ</t>
    </rPh>
    <rPh sb="9" eb="11">
      <t>イチ</t>
    </rPh>
    <rPh sb="12" eb="13">
      <t>タ</t>
    </rPh>
    <rPh sb="17" eb="18">
      <t>カベ</t>
    </rPh>
    <rPh sb="19" eb="20">
      <t>ヒ</t>
    </rPh>
    <rPh sb="24" eb="26">
      <t>スイチョク</t>
    </rPh>
    <rPh sb="27" eb="28">
      <t>タ</t>
    </rPh>
    <rPh sb="32" eb="34">
      <t>リョウメン</t>
    </rPh>
    <rPh sb="35" eb="36">
      <t>ミ</t>
    </rPh>
    <phoneticPr fontId="16" alignment="distributed"/>
  </si>
  <si>
    <t>力を入れ過ぎずに押さえながら掃くことができる</t>
    <rPh sb="0" eb="1">
      <t>チカラ</t>
    </rPh>
    <rPh sb="2" eb="3">
      <t>イ</t>
    </rPh>
    <rPh sb="4" eb="5">
      <t>ス</t>
    </rPh>
    <rPh sb="8" eb="9">
      <t>オ</t>
    </rPh>
    <rPh sb="14" eb="15">
      <t>ハ</t>
    </rPh>
    <phoneticPr fontId="1"/>
  </si>
  <si>
    <t>片手を挙げ「（名前）です。始めます。」と言う。</t>
    <rPh sb="0" eb="2">
      <t>カタテ</t>
    </rPh>
    <rPh sb="3" eb="4">
      <t>ア</t>
    </rPh>
    <rPh sb="7" eb="9">
      <t>ナマエ</t>
    </rPh>
    <rPh sb="13" eb="14">
      <t>ハジ</t>
    </rPh>
    <rPh sb="20" eb="21">
      <t>イ</t>
    </rPh>
    <phoneticPr fontId="16" alignment="distributed"/>
  </si>
  <si>
    <t>指先をそろえて席を示すことができる</t>
    <rPh sb="0" eb="2">
      <t>ユビサキ</t>
    </rPh>
    <rPh sb="7" eb="8">
      <t>セキ</t>
    </rPh>
    <rPh sb="9" eb="10">
      <t>シメ</t>
    </rPh>
    <phoneticPr fontId="1"/>
  </si>
  <si>
    <t>手袋</t>
    <rPh sb="0" eb="2">
      <t>テブクロ</t>
    </rPh>
    <phoneticPr fontId="17"/>
  </si>
  <si>
    <t>スタート位置に立ち片手を挙げ「終わりました。」と報告する。</t>
    <rPh sb="4" eb="6">
      <t>いち</t>
    </rPh>
    <rPh sb="7" eb="8">
      <t>た</t>
    </rPh>
    <rPh sb="9" eb="10">
      <t>かた</t>
    </rPh>
    <rPh sb="10" eb="11">
      <t>て</t>
    </rPh>
    <rPh sb="12" eb="13">
      <t>あ</t>
    </rPh>
    <rPh sb="15" eb="16">
      <t>お</t>
    </rPh>
    <rPh sb="24" eb="26">
      <t>ほうこく</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</si>
</sst>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19">
    <font>
      <sz val="11"/>
      <color theme="1"/>
      <name val="ＭＳ Ｐゴシック"/>
      <family val="3"/>
    </font>
    <font>
      <sz val="6"/>
      <color auto="1"/>
      <name val="ＭＳ Ｐゴシック"/>
      <family val="3"/>
    </font>
    <font>
      <sz val="36"/>
      <color theme="1"/>
      <name val="ＭＳ Ｐゴシック"/>
      <family val="3"/>
    </font>
    <font>
      <sz val="20"/>
      <color theme="1"/>
      <name val="HGPｺﾞｼｯｸM"/>
      <family val="3"/>
    </font>
    <font>
      <sz val="11"/>
      <color theme="1"/>
      <name val="HGPｺﾞｼｯｸM"/>
      <family val="3"/>
    </font>
    <font>
      <b/>
      <sz val="11"/>
      <color theme="1"/>
      <name val="HGPｺﾞｼｯｸM"/>
      <family val="3"/>
    </font>
    <font>
      <sz val="10.5"/>
      <color theme="1"/>
      <name val="HGPｺﾞｼｯｸM"/>
      <family val="3"/>
    </font>
    <font>
      <sz val="12"/>
      <color theme="1"/>
      <name val="HGPｺﾞｼｯｸM"/>
      <family val="3"/>
    </font>
    <font>
      <sz val="18"/>
      <color theme="1"/>
      <name val="HGPｺﾞｼｯｸM"/>
      <family val="3"/>
    </font>
    <font>
      <sz val="18"/>
      <color theme="1"/>
      <name val="HGSｺﾞｼｯｸM"/>
      <family val="3"/>
    </font>
    <font>
      <sz val="12"/>
      <color theme="1"/>
      <name val="HG丸ｺﾞｼｯｸM-PRO"/>
      <family val="3"/>
    </font>
    <font>
      <sz val="10"/>
      <color theme="1"/>
      <name val="HGPｺﾞｼｯｸM"/>
      <family val="3"/>
    </font>
    <font>
      <sz val="20"/>
      <color theme="1"/>
      <name val="HG丸ｺﾞｼｯｸM-PRO"/>
      <family val="3"/>
    </font>
    <font>
      <sz val="11"/>
      <color theme="1"/>
      <name val="HG丸ｺﾞｼｯｸM-PRO"/>
      <family val="3"/>
    </font>
    <font>
      <b/>
      <sz val="16"/>
      <color theme="1"/>
      <name val="HG丸ｺﾞｼｯｸM-PRO"/>
      <family val="3"/>
    </font>
    <font>
      <b/>
      <sz val="11"/>
      <color theme="1"/>
      <name val="HG丸ｺﾞｼｯｸM-PRO"/>
      <family val="3"/>
    </font>
    <font>
      <sz val="6"/>
      <color auto="1"/>
      <name val="HG丸ｺﾞｼｯｸM-PRO"/>
      <family val="3"/>
    </font>
    <font>
      <sz val="5"/>
      <color auto="1"/>
      <name val="HG丸ｺﾞｼｯｸM-PRO"/>
      <family val="3"/>
    </font>
    <font>
      <sz val="6"/>
      <color rgb="FF00B050"/>
      <name val="HG丸ｺﾞｼｯｸM-PRO"/>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1">
    <xf numFmtId="0" fontId="0" fillId="0" borderId="0">
      <alignment vertical="center"/>
    </xf>
  </cellStyleXfs>
  <cellXfs count="140">
    <xf numFmtId="0" fontId="0" fillId="0" borderId="0" xfId="0">
      <alignment vertical="center"/>
    </xf>
    <xf numFmtId="0" fontId="2" fillId="0" borderId="0" xfId="0" applyFont="1" applyBorder="1" applyAlignment="1">
      <alignment horizontal="center" vertical="center"/>
    </xf>
    <xf numFmtId="0" fontId="0" fillId="0" borderId="0" xfId="0" applyAlignment="1">
      <alignment vertical="top"/>
    </xf>
    <xf numFmtId="0" fontId="2" fillId="0" borderId="0" xfId="0" applyFont="1" applyAlignment="1">
      <alignment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top"/>
    </xf>
    <xf numFmtId="0" fontId="4" fillId="0" borderId="4" xfId="0" applyFont="1" applyBorder="1" applyAlignment="1">
      <alignment horizontal="left" vertical="top"/>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justify" vertical="center" wrapText="1"/>
    </xf>
    <xf numFmtId="0" fontId="6" fillId="0" borderId="4" xfId="0" applyFont="1" applyBorder="1" applyAlignment="1">
      <alignment vertical="center" wrapText="1"/>
    </xf>
    <xf numFmtId="0" fontId="6" fillId="0" borderId="8" xfId="0" applyFont="1" applyBorder="1" applyAlignment="1">
      <alignment horizontal="left" vertical="center" wrapText="1"/>
    </xf>
    <xf numFmtId="0" fontId="6" fillId="0" borderId="8" xfId="0" applyFont="1" applyBorder="1" applyAlignment="1">
      <alignment horizontal="justify" vertical="top"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4" fillId="0" borderId="8" xfId="0" applyFont="1" applyBorder="1" applyAlignment="1">
      <alignment horizontal="center" vertical="center" shrinkToFit="1"/>
    </xf>
    <xf numFmtId="0" fontId="4" fillId="0" borderId="8" xfId="0" applyFont="1" applyBorder="1" applyAlignment="1">
      <alignment vertical="center" shrinkToFit="1"/>
    </xf>
    <xf numFmtId="0" fontId="7" fillId="0" borderId="8" xfId="0" applyFont="1" applyFill="1" applyBorder="1" applyAlignment="1">
      <alignment horizontal="left" vertical="center" shrinkToFi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6" fillId="0" borderId="8" xfId="0" applyFont="1" applyBorder="1" applyAlignment="1">
      <alignment vertical="center" wrapText="1"/>
    </xf>
    <xf numFmtId="0" fontId="4" fillId="0" borderId="8" xfId="0" applyFont="1" applyBorder="1" applyAlignment="1">
      <alignment vertical="center" wrapText="1"/>
    </xf>
    <xf numFmtId="0" fontId="7" fillId="0" borderId="8" xfId="0" applyFont="1" applyBorder="1" applyAlignment="1">
      <alignment horizontal="center" vertical="center" wrapText="1"/>
    </xf>
    <xf numFmtId="0" fontId="4" fillId="0" borderId="8" xfId="0" applyFont="1" applyBorder="1" applyAlignment="1">
      <alignment horizontal="center" vertical="center"/>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0" fillId="0" borderId="8" xfId="0" applyBorder="1" applyAlignment="1">
      <alignment horizontal="center" vertical="center"/>
    </xf>
    <xf numFmtId="0" fontId="4" fillId="0" borderId="8" xfId="0" applyFont="1" applyBorder="1" applyAlignment="1">
      <alignment vertical="center"/>
    </xf>
    <xf numFmtId="0" fontId="4" fillId="0" borderId="5" xfId="0" applyFont="1" applyBorder="1" applyAlignment="1">
      <alignment horizontal="center" vertical="center"/>
    </xf>
    <xf numFmtId="0" fontId="7" fillId="0" borderId="0" xfId="0" applyFont="1">
      <alignment vertical="center"/>
    </xf>
    <xf numFmtId="0" fontId="4" fillId="0" borderId="0" xfId="0" applyFont="1">
      <alignment vertical="center"/>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0" fillId="0" borderId="0" xfId="0" applyAlignment="1">
      <alignment vertical="center"/>
    </xf>
    <xf numFmtId="0" fontId="0" fillId="0" borderId="0" xfId="0" applyAlignment="1">
      <alignment vertical="center" shrinkToFit="1"/>
    </xf>
    <xf numFmtId="0" fontId="0" fillId="0" borderId="0" xfId="0" applyAlignment="1">
      <alignment horizontal="center" vertical="center"/>
    </xf>
    <xf numFmtId="0" fontId="8" fillId="0" borderId="1" xfId="0" applyFont="1" applyBorder="1" applyAlignment="1">
      <alignment horizontal="center" vertical="center"/>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4" fillId="0" borderId="8"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6"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left" vertical="center" shrinkToFit="1"/>
    </xf>
    <xf numFmtId="0" fontId="4" fillId="0" borderId="0" xfId="0" applyFont="1" applyAlignment="1">
      <alignment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4" xfId="0" applyFont="1" applyBorder="1" applyAlignment="1">
      <alignment horizontal="left" vertical="top"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7" fillId="0" borderId="0" xfId="0" applyFont="1" applyBorder="1" applyAlignment="1">
      <alignment horizontal="left" vertical="center" wrapText="1"/>
    </xf>
    <xf numFmtId="0" fontId="4" fillId="0" borderId="8" xfId="0" applyFont="1" applyBorder="1">
      <alignment vertical="center"/>
    </xf>
    <xf numFmtId="0" fontId="7" fillId="0" borderId="4"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0" xfId="0" applyFont="1" applyBorder="1" applyAlignment="1">
      <alignment horizontal="center" vertical="center" wrapText="1"/>
    </xf>
    <xf numFmtId="0" fontId="4" fillId="0" borderId="0" xfId="0" applyFont="1" applyAlignment="1">
      <alignment horizontal="center" vertical="center"/>
    </xf>
    <xf numFmtId="0" fontId="4" fillId="0" borderId="8" xfId="0" applyFont="1" applyBorder="1" applyAlignment="1">
      <alignment horizontal="left" vertical="center"/>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7" fillId="0" borderId="6" xfId="0" applyFont="1" applyBorder="1" applyAlignment="1">
      <alignment vertical="center" wrapText="1"/>
    </xf>
    <xf numFmtId="0" fontId="0" fillId="0" borderId="8" xfId="0" applyBorder="1">
      <alignment vertical="center"/>
    </xf>
    <xf numFmtId="0" fontId="4" fillId="0" borderId="0" xfId="0" applyFont="1" applyBorder="1">
      <alignment vertical="center"/>
    </xf>
    <xf numFmtId="0" fontId="7" fillId="0" borderId="0" xfId="0" applyFont="1" applyAlignment="1">
      <alignment horizontal="right" vertical="center"/>
    </xf>
    <xf numFmtId="0" fontId="4" fillId="0" borderId="5" xfId="0" applyFont="1" applyBorder="1" applyAlignment="1">
      <alignment horizontal="center" vertical="top" shrinkToFit="1"/>
    </xf>
    <xf numFmtId="0" fontId="4" fillId="0" borderId="0" xfId="0" applyFont="1" applyBorder="1" applyAlignment="1">
      <alignment vertical="center" shrinkToFit="1"/>
    </xf>
    <xf numFmtId="0" fontId="7" fillId="0" borderId="8" xfId="0" applyFont="1" applyBorder="1" applyAlignment="1">
      <alignment horizontal="justify" vertical="center" wrapText="1"/>
    </xf>
    <xf numFmtId="0" fontId="0" fillId="0" borderId="5" xfId="0" applyBorder="1">
      <alignment vertical="center"/>
    </xf>
    <xf numFmtId="0" fontId="7" fillId="2" borderId="8" xfId="0" applyFont="1" applyFill="1" applyBorder="1" applyAlignment="1">
      <alignment horizontal="justify" vertical="center" wrapText="1"/>
    </xf>
    <xf numFmtId="0" fontId="7" fillId="0" borderId="0" xfId="0" applyFont="1" applyBorder="1" applyAlignment="1">
      <alignment horizontal="justify" vertical="top" wrapText="1"/>
    </xf>
    <xf numFmtId="0" fontId="7" fillId="0" borderId="5" xfId="0" applyFont="1" applyBorder="1" applyAlignment="1">
      <alignment vertical="center" wrapText="1"/>
    </xf>
    <xf numFmtId="0" fontId="9" fillId="0" borderId="1" xfId="0" applyFont="1" applyBorder="1" applyAlignment="1">
      <alignment horizontal="center" vertical="center"/>
    </xf>
    <xf numFmtId="0" fontId="7" fillId="0" borderId="4" xfId="0" applyFont="1" applyBorder="1" applyAlignment="1">
      <alignment horizontal="justify" vertical="center" wrapText="1"/>
    </xf>
    <xf numFmtId="0" fontId="7" fillId="0" borderId="6" xfId="0" applyFont="1" applyBorder="1" applyAlignment="1">
      <alignment horizontal="justify" vertical="center" wrapText="1"/>
    </xf>
    <xf numFmtId="0" fontId="4" fillId="2" borderId="8" xfId="0" applyFont="1" applyFill="1" applyBorder="1" applyAlignment="1">
      <alignment horizontal="left" vertical="center" wrapText="1"/>
    </xf>
    <xf numFmtId="0" fontId="10" fillId="0" borderId="0" xfId="0" applyFont="1" applyAlignment="1">
      <alignment horizontal="justify" vertical="center"/>
    </xf>
    <xf numFmtId="0" fontId="10" fillId="0" borderId="0" xfId="0" applyFont="1">
      <alignment vertical="center"/>
    </xf>
    <xf numFmtId="0" fontId="4" fillId="0" borderId="4" xfId="0" applyFont="1" applyBorder="1" applyAlignment="1">
      <alignment horizontal="center" vertical="top" shrinkToFit="1"/>
    </xf>
    <xf numFmtId="0" fontId="4" fillId="0" borderId="6" xfId="0" applyFont="1" applyBorder="1" applyAlignment="1">
      <alignment horizontal="center" vertical="top" shrinkToFit="1"/>
    </xf>
    <xf numFmtId="0" fontId="7" fillId="0" borderId="8" xfId="0" applyFont="1" applyBorder="1" applyAlignment="1">
      <alignment vertical="center" wrapText="1"/>
    </xf>
    <xf numFmtId="0" fontId="7" fillId="0" borderId="8" xfId="0" applyFont="1" applyBorder="1" applyAlignment="1">
      <alignment horizontal="justify" vertical="top"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vertical="top" wrapText="1"/>
    </xf>
    <xf numFmtId="0" fontId="7" fillId="2" borderId="4" xfId="0" applyFont="1" applyFill="1" applyBorder="1" applyAlignment="1">
      <alignment horizontal="left" vertical="center" wrapText="1"/>
    </xf>
    <xf numFmtId="0" fontId="7" fillId="2" borderId="8" xfId="0" applyFont="1" applyFill="1" applyBorder="1" applyAlignment="1">
      <alignment horizontal="left" vertical="center" wrapText="1"/>
    </xf>
    <xf numFmtId="0" fontId="0" fillId="0" borderId="6" xfId="0" applyBorder="1">
      <alignment vertical="center"/>
    </xf>
    <xf numFmtId="0" fontId="7" fillId="0" borderId="4" xfId="0" applyFont="1" applyBorder="1" applyAlignment="1">
      <alignment vertical="center" wrapText="1"/>
    </xf>
    <xf numFmtId="0" fontId="11" fillId="0" borderId="8" xfId="0" applyFont="1" applyBorder="1" applyAlignment="1">
      <alignment vertical="center" wrapText="1"/>
    </xf>
    <xf numFmtId="0" fontId="4" fillId="3" borderId="8" xfId="0" applyFont="1" applyFill="1" applyBorder="1" applyAlignment="1">
      <alignment horizontal="left" vertical="center" wrapText="1"/>
    </xf>
    <xf numFmtId="0" fontId="12" fillId="0" borderId="1" xfId="0" applyFont="1" applyBorder="1" applyAlignment="1">
      <alignment horizontal="center" vertical="center"/>
    </xf>
    <xf numFmtId="0" fontId="13" fillId="0" borderId="8" xfId="0" applyFont="1" applyBorder="1" applyAlignment="1">
      <alignment horizontal="center" vertical="center"/>
    </xf>
    <xf numFmtId="0" fontId="13" fillId="0" borderId="8" xfId="0" applyFont="1" applyBorder="1" applyAlignment="1">
      <alignment horizontal="left" vertical="center" shrinkToFit="1"/>
    </xf>
    <xf numFmtId="0" fontId="10" fillId="0" borderId="8"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0" fillId="0" borderId="13" xfId="0" applyFont="1" applyFill="1" applyBorder="1" applyAlignment="1">
      <alignment horizontal="center" vertical="center" shrinkToFit="1"/>
    </xf>
    <xf numFmtId="0" fontId="14" fillId="0" borderId="8" xfId="0" applyFont="1" applyBorder="1" applyAlignment="1">
      <alignment horizontal="center" vertical="center" shrinkToFit="1"/>
    </xf>
    <xf numFmtId="0" fontId="13" fillId="0" borderId="0" xfId="0" applyFont="1">
      <alignment vertical="center"/>
    </xf>
    <xf numFmtId="0" fontId="13" fillId="0" borderId="0" xfId="0" applyFont="1" applyAlignment="1">
      <alignment vertical="top"/>
    </xf>
    <xf numFmtId="0" fontId="13" fillId="0" borderId="0" xfId="0" applyFont="1" applyAlignment="1">
      <alignment vertical="center"/>
    </xf>
    <xf numFmtId="0" fontId="15" fillId="0" borderId="8" xfId="0" applyFont="1" applyBorder="1" applyAlignment="1">
      <alignment horizontal="center" vertical="center"/>
    </xf>
    <xf numFmtId="9" fontId="14" fillId="0" borderId="8" xfId="0" applyNumberFormat="1" applyFont="1" applyBorder="1" applyAlignment="1">
      <alignment horizontal="center" vertical="center" shrinkToFit="1"/>
    </xf>
    <xf numFmtId="0" fontId="13" fillId="0" borderId="7" xfId="0" applyFont="1" applyBorder="1" applyAlignment="1">
      <alignment horizontal="center" vertical="center"/>
    </xf>
    <xf numFmtId="0" fontId="13" fillId="0" borderId="12" xfId="0" applyFont="1" applyBorder="1">
      <alignment vertical="center"/>
    </xf>
    <xf numFmtId="0" fontId="13" fillId="0" borderId="8" xfId="0" applyFont="1" applyBorder="1" applyAlignment="1">
      <alignment horizontal="center" vertical="center" shrinkToFi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4" xfId="0" applyFont="1" applyBorder="1" applyAlignment="1">
      <alignment horizontal="center" vertical="center"/>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Border="1" applyAlignment="1">
      <alignment horizontal="center" vertical="center" shrinkToFit="1"/>
    </xf>
    <xf numFmtId="0" fontId="13" fillId="0" borderId="0" xfId="0" applyFont="1" applyBorder="1" applyAlignment="1">
      <alignment horizontal="center" vertical="center"/>
    </xf>
    <xf numFmtId="0" fontId="13" fillId="0" borderId="12" xfId="0" applyFont="1" applyBorder="1" applyAlignment="1">
      <alignment horizontal="center" vertical="center"/>
    </xf>
    <xf numFmtId="0" fontId="13" fillId="0" borderId="0" xfId="0" applyFont="1" applyBorder="1">
      <alignment vertical="center"/>
    </xf>
    <xf numFmtId="0" fontId="10" fillId="0" borderId="7" xfId="0" applyFont="1" applyFill="1" applyBorder="1" applyAlignment="1">
      <alignment horizontal="left" vertical="center" shrinkToFit="1"/>
    </xf>
    <xf numFmtId="0" fontId="10" fillId="0" borderId="11" xfId="0" applyFont="1" applyFill="1" applyBorder="1" applyAlignment="1">
      <alignment horizontal="left" vertical="center" shrinkToFit="1"/>
    </xf>
    <xf numFmtId="0" fontId="10" fillId="0" borderId="12" xfId="0" applyFont="1" applyFill="1" applyBorder="1" applyAlignment="1">
      <alignment horizontal="left" vertical="center" shrinkToFit="1"/>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worksheet" Target="worksheets/sheet4.xml" />
  <Relationship Id="rId5" Type="http://schemas.openxmlformats.org/officeDocument/2006/relationships/worksheet" Target="worksheets/sheet5.xml" />
  <Relationship Id="rId6" Type="http://schemas.openxmlformats.org/officeDocument/2006/relationships/worksheet" Target="worksheets/sheet6.xml" />
  <Relationship Id="rId7" Type="http://schemas.openxmlformats.org/officeDocument/2006/relationships/worksheet" Target="worksheets/sheet7.xml" />
  <Relationship Id="rId8" Type="http://schemas.openxmlformats.org/officeDocument/2006/relationships/worksheet" Target="worksheets/sheet8.xml" />
  <Relationship Id="rId9" Type="http://schemas.openxmlformats.org/officeDocument/2006/relationships/worksheet" Target="worksheets/sheet9.xml" />
  <Relationship Id="rId10" Type="http://schemas.openxmlformats.org/officeDocument/2006/relationships/worksheet" Target="worksheets/sheet10.xml" />
  <Relationship Id="rId11" Type="http://schemas.openxmlformats.org/officeDocument/2006/relationships/worksheet" Target="worksheets/sheet11.xml" />
  <Relationship Id="rId12" Type="http://schemas.openxmlformats.org/officeDocument/2006/relationships/worksheet" Target="worksheets/sheet12.xml" />
  <Relationship Id="rId13" Type="http://schemas.openxmlformats.org/officeDocument/2006/relationships/worksheet" Target="worksheets/sheet13.xml" />
  <Relationship Id="rId14" Type="http://schemas.openxmlformats.org/officeDocument/2006/relationships/worksheet" Target="worksheets/sheet14.xml" />
  <Relationship Id="rId15" Type="http://schemas.openxmlformats.org/officeDocument/2006/relationships/worksheet" Target="worksheets/sheet15.xml" />
  <Relationship Id="rId16" Type="http://schemas.openxmlformats.org/officeDocument/2006/relationships/worksheet" Target="worksheets/sheet16.xml" />
  <Relationship Id="rId17" Type="http://schemas.openxmlformats.org/officeDocument/2006/relationships/worksheet" Target="worksheets/sheet17.xml" />
  <Relationship Id="rId18" Type="http://schemas.openxmlformats.org/officeDocument/2006/relationships/theme" Target="theme/theme1.xml" />
  <Relationship Id="rId19" Type="http://schemas.openxmlformats.org/officeDocument/2006/relationships/sharedStrings" Target="sharedStrings.xml" />
  <Relationship Id="rId20"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800" i="0" u="none" strike="noStrike" baseline="0">
                <a:solidFill>
                  <a:schemeClr val="tx1"/>
                </a:solidFill>
              </a:defRPr>
            </a:pPr>
            <a:r>
              <a:rPr lang="ja-JP" altLang="en-US" sz="1800" b="1" i="0" u="none" strike="noStrike" baseline="0">
                <a:solidFill>
                  <a:schemeClr val="tx1"/>
                </a:solidFill>
              </a:rPr>
              <a:t>達成率</a:t>
            </a:r>
            <a:endParaRPr lang="ja-JP" altLang="en-US" sz="1800" b="1" i="0" u="none" strike="noStrike" baseline="0">
              <a:solidFill>
                <a:schemeClr val="tx1"/>
              </a:solidFill>
            </a:endParaRPr>
          </a:p>
        </c:rich>
      </c:tx>
      <c:layout/>
      <c:overlay val="0"/>
    </c:title>
    <c:autoTitleDeleted val="0"/>
    <c:plotArea>
      <c:layout/>
      <c:lineChart>
        <c:grouping val="standard"/>
        <c:varyColors val="0"/>
        <c:ser>
          <c:idx val="0"/>
          <c:order val="0"/>
          <c:tx>
            <c:v>達成率</c:v>
          </c:tx>
          <c:dLbls>
            <c:spPr>
              <a:noFill/>
              <a:ln>
                <a:noFill/>
              </a:ln>
              <a:effectLst/>
            </c:spPr>
            <c:txPr>
              <a:bodyPr rot="0" horzOverflow="overflow" anchor="ctr" anchorCtr="1"/>
              <a:lstStyle/>
              <a:p>
                <a:pPr algn="ctr" rtl="0">
                  <a:defRPr sz="1000">
                    <a:solidFill>
                      <a:schemeClr val="tx1"/>
                    </a:solidFill>
                  </a:defRPr>
                </a:pPr>
                <a:endParaRPr lang="ja-JP" altLang="en-US"/>
              </a:p>
            </c:txPr>
            <c:showLegendKey val="0"/>
            <c:showVal val="1"/>
            <c:showCatName val="0"/>
            <c:showSerName val="0"/>
            <c:showPercent val="0"/>
            <c:showBubbleSize val="0"/>
          </c:dLbls>
          <c:cat>
            <c:strRef>
              <c:f>'評価（身だしなみ）'!$E$11:$I$11</c:f>
              <c:strCache>
                <c:ptCount val="5"/>
                <c:pt idx="0">
                  <c:v>１回目</c:v>
                </c:pt>
                <c:pt idx="1">
                  <c:v>２回目</c:v>
                </c:pt>
                <c:pt idx="2">
                  <c:v>３回目</c:v>
                </c:pt>
                <c:pt idx="3">
                  <c:v>４回目</c:v>
                </c:pt>
                <c:pt idx="4">
                  <c:v>５回目</c:v>
                </c:pt>
              </c:strCache>
            </c:strRef>
          </c:cat>
          <c:val>
            <c:numRef>
              <c:f>'評価（身だしなみ）'!$E$13:$I$13</c:f>
              <c:numCache>
                <c:formatCode>0%</c:formatCode>
                <c:ptCount val="5"/>
                <c:pt idx="0">
                  <c:v>0</c:v>
                </c:pt>
                <c:pt idx="1">
                  <c:v>0</c:v>
                </c:pt>
                <c:pt idx="2">
                  <c:v>0</c:v>
                </c:pt>
                <c:pt idx="3">
                  <c:v>0</c:v>
                </c:pt>
                <c:pt idx="4">
                  <c:v>0</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 sourceLinked="1"/>
        <c:majorTickMark val="none"/>
        <c:minorTickMark val="none"/>
        <c:tickLblPos val="nextTo"/>
        <c:txPr>
          <a:bodyPr horzOverflow="overflow"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max val="1"/>
        </c:scaling>
        <c:delete val="0"/>
        <c:axPos val="l"/>
        <c:majorGridlines>
          <c:spPr>
            <a:ln>
              <a:solidFill>
                <a:srgbClr val="4F81BD"/>
              </a:solidFill>
            </a:ln>
          </c:spPr>
        </c:majorGridlines>
        <c:minorGridlines>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tileRect/>
              </a:gradFill>
            </a:ln>
          </c:spPr>
        </c:minorGridlines>
        <c:numFmt formatCode="0%" sourceLinked="1"/>
        <c:majorTickMark val="none"/>
        <c:minorTickMark val="none"/>
        <c:tickLblPos val="nextTo"/>
        <c:spPr>
          <a:ln w="9525">
            <a:noFill/>
          </a:ln>
        </c:spPr>
        <c:txPr>
          <a:bodyPr horzOverflow="overflow" anchor="ctr" anchorCtr="1"/>
          <a:lstStyle/>
          <a:p>
            <a:pPr algn="ctr" rtl="0">
              <a:defRPr sz="1000">
                <a:solidFill>
                  <a:schemeClr val="tx1"/>
                </a:solidFill>
              </a:defRPr>
            </a:pPr>
            <a:endParaRPr lang="ja-JP" altLang="en-US"/>
          </a:p>
        </c:txPr>
        <c:crossAx val="1"/>
        <c:crosses val="autoZero"/>
        <c:crossBetween val="between"/>
        <c:minorUnit val="0.1"/>
      </c:valAx>
    </c:plotArea>
    <c:legend>
      <c:legendPos val="b"/>
      <c:layout/>
      <c:overlay val="0"/>
      <c:txPr>
        <a:bodyPr horzOverflow="overflow" anchor="ctr" anchorCtr="1"/>
        <a:lstStyle/>
        <a:p>
          <a:pPr algn="l" rtl="0">
            <a:defRPr sz="1000">
              <a:solidFill>
                <a:schemeClr val="tx1"/>
              </a:solidFill>
            </a:defRPr>
          </a:pPr>
          <a:endParaRPr lang="ja-JP" altLang="en-US"/>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ltLang="en-US"/>
    </a:p>
  </c:txPr>
  <c:printSettings>
    <c:pageMargins l="0.70866141732283516" r="0.70866141732283516" t="0.74803149606299268" b="0.74803149606299268" header="0.31496062992126028" footer="0.31496062992126028"/>
    <c:pageSetup orientation="portrait"/>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800" i="0" u="none" strike="noStrike" baseline="0">
                <a:solidFill>
                  <a:schemeClr val="tx1"/>
                </a:solidFill>
              </a:defRPr>
            </a:pPr>
            <a:r>
              <a:rPr lang="ja-JP" altLang="en-US" sz="1800" b="1" i="0" u="none" strike="noStrike" baseline="0">
                <a:solidFill>
                  <a:schemeClr val="tx1"/>
                </a:solidFill>
              </a:rPr>
              <a:t>達成率</a:t>
            </a:r>
            <a:endParaRPr lang="ja-JP" altLang="en-US" sz="1800" b="1" i="0" u="none" strike="noStrike" baseline="0">
              <a:solidFill>
                <a:schemeClr val="tx1"/>
              </a:solidFill>
            </a:endParaRPr>
          </a:p>
        </c:rich>
      </c:tx>
      <c:layout/>
      <c:overlay val="0"/>
    </c:title>
    <c:autoTitleDeleted val="0"/>
    <c:plotArea>
      <c:layout/>
      <c:lineChart>
        <c:grouping val="standard"/>
        <c:varyColors val="0"/>
        <c:ser>
          <c:idx val="0"/>
          <c:order val="0"/>
          <c:tx>
            <c:v>達成率</c:v>
          </c:tx>
          <c:dLbls>
            <c:spPr>
              <a:noFill/>
              <a:ln>
                <a:noFill/>
              </a:ln>
              <a:effectLst/>
            </c:spPr>
            <c:txPr>
              <a:bodyPr rot="0" horzOverflow="overflow" anchor="ctr" anchorCtr="1"/>
              <a:lstStyle/>
              <a:p>
                <a:pPr algn="ctr" rtl="0">
                  <a:defRPr sz="1000">
                    <a:solidFill>
                      <a:schemeClr val="tx1"/>
                    </a:solidFill>
                  </a:defRPr>
                </a:pPr>
                <a:endParaRPr lang="ja-JP" altLang="en-US"/>
              </a:p>
            </c:txPr>
            <c:showLegendKey val="0"/>
            <c:showVal val="1"/>
            <c:showCatName val="0"/>
            <c:showSerName val="0"/>
            <c:showPercent val="0"/>
            <c:showBubbleSize val="0"/>
          </c:dLbls>
          <c:cat>
            <c:strRef>
              <c:f>'評価（机拭き）'!$E$11:$I$11</c:f>
              <c:strCache>
                <c:ptCount val="5"/>
                <c:pt idx="0">
                  <c:v>１回目</c:v>
                </c:pt>
                <c:pt idx="1">
                  <c:v>２回目</c:v>
                </c:pt>
                <c:pt idx="2">
                  <c:v>３回目</c:v>
                </c:pt>
                <c:pt idx="3">
                  <c:v>４回目</c:v>
                </c:pt>
                <c:pt idx="4">
                  <c:v>５回目</c:v>
                </c:pt>
              </c:strCache>
            </c:strRef>
          </c:cat>
          <c:val>
            <c:numRef>
              <c:f>'評価（机拭き）'!$E$13:$I$13</c:f>
              <c:numCache>
                <c:formatCode>0%</c:formatCode>
                <c:ptCount val="5"/>
                <c:pt idx="0">
                  <c:v>0</c:v>
                </c:pt>
                <c:pt idx="1">
                  <c:v>0</c:v>
                </c:pt>
                <c:pt idx="2">
                  <c:v>0</c:v>
                </c:pt>
                <c:pt idx="3">
                  <c:v>0</c:v>
                </c:pt>
                <c:pt idx="4">
                  <c:v>0</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 sourceLinked="1"/>
        <c:majorTickMark val="none"/>
        <c:minorTickMark val="none"/>
        <c:tickLblPos val="nextTo"/>
        <c:txPr>
          <a:bodyPr horzOverflow="overflow"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max val="1"/>
        </c:scaling>
        <c:delete val="0"/>
        <c:axPos val="l"/>
        <c:majorGridlines>
          <c:spPr>
            <a:ln>
              <a:solidFill>
                <a:srgbClr val="4F81BD"/>
              </a:solidFill>
            </a:ln>
          </c:spPr>
        </c:majorGridlines>
        <c:minorGridlines>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tileRect/>
              </a:gradFill>
            </a:ln>
          </c:spPr>
        </c:minorGridlines>
        <c:numFmt formatCode="0%" sourceLinked="1"/>
        <c:majorTickMark val="none"/>
        <c:minorTickMark val="none"/>
        <c:tickLblPos val="nextTo"/>
        <c:spPr>
          <a:ln w="9525">
            <a:noFill/>
          </a:ln>
        </c:spPr>
        <c:txPr>
          <a:bodyPr horzOverflow="overflow" anchor="ctr" anchorCtr="1"/>
          <a:lstStyle/>
          <a:p>
            <a:pPr algn="ctr" rtl="0">
              <a:defRPr sz="1000">
                <a:solidFill>
                  <a:schemeClr val="tx1"/>
                </a:solidFill>
              </a:defRPr>
            </a:pPr>
            <a:endParaRPr lang="ja-JP" altLang="en-US"/>
          </a:p>
        </c:txPr>
        <c:crossAx val="1"/>
        <c:crosses val="autoZero"/>
        <c:crossBetween val="between"/>
        <c:minorUnit val="0.1"/>
      </c:valAx>
    </c:plotArea>
    <c:legend>
      <c:legendPos val="b"/>
      <c:layout/>
      <c:overlay val="0"/>
      <c:txPr>
        <a:bodyPr horzOverflow="overflow" anchor="ctr" anchorCtr="1"/>
        <a:lstStyle/>
        <a:p>
          <a:pPr algn="l" rtl="0">
            <a:defRPr sz="1000">
              <a:solidFill>
                <a:schemeClr val="tx1"/>
              </a:solidFill>
            </a:defRPr>
          </a:pPr>
          <a:endParaRPr lang="ja-JP" altLang="en-US"/>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ltLang="en-US"/>
    </a:p>
  </c:txPr>
  <c:printSettings>
    <c:pageMargins l="0.70000000000000062" r="0.70000000000000062" t="0.75000000000000144" b="0.75000000000000144" header="0.30000000000000032" footer="0.30000000000000032"/>
    <c:pageSetup orientation="portrait"/>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800" i="0" u="none" strike="noStrike" baseline="0">
                <a:solidFill>
                  <a:schemeClr val="tx1"/>
                </a:solidFill>
              </a:defRPr>
            </a:pPr>
            <a:r>
              <a:rPr lang="ja-JP" altLang="en-US" sz="1800" b="1" i="0" u="none" strike="noStrike" baseline="0">
                <a:solidFill>
                  <a:schemeClr val="tx1"/>
                </a:solidFill>
              </a:rPr>
              <a:t>達成率</a:t>
            </a:r>
            <a:endParaRPr lang="ja-JP" altLang="en-US" sz="1800" b="1" i="0" u="none" strike="noStrike" baseline="0">
              <a:solidFill>
                <a:schemeClr val="tx1"/>
              </a:solidFill>
            </a:endParaRPr>
          </a:p>
        </c:rich>
      </c:tx>
      <c:layout/>
      <c:overlay val="0"/>
    </c:title>
    <c:autoTitleDeleted val="0"/>
    <c:plotArea>
      <c:layout/>
      <c:lineChart>
        <c:grouping val="standard"/>
        <c:varyColors val="0"/>
        <c:ser>
          <c:idx val="0"/>
          <c:order val="0"/>
          <c:tx>
            <c:v>達成率</c:v>
          </c:tx>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Lbls>
            <c:dLbl>
              <c:idx val="0"/>
              <c:layout/>
              <c:spPr>
                <a:noFill/>
                <a:ln>
                  <a:noFill/>
                </a:ln>
                <a:effectLst/>
              </c:spPr>
              <c:txPr>
                <a:bodyPr horzOverflow="overflow">
                  <a:spAutoFit/>
                </a:bodyPr>
                <a:lstStyle/>
                <a:p>
                  <a:pPr>
                    <a:defRPr sz="1000">
                      <a:solidFill>
                        <a:schemeClr val="tx1"/>
                      </a:solidFill>
                    </a:defRPr>
                  </a:pPr>
                  <a:endParaRPr lang="ja-JP" altLang="en-US"/>
                </a:p>
              </c:txPr>
              <c:showLegendKey val="0"/>
              <c:showVal val="1"/>
              <c:showCatName val="0"/>
              <c:showSerName val="0"/>
              <c:showPercent val="0"/>
              <c:showBubbleSize val="0"/>
            </c:dLbl>
            <c:dLbl>
              <c:idx val="1"/>
              <c:layout/>
              <c:spPr>
                <a:noFill/>
                <a:ln>
                  <a:noFill/>
                </a:ln>
                <a:effectLst/>
              </c:spPr>
              <c:txPr>
                <a:bodyPr horzOverflow="overflow">
                  <a:spAutoFit/>
                </a:bodyPr>
                <a:lstStyle/>
                <a:p>
                  <a:pPr>
                    <a:defRPr sz="1000">
                      <a:solidFill>
                        <a:schemeClr val="tx1"/>
                      </a:solidFill>
                    </a:defRPr>
                  </a:pPr>
                  <a:endParaRPr lang="ja-JP" altLang="en-US"/>
                </a:p>
              </c:txPr>
              <c:showLegendKey val="0"/>
              <c:showVal val="1"/>
              <c:showCatName val="0"/>
              <c:showSerName val="0"/>
              <c:showPercent val="0"/>
              <c:showBubbleSize val="0"/>
            </c:dLbl>
            <c:dLbl>
              <c:idx val="2"/>
              <c:layout/>
              <c:spPr>
                <a:noFill/>
                <a:ln>
                  <a:noFill/>
                </a:ln>
                <a:effectLst/>
              </c:spPr>
              <c:txPr>
                <a:bodyPr horzOverflow="overflow">
                  <a:spAutoFit/>
                </a:bodyPr>
                <a:lstStyle/>
                <a:p>
                  <a:pPr>
                    <a:defRPr sz="1000">
                      <a:solidFill>
                        <a:schemeClr val="tx1"/>
                      </a:solidFill>
                    </a:defRPr>
                  </a:pPr>
                  <a:endParaRPr lang="ja-JP" altLang="en-US"/>
                </a:p>
              </c:txPr>
              <c:showLegendKey val="0"/>
              <c:showVal val="1"/>
              <c:showCatName val="0"/>
              <c:showSerName val="0"/>
              <c:showPercent val="0"/>
              <c:showBubbleSize val="0"/>
            </c:dLbl>
            <c:dLbl>
              <c:idx val="3"/>
              <c:layout/>
              <c:spPr>
                <a:noFill/>
                <a:ln>
                  <a:noFill/>
                </a:ln>
                <a:effectLst/>
              </c:spPr>
              <c:txPr>
                <a:bodyPr horzOverflow="overflow">
                  <a:spAutoFit/>
                </a:bodyPr>
                <a:lstStyle/>
                <a:p>
                  <a:pPr>
                    <a:defRPr sz="1000">
                      <a:solidFill>
                        <a:schemeClr val="tx1"/>
                      </a:solidFill>
                    </a:defRPr>
                  </a:pPr>
                  <a:endParaRPr lang="ja-JP" altLang="en-US"/>
                </a:p>
              </c:txPr>
              <c:showLegendKey val="0"/>
              <c:showVal val="1"/>
              <c:showCatName val="0"/>
              <c:showSerName val="0"/>
              <c:showPercent val="0"/>
              <c:showBubbleSize val="0"/>
            </c:dLbl>
            <c:dLbl>
              <c:idx val="4"/>
              <c:layout/>
              <c:spPr>
                <a:noFill/>
                <a:ln>
                  <a:noFill/>
                </a:ln>
                <a:effectLst/>
              </c:spPr>
              <c:txPr>
                <a:bodyPr horzOverflow="overflow">
                  <a:spAutoFit/>
                </a:bodyPr>
                <a:lstStyle/>
                <a:p>
                  <a:pPr>
                    <a:defRPr sz="1000">
                      <a:solidFill>
                        <a:schemeClr val="tx1"/>
                      </a:solidFill>
                    </a:defRPr>
                  </a:pPr>
                  <a:endParaRPr lang="ja-JP" altLang="en-US"/>
                </a:p>
              </c:txPr>
              <c:showLegendKey val="0"/>
              <c:showVal val="1"/>
              <c:showCatName val="0"/>
              <c:showSerName val="0"/>
              <c:showPercent val="0"/>
              <c:showBubbleSize val="0"/>
            </c:dLbl>
            <c:showLegendKey val="0"/>
            <c:showVal val="0"/>
            <c:showCatName val="0"/>
            <c:showSerName val="0"/>
            <c:showPercent val="0"/>
            <c:showBubbleSize val="0"/>
            <c:extLst>
              <c:ext xmlns:c15="http://schemas.microsoft.com/office/drawing/2012/chart" uri="{CE6537A1-D6FC-4f65-9D91-7224C49458BB}">
                <c15:showLeaderLines val="0"/>
              </c:ext>
            </c:extLst>
          </c:dLbls>
          <c:cat>
            <c:strRef>
              <c:f>'評価（掃除機）'!$E$11:$I$11</c:f>
              <c:strCache>
                <c:ptCount val="5"/>
                <c:pt idx="0">
                  <c:v>１回目</c:v>
                </c:pt>
                <c:pt idx="1">
                  <c:v>２回目</c:v>
                </c:pt>
                <c:pt idx="2">
                  <c:v>３回目</c:v>
                </c:pt>
                <c:pt idx="3">
                  <c:v>４回目</c:v>
                </c:pt>
                <c:pt idx="4">
                  <c:v>５回目</c:v>
                </c:pt>
              </c:strCache>
            </c:strRef>
          </c:cat>
          <c:val>
            <c:numRef>
              <c:f>'評価（掃除機）'!$E$13:$I$13</c:f>
              <c:numCache>
                <c:formatCode>0%</c:formatCode>
                <c:ptCount val="5"/>
                <c:pt idx="0">
                  <c:v>0</c:v>
                </c:pt>
                <c:pt idx="1">
                  <c:v>0</c:v>
                </c:pt>
                <c:pt idx="2">
                  <c:v>0</c:v>
                </c:pt>
                <c:pt idx="3">
                  <c:v>0</c:v>
                </c:pt>
                <c:pt idx="4">
                  <c:v>0</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 sourceLinked="1"/>
        <c:majorTickMark val="none"/>
        <c:minorTickMark val="none"/>
        <c:tickLblPos val="nextTo"/>
        <c:txPr>
          <a:bodyPr horzOverflow="overflow"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max val="1"/>
        </c:scaling>
        <c:delete val="0"/>
        <c:axPos val="l"/>
        <c:majorGridlines>
          <c:spPr>
            <a:ln>
              <a:solidFill>
                <a:srgbClr val="4F81BD"/>
              </a:solidFill>
            </a:ln>
          </c:spPr>
        </c:majorGridlines>
        <c:numFmt formatCode="0%" sourceLinked="1"/>
        <c:majorTickMark val="none"/>
        <c:minorTickMark val="none"/>
        <c:tickLblPos val="nextTo"/>
        <c:spPr>
          <a:ln w="9525">
            <a:noFill/>
          </a:ln>
        </c:spPr>
        <c:txPr>
          <a:bodyPr horzOverflow="overflow" anchor="ctr" anchorCtr="1"/>
          <a:lstStyle/>
          <a:p>
            <a:pPr algn="ctr" rtl="0">
              <a:defRPr sz="1000">
                <a:solidFill>
                  <a:schemeClr val="tx1"/>
                </a:solidFill>
              </a:defRPr>
            </a:pPr>
            <a:endParaRPr lang="ja-JP" altLang="en-US"/>
          </a:p>
        </c:txPr>
        <c:crossAx val="1"/>
        <c:crosses val="autoZero"/>
        <c:crossBetween val="between"/>
      </c:valAx>
    </c:plotArea>
    <c:legend>
      <c:legendPos val="b"/>
      <c:layout/>
      <c:overlay val="0"/>
      <c:txPr>
        <a:bodyPr horzOverflow="overflow" anchor="ctr" anchorCtr="1"/>
        <a:lstStyle/>
        <a:p>
          <a:pPr algn="l" rtl="0">
            <a:defRPr sz="1000">
              <a:solidFill>
                <a:schemeClr val="tx1"/>
              </a:solidFill>
            </a:defRPr>
          </a:pPr>
          <a:endParaRPr lang="ja-JP" altLang="en-US"/>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ltLang="en-US"/>
    </a:p>
  </c:txPr>
  <c:printSettings>
    <c:pageMargins l="0.70000000000000062" r="0.70000000000000062" t="0.75000000000000255" b="0.75000000000000255"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800" i="0" u="none" strike="noStrike" baseline="0">
                <a:solidFill>
                  <a:schemeClr val="tx1"/>
                </a:solidFill>
              </a:defRPr>
            </a:pPr>
            <a:r>
              <a:rPr lang="ja-JP" altLang="en-US" sz="1800" b="1" i="0" u="none" strike="noStrike" baseline="0">
                <a:solidFill>
                  <a:schemeClr val="tx1"/>
                </a:solidFill>
              </a:rPr>
              <a:t>達成率</a:t>
            </a:r>
            <a:endParaRPr lang="ja-JP" altLang="en-US" sz="1800" b="1" i="0" u="none" strike="noStrike" baseline="0">
              <a:solidFill>
                <a:schemeClr val="tx1"/>
              </a:solidFill>
            </a:endParaRPr>
          </a:p>
        </c:rich>
      </c:tx>
      <c:layout/>
      <c:overlay val="0"/>
    </c:title>
    <c:autoTitleDeleted val="0"/>
    <c:plotArea>
      <c:layout/>
      <c:lineChart>
        <c:grouping val="standard"/>
        <c:varyColors val="0"/>
        <c:ser>
          <c:idx val="0"/>
          <c:order val="0"/>
          <c:tx>
            <c:v>達成率</c:v>
          </c:tx>
          <c:dLbls>
            <c:spPr>
              <a:noFill/>
              <a:ln>
                <a:noFill/>
              </a:ln>
              <a:effectLst/>
            </c:spPr>
            <c:txPr>
              <a:bodyPr rot="0" horzOverflow="overflow" anchor="ctr" anchorCtr="1"/>
              <a:lstStyle/>
              <a:p>
                <a:pPr algn="ctr" rtl="0">
                  <a:defRPr sz="1000">
                    <a:solidFill>
                      <a:schemeClr val="tx1"/>
                    </a:solidFill>
                  </a:defRPr>
                </a:pPr>
                <a:endParaRPr lang="ja-JP" altLang="en-US"/>
              </a:p>
            </c:txPr>
            <c:showLegendKey val="0"/>
            <c:showVal val="1"/>
            <c:showCatName val="0"/>
            <c:showSerName val="0"/>
            <c:showPercent val="0"/>
            <c:showBubbleSize val="0"/>
          </c:dLbls>
          <c:cat>
            <c:strRef>
              <c:f>'評価（自在ぼうき）'!$E$11:$I$11</c:f>
              <c:strCache>
                <c:ptCount val="5"/>
                <c:pt idx="0">
                  <c:v>１回目</c:v>
                </c:pt>
                <c:pt idx="1">
                  <c:v>２回目</c:v>
                </c:pt>
                <c:pt idx="2">
                  <c:v>３回目</c:v>
                </c:pt>
                <c:pt idx="3">
                  <c:v>４回目</c:v>
                </c:pt>
                <c:pt idx="4">
                  <c:v>５回目</c:v>
                </c:pt>
              </c:strCache>
            </c:strRef>
          </c:cat>
          <c:val>
            <c:numRef>
              <c:f>'評価（自在ぼうき）'!$E$13:$I$13</c:f>
              <c:numCache>
                <c:formatCode>0%</c:formatCode>
                <c:ptCount val="5"/>
                <c:pt idx="0">
                  <c:v>0</c:v>
                </c:pt>
                <c:pt idx="1">
                  <c:v>0</c:v>
                </c:pt>
                <c:pt idx="2">
                  <c:v>0</c:v>
                </c:pt>
                <c:pt idx="3">
                  <c:v>0</c:v>
                </c:pt>
                <c:pt idx="4">
                  <c:v>0</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 sourceLinked="1"/>
        <c:majorTickMark val="none"/>
        <c:minorTickMark val="none"/>
        <c:tickLblPos val="nextTo"/>
        <c:txPr>
          <a:bodyPr horzOverflow="overflow"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max val="1"/>
        </c:scaling>
        <c:delete val="0"/>
        <c:axPos val="l"/>
        <c:majorGridlines>
          <c:spPr>
            <a:ln>
              <a:solidFill>
                <a:srgbClr val="4F81BD"/>
              </a:solidFill>
            </a:ln>
          </c:spPr>
        </c:majorGridlines>
        <c:numFmt formatCode="0%" sourceLinked="1"/>
        <c:majorTickMark val="none"/>
        <c:minorTickMark val="none"/>
        <c:tickLblPos val="nextTo"/>
        <c:spPr>
          <a:ln w="9525">
            <a:noFill/>
          </a:ln>
        </c:spPr>
        <c:txPr>
          <a:bodyPr horzOverflow="overflow" anchor="ctr" anchorCtr="1"/>
          <a:lstStyle/>
          <a:p>
            <a:pPr algn="ctr" rtl="0">
              <a:defRPr sz="1000">
                <a:solidFill>
                  <a:schemeClr val="tx1"/>
                </a:solidFill>
              </a:defRPr>
            </a:pPr>
            <a:endParaRPr lang="ja-JP" altLang="en-US"/>
          </a:p>
        </c:txPr>
        <c:crossAx val="1"/>
        <c:crosses val="autoZero"/>
        <c:crossBetween val="between"/>
      </c:valAx>
    </c:plotArea>
    <c:legend>
      <c:legendPos val="b"/>
      <c:layout/>
      <c:overlay val="0"/>
      <c:txPr>
        <a:bodyPr horzOverflow="overflow" anchor="ctr" anchorCtr="1"/>
        <a:lstStyle/>
        <a:p>
          <a:pPr algn="l" rtl="0">
            <a:defRPr sz="1000">
              <a:solidFill>
                <a:schemeClr val="tx1"/>
              </a:solidFill>
            </a:defRPr>
          </a:pPr>
          <a:endParaRPr lang="ja-JP" altLang="en-US"/>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ltLang="en-US"/>
    </a:p>
  </c:txPr>
  <c:printSettings>
    <c:pageMargins l="0.70000000000000062" r="0.70000000000000062" t="0.75000000000000189" b="0.75000000000000189"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800" i="0" u="none" strike="noStrike" baseline="0">
                <a:solidFill>
                  <a:schemeClr val="tx1"/>
                </a:solidFill>
              </a:defRPr>
            </a:pPr>
            <a:r>
              <a:rPr lang="ja-JP" altLang="en-US" sz="1800" b="1" i="0" u="none" strike="noStrike" baseline="0">
                <a:solidFill>
                  <a:schemeClr val="tx1"/>
                </a:solidFill>
              </a:rPr>
              <a:t>達成率</a:t>
            </a:r>
            <a:endParaRPr lang="ja-JP" altLang="en-US" sz="1800" b="1" i="0" u="none" strike="noStrike" baseline="0">
              <a:solidFill>
                <a:schemeClr val="tx1"/>
              </a:solidFill>
            </a:endParaRPr>
          </a:p>
        </c:rich>
      </c:tx>
      <c:layout/>
      <c:overlay val="0"/>
    </c:title>
    <c:autoTitleDeleted val="0"/>
    <c:plotArea>
      <c:layout/>
      <c:lineChart>
        <c:grouping val="standard"/>
        <c:varyColors val="0"/>
        <c:ser>
          <c:idx val="0"/>
          <c:order val="0"/>
          <c:tx>
            <c:v>達成率</c:v>
          </c:tx>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Lbls>
            <c:dLbl>
              <c:idx val="0"/>
              <c:layout/>
              <c:spPr>
                <a:noFill/>
                <a:ln>
                  <a:noFill/>
                </a:ln>
                <a:effectLst/>
              </c:spPr>
              <c:txPr>
                <a:bodyPr horzOverflow="overflow">
                  <a:spAutoFit/>
                </a:bodyPr>
                <a:lstStyle/>
                <a:p>
                  <a:pPr>
                    <a:defRPr sz="1000">
                      <a:solidFill>
                        <a:schemeClr val="tx1"/>
                      </a:solidFill>
                    </a:defRPr>
                  </a:pPr>
                  <a:endParaRPr lang="ja-JP" altLang="en-US"/>
                </a:p>
              </c:txPr>
              <c:showLegendKey val="0"/>
              <c:showVal val="1"/>
              <c:showCatName val="0"/>
              <c:showSerName val="0"/>
              <c:showPercent val="0"/>
              <c:showBubbleSize val="0"/>
            </c:dLbl>
            <c:dLbl>
              <c:idx val="1"/>
              <c:layout/>
              <c:spPr>
                <a:noFill/>
                <a:ln>
                  <a:noFill/>
                </a:ln>
                <a:effectLst/>
              </c:spPr>
              <c:txPr>
                <a:bodyPr horzOverflow="overflow">
                  <a:spAutoFit/>
                </a:bodyPr>
                <a:lstStyle/>
                <a:p>
                  <a:pPr>
                    <a:defRPr sz="1000">
                      <a:solidFill>
                        <a:schemeClr val="tx1"/>
                      </a:solidFill>
                    </a:defRPr>
                  </a:pPr>
                  <a:endParaRPr lang="ja-JP" altLang="en-US"/>
                </a:p>
              </c:txPr>
              <c:showLegendKey val="0"/>
              <c:showVal val="1"/>
              <c:showCatName val="0"/>
              <c:showSerName val="0"/>
              <c:showPercent val="0"/>
              <c:showBubbleSize val="0"/>
            </c:dLbl>
            <c:dLbl>
              <c:idx val="2"/>
              <c:layout/>
              <c:spPr>
                <a:noFill/>
                <a:ln>
                  <a:noFill/>
                </a:ln>
                <a:effectLst/>
              </c:spPr>
              <c:txPr>
                <a:bodyPr horzOverflow="overflow">
                  <a:spAutoFit/>
                </a:bodyPr>
                <a:lstStyle/>
                <a:p>
                  <a:pPr>
                    <a:defRPr sz="1000">
                      <a:solidFill>
                        <a:schemeClr val="tx1"/>
                      </a:solidFill>
                    </a:defRPr>
                  </a:pPr>
                  <a:endParaRPr lang="ja-JP" altLang="en-US"/>
                </a:p>
              </c:txPr>
              <c:showLegendKey val="0"/>
              <c:showVal val="1"/>
              <c:showCatName val="0"/>
              <c:showSerName val="0"/>
              <c:showPercent val="0"/>
              <c:showBubbleSize val="0"/>
            </c:dLbl>
            <c:dLbl>
              <c:idx val="3"/>
              <c:layout/>
              <c:spPr>
                <a:noFill/>
                <a:ln>
                  <a:noFill/>
                </a:ln>
                <a:effectLst/>
              </c:spPr>
              <c:txPr>
                <a:bodyPr horzOverflow="overflow">
                  <a:spAutoFit/>
                </a:bodyPr>
                <a:lstStyle/>
                <a:p>
                  <a:pPr>
                    <a:defRPr sz="1000">
                      <a:solidFill>
                        <a:schemeClr val="tx1"/>
                      </a:solidFill>
                    </a:defRPr>
                  </a:pPr>
                  <a:endParaRPr lang="ja-JP" altLang="en-US"/>
                </a:p>
              </c:txPr>
              <c:showLegendKey val="0"/>
              <c:showVal val="1"/>
              <c:showCatName val="0"/>
              <c:showSerName val="0"/>
              <c:showPercent val="0"/>
              <c:showBubbleSize val="0"/>
            </c:dLbl>
            <c:dLbl>
              <c:idx val="4"/>
              <c:layout/>
              <c:spPr>
                <a:noFill/>
                <a:ln>
                  <a:noFill/>
                </a:ln>
                <a:effectLst/>
              </c:spPr>
              <c:txPr>
                <a:bodyPr horzOverflow="overflow">
                  <a:spAutoFit/>
                </a:bodyPr>
                <a:lstStyle/>
                <a:p>
                  <a:pPr>
                    <a:defRPr sz="1000">
                      <a:solidFill>
                        <a:schemeClr val="tx1"/>
                      </a:solidFill>
                    </a:defRPr>
                  </a:pPr>
                  <a:endParaRPr lang="ja-JP" altLang="en-US"/>
                </a:p>
              </c:txPr>
              <c:showLegendKey val="0"/>
              <c:showVal val="1"/>
              <c:showCatName val="0"/>
              <c:showSerName val="0"/>
              <c:showPercent val="0"/>
              <c:showBubbleSize val="0"/>
            </c:dLbl>
            <c:showLegendKey val="0"/>
            <c:showVal val="0"/>
            <c:showCatName val="0"/>
            <c:showSerName val="0"/>
            <c:showPercent val="0"/>
            <c:showBubbleSize val="0"/>
            <c:extLst>
              <c:ext xmlns:c15="http://schemas.microsoft.com/office/drawing/2012/chart" uri="{CE6537A1-D6FC-4f65-9D91-7224C49458BB}">
                <c15:showLeaderLines val="0"/>
              </c:ext>
            </c:extLst>
          </c:dLbls>
          <c:cat>
            <c:strRef>
              <c:f>'評価（ダスタークロス）'!$E$11:$I$11</c:f>
              <c:strCache>
                <c:ptCount val="5"/>
                <c:pt idx="0">
                  <c:v>１回目</c:v>
                </c:pt>
                <c:pt idx="1">
                  <c:v>２回目</c:v>
                </c:pt>
                <c:pt idx="2">
                  <c:v>３回目</c:v>
                </c:pt>
                <c:pt idx="3">
                  <c:v>４回目</c:v>
                </c:pt>
                <c:pt idx="4">
                  <c:v>５回目</c:v>
                </c:pt>
              </c:strCache>
            </c:strRef>
          </c:cat>
          <c:val>
            <c:numRef>
              <c:f>'評価（ダスタークロス）'!$E$13:$I$13</c:f>
              <c:numCache>
                <c:formatCode>0%</c:formatCode>
                <c:ptCount val="5"/>
                <c:pt idx="0">
                  <c:v>0</c:v>
                </c:pt>
                <c:pt idx="1">
                  <c:v>0</c:v>
                </c:pt>
                <c:pt idx="2">
                  <c:v>0</c:v>
                </c:pt>
                <c:pt idx="3">
                  <c:v>0</c:v>
                </c:pt>
                <c:pt idx="4">
                  <c:v>0</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 sourceLinked="1"/>
        <c:majorTickMark val="none"/>
        <c:minorTickMark val="none"/>
        <c:tickLblPos val="nextTo"/>
        <c:txPr>
          <a:bodyPr horzOverflow="overflow"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max val="1"/>
        </c:scaling>
        <c:delete val="0"/>
        <c:axPos val="l"/>
        <c:majorGridlines>
          <c:spPr>
            <a:ln>
              <a:solidFill>
                <a:srgbClr val="4F81BD"/>
              </a:solidFill>
            </a:ln>
          </c:spPr>
        </c:majorGridlines>
        <c:numFmt formatCode="0%" sourceLinked="1"/>
        <c:majorTickMark val="none"/>
        <c:minorTickMark val="none"/>
        <c:tickLblPos val="nextTo"/>
        <c:spPr>
          <a:ln w="9525">
            <a:noFill/>
          </a:ln>
        </c:spPr>
        <c:txPr>
          <a:bodyPr horzOverflow="overflow" anchor="ctr" anchorCtr="1"/>
          <a:lstStyle/>
          <a:p>
            <a:pPr algn="ctr" rtl="0">
              <a:defRPr sz="1000">
                <a:solidFill>
                  <a:schemeClr val="tx1"/>
                </a:solidFill>
              </a:defRPr>
            </a:pPr>
            <a:endParaRPr lang="ja-JP" altLang="en-US"/>
          </a:p>
        </c:txPr>
        <c:crossAx val="1"/>
        <c:crosses val="autoZero"/>
        <c:crossBetween val="between"/>
      </c:valAx>
    </c:plotArea>
    <c:legend>
      <c:legendPos val="b"/>
      <c:layout/>
      <c:overlay val="0"/>
      <c:txPr>
        <a:bodyPr horzOverflow="overflow" anchor="ctr" anchorCtr="1"/>
        <a:lstStyle/>
        <a:p>
          <a:pPr algn="l" rtl="0">
            <a:defRPr sz="1000">
              <a:solidFill>
                <a:schemeClr val="tx1"/>
              </a:solidFill>
            </a:defRPr>
          </a:pPr>
          <a:endParaRPr lang="ja-JP" altLang="en-US"/>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ltLang="en-US"/>
    </a:p>
  </c:txPr>
  <c:printSettings>
    <c:pageMargins l="0.70000000000000062" r="0.70000000000000062" t="0.75000000000000222" b="0.7500000000000022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800" i="0" u="none" strike="noStrike" baseline="0">
                <a:solidFill>
                  <a:schemeClr val="tx1"/>
                </a:solidFill>
              </a:defRPr>
            </a:pPr>
            <a:r>
              <a:rPr lang="ja-JP" altLang="en-US" sz="1800" b="1" i="0" u="none" strike="noStrike" baseline="0">
                <a:solidFill>
                  <a:schemeClr val="tx1"/>
                </a:solidFill>
              </a:rPr>
              <a:t>達成率</a:t>
            </a:r>
            <a:endParaRPr lang="ja-JP" altLang="en-US" sz="1800" b="1" i="0" u="none" strike="noStrike" baseline="0">
              <a:solidFill>
                <a:schemeClr val="tx1"/>
              </a:solidFill>
            </a:endParaRPr>
          </a:p>
        </c:rich>
      </c:tx>
      <c:layout/>
      <c:overlay val="0"/>
    </c:title>
    <c:autoTitleDeleted val="0"/>
    <c:plotArea>
      <c:layout/>
      <c:lineChart>
        <c:grouping val="standard"/>
        <c:varyColors val="0"/>
        <c:ser>
          <c:idx val="0"/>
          <c:order val="0"/>
          <c:tx>
            <c:v>達成率</c:v>
          </c:tx>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Lbls>
            <c:dLbl>
              <c:idx val="0"/>
              <c:layout/>
              <c:spPr>
                <a:noFill/>
                <a:ln>
                  <a:noFill/>
                </a:ln>
                <a:effectLst/>
              </c:spPr>
              <c:txPr>
                <a:bodyPr horzOverflow="overflow">
                  <a:spAutoFit/>
                </a:bodyPr>
                <a:lstStyle/>
                <a:p>
                  <a:pPr>
                    <a:defRPr sz="1000">
                      <a:solidFill>
                        <a:schemeClr val="tx1"/>
                      </a:solidFill>
                    </a:defRPr>
                  </a:pPr>
                  <a:endParaRPr lang="ja-JP" altLang="en-US"/>
                </a:p>
              </c:txPr>
              <c:showLegendKey val="0"/>
              <c:showVal val="1"/>
              <c:showCatName val="0"/>
              <c:showSerName val="0"/>
              <c:showPercent val="0"/>
              <c:showBubbleSize val="0"/>
            </c:dLbl>
            <c:dLbl>
              <c:idx val="1"/>
              <c:layout/>
              <c:spPr>
                <a:noFill/>
                <a:ln>
                  <a:noFill/>
                </a:ln>
                <a:effectLst/>
              </c:spPr>
              <c:txPr>
                <a:bodyPr horzOverflow="overflow">
                  <a:spAutoFit/>
                </a:bodyPr>
                <a:lstStyle/>
                <a:p>
                  <a:pPr>
                    <a:defRPr sz="1000">
                      <a:solidFill>
                        <a:schemeClr val="tx1"/>
                      </a:solidFill>
                    </a:defRPr>
                  </a:pPr>
                  <a:endParaRPr lang="ja-JP" altLang="en-US"/>
                </a:p>
              </c:txPr>
              <c:showLegendKey val="0"/>
              <c:showVal val="1"/>
              <c:showCatName val="0"/>
              <c:showSerName val="0"/>
              <c:showPercent val="0"/>
              <c:showBubbleSize val="0"/>
            </c:dLbl>
            <c:dLbl>
              <c:idx val="2"/>
              <c:layout/>
              <c:spPr>
                <a:noFill/>
                <a:ln>
                  <a:noFill/>
                </a:ln>
                <a:effectLst/>
              </c:spPr>
              <c:txPr>
                <a:bodyPr horzOverflow="overflow">
                  <a:spAutoFit/>
                </a:bodyPr>
                <a:lstStyle/>
                <a:p>
                  <a:pPr>
                    <a:defRPr sz="1000">
                      <a:solidFill>
                        <a:schemeClr val="tx1"/>
                      </a:solidFill>
                    </a:defRPr>
                  </a:pPr>
                  <a:endParaRPr lang="ja-JP" altLang="en-US"/>
                </a:p>
              </c:txPr>
              <c:showLegendKey val="0"/>
              <c:showVal val="1"/>
              <c:showCatName val="0"/>
              <c:showSerName val="0"/>
              <c:showPercent val="0"/>
              <c:showBubbleSize val="0"/>
            </c:dLbl>
            <c:dLbl>
              <c:idx val="3"/>
              <c:layout/>
              <c:spPr>
                <a:noFill/>
                <a:ln>
                  <a:noFill/>
                </a:ln>
                <a:effectLst/>
              </c:spPr>
              <c:txPr>
                <a:bodyPr horzOverflow="overflow">
                  <a:spAutoFit/>
                </a:bodyPr>
                <a:lstStyle/>
                <a:p>
                  <a:pPr>
                    <a:defRPr sz="1000">
                      <a:solidFill>
                        <a:schemeClr val="tx1"/>
                      </a:solidFill>
                    </a:defRPr>
                  </a:pPr>
                  <a:endParaRPr lang="ja-JP" altLang="en-US"/>
                </a:p>
              </c:txPr>
              <c:showLegendKey val="0"/>
              <c:showVal val="1"/>
              <c:showCatName val="0"/>
              <c:showSerName val="0"/>
              <c:showPercent val="0"/>
              <c:showBubbleSize val="0"/>
            </c:dLbl>
            <c:dLbl>
              <c:idx val="4"/>
              <c:layout/>
              <c:spPr>
                <a:noFill/>
                <a:ln>
                  <a:noFill/>
                </a:ln>
                <a:effectLst/>
              </c:spPr>
              <c:txPr>
                <a:bodyPr horzOverflow="overflow">
                  <a:spAutoFit/>
                </a:bodyPr>
                <a:lstStyle/>
                <a:p>
                  <a:pPr>
                    <a:defRPr sz="1000">
                      <a:solidFill>
                        <a:schemeClr val="tx1"/>
                      </a:solidFill>
                    </a:defRPr>
                  </a:pPr>
                  <a:endParaRPr lang="ja-JP" altLang="en-US"/>
                </a:p>
              </c:txPr>
              <c:showLegendKey val="0"/>
              <c:showVal val="1"/>
              <c:showCatName val="0"/>
              <c:showSerName val="0"/>
              <c:showPercent val="0"/>
              <c:showBubbleSize val="0"/>
            </c:dLbl>
            <c:showLegendKey val="0"/>
            <c:showVal val="0"/>
            <c:showCatName val="0"/>
            <c:showSerName val="0"/>
            <c:showPercent val="0"/>
            <c:showBubbleSize val="0"/>
            <c:extLst>
              <c:ext xmlns:c15="http://schemas.microsoft.com/office/drawing/2012/chart" uri="{CE6537A1-D6FC-4f65-9D91-7224C49458BB}">
                <c15:showLeaderLines val="0"/>
              </c:ext>
            </c:extLst>
          </c:dLbls>
          <c:cat>
            <c:strRef>
              <c:f>'評価（水拭きモップ）'!$E$11:$I$11</c:f>
              <c:strCache>
                <c:ptCount val="5"/>
                <c:pt idx="0">
                  <c:v>１回目</c:v>
                </c:pt>
                <c:pt idx="1">
                  <c:v>２回目</c:v>
                </c:pt>
                <c:pt idx="2">
                  <c:v>３回目</c:v>
                </c:pt>
                <c:pt idx="3">
                  <c:v>４回目</c:v>
                </c:pt>
                <c:pt idx="4">
                  <c:v>５回目</c:v>
                </c:pt>
              </c:strCache>
            </c:strRef>
          </c:cat>
          <c:val>
            <c:numRef>
              <c:f>'評価（水拭きモップ）'!$E$13:$I$13</c:f>
              <c:numCache>
                <c:formatCode>0%</c:formatCode>
                <c:ptCount val="5"/>
                <c:pt idx="0">
                  <c:v>0</c:v>
                </c:pt>
                <c:pt idx="1">
                  <c:v>0</c:v>
                </c:pt>
                <c:pt idx="2">
                  <c:v>0</c:v>
                </c:pt>
                <c:pt idx="3">
                  <c:v>0</c:v>
                </c:pt>
                <c:pt idx="4">
                  <c:v>0</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 sourceLinked="1"/>
        <c:majorTickMark val="none"/>
        <c:minorTickMark val="none"/>
        <c:tickLblPos val="nextTo"/>
        <c:txPr>
          <a:bodyPr horzOverflow="overflow"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max val="1"/>
        </c:scaling>
        <c:delete val="0"/>
        <c:axPos val="l"/>
        <c:majorGridlines>
          <c:spPr>
            <a:ln>
              <a:solidFill>
                <a:srgbClr val="4F81BD"/>
              </a:solidFill>
            </a:ln>
          </c:spPr>
        </c:majorGridlines>
        <c:numFmt formatCode="0%" sourceLinked="1"/>
        <c:majorTickMark val="none"/>
        <c:minorTickMark val="none"/>
        <c:tickLblPos val="nextTo"/>
        <c:spPr>
          <a:ln w="9525">
            <a:noFill/>
          </a:ln>
        </c:spPr>
        <c:txPr>
          <a:bodyPr horzOverflow="overflow" anchor="ctr" anchorCtr="1"/>
          <a:lstStyle/>
          <a:p>
            <a:pPr algn="ctr" rtl="0">
              <a:defRPr sz="1000">
                <a:solidFill>
                  <a:schemeClr val="tx1"/>
                </a:solidFill>
              </a:defRPr>
            </a:pPr>
            <a:endParaRPr lang="ja-JP" altLang="en-US"/>
          </a:p>
        </c:txPr>
        <c:crossAx val="1"/>
        <c:crosses val="autoZero"/>
        <c:crossBetween val="between"/>
      </c:valAx>
    </c:plotArea>
    <c:legend>
      <c:legendPos val="b"/>
      <c:layout/>
      <c:overlay val="0"/>
      <c:txPr>
        <a:bodyPr horzOverflow="overflow" anchor="ctr" anchorCtr="1"/>
        <a:lstStyle/>
        <a:p>
          <a:pPr algn="l" rtl="0">
            <a:defRPr sz="1000">
              <a:solidFill>
                <a:schemeClr val="tx1"/>
              </a:solidFill>
            </a:defRPr>
          </a:pPr>
          <a:endParaRPr lang="ja-JP" altLang="en-US"/>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ltLang="en-US"/>
    </a:p>
  </c:txPr>
  <c:printSettings>
    <c:pageMargins l="0.70000000000000062" r="0.70000000000000062" t="0.75000000000000211" b="0.750000000000002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800" i="0" u="none" strike="noStrike" baseline="0">
                <a:solidFill>
                  <a:schemeClr val="tx1"/>
                </a:solidFill>
              </a:defRPr>
            </a:pPr>
            <a:r>
              <a:rPr lang="ja-JP" altLang="en-US" sz="1800" b="1" i="0" u="none" strike="noStrike" baseline="0">
                <a:solidFill>
                  <a:schemeClr val="tx1"/>
                </a:solidFill>
              </a:rPr>
              <a:t>達成率</a:t>
            </a:r>
            <a:endParaRPr lang="ja-JP" altLang="en-US" sz="1800" b="1" i="0" u="none" strike="noStrike" baseline="0">
              <a:solidFill>
                <a:schemeClr val="tx1"/>
              </a:solidFill>
            </a:endParaRPr>
          </a:p>
        </c:rich>
      </c:tx>
      <c:layout/>
      <c:overlay val="0"/>
    </c:title>
    <c:autoTitleDeleted val="0"/>
    <c:plotArea>
      <c:layout/>
      <c:lineChart>
        <c:grouping val="standard"/>
        <c:varyColors val="0"/>
        <c:ser>
          <c:idx val="0"/>
          <c:order val="0"/>
          <c:tx>
            <c:v>達成率</c:v>
          </c:tx>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Lbls>
            <c:dLbl>
              <c:idx val="0"/>
              <c:layout/>
              <c:spPr>
                <a:noFill/>
                <a:ln>
                  <a:noFill/>
                </a:ln>
                <a:effectLst/>
              </c:spPr>
              <c:txPr>
                <a:bodyPr horzOverflow="overflow">
                  <a:spAutoFit/>
                </a:bodyPr>
                <a:lstStyle/>
                <a:p>
                  <a:pPr>
                    <a:defRPr sz="1000">
                      <a:solidFill>
                        <a:schemeClr val="tx1"/>
                      </a:solidFill>
                    </a:defRPr>
                  </a:pPr>
                  <a:endParaRPr lang="ja-JP" altLang="en-US"/>
                </a:p>
              </c:txPr>
              <c:showLegendKey val="0"/>
              <c:showVal val="1"/>
              <c:showCatName val="0"/>
              <c:showSerName val="0"/>
              <c:showPercent val="0"/>
              <c:showBubbleSize val="0"/>
            </c:dLbl>
            <c:dLbl>
              <c:idx val="1"/>
              <c:layout/>
              <c:spPr>
                <a:noFill/>
                <a:ln>
                  <a:noFill/>
                </a:ln>
                <a:effectLst/>
              </c:spPr>
              <c:txPr>
                <a:bodyPr horzOverflow="overflow">
                  <a:spAutoFit/>
                </a:bodyPr>
                <a:lstStyle/>
                <a:p>
                  <a:pPr>
                    <a:defRPr sz="1000">
                      <a:solidFill>
                        <a:schemeClr val="tx1"/>
                      </a:solidFill>
                    </a:defRPr>
                  </a:pPr>
                  <a:endParaRPr lang="ja-JP" altLang="en-US"/>
                </a:p>
              </c:txPr>
              <c:showLegendKey val="0"/>
              <c:showVal val="1"/>
              <c:showCatName val="0"/>
              <c:showSerName val="0"/>
              <c:showPercent val="0"/>
              <c:showBubbleSize val="0"/>
            </c:dLbl>
            <c:dLbl>
              <c:idx val="2"/>
              <c:layout/>
              <c:spPr>
                <a:noFill/>
                <a:ln>
                  <a:noFill/>
                </a:ln>
                <a:effectLst/>
              </c:spPr>
              <c:txPr>
                <a:bodyPr horzOverflow="overflow">
                  <a:spAutoFit/>
                </a:bodyPr>
                <a:lstStyle/>
                <a:p>
                  <a:pPr>
                    <a:defRPr sz="1000">
                      <a:solidFill>
                        <a:schemeClr val="tx1"/>
                      </a:solidFill>
                    </a:defRPr>
                  </a:pPr>
                  <a:endParaRPr lang="ja-JP" altLang="en-US"/>
                </a:p>
              </c:txPr>
              <c:showLegendKey val="0"/>
              <c:showVal val="1"/>
              <c:showCatName val="0"/>
              <c:showSerName val="0"/>
              <c:showPercent val="0"/>
              <c:showBubbleSize val="0"/>
            </c:dLbl>
            <c:dLbl>
              <c:idx val="3"/>
              <c:layout/>
              <c:spPr>
                <a:noFill/>
                <a:ln>
                  <a:noFill/>
                </a:ln>
                <a:effectLst/>
              </c:spPr>
              <c:txPr>
                <a:bodyPr horzOverflow="overflow">
                  <a:spAutoFit/>
                </a:bodyPr>
                <a:lstStyle/>
                <a:p>
                  <a:pPr>
                    <a:defRPr sz="1000">
                      <a:solidFill>
                        <a:schemeClr val="tx1"/>
                      </a:solidFill>
                    </a:defRPr>
                  </a:pPr>
                  <a:endParaRPr lang="ja-JP" altLang="en-US"/>
                </a:p>
              </c:txPr>
              <c:showLegendKey val="0"/>
              <c:showVal val="1"/>
              <c:showCatName val="0"/>
              <c:showSerName val="0"/>
              <c:showPercent val="0"/>
              <c:showBubbleSize val="0"/>
            </c:dLbl>
            <c:dLbl>
              <c:idx val="4"/>
              <c:layout/>
              <c:spPr>
                <a:noFill/>
                <a:ln>
                  <a:noFill/>
                </a:ln>
                <a:effectLst/>
              </c:spPr>
              <c:txPr>
                <a:bodyPr horzOverflow="overflow">
                  <a:spAutoFit/>
                </a:bodyPr>
                <a:lstStyle/>
                <a:p>
                  <a:pPr>
                    <a:defRPr sz="1000">
                      <a:solidFill>
                        <a:schemeClr val="tx1"/>
                      </a:solidFill>
                    </a:defRPr>
                  </a:pPr>
                  <a:endParaRPr lang="ja-JP" altLang="en-US"/>
                </a:p>
              </c:txPr>
              <c:showLegendKey val="0"/>
              <c:showVal val="1"/>
              <c:showCatName val="0"/>
              <c:showSerName val="0"/>
              <c:showPercent val="0"/>
              <c:showBubbleSize val="0"/>
            </c:dLbl>
            <c:showLegendKey val="0"/>
            <c:showVal val="0"/>
            <c:showCatName val="0"/>
            <c:showSerName val="0"/>
            <c:showPercent val="0"/>
            <c:showBubbleSize val="0"/>
            <c:extLst>
              <c:ext xmlns:c15="http://schemas.microsoft.com/office/drawing/2012/chart" uri="{CE6537A1-D6FC-4f65-9D91-7224C49458BB}">
                <c15:showLeaderLines val="0"/>
              </c:ext>
            </c:extLst>
          </c:dLbls>
          <c:cat>
            <c:strRef>
              <c:f>'評価（接客）'!$E$11:$I$11</c:f>
              <c:strCache>
                <c:ptCount val="5"/>
                <c:pt idx="0">
                  <c:v>１回目</c:v>
                </c:pt>
                <c:pt idx="1">
                  <c:v>２回目</c:v>
                </c:pt>
                <c:pt idx="2">
                  <c:v>３回目</c:v>
                </c:pt>
                <c:pt idx="3">
                  <c:v>４回目</c:v>
                </c:pt>
                <c:pt idx="4">
                  <c:v>５回目</c:v>
                </c:pt>
              </c:strCache>
            </c:strRef>
          </c:cat>
          <c:val>
            <c:numRef>
              <c:f>'評価（接客）'!$E$13:$I$13</c:f>
              <c:numCache>
                <c:formatCode>0%</c:formatCode>
                <c:ptCount val="5"/>
                <c:pt idx="0">
                  <c:v>0</c:v>
                </c:pt>
                <c:pt idx="1">
                  <c:v>0</c:v>
                </c:pt>
                <c:pt idx="2">
                  <c:v>0</c:v>
                </c:pt>
                <c:pt idx="3">
                  <c:v>0</c:v>
                </c:pt>
                <c:pt idx="4">
                  <c:v>0</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 sourceLinked="1"/>
        <c:majorTickMark val="none"/>
        <c:minorTickMark val="none"/>
        <c:tickLblPos val="nextTo"/>
        <c:txPr>
          <a:bodyPr horzOverflow="overflow"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max val="1"/>
        </c:scaling>
        <c:delete val="0"/>
        <c:axPos val="l"/>
        <c:majorGridlines>
          <c:spPr>
            <a:ln>
              <a:solidFill>
                <a:srgbClr val="4F81BD"/>
              </a:solidFill>
            </a:ln>
          </c:spPr>
        </c:majorGridlines>
        <c:numFmt formatCode="0%" sourceLinked="1"/>
        <c:majorTickMark val="none"/>
        <c:minorTickMark val="none"/>
        <c:tickLblPos val="nextTo"/>
        <c:spPr>
          <a:ln w="9525">
            <a:noFill/>
          </a:ln>
        </c:spPr>
        <c:txPr>
          <a:bodyPr horzOverflow="overflow" anchor="ctr" anchorCtr="1"/>
          <a:lstStyle/>
          <a:p>
            <a:pPr algn="ctr" rtl="0">
              <a:defRPr sz="1000">
                <a:solidFill>
                  <a:schemeClr val="tx1"/>
                </a:solidFill>
              </a:defRPr>
            </a:pPr>
            <a:endParaRPr lang="ja-JP" altLang="en-US"/>
          </a:p>
        </c:txPr>
        <c:crossAx val="1"/>
        <c:crosses val="autoZero"/>
        <c:crossBetween val="between"/>
      </c:valAx>
    </c:plotArea>
    <c:legend>
      <c:legendPos val="b"/>
      <c:layout/>
      <c:overlay val="0"/>
      <c:txPr>
        <a:bodyPr horzOverflow="overflow" anchor="ctr" anchorCtr="1"/>
        <a:lstStyle/>
        <a:p>
          <a:pPr algn="l" rtl="0">
            <a:defRPr sz="1000">
              <a:solidFill>
                <a:schemeClr val="tx1"/>
              </a:solidFill>
            </a:defRPr>
          </a:pPr>
          <a:endParaRPr lang="ja-JP" altLang="en-US"/>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ltLang="en-US"/>
    </a:p>
  </c:txPr>
  <c:printSettings>
    <c:pageMargins l="0.70000000000000062" r="0.70000000000000062" t="0.750000000000003" b="0.750000000000003"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s>
</file>

<file path=xl/drawings/_rels/drawing2.xml.rels>&#65279;<?xml version="1.0" encoding="utf-8"?>
<Relationships xmlns="http://schemas.openxmlformats.org/package/2006/relationships">
  <Relationship Id="rId1" Type="http://schemas.openxmlformats.org/officeDocument/2006/relationships/chart" Target="../charts/chart2.xml" />
</Relationships>
</file>

<file path=xl/drawings/_rels/drawing3.xml.rels>&#65279;<?xml version="1.0" encoding="utf-8"?>
<Relationships xmlns="http://schemas.openxmlformats.org/package/2006/relationships">
  <Relationship Id="rId1" Type="http://schemas.openxmlformats.org/officeDocument/2006/relationships/chart" Target="../charts/chart3.xml" />
</Relationships>
</file>

<file path=xl/drawings/_rels/drawing4.xml.rels>&#65279;<?xml version="1.0" encoding="utf-8"?>
<Relationships xmlns="http://schemas.openxmlformats.org/package/2006/relationships">
  <Relationship Id="rId1" Type="http://schemas.openxmlformats.org/officeDocument/2006/relationships/chart" Target="../charts/chart4.xml" />
</Relationships>
</file>

<file path=xl/drawings/_rels/drawing5.xml.rels>&#65279;<?xml version="1.0" encoding="utf-8"?>
<Relationships xmlns="http://schemas.openxmlformats.org/package/2006/relationships">
  <Relationship Id="rId1" Type="http://schemas.openxmlformats.org/officeDocument/2006/relationships/chart" Target="../charts/chart5.xml" />
</Relationships>
</file>

<file path=xl/drawings/_rels/drawing6.xml.rels>&#65279;<?xml version="1.0" encoding="utf-8"?>
<Relationships xmlns="http://schemas.openxmlformats.org/package/2006/relationships">
  <Relationship Id="rId1" Type="http://schemas.openxmlformats.org/officeDocument/2006/relationships/chart" Target="../charts/chart6.xml" />
</Relationships>
</file>

<file path=xl/drawings/_rels/drawing7.xml.rels>&#65279;<?xml version="1.0" encoding="utf-8"?>
<Relationships xmlns="http://schemas.openxmlformats.org/package/2006/relationships">
  <Relationship Id="rId1" Type="http://schemas.openxmlformats.org/officeDocument/2006/relationships/chart" Target="../charts/chart7.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485775</xdr:colOff>
      <xdr:row>9</xdr:row>
      <xdr:rowOff>306070</xdr:rowOff>
    </xdr:from>
    <xdr:to xmlns:xdr="http://schemas.openxmlformats.org/drawingml/2006/spreadsheetDrawing">
      <xdr:col>15</xdr:col>
      <xdr:colOff>306705</xdr:colOff>
      <xdr:row>16</xdr:row>
      <xdr:rowOff>140335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10</xdr:col>
      <xdr:colOff>485775</xdr:colOff>
      <xdr:row>9</xdr:row>
      <xdr:rowOff>306070</xdr:rowOff>
    </xdr:from>
    <xdr:to xmlns:xdr="http://schemas.openxmlformats.org/drawingml/2006/spreadsheetDrawing">
      <xdr:col>15</xdr:col>
      <xdr:colOff>165735</xdr:colOff>
      <xdr:row>15</xdr:row>
      <xdr:rowOff>198755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11</xdr:col>
      <xdr:colOff>400050</xdr:colOff>
      <xdr:row>9</xdr:row>
      <xdr:rowOff>306070</xdr:rowOff>
    </xdr:from>
    <xdr:to xmlns:xdr="http://schemas.openxmlformats.org/drawingml/2006/spreadsheetDrawing">
      <xdr:col>16</xdr:col>
      <xdr:colOff>133350</xdr:colOff>
      <xdr:row>15</xdr:row>
      <xdr:rowOff>219710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10</xdr:col>
      <xdr:colOff>485775</xdr:colOff>
      <xdr:row>9</xdr:row>
      <xdr:rowOff>306070</xdr:rowOff>
    </xdr:from>
    <xdr:to xmlns:xdr="http://schemas.openxmlformats.org/drawingml/2006/spreadsheetDrawing">
      <xdr:col>15</xdr:col>
      <xdr:colOff>352425</xdr:colOff>
      <xdr:row>16</xdr:row>
      <xdr:rowOff>143510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10</xdr:col>
      <xdr:colOff>485775</xdr:colOff>
      <xdr:row>9</xdr:row>
      <xdr:rowOff>306070</xdr:rowOff>
    </xdr:from>
    <xdr:to xmlns:xdr="http://schemas.openxmlformats.org/drawingml/2006/spreadsheetDrawing">
      <xdr:col>15</xdr:col>
      <xdr:colOff>333375</xdr:colOff>
      <xdr:row>15</xdr:row>
      <xdr:rowOff>132715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10</xdr:col>
      <xdr:colOff>485775</xdr:colOff>
      <xdr:row>9</xdr:row>
      <xdr:rowOff>306070</xdr:rowOff>
    </xdr:from>
    <xdr:to xmlns:xdr="http://schemas.openxmlformats.org/drawingml/2006/spreadsheetDrawing">
      <xdr:col>15</xdr:col>
      <xdr:colOff>219075</xdr:colOff>
      <xdr:row>15</xdr:row>
      <xdr:rowOff>104775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10</xdr:col>
      <xdr:colOff>619125</xdr:colOff>
      <xdr:row>9</xdr:row>
      <xdr:rowOff>189230</xdr:rowOff>
    </xdr:from>
    <xdr:to xmlns:xdr="http://schemas.openxmlformats.org/drawingml/2006/spreadsheetDrawing">
      <xdr:col>16</xdr:col>
      <xdr:colOff>133350</xdr:colOff>
      <xdr:row>15</xdr:row>
      <xdr:rowOff>132715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Relationships xmlns="http://schemas.openxmlformats.org/package/2006/relationships">
  <Relationship Id="rId1" Type="http://schemas.openxmlformats.org/officeDocument/2006/relationships/printerSettings" Target="../printerSettings/printerSettings10.bin" />
  <Relationship Id="rId2" Type="http://schemas.openxmlformats.org/officeDocument/2006/relationships/drawing" Target="../drawings/drawing2.xml" />
</Relationships>
</file>

<file path=xl/worksheets/_rels/sheet11.xml.rels>&#65279;<?xml version="1.0" encoding="utf-8"?>
<Relationships xmlns="http://schemas.openxmlformats.org/package/2006/relationships">
  <Relationship Id="rId1" Type="http://schemas.openxmlformats.org/officeDocument/2006/relationships/printerSettings" Target="../printerSettings/printerSettings11.bin" />
  <Relationship Id="rId2" Type="http://schemas.openxmlformats.org/officeDocument/2006/relationships/drawing" Target="../drawings/drawing3.xml" />
</Relationships>
</file>

<file path=xl/worksheets/_rels/sheet12.xml.rels>&#65279;<?xml version="1.0" encoding="utf-8"?>
<Relationships xmlns="http://schemas.openxmlformats.org/package/2006/relationships">
  <Relationship Id="rId1" Type="http://schemas.openxmlformats.org/officeDocument/2006/relationships/printerSettings" Target="../printerSettings/printerSettings12.bin" />
  <Relationship Id="rId2" Type="http://schemas.openxmlformats.org/officeDocument/2006/relationships/drawing" Target="../drawings/drawing4.xml" />
</Relationships>
</file>

<file path=xl/worksheets/_rels/sheet13.xml.rels>&#65279;<?xml version="1.0" encoding="utf-8"?>
<Relationships xmlns="http://schemas.openxmlformats.org/package/2006/relationships">
  <Relationship Id="rId1" Type="http://schemas.openxmlformats.org/officeDocument/2006/relationships/printerSettings" Target="../printerSettings/printerSettings13.bin" />
  <Relationship Id="rId2" Type="http://schemas.openxmlformats.org/officeDocument/2006/relationships/drawing" Target="../drawings/drawing5.xml" />
</Relationships>
</file>

<file path=xl/worksheets/_rels/sheet14.xml.rels>&#65279;<?xml version="1.0" encoding="utf-8"?>
<Relationships xmlns="http://schemas.openxmlformats.org/package/2006/relationships">
  <Relationship Id="rId1" Type="http://schemas.openxmlformats.org/officeDocument/2006/relationships/printerSettings" Target="../printerSettings/printerSettings14.bin" />
  <Relationship Id="rId2" Type="http://schemas.openxmlformats.org/officeDocument/2006/relationships/drawing" Target="../drawings/drawing6.xml" />
</Relationships>
</file>

<file path=xl/worksheets/_rels/sheet15.xml.rels>&#65279;<?xml version="1.0" encoding="utf-8"?>
<Relationships xmlns="http://schemas.openxmlformats.org/package/2006/relationships">
  <Relationship Id="rId1" Type="http://schemas.openxmlformats.org/officeDocument/2006/relationships/printerSettings" Target="../printerSettings/printerSettings15.bin" />
  <Relationship Id="rId2" Type="http://schemas.openxmlformats.org/officeDocument/2006/relationships/drawing" Target="../drawings/drawing7.xml" />
</Relationships>
</file>

<file path=xl/worksheets/_rels/sheet16.xml.rels>&#65279;<?xml version="1.0" encoding="utf-8"?>
<Relationships xmlns="http://schemas.openxmlformats.org/package/2006/relationships">
  <Relationship Id="rId1" Type="http://schemas.openxmlformats.org/officeDocument/2006/relationships/printerSettings" Target="../printerSettings/printerSettings16.bin"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Relationships xmlns="http://schemas.openxmlformats.org/package/2006/relationships">
  <Relationship Id="rId1" Type="http://schemas.openxmlformats.org/officeDocument/2006/relationships/printerSettings" Target="../printerSettings/printerSettings9.bin" />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8:N35"/>
  <sheetViews>
    <sheetView tabSelected="1" workbookViewId="0">
      <selection activeCell="O10" sqref="O10"/>
    </sheetView>
  </sheetViews>
  <sheetFormatPr defaultRowHeight="13.5"/>
  <sheetData>
    <row r="4" spans="1:14" ht="30" customHeight="1"/>
    <row r="5" spans="1:14" ht="30" customHeight="1"/>
    <row r="6" spans="1:14" ht="30" customHeight="1"/>
    <row r="7" spans="1:14" ht="30" customHeight="1"/>
    <row r="8" spans="1:14" ht="66" customHeight="1">
      <c r="A8" s="1" t="s">
        <v>407</v>
      </c>
      <c r="B8" s="1"/>
      <c r="C8" s="1"/>
      <c r="D8" s="1"/>
      <c r="E8" s="1"/>
      <c r="F8" s="1"/>
      <c r="G8" s="1"/>
      <c r="H8" s="1"/>
      <c r="I8" s="1"/>
      <c r="J8" s="1"/>
      <c r="K8" s="1"/>
      <c r="L8" s="1"/>
      <c r="M8" s="1"/>
      <c r="N8" s="1"/>
    </row>
    <row r="9" spans="1:14" ht="30" customHeight="1"/>
    <row r="10" spans="1:14" ht="66.75" customHeight="1"/>
    <row r="11" spans="1:14" ht="30" customHeight="1"/>
    <row r="12" spans="1:14" ht="15" customHeight="1"/>
    <row r="13" spans="1:14" ht="7.5" customHeight="1"/>
    <row r="14" spans="1:14" ht="60" customHeight="1">
      <c r="C14" s="3"/>
      <c r="D14" s="3"/>
      <c r="E14" s="3"/>
      <c r="F14" s="3"/>
      <c r="G14" s="3"/>
      <c r="H14" s="3"/>
      <c r="I14" s="3"/>
      <c r="J14" s="3"/>
      <c r="K14" s="3"/>
      <c r="L14" s="3"/>
      <c r="M14" s="3"/>
    </row>
    <row r="15" spans="1:14" ht="30" customHeight="1"/>
    <row r="16" spans="1:14" ht="30" customHeight="1"/>
    <row r="17" spans="1:3" ht="30" customHeight="1"/>
    <row r="18" spans="1:3" ht="30" customHeight="1"/>
    <row r="19" spans="1:3" ht="30" customHeight="1"/>
    <row r="20" spans="1:3" ht="30" customHeight="1">
      <c r="A20" s="2"/>
      <c r="B20" s="2"/>
    </row>
    <row r="21" spans="1:3" ht="30" customHeight="1">
      <c r="A21" s="2"/>
      <c r="B21" s="2"/>
    </row>
    <row r="22" spans="1:3" ht="30" customHeight="1"/>
    <row r="23" spans="1:3" ht="30" customHeight="1"/>
    <row r="24" spans="1:3" ht="30" customHeight="1"/>
    <row r="25" spans="1:3" ht="30" customHeight="1"/>
    <row r="26" spans="1:3" ht="30" customHeight="1"/>
    <row r="27" spans="1:3" ht="30" customHeight="1"/>
    <row r="28" spans="1:3" ht="30" customHeight="1"/>
    <row r="29" spans="1:3" ht="30" customHeight="1"/>
    <row r="30" spans="1:3" ht="30" customHeight="1">
      <c r="C30" ph="1"/>
    </row>
    <row r="31" spans="1:3" ht="30" customHeight="1">
      <c r="C31" ph="1"/>
    </row>
    <row r="32" spans="1:3" ht="30" customHeight="1">
      <c r="C32" ph="1"/>
    </row>
    <row r="33" spans="3:3" ht="30" customHeight="1">
      <c r="C33" ph="1"/>
    </row>
    <row r="34" spans="3:3" ht="30" customHeight="1">
      <c r="C34" ph="1"/>
    </row>
    <row r="35" spans="3:3" ht="30" customHeight="1">
      <c r="C35" ph="1"/>
    </row>
    <row r="36" spans="3:3" ht="30" customHeight="1"/>
    <row r="37" spans="3:3" ht="30" customHeight="1"/>
    <row r="38" spans="3:3" ht="30" customHeight="1"/>
    <row r="39" spans="3:3" ht="30" customHeight="1"/>
    <row r="40" spans="3:3" ht="30" customHeight="1"/>
    <row r="41" spans="3:3" ht="30" customHeight="1"/>
    <row r="42" spans="3:3" ht="30" customHeight="1"/>
    <row r="43" spans="3:3" ht="30" customHeight="1"/>
    <row r="44" spans="3:3" ht="30" customHeight="1"/>
    <row r="45" spans="3:3" ht="30" customHeight="1"/>
    <row r="46" spans="3:3" ht="30" customHeight="1"/>
    <row r="47" spans="3:3" ht="30" customHeight="1"/>
    <row r="48" spans="3:3" ht="30" customHeight="1"/>
    <row r="49" ht="30" customHeight="1"/>
    <row r="50" ht="30" customHeight="1"/>
    <row r="51" ht="30" customHeight="1"/>
    <row r="52" ht="30" customHeight="1"/>
  </sheetData>
  <mergeCells count="1">
    <mergeCell ref="A8:N8"/>
  </mergeCells>
  <phoneticPr fontId="1"/>
  <pageMargins left="0.70866141732283472" right="0.70866141732283472" top="0.74803149606299213" bottom="0.74803149606299213" header="0.31496062992125984" footer="0.31496062992125984"/>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00B050"/>
  </sheetPr>
  <dimension ref="A1:T21"/>
  <sheetViews>
    <sheetView zoomScale="115" zoomScaleNormal="115" workbookViewId="0">
      <selection activeCell="H13" sqref="H13"/>
    </sheetView>
  </sheetViews>
  <sheetFormatPr defaultRowHeight="13.5"/>
  <cols>
    <col min="1" max="4" width="3.25" customWidth="1"/>
    <col min="5" max="9" width="6.875" customWidth="1"/>
    <col min="10" max="10" width="2.625" customWidth="1"/>
    <col min="11" max="20" width="8.375" customWidth="1"/>
    <col min="21" max="22" width="8.125" customWidth="1"/>
    <col min="23" max="43" width="5.25" customWidth="1"/>
  </cols>
  <sheetData>
    <row r="1" spans="1:20" ht="42" customHeight="1">
      <c r="A1" s="113" t="s">
        <v>286</v>
      </c>
      <c r="B1" s="113"/>
      <c r="C1" s="113"/>
      <c r="D1" s="113"/>
      <c r="E1" s="113"/>
      <c r="F1" s="113"/>
      <c r="G1" s="113"/>
      <c r="H1" s="113"/>
      <c r="I1" s="113"/>
      <c r="J1" s="113"/>
      <c r="K1" s="113"/>
      <c r="L1" s="113"/>
      <c r="M1" s="113"/>
      <c r="N1" s="113"/>
      <c r="O1" s="113"/>
      <c r="P1" s="113"/>
      <c r="Q1" s="113"/>
      <c r="R1" s="113"/>
      <c r="S1" s="113"/>
      <c r="T1" s="113"/>
    </row>
    <row r="2" spans="1:20" ht="24" customHeight="1">
      <c r="A2" s="114" t="s">
        <v>69</v>
      </c>
      <c r="B2" s="114"/>
      <c r="C2" s="114"/>
      <c r="D2" s="114"/>
      <c r="E2" s="114"/>
      <c r="F2" s="114"/>
      <c r="G2" s="114" t="s">
        <v>103</v>
      </c>
      <c r="H2" s="114"/>
      <c r="I2" s="128" t="s">
        <v>234</v>
      </c>
      <c r="J2" s="130"/>
      <c r="K2" s="125" t="s">
        <v>77</v>
      </c>
      <c r="L2" s="135"/>
      <c r="M2" s="125" t="s">
        <v>411</v>
      </c>
      <c r="N2" s="135"/>
      <c r="O2" s="125" t="s">
        <v>417</v>
      </c>
      <c r="P2" s="135"/>
      <c r="Q2" s="125" t="s">
        <v>420</v>
      </c>
      <c r="R2" s="135"/>
      <c r="S2" s="125" t="s">
        <v>99</v>
      </c>
      <c r="T2" s="135"/>
    </row>
    <row r="3" spans="1:20" ht="24" customHeight="1">
      <c r="A3" s="114"/>
      <c r="B3" s="114"/>
      <c r="C3" s="114"/>
      <c r="D3" s="114"/>
      <c r="E3" s="114"/>
      <c r="F3" s="114"/>
      <c r="G3" s="114"/>
      <c r="H3" s="114"/>
      <c r="I3" s="129"/>
      <c r="J3" s="131"/>
      <c r="K3" s="114" t="s">
        <v>70</v>
      </c>
      <c r="L3" s="114" t="s">
        <v>234</v>
      </c>
      <c r="M3" s="114" t="s">
        <v>70</v>
      </c>
      <c r="N3" s="114" t="s">
        <v>234</v>
      </c>
      <c r="O3" s="114" t="s">
        <v>70</v>
      </c>
      <c r="P3" s="114" t="s">
        <v>234</v>
      </c>
      <c r="Q3" s="114" t="s">
        <v>70</v>
      </c>
      <c r="R3" s="114" t="s">
        <v>234</v>
      </c>
      <c r="S3" s="114" t="s">
        <v>70</v>
      </c>
      <c r="T3" s="114" t="s">
        <v>234</v>
      </c>
    </row>
    <row r="4" spans="1:20" ht="24.75" customHeight="1">
      <c r="A4" s="115" t="s">
        <v>252</v>
      </c>
      <c r="B4" s="115"/>
      <c r="C4" s="115"/>
      <c r="D4" s="115"/>
      <c r="E4" s="115"/>
      <c r="F4" s="115"/>
      <c r="G4" s="127" t="s">
        <v>227</v>
      </c>
      <c r="H4" s="127"/>
      <c r="I4" s="125" ph="1">
        <v>5</v>
      </c>
      <c r="J4" s="132"/>
      <c r="K4" s="114">
        <f>COUNTIF(机拭き!E4:E83,"＋")</f>
        <v>0</v>
      </c>
      <c r="L4" s="114">
        <f>K4*5</f>
        <v>0</v>
      </c>
      <c r="M4" s="114">
        <f>COUNTIF(机拭き!F4:F83,"＋")</f>
        <v>0</v>
      </c>
      <c r="N4" s="114">
        <f>M4*5</f>
        <v>0</v>
      </c>
      <c r="O4" s="114">
        <f>COUNTIF(机拭き!G4:G83,"＋")</f>
        <v>0</v>
      </c>
      <c r="P4" s="114">
        <f>O4*5</f>
        <v>0</v>
      </c>
      <c r="Q4" s="114">
        <f>COUNTIF(机拭き!H4:H83,"＋")</f>
        <v>0</v>
      </c>
      <c r="R4" s="114">
        <f>Q4*5</f>
        <v>0</v>
      </c>
      <c r="S4" s="114">
        <f>COUNTIF(机拭き!I4:I83,"＋")</f>
        <v>0</v>
      </c>
      <c r="T4" s="114">
        <f>S4*5</f>
        <v>0</v>
      </c>
    </row>
    <row r="5" spans="1:20" ht="24.75" customHeight="1">
      <c r="A5" s="116" t="s">
        <v>255</v>
      </c>
      <c r="B5" s="116"/>
      <c r="C5" s="116"/>
      <c r="D5" s="116"/>
      <c r="E5" s="116"/>
      <c r="F5" s="116"/>
      <c r="G5" s="127" t="s">
        <v>254</v>
      </c>
      <c r="H5" s="127"/>
      <c r="I5" s="125" ph="1">
        <v>4</v>
      </c>
      <c r="J5" s="132"/>
      <c r="K5" s="114">
        <f>COUNTIF(机拭き!E4:E83,"こ")</f>
        <v>0</v>
      </c>
      <c r="L5" s="114">
        <f>K5*4</f>
        <v>0</v>
      </c>
      <c r="M5" s="114">
        <f>COUNTIF(机拭き!F4:F83,"こ")</f>
        <v>0</v>
      </c>
      <c r="N5" s="114">
        <f>M5*4</f>
        <v>0</v>
      </c>
      <c r="O5" s="114">
        <f>COUNTIF(机拭き!G4:G83,"こ")</f>
        <v>0</v>
      </c>
      <c r="P5" s="114">
        <f>O5*4</f>
        <v>0</v>
      </c>
      <c r="Q5" s="114">
        <f>COUNTIF(机拭き!H4:H83,"こ")</f>
        <v>0</v>
      </c>
      <c r="R5" s="114">
        <f>Q5*4</f>
        <v>0</v>
      </c>
      <c r="S5" s="114">
        <f>COUNTIF(机拭き!I4:I83,"こ")</f>
        <v>0</v>
      </c>
      <c r="T5" s="114">
        <f>S5*4</f>
        <v>0</v>
      </c>
    </row>
    <row r="6" spans="1:20" ht="24.75" customHeight="1">
      <c r="A6" s="116" t="s">
        <v>256</v>
      </c>
      <c r="B6" s="116"/>
      <c r="C6" s="116"/>
      <c r="D6" s="116"/>
      <c r="E6" s="116"/>
      <c r="F6" s="116"/>
      <c r="G6" s="127" t="s">
        <v>408</v>
      </c>
      <c r="H6" s="127"/>
      <c r="I6" s="125" ph="1">
        <v>3</v>
      </c>
      <c r="J6" s="132"/>
      <c r="K6" s="114">
        <f>COUNTIF(机拭き!E4:E83,"じ")</f>
        <v>0</v>
      </c>
      <c r="L6" s="114">
        <f>K6*3</f>
        <v>0</v>
      </c>
      <c r="M6" s="114">
        <f>COUNTIF(机拭き!F4:F83,"じ")</f>
        <v>0</v>
      </c>
      <c r="N6" s="114">
        <f>M6*3</f>
        <v>0</v>
      </c>
      <c r="O6" s="114">
        <f>COUNTIF(机拭き!G4:G83,"じ")</f>
        <v>0</v>
      </c>
      <c r="P6" s="114">
        <f>O6*3</f>
        <v>0</v>
      </c>
      <c r="Q6" s="114">
        <f>COUNTIF(机拭き!H4:H83,"じ")</f>
        <v>0</v>
      </c>
      <c r="R6" s="114">
        <f>Q6*3</f>
        <v>0</v>
      </c>
      <c r="S6" s="114">
        <f>COUNTIF(机拭き!I4:I83,"じ")</f>
        <v>0</v>
      </c>
      <c r="T6" s="114">
        <f>S6*3</f>
        <v>0</v>
      </c>
    </row>
    <row r="7" spans="1:20" ht="24.75" customHeight="1">
      <c r="A7" s="116" t="s">
        <v>258</v>
      </c>
      <c r="B7" s="116"/>
      <c r="C7" s="116"/>
      <c r="D7" s="116"/>
      <c r="E7" s="116"/>
      <c r="F7" s="116"/>
      <c r="G7" s="127" t="s">
        <v>336</v>
      </c>
      <c r="H7" s="127"/>
      <c r="I7" s="125" ph="1">
        <v>2</v>
      </c>
      <c r="J7" s="132"/>
      <c r="K7" s="114">
        <f>COUNTIF(机拭き!E4:E83,"み")</f>
        <v>0</v>
      </c>
      <c r="L7" s="114">
        <f>K7*2</f>
        <v>0</v>
      </c>
      <c r="M7" s="114">
        <f>COUNTIF(机拭き!F4:F83,"み")</f>
        <v>0</v>
      </c>
      <c r="N7" s="114">
        <f>M7*2</f>
        <v>0</v>
      </c>
      <c r="O7" s="114">
        <f>COUNTIF(机拭き!G4:G83,"み")</f>
        <v>0</v>
      </c>
      <c r="P7" s="114">
        <f>O7*2</f>
        <v>0</v>
      </c>
      <c r="Q7" s="114">
        <f>COUNTIF(机拭き!H4:H83,"み")</f>
        <v>0</v>
      </c>
      <c r="R7" s="114">
        <f>Q7*2</f>
        <v>0</v>
      </c>
      <c r="S7" s="114">
        <f>COUNTIF(机拭き!I4:I83,"み")</f>
        <v>0</v>
      </c>
      <c r="T7" s="114">
        <f>S7*2</f>
        <v>0</v>
      </c>
    </row>
    <row r="8" spans="1:20" ht="24.75" customHeight="1">
      <c r="A8" s="116" t="s">
        <v>28</v>
      </c>
      <c r="B8" s="116"/>
      <c r="C8" s="116"/>
      <c r="D8" s="116"/>
      <c r="E8" s="116"/>
      <c r="F8" s="116"/>
      <c r="G8" s="127" t="s">
        <v>274</v>
      </c>
      <c r="H8" s="127"/>
      <c r="I8" s="125" ph="1">
        <v>1</v>
      </c>
      <c r="J8" s="132"/>
      <c r="K8" s="114">
        <f>COUNTIF(机拭き!E4:E83,"て")</f>
        <v>0</v>
      </c>
      <c r="L8" s="114">
        <f>K8*1</f>
        <v>0</v>
      </c>
      <c r="M8" s="114">
        <f>COUNTIF(机拭き!G4:G83,"て")</f>
        <v>0</v>
      </c>
      <c r="N8" s="114">
        <f>M8*1</f>
        <v>0</v>
      </c>
      <c r="O8" s="114">
        <f>COUNTIF(机拭き!G4:G83,"て")</f>
        <v>0</v>
      </c>
      <c r="P8" s="114">
        <f>O8*1</f>
        <v>0</v>
      </c>
      <c r="Q8" s="114">
        <f>COUNTIF(机拭き!H4:H83,"て")</f>
        <v>0</v>
      </c>
      <c r="R8" s="114">
        <f>Q8*1</f>
        <v>0</v>
      </c>
      <c r="S8" s="114">
        <f>COUNTIF(机拭き!I4:I83,"て")</f>
        <v>0</v>
      </c>
      <c r="T8" s="114">
        <f>S8*1</f>
        <v>0</v>
      </c>
    </row>
    <row r="9" spans="1:20" ht="24.75" customHeight="1">
      <c r="A9" s="116" t="s">
        <v>261</v>
      </c>
      <c r="B9" s="116"/>
      <c r="C9" s="116"/>
      <c r="D9" s="116"/>
      <c r="E9" s="116"/>
      <c r="F9" s="116"/>
      <c r="G9" s="127" t="s">
        <v>341</v>
      </c>
      <c r="H9" s="127"/>
      <c r="I9" s="125" ph="1">
        <v>0</v>
      </c>
      <c r="J9" s="132"/>
      <c r="K9" s="114">
        <f>COUNTIF(机拭き!E4:E83,"－")</f>
        <v>0</v>
      </c>
      <c r="L9" s="114">
        <f>K9*0</f>
        <v>0</v>
      </c>
      <c r="M9" s="114">
        <f>COUNTIF(机拭き!F4:F83,"ー")</f>
        <v>0</v>
      </c>
      <c r="N9" s="114">
        <f>M9*0</f>
        <v>0</v>
      </c>
      <c r="O9" s="114">
        <f>COUNTIF(机拭き!G4:G83,"－")</f>
        <v>0</v>
      </c>
      <c r="P9" s="114">
        <f>O9*0</f>
        <v>0</v>
      </c>
      <c r="Q9" s="114">
        <f>COUNTIF(机拭き!H4:H83,"ー")</f>
        <v>0</v>
      </c>
      <c r="R9" s="114">
        <f>Q9*0</f>
        <v>0</v>
      </c>
      <c r="S9" s="114">
        <f>COUNTIF(机拭き!I4:I83,"－")</f>
        <v>0</v>
      </c>
      <c r="T9" s="114">
        <f>S9*0</f>
        <v>0</v>
      </c>
    </row>
    <row r="10" spans="1:20" ht="66.75" customHeight="1">
      <c r="A10" s="117"/>
      <c r="B10" s="117"/>
      <c r="C10" s="117"/>
      <c r="D10" s="117"/>
      <c r="E10" s="122"/>
      <c r="F10" s="117"/>
      <c r="G10" s="117"/>
      <c r="H10" s="117"/>
      <c r="I10" s="117"/>
      <c r="J10" s="133"/>
      <c r="K10" s="134" ph="1"/>
      <c r="L10" s="134" ph="1"/>
      <c r="M10" s="136"/>
      <c r="N10" s="136"/>
      <c r="O10" s="136"/>
      <c r="P10" s="136"/>
      <c r="Q10" s="136"/>
      <c r="R10" s="136"/>
      <c r="S10" s="136"/>
      <c r="T10" s="136"/>
    </row>
    <row r="11" spans="1:20" ht="30" customHeight="1">
      <c r="A11" s="118"/>
      <c r="B11" s="118"/>
      <c r="C11" s="118"/>
      <c r="D11" s="118"/>
      <c r="E11" s="114" t="s">
        <v>77</v>
      </c>
      <c r="F11" s="114" t="s">
        <v>411</v>
      </c>
      <c r="G11" s="114" t="s">
        <v>417</v>
      </c>
      <c r="H11" s="114" t="s">
        <v>420</v>
      </c>
      <c r="I11" s="114" t="s">
        <v>99</v>
      </c>
      <c r="J11" s="120"/>
      <c r="K11" s="120"/>
      <c r="L11" s="120"/>
      <c r="M11" s="136"/>
      <c r="N11" s="136"/>
      <c r="O11" s="136"/>
      <c r="P11" s="136"/>
      <c r="Q11" s="136"/>
      <c r="R11" s="120"/>
      <c r="S11" s="120"/>
      <c r="T11" s="120"/>
    </row>
    <row r="12" spans="1:20" ht="30" customHeight="1">
      <c r="A12" s="114" t="s">
        <v>246</v>
      </c>
      <c r="B12" s="114"/>
      <c r="C12" s="114"/>
      <c r="D12" s="114"/>
      <c r="E12" s="123">
        <f>SUM(L4:L9)</f>
        <v>0</v>
      </c>
      <c r="F12" s="123">
        <f>SUM(N4:N9)</f>
        <v>0</v>
      </c>
      <c r="G12" s="123">
        <f>SUM(P4:P9)</f>
        <v>0</v>
      </c>
      <c r="H12" s="123">
        <f>SUM(R4:R9)</f>
        <v>0</v>
      </c>
      <c r="I12" s="123">
        <f>SUM(T4:T9)</f>
        <v>0</v>
      </c>
      <c r="J12" s="120"/>
      <c r="K12" s="120"/>
      <c r="L12" s="120"/>
      <c r="M12" s="120"/>
      <c r="N12" s="120"/>
      <c r="O12" s="120"/>
      <c r="P12" s="120"/>
      <c r="Q12" s="120"/>
      <c r="R12" s="120"/>
      <c r="S12" s="120"/>
      <c r="T12" s="120"/>
    </row>
    <row r="13" spans="1:20" ht="54" customHeight="1">
      <c r="A13" s="119" t="s">
        <v>414</v>
      </c>
      <c r="B13" s="119"/>
      <c r="C13" s="119"/>
      <c r="D13" s="119"/>
      <c r="E13" s="124">
        <f>E12/E15</f>
        <v>0</v>
      </c>
      <c r="F13" s="124">
        <f>F12/E15</f>
        <v>0</v>
      </c>
      <c r="G13" s="124">
        <f>G12/E15</f>
        <v>0</v>
      </c>
      <c r="H13" s="124">
        <f>H12/E15</f>
        <v>0</v>
      </c>
      <c r="I13" s="124">
        <f>I12/E15</f>
        <v>0</v>
      </c>
      <c r="J13" s="120"/>
      <c r="K13" s="120"/>
      <c r="L13" s="120"/>
      <c r="M13" s="120"/>
      <c r="N13" s="120"/>
      <c r="O13" s="120"/>
      <c r="P13" s="120"/>
      <c r="Q13" s="120"/>
      <c r="R13" s="120"/>
      <c r="S13" s="120"/>
      <c r="T13" s="120"/>
    </row>
    <row r="14" spans="1:20" ht="30" customHeight="1">
      <c r="A14" s="120"/>
      <c r="C14" s="122"/>
      <c r="D14" s="122"/>
      <c r="E14" s="122"/>
      <c r="F14" s="122"/>
      <c r="G14" s="122"/>
      <c r="H14" s="122"/>
      <c r="I14" s="122"/>
      <c r="J14" s="122"/>
      <c r="K14" s="122"/>
      <c r="L14" s="122"/>
      <c r="M14" s="122"/>
      <c r="N14" s="120"/>
      <c r="O14" s="120"/>
      <c r="P14" s="120"/>
      <c r="Q14" s="120"/>
      <c r="R14" s="120"/>
      <c r="S14" s="120"/>
      <c r="T14" s="120"/>
    </row>
    <row r="15" spans="1:20" ht="30" customHeight="1">
      <c r="A15" s="114" t="s">
        <v>356</v>
      </c>
      <c r="B15" s="114"/>
      <c r="C15" s="114"/>
      <c r="D15" s="114"/>
      <c r="E15" s="125">
        <v>400</v>
      </c>
      <c r="F15" s="126" t="s">
        <v>280</v>
      </c>
      <c r="G15" s="120"/>
      <c r="H15" s="120"/>
      <c r="I15" s="120"/>
      <c r="J15" s="120"/>
      <c r="K15" s="120"/>
      <c r="L15" s="120"/>
      <c r="M15" s="120"/>
      <c r="N15" s="120"/>
      <c r="O15" s="120"/>
      <c r="P15" s="120"/>
    </row>
    <row r="16" spans="1:20" ht="30" customHeight="1">
      <c r="A16" s="120"/>
      <c r="B16" s="120"/>
      <c r="C16" s="120"/>
      <c r="D16" s="120"/>
      <c r="E16" s="120"/>
      <c r="F16" s="120"/>
      <c r="G16" s="120"/>
      <c r="H16" s="120"/>
      <c r="I16" s="120"/>
      <c r="J16" s="120"/>
      <c r="K16" s="120"/>
      <c r="L16" s="120"/>
      <c r="M16" s="120"/>
      <c r="N16" s="120"/>
      <c r="O16" s="120"/>
      <c r="P16" s="120"/>
      <c r="Q16" s="120"/>
      <c r="R16" s="120"/>
      <c r="S16" s="120"/>
      <c r="T16" s="120"/>
    </row>
    <row r="17" spans="1:20" ht="30" customHeight="1">
      <c r="A17" s="120"/>
      <c r="B17" s="120"/>
      <c r="C17" s="120"/>
      <c r="D17" s="120"/>
      <c r="E17" s="120"/>
      <c r="F17" s="120"/>
      <c r="G17" s="120"/>
      <c r="H17" s="120"/>
      <c r="I17" s="120"/>
      <c r="J17" s="120"/>
      <c r="K17" s="120"/>
      <c r="L17" s="120"/>
      <c r="M17" s="120"/>
      <c r="N17" s="120"/>
      <c r="O17" s="120"/>
      <c r="P17" s="120"/>
      <c r="Q17" s="120"/>
      <c r="R17" s="120"/>
      <c r="S17" s="120"/>
      <c r="T17" s="120"/>
    </row>
    <row r="18" spans="1:20" ht="30" customHeight="1">
      <c r="A18" s="120"/>
      <c r="B18" s="120"/>
      <c r="C18" s="120"/>
      <c r="D18" s="120"/>
      <c r="E18" s="120"/>
      <c r="F18" s="120"/>
      <c r="G18" s="120"/>
      <c r="H18" s="120"/>
      <c r="I18" s="120"/>
      <c r="J18" s="120"/>
      <c r="K18" s="120" ph="1"/>
      <c r="L18" s="120" ph="1"/>
      <c r="M18" s="120"/>
      <c r="N18" s="120"/>
      <c r="O18" s="120"/>
      <c r="P18" s="120"/>
      <c r="Q18" s="120"/>
      <c r="R18" s="120"/>
      <c r="S18" s="120"/>
      <c r="T18" s="120"/>
    </row>
    <row r="19" spans="1:20" ht="30" customHeight="1">
      <c r="A19" s="120"/>
      <c r="B19" s="120"/>
      <c r="C19" s="120"/>
      <c r="D19" s="120"/>
      <c r="E19" s="120"/>
      <c r="F19" s="120"/>
      <c r="G19" s="120"/>
      <c r="H19" s="120"/>
      <c r="I19" s="120"/>
      <c r="J19" s="120"/>
      <c r="K19" s="120"/>
      <c r="L19" s="120"/>
      <c r="M19" s="120"/>
      <c r="N19" s="120"/>
      <c r="O19" s="120"/>
      <c r="P19" s="120"/>
      <c r="Q19" s="120"/>
      <c r="R19" s="120"/>
      <c r="S19" s="120"/>
      <c r="T19" s="120"/>
    </row>
    <row r="20" spans="1:20" ht="30" customHeight="1">
      <c r="A20" s="121"/>
      <c r="B20" s="121"/>
      <c r="C20" s="120"/>
      <c r="D20" s="120"/>
      <c r="E20" s="120"/>
      <c r="F20" s="120"/>
      <c r="G20" s="120"/>
      <c r="H20" s="120"/>
      <c r="I20" s="120"/>
      <c r="J20" s="120"/>
      <c r="K20" s="120"/>
      <c r="L20" s="120"/>
      <c r="M20" s="120"/>
      <c r="N20" s="120"/>
      <c r="O20" s="120"/>
      <c r="P20" s="120"/>
      <c r="Q20" s="120"/>
      <c r="R20" s="120"/>
      <c r="S20" s="120"/>
      <c r="T20" s="120"/>
    </row>
    <row r="21" spans="1:20" ht="30" customHeight="1">
      <c r="A21" s="121"/>
      <c r="B21" s="121"/>
      <c r="C21" s="120"/>
      <c r="D21" s="120"/>
      <c r="E21" s="120"/>
      <c r="F21" s="120"/>
      <c r="G21" s="120"/>
      <c r="H21" s="120"/>
      <c r="I21" s="120"/>
      <c r="J21" s="120"/>
      <c r="K21" s="120"/>
      <c r="L21" s="120"/>
      <c r="M21" s="120"/>
      <c r="N21" s="120"/>
      <c r="O21" s="120"/>
      <c r="P21" s="120"/>
      <c r="Q21" s="120"/>
      <c r="R21" s="120"/>
      <c r="S21" s="120"/>
      <c r="T21" s="120"/>
    </row>
    <row r="22" spans="1:20" ht="30" customHeight="1"/>
    <row r="23" spans="1:20" ht="30" customHeight="1"/>
    <row r="24" spans="1:20" ht="30" customHeight="1"/>
    <row r="25" spans="1:20" ht="30" customHeight="1"/>
    <row r="26" spans="1:20" ht="30" customHeight="1"/>
    <row r="27" spans="1:20" ht="30" customHeight="1"/>
    <row r="28" spans="1:20" ht="30" customHeight="1"/>
    <row r="29" spans="1:20" ht="30" customHeight="1"/>
    <row r="30" spans="1:20" ht="30" customHeight="1"/>
    <row r="31" spans="1:20" ht="30" customHeight="1"/>
    <row r="32" spans="1:20"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sheetData>
  <mergeCells count="31">
    <mergeCell ref="A1:T1"/>
    <mergeCell ref="K2:L2"/>
    <mergeCell ref="M2:N2"/>
    <mergeCell ref="O2:P2"/>
    <mergeCell ref="Q2:R2"/>
    <mergeCell ref="S2:T2"/>
    <mergeCell ref="A4:F4"/>
    <mergeCell ref="G4:H4"/>
    <mergeCell ref="I4:J4"/>
    <mergeCell ref="A5:F5"/>
    <mergeCell ref="G5:H5"/>
    <mergeCell ref="I5:J5"/>
    <mergeCell ref="A6:F6"/>
    <mergeCell ref="G6:H6"/>
    <mergeCell ref="I6:J6"/>
    <mergeCell ref="A7:F7"/>
    <mergeCell ref="G7:H7"/>
    <mergeCell ref="I7:J7"/>
    <mergeCell ref="A8:F8"/>
    <mergeCell ref="G8:H8"/>
    <mergeCell ref="I8:J8"/>
    <mergeCell ref="A9:F9"/>
    <mergeCell ref="G9:H9"/>
    <mergeCell ref="I9:J9"/>
    <mergeCell ref="A11:D11"/>
    <mergeCell ref="A12:D12"/>
    <mergeCell ref="A13:D13"/>
    <mergeCell ref="A15:D15"/>
    <mergeCell ref="A2:F3"/>
    <mergeCell ref="G2:H3"/>
    <mergeCell ref="I2:J3"/>
  </mergeCells>
  <phoneticPr fontId="1"/>
  <pageMargins left="0.70866141732283472" right="0.70866141732283472" top="0.74803149606299213" bottom="0.74803149606299213" header="0.31496062992125984" footer="0.31496062992125984"/>
  <pageSetup paperSize="9" fitToWidth="1" fitToHeight="1" orientation="landscape"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7030A0"/>
  </sheetPr>
  <dimension ref="A1:T21"/>
  <sheetViews>
    <sheetView workbookViewId="0">
      <selection activeCell="K4" sqref="K4"/>
    </sheetView>
  </sheetViews>
  <sheetFormatPr defaultRowHeight="13.5"/>
  <cols>
    <col min="1" max="4" width="3.25" customWidth="1"/>
    <col min="5" max="9" width="6.875" customWidth="1"/>
    <col min="10" max="10" width="2.625" customWidth="1"/>
    <col min="11" max="20" width="8.375" customWidth="1"/>
    <col min="21" max="22" width="8.125" customWidth="1"/>
    <col min="23" max="43" width="5.25" customWidth="1"/>
  </cols>
  <sheetData>
    <row r="1" spans="1:20" ht="42" customHeight="1">
      <c r="A1" s="113" t="s">
        <v>296</v>
      </c>
      <c r="B1" s="113"/>
      <c r="C1" s="113"/>
      <c r="D1" s="113"/>
      <c r="E1" s="113"/>
      <c r="F1" s="113"/>
      <c r="G1" s="113"/>
      <c r="H1" s="113"/>
      <c r="I1" s="113"/>
      <c r="J1" s="113"/>
      <c r="K1" s="113"/>
      <c r="L1" s="113"/>
      <c r="M1" s="113"/>
      <c r="N1" s="113"/>
      <c r="O1" s="113"/>
      <c r="P1" s="113"/>
      <c r="Q1" s="113"/>
      <c r="R1" s="113"/>
      <c r="S1" s="113"/>
      <c r="T1" s="113"/>
    </row>
    <row r="2" spans="1:20" ht="24" customHeight="1">
      <c r="A2" s="114" t="s">
        <v>69</v>
      </c>
      <c r="B2" s="114"/>
      <c r="C2" s="114"/>
      <c r="D2" s="114"/>
      <c r="E2" s="114"/>
      <c r="F2" s="114"/>
      <c r="G2" s="114" t="s">
        <v>103</v>
      </c>
      <c r="H2" s="114"/>
      <c r="I2" s="128" t="s">
        <v>234</v>
      </c>
      <c r="J2" s="130"/>
      <c r="K2" s="125" t="s">
        <v>77</v>
      </c>
      <c r="L2" s="135"/>
      <c r="M2" s="125" t="s">
        <v>411</v>
      </c>
      <c r="N2" s="135"/>
      <c r="O2" s="125" t="s">
        <v>417</v>
      </c>
      <c r="P2" s="135"/>
      <c r="Q2" s="125" t="s">
        <v>420</v>
      </c>
      <c r="R2" s="135"/>
      <c r="S2" s="125" t="s">
        <v>99</v>
      </c>
      <c r="T2" s="135"/>
    </row>
    <row r="3" spans="1:20" ht="24" customHeight="1">
      <c r="A3" s="114"/>
      <c r="B3" s="114"/>
      <c r="C3" s="114"/>
      <c r="D3" s="114"/>
      <c r="E3" s="114"/>
      <c r="F3" s="114"/>
      <c r="G3" s="114"/>
      <c r="H3" s="114"/>
      <c r="I3" s="129"/>
      <c r="J3" s="131"/>
      <c r="K3" s="114" t="s">
        <v>70</v>
      </c>
      <c r="L3" s="114" t="s">
        <v>234</v>
      </c>
      <c r="M3" s="114" t="s">
        <v>70</v>
      </c>
      <c r="N3" s="114" t="s">
        <v>234</v>
      </c>
      <c r="O3" s="114" t="s">
        <v>70</v>
      </c>
      <c r="P3" s="114" t="s">
        <v>234</v>
      </c>
      <c r="Q3" s="114" t="s">
        <v>70</v>
      </c>
      <c r="R3" s="114" t="s">
        <v>234</v>
      </c>
      <c r="S3" s="114" t="s">
        <v>70</v>
      </c>
      <c r="T3" s="114" t="s">
        <v>234</v>
      </c>
    </row>
    <row r="4" spans="1:20" ht="24.75" customHeight="1">
      <c r="A4" s="115" t="s">
        <v>252</v>
      </c>
      <c r="B4" s="115"/>
      <c r="C4" s="115"/>
      <c r="D4" s="115"/>
      <c r="E4" s="115"/>
      <c r="F4" s="115"/>
      <c r="G4" s="127" t="s">
        <v>227</v>
      </c>
      <c r="H4" s="127"/>
      <c r="I4" s="125" ph="1">
        <v>5</v>
      </c>
      <c r="J4" s="132"/>
      <c r="K4" s="114">
        <f>COUNTIF(掃除機!E4:E53,"＋")</f>
        <v>0</v>
      </c>
      <c r="L4" s="114">
        <f>K4*5</f>
        <v>0</v>
      </c>
      <c r="M4" s="114">
        <f>COUNTIF(掃除機!F4:F53,"＋")</f>
        <v>0</v>
      </c>
      <c r="N4" s="114">
        <f>M4*5</f>
        <v>0</v>
      </c>
      <c r="O4" s="114">
        <f>COUNTIF(掃除機!G4:G53,"＋")</f>
        <v>0</v>
      </c>
      <c r="P4" s="114">
        <f>O4*5</f>
        <v>0</v>
      </c>
      <c r="Q4" s="114">
        <f>COUNTIF(掃除機!H4:H53,"＋")</f>
        <v>0</v>
      </c>
      <c r="R4" s="114">
        <f>Q4*5</f>
        <v>0</v>
      </c>
      <c r="S4" s="114">
        <f>COUNTIF(掃除機!I4:I53,"＋")</f>
        <v>0</v>
      </c>
      <c r="T4" s="114">
        <f>S4*5</f>
        <v>0</v>
      </c>
    </row>
    <row r="5" spans="1:20" ht="24.75" customHeight="1">
      <c r="A5" s="116" t="s">
        <v>255</v>
      </c>
      <c r="B5" s="116"/>
      <c r="C5" s="116"/>
      <c r="D5" s="116"/>
      <c r="E5" s="116"/>
      <c r="F5" s="116"/>
      <c r="G5" s="127" t="s">
        <v>254</v>
      </c>
      <c r="H5" s="127"/>
      <c r="I5" s="125" ph="1">
        <v>4</v>
      </c>
      <c r="J5" s="132"/>
      <c r="K5" s="114">
        <f>COUNTIF(掃除機!E4:E53,"こ")</f>
        <v>0</v>
      </c>
      <c r="L5" s="114">
        <f>K5*4</f>
        <v>0</v>
      </c>
      <c r="M5" s="114">
        <f>COUNTIF(掃除機!F4:F53,"こ")</f>
        <v>0</v>
      </c>
      <c r="N5" s="114">
        <f>M5*4</f>
        <v>0</v>
      </c>
      <c r="O5" s="114">
        <f>COUNTIF(掃除機!G4:G53,"こ")</f>
        <v>0</v>
      </c>
      <c r="P5" s="114">
        <f>O5*4</f>
        <v>0</v>
      </c>
      <c r="Q5" s="114">
        <f>COUNTIF(掃除機!H4:H53,"こ")</f>
        <v>0</v>
      </c>
      <c r="R5" s="114">
        <f>Q5*4</f>
        <v>0</v>
      </c>
      <c r="S5" s="114">
        <f>COUNTIF(掃除機!I4:I53,"こ")</f>
        <v>0</v>
      </c>
      <c r="T5" s="114">
        <f>S5*4</f>
        <v>0</v>
      </c>
    </row>
    <row r="6" spans="1:20" ht="24.75" customHeight="1">
      <c r="A6" s="116" t="s">
        <v>256</v>
      </c>
      <c r="B6" s="116"/>
      <c r="C6" s="116"/>
      <c r="D6" s="116"/>
      <c r="E6" s="116"/>
      <c r="F6" s="116"/>
      <c r="G6" s="127" t="s">
        <v>408</v>
      </c>
      <c r="H6" s="127"/>
      <c r="I6" s="125" ph="1">
        <v>3</v>
      </c>
      <c r="J6" s="132"/>
      <c r="K6" s="114">
        <f>COUNTIF(掃除機!E4:E53,"じ")</f>
        <v>0</v>
      </c>
      <c r="L6" s="114">
        <f>K6*3</f>
        <v>0</v>
      </c>
      <c r="M6" s="114">
        <f>COUNTIF(掃除機!F4:F53,"じ")</f>
        <v>0</v>
      </c>
      <c r="N6" s="114">
        <f>M6*3</f>
        <v>0</v>
      </c>
      <c r="O6" s="114">
        <f>COUNTIF(掃除機!G4:G53,"じ")</f>
        <v>0</v>
      </c>
      <c r="P6" s="114">
        <f>O6*3</f>
        <v>0</v>
      </c>
      <c r="Q6" s="114">
        <f>COUNTIF(掃除機!H4:H53,"じ")</f>
        <v>0</v>
      </c>
      <c r="R6" s="114">
        <f>Q6*3</f>
        <v>0</v>
      </c>
      <c r="S6" s="114">
        <f>COUNTIF(掃除機!I4:I53,"じ")</f>
        <v>0</v>
      </c>
      <c r="T6" s="114">
        <f>S6*3</f>
        <v>0</v>
      </c>
    </row>
    <row r="7" spans="1:20" ht="24.75" customHeight="1">
      <c r="A7" s="116" t="s">
        <v>258</v>
      </c>
      <c r="B7" s="116"/>
      <c r="C7" s="116"/>
      <c r="D7" s="116"/>
      <c r="E7" s="116"/>
      <c r="F7" s="116"/>
      <c r="G7" s="127" t="s">
        <v>336</v>
      </c>
      <c r="H7" s="127"/>
      <c r="I7" s="125" ph="1">
        <v>2</v>
      </c>
      <c r="J7" s="132"/>
      <c r="K7" s="114">
        <f>COUNTIF(掃除機!E4:E53,"み")</f>
        <v>0</v>
      </c>
      <c r="L7" s="114">
        <f>K7*2</f>
        <v>0</v>
      </c>
      <c r="M7" s="114">
        <f>COUNTIF(掃除機!F4:F53,"み")</f>
        <v>0</v>
      </c>
      <c r="N7" s="114">
        <f>M7*2</f>
        <v>0</v>
      </c>
      <c r="O7" s="114">
        <f>COUNTIF(掃除機!G4:G53,"み")</f>
        <v>0</v>
      </c>
      <c r="P7" s="114">
        <f>O7*2</f>
        <v>0</v>
      </c>
      <c r="Q7" s="114">
        <f>COUNTIF(掃除機!H4:H53,"み")</f>
        <v>0</v>
      </c>
      <c r="R7" s="114">
        <f>Q7*2</f>
        <v>0</v>
      </c>
      <c r="S7" s="114">
        <f>COUNTIF(掃除機!I4:I53,"み")</f>
        <v>0</v>
      </c>
      <c r="T7" s="114">
        <f>S7*2</f>
        <v>0</v>
      </c>
    </row>
    <row r="8" spans="1:20" ht="24.75" customHeight="1">
      <c r="A8" s="116" t="s">
        <v>28</v>
      </c>
      <c r="B8" s="116"/>
      <c r="C8" s="116"/>
      <c r="D8" s="116"/>
      <c r="E8" s="116"/>
      <c r="F8" s="116"/>
      <c r="G8" s="127" t="s">
        <v>274</v>
      </c>
      <c r="H8" s="127"/>
      <c r="I8" s="125" ph="1">
        <v>1</v>
      </c>
      <c r="J8" s="132"/>
      <c r="K8" s="114">
        <f>COUNTIF(掃除機!E4:E53,"て")</f>
        <v>0</v>
      </c>
      <c r="L8" s="114">
        <f>K8*1</f>
        <v>0</v>
      </c>
      <c r="M8" s="114">
        <f>COUNTIF(掃除機!F4:F53,"て")</f>
        <v>0</v>
      </c>
      <c r="N8" s="114">
        <f>M8*1</f>
        <v>0</v>
      </c>
      <c r="O8" s="114">
        <f>COUNTIF(掃除機!G4:G53,"て")</f>
        <v>0</v>
      </c>
      <c r="P8" s="114">
        <f>O8*1</f>
        <v>0</v>
      </c>
      <c r="Q8" s="114">
        <f>COUNTIF(掃除機!H4:H53,"て")</f>
        <v>0</v>
      </c>
      <c r="R8" s="114">
        <f>Q8*1</f>
        <v>0</v>
      </c>
      <c r="S8" s="114">
        <f>COUNTIF(掃除機!I4:I53,"て")</f>
        <v>0</v>
      </c>
      <c r="T8" s="114">
        <f>S8*1</f>
        <v>0</v>
      </c>
    </row>
    <row r="9" spans="1:20" ht="24.75" customHeight="1">
      <c r="A9" s="116" t="s">
        <v>261</v>
      </c>
      <c r="B9" s="116"/>
      <c r="C9" s="116"/>
      <c r="D9" s="116"/>
      <c r="E9" s="116"/>
      <c r="F9" s="116"/>
      <c r="G9" s="127" t="s">
        <v>341</v>
      </c>
      <c r="H9" s="127"/>
      <c r="I9" s="125" ph="1">
        <v>0</v>
      </c>
      <c r="J9" s="132"/>
      <c r="K9" s="114">
        <f>COUNTIF(掃除機!E4:E53,"－")</f>
        <v>0</v>
      </c>
      <c r="L9" s="114">
        <f>K9*0</f>
        <v>0</v>
      </c>
      <c r="M9" s="114">
        <f>COUNTIF(掃除機!F4:F53,"－")</f>
        <v>0</v>
      </c>
      <c r="N9" s="114">
        <f>M9*0</f>
        <v>0</v>
      </c>
      <c r="O9" s="114">
        <f>COUNTIF(掃除機!G4:G53,"－")</f>
        <v>0</v>
      </c>
      <c r="P9" s="114">
        <f>O9*0</f>
        <v>0</v>
      </c>
      <c r="Q9" s="114">
        <f>COUNTIF(掃除機!H4:H53,"－")</f>
        <v>0</v>
      </c>
      <c r="R9" s="114">
        <f>Q9*0</f>
        <v>0</v>
      </c>
      <c r="S9" s="114">
        <f>COUNTIF(掃除機!I4:I53,"－")</f>
        <v>0</v>
      </c>
      <c r="T9" s="114">
        <f>S9*0</f>
        <v>0</v>
      </c>
    </row>
    <row r="10" spans="1:20" ht="66.75" customHeight="1">
      <c r="A10" s="117"/>
      <c r="B10" s="117"/>
      <c r="C10" s="117"/>
      <c r="D10" s="117"/>
      <c r="E10" s="122"/>
      <c r="F10" s="117"/>
      <c r="G10" s="117"/>
      <c r="H10" s="117"/>
      <c r="I10" s="117"/>
      <c r="J10" s="133"/>
      <c r="K10" s="134" ph="1"/>
      <c r="L10" s="134" ph="1"/>
      <c r="M10" s="136"/>
      <c r="N10" s="136"/>
      <c r="O10" s="136"/>
      <c r="P10" s="136"/>
      <c r="Q10" s="136"/>
      <c r="R10" s="136"/>
      <c r="S10" s="136"/>
      <c r="T10" s="136"/>
    </row>
    <row r="11" spans="1:20" ht="30" customHeight="1">
      <c r="A11" s="118"/>
      <c r="B11" s="118"/>
      <c r="C11" s="118"/>
      <c r="D11" s="118"/>
      <c r="E11" s="114" t="s">
        <v>77</v>
      </c>
      <c r="F11" s="114" t="s">
        <v>411</v>
      </c>
      <c r="G11" s="114" t="s">
        <v>417</v>
      </c>
      <c r="H11" s="114" t="s">
        <v>420</v>
      </c>
      <c r="I11" s="114" t="s">
        <v>99</v>
      </c>
      <c r="J11" s="120"/>
      <c r="K11" s="120"/>
      <c r="L11" s="120"/>
      <c r="M11" s="136"/>
      <c r="N11" s="136"/>
      <c r="O11" s="136"/>
      <c r="P11" s="136"/>
      <c r="Q11" s="136"/>
      <c r="R11" s="120"/>
      <c r="S11" s="120"/>
      <c r="T11" s="120"/>
    </row>
    <row r="12" spans="1:20" ht="30" customHeight="1">
      <c r="A12" s="114" t="s">
        <v>246</v>
      </c>
      <c r="B12" s="114"/>
      <c r="C12" s="114"/>
      <c r="D12" s="114"/>
      <c r="E12" s="123">
        <f>SUM(L4:L9)</f>
        <v>0</v>
      </c>
      <c r="F12" s="123">
        <f>SUM(N4:N9)</f>
        <v>0</v>
      </c>
      <c r="G12" s="123">
        <f>SUM(P4:P9)</f>
        <v>0</v>
      </c>
      <c r="H12" s="123">
        <f>SUM(R4:R9)</f>
        <v>0</v>
      </c>
      <c r="I12" s="123">
        <f>SUM(T4:T9)</f>
        <v>0</v>
      </c>
      <c r="J12" s="120"/>
      <c r="K12" s="120"/>
      <c r="L12" s="120"/>
      <c r="M12" s="120"/>
      <c r="N12" s="120"/>
      <c r="O12" s="120"/>
      <c r="P12" s="120"/>
      <c r="Q12" s="120"/>
      <c r="R12" s="120"/>
      <c r="S12" s="120"/>
      <c r="T12" s="120"/>
    </row>
    <row r="13" spans="1:20" ht="59.25" customHeight="1">
      <c r="A13" s="119" t="s">
        <v>414</v>
      </c>
      <c r="B13" s="119"/>
      <c r="C13" s="119"/>
      <c r="D13" s="119"/>
      <c r="E13" s="124">
        <f>E12/E15</f>
        <v>0</v>
      </c>
      <c r="F13" s="124">
        <f>F12/E15</f>
        <v>0</v>
      </c>
      <c r="G13" s="124">
        <f>G12/E15</f>
        <v>0</v>
      </c>
      <c r="H13" s="124">
        <f>H12/E15</f>
        <v>0</v>
      </c>
      <c r="I13" s="124">
        <f>I12/E15</f>
        <v>0</v>
      </c>
      <c r="J13" s="120"/>
      <c r="K13" s="120"/>
      <c r="L13" s="120"/>
      <c r="M13" s="120"/>
      <c r="N13" s="120"/>
      <c r="O13" s="120"/>
      <c r="P13" s="120"/>
      <c r="Q13" s="120"/>
      <c r="R13" s="120"/>
      <c r="S13" s="120"/>
      <c r="T13" s="120"/>
    </row>
    <row r="14" spans="1:20" ht="30" customHeight="1">
      <c r="A14" s="120"/>
      <c r="C14" s="122"/>
      <c r="D14" s="122"/>
      <c r="E14" s="122"/>
      <c r="F14" s="122"/>
      <c r="G14" s="122"/>
      <c r="H14" s="122"/>
      <c r="I14" s="122"/>
      <c r="J14" s="122"/>
      <c r="K14" s="122"/>
      <c r="L14" s="122"/>
      <c r="M14" s="122"/>
      <c r="N14" s="120"/>
      <c r="O14" s="120"/>
      <c r="P14" s="120"/>
      <c r="Q14" s="120"/>
      <c r="R14" s="120"/>
      <c r="S14" s="120"/>
      <c r="T14" s="120"/>
    </row>
    <row r="15" spans="1:20" ht="30" customHeight="1">
      <c r="A15" s="114" t="s">
        <v>356</v>
      </c>
      <c r="B15" s="114"/>
      <c r="C15" s="114"/>
      <c r="D15" s="114"/>
      <c r="E15" s="125">
        <v>250</v>
      </c>
      <c r="F15" s="126" t="s">
        <v>280</v>
      </c>
      <c r="G15" s="120"/>
      <c r="H15" s="120"/>
      <c r="I15" s="120"/>
      <c r="J15" s="120"/>
      <c r="K15" s="120"/>
      <c r="L15" s="120"/>
      <c r="M15" s="120"/>
      <c r="N15" s="120"/>
      <c r="O15" s="120"/>
      <c r="P15" s="120"/>
    </row>
    <row r="16" spans="1:20" ht="30" customHeight="1">
      <c r="A16" s="120"/>
      <c r="B16" s="120"/>
      <c r="C16" s="120"/>
      <c r="D16" s="120"/>
      <c r="E16" s="120"/>
      <c r="F16" s="120"/>
      <c r="G16" s="120"/>
      <c r="H16" s="120"/>
      <c r="I16" s="120"/>
      <c r="J16" s="120"/>
      <c r="K16" s="120"/>
      <c r="L16" s="120"/>
      <c r="M16" s="120"/>
      <c r="N16" s="120"/>
      <c r="O16" s="120"/>
      <c r="P16" s="120"/>
      <c r="Q16" s="120"/>
      <c r="R16" s="120"/>
      <c r="S16" s="120"/>
      <c r="T16" s="120"/>
    </row>
    <row r="17" spans="1:20" ht="30" customHeight="1">
      <c r="A17" s="120"/>
      <c r="B17" s="120"/>
      <c r="C17" s="120"/>
      <c r="D17" s="120"/>
      <c r="E17" s="120"/>
      <c r="F17" s="120"/>
      <c r="G17" s="120"/>
      <c r="H17" s="120"/>
      <c r="I17" s="120"/>
      <c r="J17" s="120"/>
      <c r="K17" s="120"/>
      <c r="L17" s="120"/>
      <c r="M17" s="120"/>
      <c r="N17" s="120"/>
      <c r="O17" s="120"/>
      <c r="P17" s="120"/>
      <c r="Q17" s="120"/>
      <c r="R17" s="120"/>
      <c r="S17" s="120"/>
      <c r="T17" s="120"/>
    </row>
    <row r="18" spans="1:20" ht="30" customHeight="1">
      <c r="A18" s="120"/>
      <c r="B18" s="120"/>
      <c r="C18" s="120"/>
      <c r="D18" s="120"/>
      <c r="E18" s="120"/>
      <c r="F18" s="120"/>
      <c r="G18" s="120"/>
      <c r="H18" s="120"/>
      <c r="I18" s="120"/>
      <c r="J18" s="120"/>
      <c r="K18" s="120" ph="1"/>
      <c r="L18" s="120" ph="1"/>
      <c r="M18" s="120"/>
      <c r="N18" s="120"/>
      <c r="O18" s="120"/>
      <c r="P18" s="120"/>
      <c r="Q18" s="120"/>
      <c r="R18" s="120"/>
      <c r="S18" s="120"/>
      <c r="T18" s="120"/>
    </row>
    <row r="19" spans="1:20" ht="30" customHeight="1">
      <c r="A19" s="120"/>
      <c r="B19" s="120"/>
      <c r="C19" s="120"/>
      <c r="D19" s="120"/>
      <c r="E19" s="120"/>
      <c r="F19" s="120"/>
      <c r="G19" s="120"/>
      <c r="H19" s="120"/>
      <c r="I19" s="120"/>
      <c r="J19" s="120"/>
      <c r="K19" s="120"/>
      <c r="L19" s="120"/>
      <c r="M19" s="120"/>
      <c r="N19" s="120"/>
      <c r="O19" s="120"/>
      <c r="P19" s="120"/>
      <c r="Q19" s="120"/>
      <c r="R19" s="120"/>
      <c r="S19" s="120"/>
      <c r="T19" s="120"/>
    </row>
    <row r="20" spans="1:20" ht="30" customHeight="1">
      <c r="A20" s="121"/>
      <c r="B20" s="121"/>
      <c r="C20" s="120"/>
      <c r="D20" s="120"/>
      <c r="E20" s="120"/>
      <c r="F20" s="120"/>
      <c r="G20" s="120"/>
      <c r="H20" s="120"/>
      <c r="I20" s="120"/>
      <c r="J20" s="120"/>
      <c r="K20" s="120"/>
      <c r="L20" s="120"/>
      <c r="M20" s="120"/>
      <c r="N20" s="120"/>
      <c r="O20" s="120"/>
      <c r="P20" s="120"/>
      <c r="Q20" s="120"/>
      <c r="R20" s="120"/>
      <c r="S20" s="120"/>
      <c r="T20" s="120"/>
    </row>
    <row r="21" spans="1:20" ht="30" customHeight="1">
      <c r="A21" s="121"/>
      <c r="B21" s="121"/>
      <c r="C21" s="120"/>
      <c r="D21" s="120"/>
      <c r="E21" s="120"/>
      <c r="F21" s="120"/>
      <c r="G21" s="120"/>
      <c r="H21" s="120"/>
      <c r="I21" s="120"/>
      <c r="J21" s="120"/>
      <c r="K21" s="120"/>
      <c r="L21" s="120"/>
      <c r="M21" s="120"/>
      <c r="N21" s="120"/>
      <c r="O21" s="120"/>
      <c r="P21" s="120"/>
      <c r="Q21" s="120"/>
      <c r="R21" s="120"/>
      <c r="S21" s="120"/>
      <c r="T21" s="120"/>
    </row>
    <row r="22" spans="1:20" ht="30" customHeight="1"/>
    <row r="23" spans="1:20" ht="30" customHeight="1"/>
    <row r="24" spans="1:20" ht="30" customHeight="1"/>
    <row r="25" spans="1:20" ht="30" customHeight="1"/>
    <row r="26" spans="1:20" ht="30" customHeight="1"/>
    <row r="27" spans="1:20" ht="30" customHeight="1"/>
    <row r="28" spans="1:20" ht="30" customHeight="1"/>
    <row r="29" spans="1:20" ht="30" customHeight="1"/>
    <row r="30" spans="1:20" ht="30" customHeight="1"/>
    <row r="31" spans="1:20" ht="30" customHeight="1"/>
    <row r="32" spans="1:20"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sheetData>
  <mergeCells count="31">
    <mergeCell ref="A1:T1"/>
    <mergeCell ref="K2:L2"/>
    <mergeCell ref="M2:N2"/>
    <mergeCell ref="O2:P2"/>
    <mergeCell ref="Q2:R2"/>
    <mergeCell ref="S2:T2"/>
    <mergeCell ref="A4:F4"/>
    <mergeCell ref="G4:H4"/>
    <mergeCell ref="I4:J4"/>
    <mergeCell ref="A5:F5"/>
    <mergeCell ref="G5:H5"/>
    <mergeCell ref="I5:J5"/>
    <mergeCell ref="A6:F6"/>
    <mergeCell ref="G6:H6"/>
    <mergeCell ref="I6:J6"/>
    <mergeCell ref="A7:F7"/>
    <mergeCell ref="G7:H7"/>
    <mergeCell ref="I7:J7"/>
    <mergeCell ref="A8:F8"/>
    <mergeCell ref="G8:H8"/>
    <mergeCell ref="I8:J8"/>
    <mergeCell ref="A9:F9"/>
    <mergeCell ref="G9:H9"/>
    <mergeCell ref="I9:J9"/>
    <mergeCell ref="A11:D11"/>
    <mergeCell ref="A12:D12"/>
    <mergeCell ref="A13:D13"/>
    <mergeCell ref="A15:D15"/>
    <mergeCell ref="A2:F3"/>
    <mergeCell ref="G2:H3"/>
    <mergeCell ref="I2:J3"/>
  </mergeCells>
  <phoneticPr fontId="1"/>
  <pageMargins left="0.70866141732283472" right="0.70866141732283472" top="0.74803149606299213" bottom="0.74803149606299213" header="0.31496062992125984" footer="0.31496062992125984"/>
  <pageSetup paperSize="9" fitToWidth="1" fitToHeight="1" orientation="landscape" usePrinterDefaults="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2060"/>
  </sheetPr>
  <dimension ref="A1:T21"/>
  <sheetViews>
    <sheetView topLeftCell="A7" workbookViewId="0">
      <selection activeCell="I10" sqref="I10"/>
    </sheetView>
  </sheetViews>
  <sheetFormatPr defaultRowHeight="13.5"/>
  <cols>
    <col min="1" max="4" width="3.25" customWidth="1"/>
    <col min="5" max="9" width="6.875" customWidth="1"/>
    <col min="10" max="10" width="2.625" customWidth="1"/>
    <col min="11" max="20" width="8.375" customWidth="1"/>
    <col min="21" max="22" width="8.125" customWidth="1"/>
    <col min="23" max="43" width="5.25" customWidth="1"/>
  </cols>
  <sheetData>
    <row r="1" spans="1:20" ht="42" customHeight="1">
      <c r="A1" s="113" t="s">
        <v>350</v>
      </c>
      <c r="B1" s="113"/>
      <c r="C1" s="113"/>
      <c r="D1" s="113"/>
      <c r="E1" s="113"/>
      <c r="F1" s="113"/>
      <c r="G1" s="113"/>
      <c r="H1" s="113"/>
      <c r="I1" s="113"/>
      <c r="J1" s="113"/>
      <c r="K1" s="113"/>
      <c r="L1" s="113"/>
      <c r="M1" s="113"/>
      <c r="N1" s="113"/>
      <c r="O1" s="113"/>
      <c r="P1" s="113"/>
      <c r="Q1" s="113"/>
      <c r="R1" s="113"/>
      <c r="S1" s="113"/>
      <c r="T1" s="113"/>
    </row>
    <row r="2" spans="1:20" ht="24" customHeight="1">
      <c r="A2" s="114" t="s">
        <v>69</v>
      </c>
      <c r="B2" s="114"/>
      <c r="C2" s="114"/>
      <c r="D2" s="114"/>
      <c r="E2" s="114"/>
      <c r="F2" s="114"/>
      <c r="G2" s="114" t="s">
        <v>103</v>
      </c>
      <c r="H2" s="114"/>
      <c r="I2" s="128" t="s">
        <v>234</v>
      </c>
      <c r="J2" s="130"/>
      <c r="K2" s="125" t="s">
        <v>77</v>
      </c>
      <c r="L2" s="135"/>
      <c r="M2" s="125" t="s">
        <v>411</v>
      </c>
      <c r="N2" s="135"/>
      <c r="O2" s="125" t="s">
        <v>417</v>
      </c>
      <c r="P2" s="135"/>
      <c r="Q2" s="125" t="s">
        <v>420</v>
      </c>
      <c r="R2" s="135"/>
      <c r="S2" s="125" t="s">
        <v>99</v>
      </c>
      <c r="T2" s="135"/>
    </row>
    <row r="3" spans="1:20" ht="24" customHeight="1">
      <c r="A3" s="114"/>
      <c r="B3" s="114"/>
      <c r="C3" s="114"/>
      <c r="D3" s="114"/>
      <c r="E3" s="114"/>
      <c r="F3" s="114"/>
      <c r="G3" s="114"/>
      <c r="H3" s="114"/>
      <c r="I3" s="129"/>
      <c r="J3" s="131"/>
      <c r="K3" s="114" t="s">
        <v>70</v>
      </c>
      <c r="L3" s="114" t="s">
        <v>234</v>
      </c>
      <c r="M3" s="114" t="s">
        <v>70</v>
      </c>
      <c r="N3" s="114" t="s">
        <v>234</v>
      </c>
      <c r="O3" s="114" t="s">
        <v>70</v>
      </c>
      <c r="P3" s="114" t="s">
        <v>234</v>
      </c>
      <c r="Q3" s="114" t="s">
        <v>70</v>
      </c>
      <c r="R3" s="114" t="s">
        <v>234</v>
      </c>
      <c r="S3" s="114" t="s">
        <v>70</v>
      </c>
      <c r="T3" s="114" t="s">
        <v>234</v>
      </c>
    </row>
    <row r="4" spans="1:20" ht="22.5" customHeight="1">
      <c r="A4" s="115" t="s">
        <v>252</v>
      </c>
      <c r="B4" s="115"/>
      <c r="C4" s="115"/>
      <c r="D4" s="115"/>
      <c r="E4" s="115"/>
      <c r="F4" s="115"/>
      <c r="G4" s="127" t="s">
        <v>227</v>
      </c>
      <c r="H4" s="127"/>
      <c r="I4" s="125" ph="1">
        <v>5</v>
      </c>
      <c r="J4" s="132"/>
      <c r="K4" s="114">
        <f>COUNTIF(自在ぼうき!E4:E47,"＋")</f>
        <v>0</v>
      </c>
      <c r="L4" s="114">
        <f>K4*5</f>
        <v>0</v>
      </c>
      <c r="M4" s="114">
        <f>COUNTIF(自在ぼうき!F4:F47,"＋")</f>
        <v>0</v>
      </c>
      <c r="N4" s="114">
        <f>M4*5</f>
        <v>0</v>
      </c>
      <c r="O4" s="114">
        <f>COUNTIF(自在ぼうき!G4:G47,"＋")</f>
        <v>0</v>
      </c>
      <c r="P4" s="114">
        <f>O4*5</f>
        <v>0</v>
      </c>
      <c r="Q4" s="114">
        <f>COUNTIF(自在ぼうき!H4:H47,"＋")</f>
        <v>0</v>
      </c>
      <c r="R4" s="114">
        <f>Q4*5</f>
        <v>0</v>
      </c>
      <c r="S4" s="114">
        <f>COUNTIF(自在ぼうき!I4:I47,"＋")</f>
        <v>0</v>
      </c>
      <c r="T4" s="114">
        <f>S4*5</f>
        <v>0</v>
      </c>
    </row>
    <row r="5" spans="1:20" ht="22.5" customHeight="1">
      <c r="A5" s="116" t="s">
        <v>255</v>
      </c>
      <c r="B5" s="116"/>
      <c r="C5" s="116"/>
      <c r="D5" s="116"/>
      <c r="E5" s="116"/>
      <c r="F5" s="116"/>
      <c r="G5" s="127" t="s">
        <v>254</v>
      </c>
      <c r="H5" s="127"/>
      <c r="I5" s="125" ph="1">
        <v>4</v>
      </c>
      <c r="J5" s="132"/>
      <c r="K5" s="114">
        <f>COUNTIF(自在ぼうき!E4:E47,"こ")</f>
        <v>0</v>
      </c>
      <c r="L5" s="114">
        <f>K5*4</f>
        <v>0</v>
      </c>
      <c r="M5" s="114">
        <f>COUNTIF(自在ぼうき!F4:F47,"こ")</f>
        <v>0</v>
      </c>
      <c r="N5" s="114">
        <f>M5*4</f>
        <v>0</v>
      </c>
      <c r="O5" s="114">
        <f>COUNTIF(自在ぼうき!G4:G47,"こ")</f>
        <v>0</v>
      </c>
      <c r="P5" s="114">
        <f>O5*4</f>
        <v>0</v>
      </c>
      <c r="Q5" s="114">
        <f>COUNTIF(自在ぼうき!H4:H47,"こ")</f>
        <v>0</v>
      </c>
      <c r="R5" s="114">
        <f>Q5*4</f>
        <v>0</v>
      </c>
      <c r="S5" s="114">
        <f>COUNTIF(自在ぼうき!I4:I47,"こ")</f>
        <v>0</v>
      </c>
      <c r="T5" s="114">
        <f>S5*4</f>
        <v>0</v>
      </c>
    </row>
    <row r="6" spans="1:20" ht="22.5" customHeight="1">
      <c r="A6" s="116" t="s">
        <v>256</v>
      </c>
      <c r="B6" s="116"/>
      <c r="C6" s="116"/>
      <c r="D6" s="116"/>
      <c r="E6" s="116"/>
      <c r="F6" s="116"/>
      <c r="G6" s="127" t="s">
        <v>408</v>
      </c>
      <c r="H6" s="127"/>
      <c r="I6" s="125" ph="1">
        <v>3</v>
      </c>
      <c r="J6" s="132"/>
      <c r="K6" s="114">
        <f>COUNTIF(自在ぼうき!E4:E47,"じ")</f>
        <v>0</v>
      </c>
      <c r="L6" s="114">
        <f>K6*3</f>
        <v>0</v>
      </c>
      <c r="M6" s="114">
        <f>COUNTIF(自在ぼうき!F4:F47,"じ")</f>
        <v>0</v>
      </c>
      <c r="N6" s="114">
        <f>M6*3</f>
        <v>0</v>
      </c>
      <c r="O6" s="114">
        <f>COUNTIF(自在ぼうき!G4:G47,"じ")</f>
        <v>0</v>
      </c>
      <c r="P6" s="114">
        <f>O6*3</f>
        <v>0</v>
      </c>
      <c r="Q6" s="114">
        <f>COUNTIF(自在ぼうき!H4:H47,"じ")</f>
        <v>0</v>
      </c>
      <c r="R6" s="114">
        <f>Q6*3</f>
        <v>0</v>
      </c>
      <c r="S6" s="114">
        <f>COUNTIF(自在ぼうき!I4:I47,"じ")</f>
        <v>0</v>
      </c>
      <c r="T6" s="114">
        <f>S6*3</f>
        <v>0</v>
      </c>
    </row>
    <row r="7" spans="1:20" ht="22.5" customHeight="1">
      <c r="A7" s="116" t="s">
        <v>258</v>
      </c>
      <c r="B7" s="116"/>
      <c r="C7" s="116"/>
      <c r="D7" s="116"/>
      <c r="E7" s="116"/>
      <c r="F7" s="116"/>
      <c r="G7" s="127" t="s">
        <v>336</v>
      </c>
      <c r="H7" s="127"/>
      <c r="I7" s="125" ph="1">
        <v>2</v>
      </c>
      <c r="J7" s="132"/>
      <c r="K7" s="114">
        <f>COUNTIF(自在ぼうき!E4:E47,"み")</f>
        <v>0</v>
      </c>
      <c r="L7" s="114">
        <f>K7*2</f>
        <v>0</v>
      </c>
      <c r="M7" s="114">
        <f>COUNTIF(自在ぼうき!F4:F47,"み")</f>
        <v>0</v>
      </c>
      <c r="N7" s="114">
        <f>M7*2</f>
        <v>0</v>
      </c>
      <c r="O7" s="114">
        <f>COUNTIF(自在ぼうき!G4:G47,"み")</f>
        <v>0</v>
      </c>
      <c r="P7" s="114">
        <f>O7*2</f>
        <v>0</v>
      </c>
      <c r="Q7" s="114">
        <f>COUNTIF(自在ぼうき!H4:H47,"み")</f>
        <v>0</v>
      </c>
      <c r="R7" s="114">
        <f>Q7*2</f>
        <v>0</v>
      </c>
      <c r="S7" s="114">
        <f>COUNTIF(自在ぼうき!I4:I47,"み")</f>
        <v>0</v>
      </c>
      <c r="T7" s="114">
        <f>S7*2</f>
        <v>0</v>
      </c>
    </row>
    <row r="8" spans="1:20" ht="22.5" customHeight="1">
      <c r="A8" s="116" t="s">
        <v>28</v>
      </c>
      <c r="B8" s="116"/>
      <c r="C8" s="116"/>
      <c r="D8" s="116"/>
      <c r="E8" s="116"/>
      <c r="F8" s="116"/>
      <c r="G8" s="127" t="s">
        <v>274</v>
      </c>
      <c r="H8" s="127"/>
      <c r="I8" s="125" ph="1">
        <v>1</v>
      </c>
      <c r="J8" s="132"/>
      <c r="K8" s="114">
        <f>COUNTIF(自在ぼうき!E4:E47,"て")</f>
        <v>0</v>
      </c>
      <c r="L8" s="114">
        <f>K8*1</f>
        <v>0</v>
      </c>
      <c r="M8" s="114">
        <f>COUNTIF(自在ぼうき!F4:F47,"て")</f>
        <v>0</v>
      </c>
      <c r="N8" s="114">
        <f>M8*1</f>
        <v>0</v>
      </c>
      <c r="O8" s="114">
        <f>COUNTIF(自在ぼうき!G4:G47,"て")</f>
        <v>0</v>
      </c>
      <c r="P8" s="114">
        <f>O8*1</f>
        <v>0</v>
      </c>
      <c r="Q8" s="114">
        <f>COUNTIF(自在ぼうき!H4:H47,"て")</f>
        <v>0</v>
      </c>
      <c r="R8" s="114">
        <f>Q8*1</f>
        <v>0</v>
      </c>
      <c r="S8" s="114">
        <f>COUNTIF(自在ぼうき!I4:I47,"て")</f>
        <v>0</v>
      </c>
      <c r="T8" s="114">
        <f>S8*1</f>
        <v>0</v>
      </c>
    </row>
    <row r="9" spans="1:20" ht="22.5" customHeight="1">
      <c r="A9" s="116" t="s">
        <v>261</v>
      </c>
      <c r="B9" s="116"/>
      <c r="C9" s="116"/>
      <c r="D9" s="116"/>
      <c r="E9" s="116"/>
      <c r="F9" s="116"/>
      <c r="G9" s="127" t="s">
        <v>341</v>
      </c>
      <c r="H9" s="127"/>
      <c r="I9" s="125" ph="1">
        <v>0</v>
      </c>
      <c r="J9" s="132"/>
      <c r="K9" s="114">
        <f>COUNTIF(自在ぼうき!E4:E47,"－")</f>
        <v>0</v>
      </c>
      <c r="L9" s="114">
        <f>K9*0</f>
        <v>0</v>
      </c>
      <c r="M9" s="114">
        <f>COUNTIF(自在ぼうき!F4:F47,"－")</f>
        <v>0</v>
      </c>
      <c r="N9" s="114">
        <f>M9*0</f>
        <v>0</v>
      </c>
      <c r="O9" s="114">
        <f>COUNTIF(自在ぼうき!G4:G47,"－")</f>
        <v>0</v>
      </c>
      <c r="P9" s="114">
        <f>O9*0</f>
        <v>0</v>
      </c>
      <c r="Q9" s="114">
        <f>COUNTIF(自在ぼうき!H4:H47,"－")</f>
        <v>0</v>
      </c>
      <c r="R9" s="114">
        <f>Q9*0</f>
        <v>0</v>
      </c>
      <c r="S9" s="114">
        <f>COUNTIF(自在ぼうき!I4:I47,"－")</f>
        <v>0</v>
      </c>
      <c r="T9" s="114">
        <f>S9*0</f>
        <v>0</v>
      </c>
    </row>
    <row r="10" spans="1:20" ht="66.75" customHeight="1">
      <c r="A10" s="117"/>
      <c r="B10" s="117"/>
      <c r="C10" s="117"/>
      <c r="D10" s="117"/>
      <c r="E10" s="122"/>
      <c r="F10" s="117"/>
      <c r="G10" s="117"/>
      <c r="H10" s="117"/>
      <c r="I10" s="117"/>
      <c r="J10" s="133"/>
      <c r="K10" s="134" ph="1"/>
      <c r="L10" s="134" ph="1"/>
      <c r="M10" s="136"/>
      <c r="N10" s="136"/>
      <c r="O10" s="136"/>
      <c r="P10" s="136"/>
      <c r="Q10" s="136"/>
      <c r="R10" s="136"/>
      <c r="S10" s="136"/>
      <c r="T10" s="136"/>
    </row>
    <row r="11" spans="1:20" ht="30" customHeight="1">
      <c r="A11" s="118"/>
      <c r="B11" s="118"/>
      <c r="C11" s="118"/>
      <c r="D11" s="118"/>
      <c r="E11" s="114" t="s">
        <v>77</v>
      </c>
      <c r="F11" s="114" t="s">
        <v>411</v>
      </c>
      <c r="G11" s="114" t="s">
        <v>417</v>
      </c>
      <c r="H11" s="114" t="s">
        <v>420</v>
      </c>
      <c r="I11" s="114" t="s">
        <v>99</v>
      </c>
      <c r="J11" s="120"/>
      <c r="K11" s="120"/>
      <c r="L11" s="120"/>
      <c r="M11" s="136"/>
      <c r="N11" s="136"/>
      <c r="O11" s="136"/>
      <c r="P11" s="136"/>
      <c r="Q11" s="136"/>
      <c r="R11" s="120"/>
      <c r="S11" s="120"/>
      <c r="T11" s="120"/>
    </row>
    <row r="12" spans="1:20" ht="30" customHeight="1">
      <c r="A12" s="114" t="s">
        <v>246</v>
      </c>
      <c r="B12" s="114"/>
      <c r="C12" s="114"/>
      <c r="D12" s="114"/>
      <c r="E12" s="123">
        <f>SUM(L4:L9)</f>
        <v>0</v>
      </c>
      <c r="F12" s="123">
        <f>SUM(N4:N9)</f>
        <v>0</v>
      </c>
      <c r="G12" s="123">
        <f>SUM(P4:P9)</f>
        <v>0</v>
      </c>
      <c r="H12" s="123">
        <f>SUM(R4:R9)</f>
        <v>0</v>
      </c>
      <c r="I12" s="123">
        <f>SUM(T4:T9)</f>
        <v>0</v>
      </c>
      <c r="J12" s="120"/>
      <c r="K12" s="120"/>
      <c r="L12" s="120"/>
      <c r="M12" s="120"/>
      <c r="N12" s="120"/>
      <c r="O12" s="120"/>
      <c r="P12" s="120"/>
      <c r="Q12" s="120"/>
      <c r="R12" s="120"/>
      <c r="S12" s="120"/>
      <c r="T12" s="120"/>
    </row>
    <row r="13" spans="1:20" ht="60" customHeight="1">
      <c r="A13" s="119" t="s">
        <v>414</v>
      </c>
      <c r="B13" s="119"/>
      <c r="C13" s="119"/>
      <c r="D13" s="119"/>
      <c r="E13" s="124">
        <f>E12/E15</f>
        <v>0</v>
      </c>
      <c r="F13" s="124">
        <f>F12/E15</f>
        <v>0</v>
      </c>
      <c r="G13" s="124">
        <f>G12/E15</f>
        <v>0</v>
      </c>
      <c r="H13" s="124">
        <f>H12/E15</f>
        <v>0</v>
      </c>
      <c r="I13" s="124">
        <f>I12/E15</f>
        <v>0</v>
      </c>
      <c r="J13" s="120"/>
      <c r="K13" s="120"/>
      <c r="L13" s="120"/>
      <c r="M13" s="120"/>
      <c r="N13" s="120"/>
      <c r="O13" s="120"/>
      <c r="P13" s="120"/>
      <c r="Q13" s="120"/>
      <c r="R13" s="120"/>
      <c r="S13" s="120"/>
      <c r="T13" s="120"/>
    </row>
    <row r="14" spans="1:20" ht="30" customHeight="1">
      <c r="A14" s="120"/>
      <c r="C14" s="122"/>
      <c r="D14" s="122"/>
      <c r="E14" s="122"/>
      <c r="F14" s="122"/>
      <c r="G14" s="122"/>
      <c r="H14" s="122"/>
      <c r="I14" s="122"/>
      <c r="J14" s="122"/>
      <c r="K14" s="122"/>
      <c r="L14" s="122"/>
      <c r="M14" s="122"/>
      <c r="N14" s="120"/>
      <c r="O14" s="120"/>
      <c r="P14" s="120"/>
      <c r="Q14" s="120"/>
      <c r="R14" s="120"/>
      <c r="S14" s="120"/>
      <c r="T14" s="120"/>
    </row>
    <row r="15" spans="1:20" ht="30" customHeight="1">
      <c r="A15" s="114" t="s">
        <v>356</v>
      </c>
      <c r="B15" s="114"/>
      <c r="C15" s="114"/>
      <c r="D15" s="114"/>
      <c r="E15" s="125">
        <v>220</v>
      </c>
      <c r="F15" s="126" t="s">
        <v>280</v>
      </c>
      <c r="G15" s="120"/>
      <c r="H15" s="120"/>
      <c r="I15" s="120"/>
      <c r="J15" s="120"/>
      <c r="K15" s="120"/>
      <c r="L15" s="120"/>
      <c r="M15" s="120"/>
      <c r="N15" s="120"/>
      <c r="O15" s="120"/>
      <c r="P15" s="120"/>
    </row>
    <row r="16" spans="1:20" ht="30" customHeight="1">
      <c r="A16" s="120"/>
      <c r="B16" s="120"/>
      <c r="C16" s="120"/>
      <c r="D16" s="120"/>
      <c r="E16" s="120"/>
      <c r="F16" s="120"/>
      <c r="G16" s="120"/>
      <c r="H16" s="120"/>
      <c r="I16" s="120"/>
      <c r="J16" s="120"/>
      <c r="K16" s="120"/>
      <c r="L16" s="120"/>
      <c r="M16" s="120"/>
      <c r="N16" s="120"/>
      <c r="O16" s="120"/>
      <c r="P16" s="120"/>
      <c r="Q16" s="120"/>
      <c r="R16" s="120"/>
      <c r="S16" s="120"/>
      <c r="T16" s="120"/>
    </row>
    <row r="17" spans="1:20" ht="30" customHeight="1">
      <c r="A17" s="120"/>
      <c r="B17" s="120"/>
      <c r="C17" s="120"/>
      <c r="D17" s="120"/>
      <c r="E17" s="120"/>
      <c r="F17" s="120"/>
      <c r="G17" s="120"/>
      <c r="H17" s="120"/>
      <c r="I17" s="120"/>
      <c r="J17" s="120"/>
      <c r="K17" s="120"/>
      <c r="L17" s="120"/>
      <c r="M17" s="120"/>
      <c r="N17" s="120"/>
      <c r="O17" s="120"/>
      <c r="P17" s="120"/>
      <c r="Q17" s="120"/>
      <c r="R17" s="120"/>
      <c r="S17" s="120"/>
      <c r="T17" s="120"/>
    </row>
    <row r="18" spans="1:20" ht="30" customHeight="1">
      <c r="A18" s="120"/>
      <c r="B18" s="120"/>
      <c r="C18" s="120"/>
      <c r="D18" s="120"/>
      <c r="E18" s="120"/>
      <c r="F18" s="120"/>
      <c r="G18" s="120"/>
      <c r="H18" s="120"/>
      <c r="I18" s="120"/>
      <c r="J18" s="120"/>
      <c r="K18" s="120" ph="1"/>
      <c r="L18" s="120" ph="1"/>
      <c r="M18" s="120"/>
      <c r="N18" s="120"/>
      <c r="O18" s="120"/>
      <c r="P18" s="120"/>
      <c r="Q18" s="120"/>
      <c r="R18" s="120"/>
      <c r="S18" s="120"/>
      <c r="T18" s="120"/>
    </row>
    <row r="19" spans="1:20" ht="30" customHeight="1">
      <c r="A19" s="120"/>
      <c r="B19" s="120"/>
      <c r="C19" s="120"/>
      <c r="D19" s="120"/>
      <c r="E19" s="120"/>
      <c r="F19" s="120"/>
      <c r="G19" s="120"/>
      <c r="H19" s="120"/>
      <c r="I19" s="120"/>
      <c r="J19" s="120"/>
      <c r="K19" s="120"/>
      <c r="L19" s="120"/>
      <c r="M19" s="120"/>
      <c r="N19" s="120"/>
      <c r="O19" s="120"/>
      <c r="P19" s="120"/>
      <c r="Q19" s="120"/>
      <c r="R19" s="120"/>
      <c r="S19" s="120"/>
      <c r="T19" s="120"/>
    </row>
    <row r="20" spans="1:20" ht="30" customHeight="1">
      <c r="A20" s="121"/>
      <c r="B20" s="121"/>
      <c r="C20" s="120"/>
      <c r="D20" s="120"/>
      <c r="E20" s="120"/>
      <c r="F20" s="120"/>
      <c r="G20" s="120"/>
      <c r="H20" s="120"/>
      <c r="I20" s="120"/>
      <c r="J20" s="120"/>
      <c r="K20" s="120"/>
      <c r="L20" s="120"/>
      <c r="M20" s="120"/>
      <c r="N20" s="120"/>
      <c r="O20" s="120"/>
      <c r="P20" s="120"/>
      <c r="Q20" s="120"/>
      <c r="R20" s="120"/>
      <c r="S20" s="120"/>
      <c r="T20" s="120"/>
    </row>
    <row r="21" spans="1:20" ht="30" customHeight="1">
      <c r="A21" s="121"/>
      <c r="B21" s="121"/>
      <c r="C21" s="120"/>
      <c r="D21" s="120"/>
      <c r="E21" s="120"/>
      <c r="F21" s="120"/>
      <c r="G21" s="120"/>
      <c r="H21" s="120"/>
      <c r="I21" s="120"/>
      <c r="J21" s="120"/>
      <c r="K21" s="120"/>
      <c r="L21" s="120"/>
      <c r="M21" s="120"/>
      <c r="N21" s="120"/>
      <c r="O21" s="120"/>
      <c r="P21" s="120"/>
      <c r="Q21" s="120"/>
      <c r="R21" s="120"/>
      <c r="S21" s="120"/>
      <c r="T21" s="120"/>
    </row>
    <row r="22" spans="1:20" ht="30" customHeight="1"/>
    <row r="23" spans="1:20" ht="30" customHeight="1"/>
    <row r="24" spans="1:20" ht="30" customHeight="1"/>
    <row r="25" spans="1:20" ht="30" customHeight="1"/>
    <row r="26" spans="1:20" ht="30" customHeight="1"/>
    <row r="27" spans="1:20" ht="30" customHeight="1"/>
    <row r="28" spans="1:20" ht="30" customHeight="1"/>
    <row r="29" spans="1:20" ht="30" customHeight="1"/>
    <row r="30" spans="1:20" ht="30" customHeight="1"/>
    <row r="31" spans="1:20" ht="30" customHeight="1"/>
    <row r="32" spans="1:20"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sheetData>
  <mergeCells count="31">
    <mergeCell ref="A1:T1"/>
    <mergeCell ref="K2:L2"/>
    <mergeCell ref="M2:N2"/>
    <mergeCell ref="O2:P2"/>
    <mergeCell ref="Q2:R2"/>
    <mergeCell ref="S2:T2"/>
    <mergeCell ref="A4:F4"/>
    <mergeCell ref="G4:H4"/>
    <mergeCell ref="I4:J4"/>
    <mergeCell ref="A5:F5"/>
    <mergeCell ref="G5:H5"/>
    <mergeCell ref="I5:J5"/>
    <mergeCell ref="A6:F6"/>
    <mergeCell ref="G6:H6"/>
    <mergeCell ref="I6:J6"/>
    <mergeCell ref="A7:F7"/>
    <mergeCell ref="G7:H7"/>
    <mergeCell ref="I7:J7"/>
    <mergeCell ref="A8:F8"/>
    <mergeCell ref="G8:H8"/>
    <mergeCell ref="I8:J8"/>
    <mergeCell ref="A9:F9"/>
    <mergeCell ref="G9:H9"/>
    <mergeCell ref="I9:J9"/>
    <mergeCell ref="A11:D11"/>
    <mergeCell ref="A12:D12"/>
    <mergeCell ref="A13:D13"/>
    <mergeCell ref="A15:D15"/>
    <mergeCell ref="A2:F3"/>
    <mergeCell ref="G2:H3"/>
    <mergeCell ref="I2:J3"/>
  </mergeCells>
  <phoneticPr fontId="1"/>
  <pageMargins left="0.70866141732283472" right="0.70866141732283472" top="0.74803149606299213" bottom="0.74803149606299213" header="0.31496062992125984" footer="0.31496062992125984"/>
  <pageSetup paperSize="9" fitToWidth="1" fitToHeight="1" orientation="landscape" usePrinterDefaults="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00B0F0"/>
  </sheetPr>
  <dimension ref="A1:T21"/>
  <sheetViews>
    <sheetView workbookViewId="0">
      <selection activeCell="Q13" sqref="Q13"/>
    </sheetView>
  </sheetViews>
  <sheetFormatPr defaultRowHeight="13.5"/>
  <cols>
    <col min="1" max="4" width="3.25" customWidth="1"/>
    <col min="5" max="9" width="6.875" customWidth="1"/>
    <col min="10" max="10" width="2.625" customWidth="1"/>
    <col min="11" max="20" width="8.375" customWidth="1"/>
    <col min="21" max="22" width="8.125" customWidth="1"/>
    <col min="23" max="43" width="5.25" customWidth="1"/>
  </cols>
  <sheetData>
    <row r="1" spans="1:20" ht="42" customHeight="1">
      <c r="A1" s="113" t="s">
        <v>359</v>
      </c>
      <c r="B1" s="113"/>
      <c r="C1" s="113"/>
      <c r="D1" s="113"/>
      <c r="E1" s="113"/>
      <c r="F1" s="113"/>
      <c r="G1" s="113"/>
      <c r="H1" s="113"/>
      <c r="I1" s="113"/>
      <c r="J1" s="113"/>
      <c r="K1" s="113"/>
      <c r="L1" s="113"/>
      <c r="M1" s="113"/>
      <c r="N1" s="113"/>
      <c r="O1" s="113"/>
      <c r="P1" s="113"/>
      <c r="Q1" s="113"/>
      <c r="R1" s="113"/>
      <c r="S1" s="113"/>
      <c r="T1" s="113"/>
    </row>
    <row r="2" spans="1:20" ht="24" customHeight="1">
      <c r="A2" s="114" t="s">
        <v>69</v>
      </c>
      <c r="B2" s="114"/>
      <c r="C2" s="114"/>
      <c r="D2" s="114"/>
      <c r="E2" s="114"/>
      <c r="F2" s="114"/>
      <c r="G2" s="114" t="s">
        <v>103</v>
      </c>
      <c r="H2" s="114"/>
      <c r="I2" s="128" t="s">
        <v>234</v>
      </c>
      <c r="J2" s="130"/>
      <c r="K2" s="125" t="s">
        <v>77</v>
      </c>
      <c r="L2" s="135"/>
      <c r="M2" s="125" t="s">
        <v>411</v>
      </c>
      <c r="N2" s="135"/>
      <c r="O2" s="125" t="s">
        <v>417</v>
      </c>
      <c r="P2" s="135"/>
      <c r="Q2" s="125" t="s">
        <v>420</v>
      </c>
      <c r="R2" s="135"/>
      <c r="S2" s="125" t="s">
        <v>99</v>
      </c>
      <c r="T2" s="135"/>
    </row>
    <row r="3" spans="1:20" ht="24" customHeight="1">
      <c r="A3" s="114"/>
      <c r="B3" s="114"/>
      <c r="C3" s="114"/>
      <c r="D3" s="114"/>
      <c r="E3" s="114"/>
      <c r="F3" s="114"/>
      <c r="G3" s="114"/>
      <c r="H3" s="114"/>
      <c r="I3" s="129"/>
      <c r="J3" s="131"/>
      <c r="K3" s="114" t="s">
        <v>70</v>
      </c>
      <c r="L3" s="114" t="s">
        <v>234</v>
      </c>
      <c r="M3" s="114" t="s">
        <v>70</v>
      </c>
      <c r="N3" s="114" t="s">
        <v>234</v>
      </c>
      <c r="O3" s="114" t="s">
        <v>70</v>
      </c>
      <c r="P3" s="114" t="s">
        <v>234</v>
      </c>
      <c r="Q3" s="114" t="s">
        <v>70</v>
      </c>
      <c r="R3" s="114" t="s">
        <v>234</v>
      </c>
      <c r="S3" s="114" t="s">
        <v>70</v>
      </c>
      <c r="T3" s="114" t="s">
        <v>234</v>
      </c>
    </row>
    <row r="4" spans="1:20" ht="25.5" customHeight="1">
      <c r="A4" s="115" t="s">
        <v>252</v>
      </c>
      <c r="B4" s="115"/>
      <c r="C4" s="115"/>
      <c r="D4" s="115"/>
      <c r="E4" s="115"/>
      <c r="F4" s="115"/>
      <c r="G4" s="127" t="s">
        <v>227</v>
      </c>
      <c r="H4" s="127"/>
      <c r="I4" s="125" ph="1">
        <v>5</v>
      </c>
      <c r="J4" s="132"/>
      <c r="K4" s="114">
        <f>COUNTIF(ダスタークロス!E4:E52,"＋")</f>
        <v>0</v>
      </c>
      <c r="L4" s="114">
        <f>K4*5</f>
        <v>0</v>
      </c>
      <c r="M4" s="114">
        <f>COUNTIF(ダスタークロス!F4:F52,"＋")</f>
        <v>0</v>
      </c>
      <c r="N4" s="114">
        <f>M4*5</f>
        <v>0</v>
      </c>
      <c r="O4" s="114">
        <f>COUNTIF(ダスタークロス!G4:G52,"＋")</f>
        <v>0</v>
      </c>
      <c r="P4" s="114">
        <f>O4*5</f>
        <v>0</v>
      </c>
      <c r="Q4" s="114">
        <f>COUNTIF(ダスタークロス!H4:H52,"＋")</f>
        <v>0</v>
      </c>
      <c r="R4" s="114">
        <f>Q4*5</f>
        <v>0</v>
      </c>
      <c r="S4" s="114">
        <f>COUNTIF(ダスタークロス!I4:I52,"＋")</f>
        <v>0</v>
      </c>
      <c r="T4" s="114">
        <f>S4*5</f>
        <v>0</v>
      </c>
    </row>
    <row r="5" spans="1:20" ht="25.5" customHeight="1">
      <c r="A5" s="116" t="s">
        <v>255</v>
      </c>
      <c r="B5" s="116"/>
      <c r="C5" s="116"/>
      <c r="D5" s="116"/>
      <c r="E5" s="116"/>
      <c r="F5" s="116"/>
      <c r="G5" s="127" t="s">
        <v>254</v>
      </c>
      <c r="H5" s="127"/>
      <c r="I5" s="125" ph="1">
        <v>4</v>
      </c>
      <c r="J5" s="132"/>
      <c r="K5" s="114">
        <f>COUNTIF(ダスタークロス!E4:E52,"こ")</f>
        <v>0</v>
      </c>
      <c r="L5" s="114">
        <f>K5*4</f>
        <v>0</v>
      </c>
      <c r="M5" s="114">
        <f>COUNTIF(ダスタークロス!F4:F52,"こ")</f>
        <v>0</v>
      </c>
      <c r="N5" s="114">
        <f>M5*4</f>
        <v>0</v>
      </c>
      <c r="O5" s="114">
        <f>COUNTIF(ダスタークロス!G4:G52,"こ")</f>
        <v>0</v>
      </c>
      <c r="P5" s="114">
        <f>O5*4</f>
        <v>0</v>
      </c>
      <c r="Q5" s="114">
        <f>COUNTIF(ダスタークロス!H4:H52,"こ")</f>
        <v>0</v>
      </c>
      <c r="R5" s="114">
        <f>Q5*4</f>
        <v>0</v>
      </c>
      <c r="S5" s="114">
        <f>COUNTIF(ダスタークロス!I4:I52,"こ")</f>
        <v>0</v>
      </c>
      <c r="T5" s="114">
        <f>S5*4</f>
        <v>0</v>
      </c>
    </row>
    <row r="6" spans="1:20" ht="25.5" customHeight="1">
      <c r="A6" s="116" t="s">
        <v>256</v>
      </c>
      <c r="B6" s="116"/>
      <c r="C6" s="116"/>
      <c r="D6" s="116"/>
      <c r="E6" s="116"/>
      <c r="F6" s="116"/>
      <c r="G6" s="127" t="s">
        <v>408</v>
      </c>
      <c r="H6" s="127"/>
      <c r="I6" s="125" ph="1">
        <v>3</v>
      </c>
      <c r="J6" s="132"/>
      <c r="K6" s="114">
        <f>COUNTIF(ダスタークロス!E4:E52,"じ")</f>
        <v>0</v>
      </c>
      <c r="L6" s="114">
        <f>K6*3</f>
        <v>0</v>
      </c>
      <c r="M6" s="114">
        <f>COUNTIF(ダスタークロス!F4:F52,"じ")</f>
        <v>0</v>
      </c>
      <c r="N6" s="114">
        <f>M6*3</f>
        <v>0</v>
      </c>
      <c r="O6" s="114">
        <f>COUNTIF(ダスタークロス!G4:G52,"じ")</f>
        <v>0</v>
      </c>
      <c r="P6" s="114">
        <f>O6*3</f>
        <v>0</v>
      </c>
      <c r="Q6" s="114">
        <f>COUNTIF(ダスタークロス!H4:H52,"じ")</f>
        <v>0</v>
      </c>
      <c r="R6" s="114">
        <f>Q6*3</f>
        <v>0</v>
      </c>
      <c r="S6" s="114">
        <f>COUNTIF(ダスタークロス!I4:I52,"じ")</f>
        <v>0</v>
      </c>
      <c r="T6" s="114">
        <f>S6*3</f>
        <v>0</v>
      </c>
    </row>
    <row r="7" spans="1:20" ht="25.5" customHeight="1">
      <c r="A7" s="116" t="s">
        <v>258</v>
      </c>
      <c r="B7" s="116"/>
      <c r="C7" s="116"/>
      <c r="D7" s="116"/>
      <c r="E7" s="116"/>
      <c r="F7" s="116"/>
      <c r="G7" s="127" t="s">
        <v>336</v>
      </c>
      <c r="H7" s="127"/>
      <c r="I7" s="125" ph="1">
        <v>2</v>
      </c>
      <c r="J7" s="132"/>
      <c r="K7" s="114">
        <f>COUNTIF(ダスタークロス!E4:E52,"み")</f>
        <v>0</v>
      </c>
      <c r="L7" s="114">
        <f>K7*2</f>
        <v>0</v>
      </c>
      <c r="M7" s="114">
        <f>COUNTIF(ダスタークロス!F4:F52,"み")</f>
        <v>0</v>
      </c>
      <c r="N7" s="114">
        <f>M7*2</f>
        <v>0</v>
      </c>
      <c r="O7" s="114">
        <f>COUNTIF(ダスタークロス!G4:G52,"み")</f>
        <v>0</v>
      </c>
      <c r="P7" s="114">
        <f>O7*2</f>
        <v>0</v>
      </c>
      <c r="Q7" s="114">
        <f>COUNTIF(ダスタークロス!H4:H52,"み")</f>
        <v>0</v>
      </c>
      <c r="R7" s="114">
        <f>Q7*2</f>
        <v>0</v>
      </c>
      <c r="S7" s="114">
        <f>COUNTIF(ダスタークロス!I4:I52,"み")</f>
        <v>0</v>
      </c>
      <c r="T7" s="114">
        <f>S7*2</f>
        <v>0</v>
      </c>
    </row>
    <row r="8" spans="1:20" ht="25.5" customHeight="1">
      <c r="A8" s="116" t="s">
        <v>28</v>
      </c>
      <c r="B8" s="116"/>
      <c r="C8" s="116"/>
      <c r="D8" s="116"/>
      <c r="E8" s="116"/>
      <c r="F8" s="116"/>
      <c r="G8" s="127" t="s">
        <v>274</v>
      </c>
      <c r="H8" s="127"/>
      <c r="I8" s="125" ph="1">
        <v>1</v>
      </c>
      <c r="J8" s="132"/>
      <c r="K8" s="114">
        <f>COUNTIF(ダスタークロス!E4:E52,"て")</f>
        <v>0</v>
      </c>
      <c r="L8" s="114">
        <f>K8*1</f>
        <v>0</v>
      </c>
      <c r="M8" s="114">
        <f>COUNTIF(ダスタークロス!F4:F52,"て")</f>
        <v>0</v>
      </c>
      <c r="N8" s="114">
        <f>M8*1</f>
        <v>0</v>
      </c>
      <c r="O8" s="114">
        <f>COUNTIF(ダスタークロス!G4:G52,"て")</f>
        <v>0</v>
      </c>
      <c r="P8" s="114">
        <f>O8*1</f>
        <v>0</v>
      </c>
      <c r="Q8" s="114">
        <f>COUNTIF(ダスタークロス!H4:H52,"て")</f>
        <v>0</v>
      </c>
      <c r="R8" s="114">
        <f>Q8*1</f>
        <v>0</v>
      </c>
      <c r="S8" s="114">
        <f>COUNTIF(ダスタークロス!I4:I52,"て")</f>
        <v>0</v>
      </c>
      <c r="T8" s="114">
        <f>S8*1</f>
        <v>0</v>
      </c>
    </row>
    <row r="9" spans="1:20" ht="25.5" customHeight="1">
      <c r="A9" s="116" t="s">
        <v>261</v>
      </c>
      <c r="B9" s="116"/>
      <c r="C9" s="116"/>
      <c r="D9" s="116"/>
      <c r="E9" s="116"/>
      <c r="F9" s="116"/>
      <c r="G9" s="127" t="s">
        <v>341</v>
      </c>
      <c r="H9" s="127"/>
      <c r="I9" s="125" ph="1">
        <v>0</v>
      </c>
      <c r="J9" s="132"/>
      <c r="K9" s="114">
        <f>COUNTIF(ダスタークロス!E4:E52,"－")</f>
        <v>0</v>
      </c>
      <c r="L9" s="114">
        <f>K9*0</f>
        <v>0</v>
      </c>
      <c r="M9" s="114">
        <f>COUNTIF(ダスタークロス!F4:F52,"－")</f>
        <v>0</v>
      </c>
      <c r="N9" s="114">
        <f>M9*0</f>
        <v>0</v>
      </c>
      <c r="O9" s="114">
        <f>COUNTIF(ダスタークロス!G4:G52,"－")</f>
        <v>0</v>
      </c>
      <c r="P9" s="114">
        <f>O9*0</f>
        <v>0</v>
      </c>
      <c r="Q9" s="114">
        <f>COUNTIF(ダスタークロス!H4:H52,"－")</f>
        <v>0</v>
      </c>
      <c r="R9" s="114">
        <f>Q9*0</f>
        <v>0</v>
      </c>
      <c r="S9" s="114">
        <f>COUNTIF(ダスタークロス!I4:I52,"－")</f>
        <v>0</v>
      </c>
      <c r="T9" s="114">
        <f>S9*0</f>
        <v>0</v>
      </c>
    </row>
    <row r="10" spans="1:20" ht="66.75" customHeight="1">
      <c r="A10" s="117"/>
      <c r="B10" s="117"/>
      <c r="C10" s="117"/>
      <c r="D10" s="117"/>
      <c r="E10" s="122"/>
      <c r="F10" s="117"/>
      <c r="G10" s="117"/>
      <c r="H10" s="117"/>
      <c r="I10" s="117"/>
      <c r="J10" s="133"/>
      <c r="K10" s="134" ph="1"/>
      <c r="L10" s="134" ph="1"/>
      <c r="M10" s="136"/>
      <c r="N10" s="136"/>
      <c r="O10" s="136"/>
      <c r="P10" s="136"/>
      <c r="Q10" s="136"/>
      <c r="R10" s="136"/>
      <c r="S10" s="136"/>
      <c r="T10" s="136"/>
    </row>
    <row r="11" spans="1:20" ht="30" customHeight="1">
      <c r="A11" s="118"/>
      <c r="B11" s="118"/>
      <c r="C11" s="118"/>
      <c r="D11" s="118"/>
      <c r="E11" s="114" t="s">
        <v>77</v>
      </c>
      <c r="F11" s="114" t="s">
        <v>411</v>
      </c>
      <c r="G11" s="114" t="s">
        <v>417</v>
      </c>
      <c r="H11" s="114" t="s">
        <v>420</v>
      </c>
      <c r="I11" s="114" t="s">
        <v>99</v>
      </c>
      <c r="J11" s="120"/>
      <c r="K11" s="120"/>
      <c r="L11" s="120"/>
      <c r="M11" s="136"/>
      <c r="N11" s="136"/>
      <c r="O11" s="136"/>
      <c r="P11" s="136"/>
      <c r="Q11" s="136"/>
      <c r="R11" s="120"/>
      <c r="S11" s="120"/>
      <c r="T11" s="120"/>
    </row>
    <row r="12" spans="1:20" ht="30" customHeight="1">
      <c r="A12" s="114" t="s">
        <v>246</v>
      </c>
      <c r="B12" s="114"/>
      <c r="C12" s="114"/>
      <c r="D12" s="114"/>
      <c r="E12" s="123">
        <f>SUM(L4:L9)</f>
        <v>0</v>
      </c>
      <c r="F12" s="123">
        <f>SUM(N4:N9)</f>
        <v>0</v>
      </c>
      <c r="G12" s="123">
        <f>SUM(P4:P9)</f>
        <v>0</v>
      </c>
      <c r="H12" s="123">
        <f>SUM(R4:R9)</f>
        <v>0</v>
      </c>
      <c r="I12" s="123">
        <f>SUM(T4:T9)</f>
        <v>0</v>
      </c>
      <c r="J12" s="120"/>
      <c r="K12" s="120"/>
      <c r="L12" s="120"/>
      <c r="M12" s="120"/>
      <c r="N12" s="120"/>
      <c r="O12" s="120"/>
      <c r="P12" s="120"/>
      <c r="Q12" s="120"/>
      <c r="R12" s="120"/>
      <c r="S12" s="120"/>
      <c r="T12" s="120"/>
    </row>
    <row r="13" spans="1:20" ht="63" customHeight="1">
      <c r="A13" s="119" t="s">
        <v>414</v>
      </c>
      <c r="B13" s="119"/>
      <c r="C13" s="119"/>
      <c r="D13" s="119"/>
      <c r="E13" s="124">
        <f>E12/E15</f>
        <v>0</v>
      </c>
      <c r="F13" s="124">
        <f>F12/E15</f>
        <v>0</v>
      </c>
      <c r="G13" s="124">
        <f>G12/E15</f>
        <v>0</v>
      </c>
      <c r="H13" s="124">
        <f>H12/E15</f>
        <v>0</v>
      </c>
      <c r="I13" s="124">
        <f>I12/E15</f>
        <v>0</v>
      </c>
      <c r="J13" s="120"/>
      <c r="K13" s="120"/>
      <c r="L13" s="120"/>
      <c r="M13" s="120"/>
      <c r="N13" s="120"/>
      <c r="O13" s="120"/>
      <c r="P13" s="120"/>
      <c r="Q13" s="120"/>
      <c r="R13" s="120"/>
      <c r="S13" s="120"/>
      <c r="T13" s="120"/>
    </row>
    <row r="14" spans="1:20" ht="30" customHeight="1">
      <c r="A14" s="120"/>
      <c r="C14" s="122"/>
      <c r="D14" s="122"/>
      <c r="E14" s="122"/>
      <c r="F14" s="122"/>
      <c r="G14" s="122"/>
      <c r="H14" s="122"/>
      <c r="I14" s="122"/>
      <c r="J14" s="122"/>
      <c r="K14" s="122"/>
      <c r="L14" s="122"/>
      <c r="M14" s="122"/>
      <c r="N14" s="120"/>
      <c r="O14" s="120"/>
      <c r="P14" s="120"/>
      <c r="Q14" s="120"/>
      <c r="R14" s="120"/>
      <c r="S14" s="120"/>
      <c r="T14" s="120"/>
    </row>
    <row r="15" spans="1:20" ht="30" customHeight="1">
      <c r="A15" s="114" t="s">
        <v>356</v>
      </c>
      <c r="B15" s="114"/>
      <c r="C15" s="114"/>
      <c r="D15" s="114"/>
      <c r="E15" s="125">
        <v>245</v>
      </c>
      <c r="F15" s="126" t="s">
        <v>280</v>
      </c>
      <c r="G15" s="120"/>
      <c r="H15" s="120"/>
      <c r="I15" s="120"/>
      <c r="J15" s="120"/>
      <c r="K15" s="120"/>
      <c r="L15" s="120"/>
      <c r="M15" s="120"/>
      <c r="N15" s="120"/>
      <c r="O15" s="120"/>
      <c r="P15" s="120"/>
    </row>
    <row r="16" spans="1:20" ht="30" customHeight="1">
      <c r="A16" s="120"/>
      <c r="B16" s="120"/>
      <c r="C16" s="120"/>
      <c r="D16" s="120"/>
      <c r="E16" s="120"/>
      <c r="F16" s="120"/>
      <c r="G16" s="120"/>
      <c r="H16" s="120"/>
      <c r="I16" s="120"/>
      <c r="J16" s="120"/>
      <c r="K16" s="120"/>
      <c r="L16" s="120"/>
      <c r="M16" s="120"/>
      <c r="N16" s="120"/>
      <c r="O16" s="120"/>
      <c r="P16" s="120"/>
      <c r="Q16" s="120"/>
      <c r="R16" s="120"/>
      <c r="S16" s="120"/>
      <c r="T16" s="120"/>
    </row>
    <row r="17" spans="1:20" ht="30" customHeight="1">
      <c r="A17" s="120"/>
      <c r="B17" s="120"/>
      <c r="C17" s="120"/>
      <c r="D17" s="120"/>
      <c r="E17" s="120"/>
      <c r="F17" s="120"/>
      <c r="G17" s="120"/>
      <c r="H17" s="120"/>
      <c r="I17" s="120"/>
      <c r="J17" s="120"/>
      <c r="K17" s="120"/>
      <c r="L17" s="120"/>
      <c r="M17" s="120"/>
      <c r="N17" s="120"/>
      <c r="O17" s="120"/>
      <c r="P17" s="120"/>
      <c r="Q17" s="120"/>
      <c r="R17" s="120"/>
      <c r="S17" s="120"/>
      <c r="T17" s="120"/>
    </row>
    <row r="18" spans="1:20" ht="30" customHeight="1">
      <c r="A18" s="120"/>
      <c r="B18" s="120"/>
      <c r="C18" s="120"/>
      <c r="D18" s="120"/>
      <c r="E18" s="120"/>
      <c r="F18" s="120"/>
      <c r="G18" s="120"/>
      <c r="H18" s="120"/>
      <c r="I18" s="120"/>
      <c r="J18" s="120"/>
      <c r="K18" s="120" ph="1"/>
      <c r="L18" s="120" ph="1"/>
      <c r="M18" s="120"/>
      <c r="N18" s="120"/>
      <c r="O18" s="120"/>
      <c r="P18" s="120"/>
      <c r="Q18" s="120"/>
      <c r="R18" s="120"/>
      <c r="S18" s="120"/>
      <c r="T18" s="120"/>
    </row>
    <row r="19" spans="1:20" ht="30" customHeight="1">
      <c r="A19" s="120"/>
      <c r="B19" s="120"/>
      <c r="C19" s="120"/>
      <c r="D19" s="120"/>
      <c r="E19" s="120"/>
      <c r="F19" s="120"/>
      <c r="G19" s="120"/>
      <c r="H19" s="120"/>
      <c r="I19" s="120"/>
      <c r="J19" s="120"/>
      <c r="K19" s="120"/>
      <c r="L19" s="120"/>
      <c r="M19" s="120"/>
      <c r="N19" s="120"/>
      <c r="O19" s="120"/>
      <c r="P19" s="120"/>
      <c r="Q19" s="120"/>
      <c r="R19" s="120"/>
      <c r="S19" s="120"/>
      <c r="T19" s="120"/>
    </row>
    <row r="20" spans="1:20" ht="30" customHeight="1">
      <c r="A20" s="121"/>
      <c r="B20" s="121"/>
      <c r="C20" s="120"/>
      <c r="D20" s="120"/>
      <c r="E20" s="120"/>
      <c r="F20" s="120"/>
      <c r="G20" s="120"/>
      <c r="H20" s="120"/>
      <c r="I20" s="120"/>
      <c r="J20" s="120"/>
      <c r="K20" s="120"/>
      <c r="L20" s="120"/>
      <c r="M20" s="120"/>
      <c r="N20" s="120"/>
      <c r="O20" s="120"/>
      <c r="P20" s="120"/>
      <c r="Q20" s="120"/>
      <c r="R20" s="120"/>
      <c r="S20" s="120"/>
      <c r="T20" s="120"/>
    </row>
    <row r="21" spans="1:20" ht="30" customHeight="1">
      <c r="A21" s="121"/>
      <c r="B21" s="121"/>
      <c r="C21" s="120"/>
      <c r="D21" s="120"/>
      <c r="E21" s="120"/>
      <c r="F21" s="120"/>
      <c r="G21" s="120"/>
      <c r="H21" s="120"/>
      <c r="I21" s="120"/>
      <c r="J21" s="120"/>
      <c r="K21" s="120"/>
      <c r="L21" s="120"/>
      <c r="M21" s="120"/>
      <c r="N21" s="120"/>
      <c r="O21" s="120"/>
      <c r="P21" s="120"/>
      <c r="Q21" s="120"/>
      <c r="R21" s="120"/>
      <c r="S21" s="120"/>
      <c r="T21" s="120"/>
    </row>
    <row r="22" spans="1:20" ht="30" customHeight="1"/>
    <row r="23" spans="1:20" ht="30" customHeight="1"/>
    <row r="24" spans="1:20" ht="30" customHeight="1"/>
    <row r="25" spans="1:20" ht="30" customHeight="1"/>
    <row r="26" spans="1:20" ht="30" customHeight="1"/>
    <row r="27" spans="1:20" ht="30" customHeight="1"/>
    <row r="28" spans="1:20" ht="30" customHeight="1"/>
    <row r="29" spans="1:20" ht="30" customHeight="1"/>
    <row r="30" spans="1:20" ht="30" customHeight="1"/>
    <row r="31" spans="1:20" ht="30" customHeight="1"/>
    <row r="32" spans="1:20"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sheetData>
  <mergeCells count="31">
    <mergeCell ref="A1:T1"/>
    <mergeCell ref="K2:L2"/>
    <mergeCell ref="M2:N2"/>
    <mergeCell ref="O2:P2"/>
    <mergeCell ref="Q2:R2"/>
    <mergeCell ref="S2:T2"/>
    <mergeCell ref="A4:F4"/>
    <mergeCell ref="G4:H4"/>
    <mergeCell ref="I4:J4"/>
    <mergeCell ref="A5:F5"/>
    <mergeCell ref="G5:H5"/>
    <mergeCell ref="I5:J5"/>
    <mergeCell ref="A6:F6"/>
    <mergeCell ref="G6:H6"/>
    <mergeCell ref="I6:J6"/>
    <mergeCell ref="A7:F7"/>
    <mergeCell ref="G7:H7"/>
    <mergeCell ref="I7:J7"/>
    <mergeCell ref="A8:F8"/>
    <mergeCell ref="G8:H8"/>
    <mergeCell ref="I8:J8"/>
    <mergeCell ref="A9:F9"/>
    <mergeCell ref="G9:H9"/>
    <mergeCell ref="I9:J9"/>
    <mergeCell ref="A11:D11"/>
    <mergeCell ref="A12:D12"/>
    <mergeCell ref="A13:D13"/>
    <mergeCell ref="A15:D15"/>
    <mergeCell ref="A2:F3"/>
    <mergeCell ref="G2:H3"/>
    <mergeCell ref="I2:J3"/>
  </mergeCells>
  <phoneticPr fontId="1"/>
  <pageMargins left="0.70866141732283472" right="0.70866141732283472" top="0.74803149606299213" bottom="0.74803149606299213" header="0.31496062992125984" footer="0.31496062992125984"/>
  <pageSetup paperSize="9" fitToWidth="1" fitToHeight="1" orientation="landscape" usePrinterDefaults="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C00000"/>
  </sheetPr>
  <dimension ref="A1:T21"/>
  <sheetViews>
    <sheetView topLeftCell="A10" workbookViewId="0">
      <selection activeCell="R14" sqref="R14"/>
    </sheetView>
  </sheetViews>
  <sheetFormatPr defaultRowHeight="13.5"/>
  <cols>
    <col min="1" max="4" width="3.25" customWidth="1"/>
    <col min="5" max="9" width="6.875" customWidth="1"/>
    <col min="10" max="10" width="2.625" customWidth="1"/>
    <col min="11" max="20" width="8.375" customWidth="1"/>
    <col min="21" max="22" width="8.125" customWidth="1"/>
    <col min="23" max="43" width="5.25" customWidth="1"/>
  </cols>
  <sheetData>
    <row r="1" spans="1:20" ht="42" customHeight="1">
      <c r="A1" s="113" t="s">
        <v>421</v>
      </c>
      <c r="B1" s="113"/>
      <c r="C1" s="113"/>
      <c r="D1" s="113"/>
      <c r="E1" s="113"/>
      <c r="F1" s="113"/>
      <c r="G1" s="113"/>
      <c r="H1" s="113"/>
      <c r="I1" s="113"/>
      <c r="J1" s="113"/>
      <c r="K1" s="113"/>
      <c r="L1" s="113"/>
      <c r="M1" s="113"/>
      <c r="N1" s="113"/>
      <c r="O1" s="113"/>
      <c r="P1" s="113"/>
      <c r="Q1" s="113"/>
      <c r="R1" s="113"/>
      <c r="S1" s="113"/>
      <c r="T1" s="113"/>
    </row>
    <row r="2" spans="1:20" ht="24" customHeight="1">
      <c r="A2" s="114" t="s">
        <v>69</v>
      </c>
      <c r="B2" s="114"/>
      <c r="C2" s="114"/>
      <c r="D2" s="114"/>
      <c r="E2" s="114"/>
      <c r="F2" s="114"/>
      <c r="G2" s="114" t="s">
        <v>103</v>
      </c>
      <c r="H2" s="114"/>
      <c r="I2" s="128" t="s">
        <v>234</v>
      </c>
      <c r="J2" s="130"/>
      <c r="K2" s="125" t="s">
        <v>77</v>
      </c>
      <c r="L2" s="135"/>
      <c r="M2" s="125" t="s">
        <v>411</v>
      </c>
      <c r="N2" s="135"/>
      <c r="O2" s="125" t="s">
        <v>417</v>
      </c>
      <c r="P2" s="135"/>
      <c r="Q2" s="125" t="s">
        <v>420</v>
      </c>
      <c r="R2" s="135"/>
      <c r="S2" s="125" t="s">
        <v>99</v>
      </c>
      <c r="T2" s="135"/>
    </row>
    <row r="3" spans="1:20" ht="24" customHeight="1">
      <c r="A3" s="114"/>
      <c r="B3" s="114"/>
      <c r="C3" s="114"/>
      <c r="D3" s="114"/>
      <c r="E3" s="114"/>
      <c r="F3" s="114"/>
      <c r="G3" s="114"/>
      <c r="H3" s="114"/>
      <c r="I3" s="129"/>
      <c r="J3" s="131"/>
      <c r="K3" s="114" t="s">
        <v>70</v>
      </c>
      <c r="L3" s="114" t="s">
        <v>234</v>
      </c>
      <c r="M3" s="114" t="s">
        <v>70</v>
      </c>
      <c r="N3" s="114" t="s">
        <v>234</v>
      </c>
      <c r="O3" s="114" t="s">
        <v>70</v>
      </c>
      <c r="P3" s="114" t="s">
        <v>234</v>
      </c>
      <c r="Q3" s="114" t="s">
        <v>70</v>
      </c>
      <c r="R3" s="114" t="s">
        <v>234</v>
      </c>
      <c r="S3" s="114" t="s">
        <v>70</v>
      </c>
      <c r="T3" s="114" t="s">
        <v>234</v>
      </c>
    </row>
    <row r="4" spans="1:20" ht="26.25" customHeight="1">
      <c r="A4" s="115" t="s">
        <v>252</v>
      </c>
      <c r="B4" s="115"/>
      <c r="C4" s="115"/>
      <c r="D4" s="115"/>
      <c r="E4" s="115"/>
      <c r="F4" s="115"/>
      <c r="G4" s="127" t="s">
        <v>227</v>
      </c>
      <c r="H4" s="127"/>
      <c r="I4" s="125" ph="1">
        <v>5</v>
      </c>
      <c r="J4" s="132"/>
      <c r="K4" s="114">
        <f>COUNTIF(水拭きモップ!E4:E49,"＋")</f>
        <v>0</v>
      </c>
      <c r="L4" s="114">
        <f>K4*5</f>
        <v>0</v>
      </c>
      <c r="M4" s="114">
        <f>COUNTIF(水拭きモップ!F4:F49,"＋")</f>
        <v>0</v>
      </c>
      <c r="N4" s="114">
        <f>M4*5</f>
        <v>0</v>
      </c>
      <c r="O4" s="114">
        <f>COUNTIF(水拭きモップ!G4:G49,"＋")</f>
        <v>0</v>
      </c>
      <c r="P4" s="114">
        <f>O4*5</f>
        <v>0</v>
      </c>
      <c r="Q4" s="114">
        <f>COUNTIF(水拭きモップ!H4:H49,"＋")</f>
        <v>0</v>
      </c>
      <c r="R4" s="114">
        <f>Q4*5</f>
        <v>0</v>
      </c>
      <c r="S4" s="114">
        <f>COUNTIF(水拭きモップ!I4:I49,"＋")</f>
        <v>0</v>
      </c>
      <c r="T4" s="114">
        <f>S4*5</f>
        <v>0</v>
      </c>
    </row>
    <row r="5" spans="1:20" ht="26.25" customHeight="1">
      <c r="A5" s="116" t="s">
        <v>255</v>
      </c>
      <c r="B5" s="116"/>
      <c r="C5" s="116"/>
      <c r="D5" s="116"/>
      <c r="E5" s="116"/>
      <c r="F5" s="116"/>
      <c r="G5" s="127" t="s">
        <v>254</v>
      </c>
      <c r="H5" s="127"/>
      <c r="I5" s="125" ph="1">
        <v>4</v>
      </c>
      <c r="J5" s="132"/>
      <c r="K5" s="114">
        <f>COUNTIF(水拭きモップ!E4:E49,"こ")</f>
        <v>0</v>
      </c>
      <c r="L5" s="114">
        <f>K5*4</f>
        <v>0</v>
      </c>
      <c r="M5" s="114">
        <f>COUNTIF(水拭きモップ!F4:F49,"こ")</f>
        <v>0</v>
      </c>
      <c r="N5" s="114">
        <f>M5*4</f>
        <v>0</v>
      </c>
      <c r="O5" s="114">
        <f>COUNTIF(水拭きモップ!G4:G49,"こ")</f>
        <v>0</v>
      </c>
      <c r="P5" s="114">
        <f>O5*4</f>
        <v>0</v>
      </c>
      <c r="Q5" s="114">
        <f>COUNTIF(水拭きモップ!H4:H49,"こ")</f>
        <v>0</v>
      </c>
      <c r="R5" s="114">
        <f>Q5*4</f>
        <v>0</v>
      </c>
      <c r="S5" s="114">
        <f>COUNTIF(水拭きモップ!I4:I49,"こ")</f>
        <v>0</v>
      </c>
      <c r="T5" s="114">
        <f>S5*4</f>
        <v>0</v>
      </c>
    </row>
    <row r="6" spans="1:20" ht="26.25" customHeight="1">
      <c r="A6" s="116" t="s">
        <v>256</v>
      </c>
      <c r="B6" s="116"/>
      <c r="C6" s="116"/>
      <c r="D6" s="116"/>
      <c r="E6" s="116"/>
      <c r="F6" s="116"/>
      <c r="G6" s="127" t="s">
        <v>408</v>
      </c>
      <c r="H6" s="127"/>
      <c r="I6" s="125" ph="1">
        <v>3</v>
      </c>
      <c r="J6" s="132"/>
      <c r="K6" s="114">
        <f>COUNTIF(水拭きモップ!E4:E49,"じ")</f>
        <v>0</v>
      </c>
      <c r="L6" s="114">
        <f>K6*3</f>
        <v>0</v>
      </c>
      <c r="M6" s="114">
        <f>COUNTIF(水拭きモップ!F4:F49,"じ")</f>
        <v>0</v>
      </c>
      <c r="N6" s="114">
        <f>M6*3</f>
        <v>0</v>
      </c>
      <c r="O6" s="114">
        <f>COUNTIF(水拭きモップ!G4:G49,"じ")</f>
        <v>0</v>
      </c>
      <c r="P6" s="114">
        <f>O6*3</f>
        <v>0</v>
      </c>
      <c r="Q6" s="114">
        <f>COUNTIF(水拭きモップ!H4:H49,"じ")</f>
        <v>0</v>
      </c>
      <c r="R6" s="114">
        <f>Q6*3</f>
        <v>0</v>
      </c>
      <c r="S6" s="114">
        <f>COUNTIF(水拭きモップ!I4:I49,"じ")</f>
        <v>0</v>
      </c>
      <c r="T6" s="114">
        <f>S6*3</f>
        <v>0</v>
      </c>
    </row>
    <row r="7" spans="1:20" ht="26.25" customHeight="1">
      <c r="A7" s="116" t="s">
        <v>258</v>
      </c>
      <c r="B7" s="116"/>
      <c r="C7" s="116"/>
      <c r="D7" s="116"/>
      <c r="E7" s="116"/>
      <c r="F7" s="116"/>
      <c r="G7" s="127" t="s">
        <v>336</v>
      </c>
      <c r="H7" s="127"/>
      <c r="I7" s="125" ph="1">
        <v>2</v>
      </c>
      <c r="J7" s="132"/>
      <c r="K7" s="114">
        <f>COUNTIF(水拭きモップ!E4:E49,"み")</f>
        <v>0</v>
      </c>
      <c r="L7" s="114">
        <f>K7*2</f>
        <v>0</v>
      </c>
      <c r="M7" s="114">
        <f>COUNTIF(水拭きモップ!F4:F49,"み")</f>
        <v>0</v>
      </c>
      <c r="N7" s="114">
        <f>M7*2</f>
        <v>0</v>
      </c>
      <c r="O7" s="114">
        <f>COUNTIF(水拭きモップ!G4:G49,"み")</f>
        <v>0</v>
      </c>
      <c r="P7" s="114">
        <f>O7*2</f>
        <v>0</v>
      </c>
      <c r="Q7" s="114">
        <f>COUNTIF(水拭きモップ!H4:H49,"み")</f>
        <v>0</v>
      </c>
      <c r="R7" s="114">
        <f>Q7*2</f>
        <v>0</v>
      </c>
      <c r="S7" s="114">
        <f>COUNTIF(水拭きモップ!I4:I49,"み")</f>
        <v>0</v>
      </c>
      <c r="T7" s="114">
        <f>S7*2</f>
        <v>0</v>
      </c>
    </row>
    <row r="8" spans="1:20" ht="26.25" customHeight="1">
      <c r="A8" s="116" t="s">
        <v>28</v>
      </c>
      <c r="B8" s="116"/>
      <c r="C8" s="116"/>
      <c r="D8" s="116"/>
      <c r="E8" s="116"/>
      <c r="F8" s="116"/>
      <c r="G8" s="127" t="s">
        <v>274</v>
      </c>
      <c r="H8" s="127"/>
      <c r="I8" s="125" ph="1">
        <v>1</v>
      </c>
      <c r="J8" s="132"/>
      <c r="K8" s="114">
        <f>COUNTIF(水拭きモップ!E4:E49,"て")</f>
        <v>0</v>
      </c>
      <c r="L8" s="114">
        <f>K8*1</f>
        <v>0</v>
      </c>
      <c r="M8" s="114">
        <f>COUNTIF(水拭きモップ!F4:F49,"て")</f>
        <v>0</v>
      </c>
      <c r="N8" s="114">
        <f>M8*1</f>
        <v>0</v>
      </c>
      <c r="O8" s="114">
        <f>COUNTIF(水拭きモップ!G4:G49,"て")</f>
        <v>0</v>
      </c>
      <c r="P8" s="114">
        <f>O8*1</f>
        <v>0</v>
      </c>
      <c r="Q8" s="114">
        <f>COUNTIF(水拭きモップ!H4:H49,"て")</f>
        <v>0</v>
      </c>
      <c r="R8" s="114">
        <f>Q8*1</f>
        <v>0</v>
      </c>
      <c r="S8" s="114">
        <f>COUNTIF(水拭きモップ!I4:I49,"て")</f>
        <v>0</v>
      </c>
      <c r="T8" s="114">
        <f>S8*1</f>
        <v>0</v>
      </c>
    </row>
    <row r="9" spans="1:20" ht="26.25" customHeight="1">
      <c r="A9" s="116" t="s">
        <v>261</v>
      </c>
      <c r="B9" s="116"/>
      <c r="C9" s="116"/>
      <c r="D9" s="116"/>
      <c r="E9" s="116"/>
      <c r="F9" s="116"/>
      <c r="G9" s="127" t="s">
        <v>341</v>
      </c>
      <c r="H9" s="127"/>
      <c r="I9" s="125" ph="1">
        <v>0</v>
      </c>
      <c r="J9" s="132"/>
      <c r="K9" s="114">
        <f>COUNTIF(水拭きモップ!E4:E49,"－")</f>
        <v>0</v>
      </c>
      <c r="L9" s="114">
        <f>K9*0</f>
        <v>0</v>
      </c>
      <c r="M9" s="114">
        <f>COUNTIF(水拭きモップ!F4:F49,"－")</f>
        <v>0</v>
      </c>
      <c r="N9" s="114">
        <f>M9*0</f>
        <v>0</v>
      </c>
      <c r="O9" s="114">
        <f>COUNTIF(水拭きモップ!G4:G49,"－")</f>
        <v>0</v>
      </c>
      <c r="P9" s="114">
        <f>O9*0</f>
        <v>0</v>
      </c>
      <c r="Q9" s="114">
        <f>COUNTIF(水拭きモップ!H4:H49,"－")</f>
        <v>0</v>
      </c>
      <c r="R9" s="114">
        <f>Q9*0</f>
        <v>0</v>
      </c>
      <c r="S9" s="114">
        <f>COUNTIF(水拭きモップ!I4:I49,"－")</f>
        <v>0</v>
      </c>
      <c r="T9" s="114">
        <f>S9*0</f>
        <v>0</v>
      </c>
    </row>
    <row r="10" spans="1:20" ht="66.75" customHeight="1">
      <c r="A10" s="117"/>
      <c r="B10" s="117"/>
      <c r="C10" s="117"/>
      <c r="D10" s="117"/>
      <c r="E10" s="122"/>
      <c r="F10" s="117"/>
      <c r="G10" s="117"/>
      <c r="H10" s="117"/>
      <c r="I10" s="117"/>
      <c r="J10" s="133"/>
      <c r="K10" s="134" ph="1"/>
      <c r="L10" s="134" ph="1"/>
      <c r="M10" s="136"/>
      <c r="N10" s="136"/>
      <c r="O10" s="136"/>
      <c r="P10" s="136"/>
      <c r="Q10" s="136"/>
      <c r="R10" s="136"/>
      <c r="S10" s="136"/>
      <c r="T10" s="136"/>
    </row>
    <row r="11" spans="1:20" ht="30" customHeight="1">
      <c r="A11" s="118"/>
      <c r="B11" s="118"/>
      <c r="C11" s="118"/>
      <c r="D11" s="118"/>
      <c r="E11" s="114" t="s">
        <v>77</v>
      </c>
      <c r="F11" s="114" t="s">
        <v>411</v>
      </c>
      <c r="G11" s="114" t="s">
        <v>417</v>
      </c>
      <c r="H11" s="114" t="s">
        <v>420</v>
      </c>
      <c r="I11" s="114" t="s">
        <v>99</v>
      </c>
      <c r="J11" s="120"/>
      <c r="K11" s="120"/>
      <c r="L11" s="120"/>
      <c r="M11" s="136"/>
      <c r="N11" s="136"/>
      <c r="O11" s="136"/>
      <c r="P11" s="136"/>
      <c r="Q11" s="136"/>
      <c r="R11" s="120"/>
      <c r="S11" s="120"/>
      <c r="T11" s="120"/>
    </row>
    <row r="12" spans="1:20" ht="30" customHeight="1">
      <c r="A12" s="114" t="s">
        <v>246</v>
      </c>
      <c r="B12" s="114"/>
      <c r="C12" s="114"/>
      <c r="D12" s="114"/>
      <c r="E12" s="123">
        <f>SUM(L4:L9)</f>
        <v>0</v>
      </c>
      <c r="F12" s="123">
        <f>SUM(N4:N9)</f>
        <v>0</v>
      </c>
      <c r="G12" s="123">
        <f>SUM(P4:P9)</f>
        <v>0</v>
      </c>
      <c r="H12" s="123">
        <f>SUM(R4:R9)</f>
        <v>0</v>
      </c>
      <c r="I12" s="123">
        <f>SUM(T4:T9)</f>
        <v>0</v>
      </c>
      <c r="J12" s="120"/>
      <c r="K12" s="120"/>
      <c r="L12" s="120"/>
      <c r="M12" s="120"/>
      <c r="N12" s="120"/>
      <c r="O12" s="120"/>
      <c r="P12" s="120"/>
      <c r="Q12" s="120"/>
      <c r="R12" s="120"/>
      <c r="S12" s="120"/>
      <c r="T12" s="120"/>
    </row>
    <row r="13" spans="1:20" ht="61.5" customHeight="1">
      <c r="A13" s="119" t="s">
        <v>414</v>
      </c>
      <c r="B13" s="119"/>
      <c r="C13" s="119"/>
      <c r="D13" s="119"/>
      <c r="E13" s="124">
        <f>E12/E15</f>
        <v>0</v>
      </c>
      <c r="F13" s="124">
        <f>F12/E15</f>
        <v>0</v>
      </c>
      <c r="G13" s="124">
        <f>G12/E15</f>
        <v>0</v>
      </c>
      <c r="H13" s="124">
        <f>H12/E15</f>
        <v>0</v>
      </c>
      <c r="I13" s="124">
        <f>I12/E15</f>
        <v>0</v>
      </c>
      <c r="J13" s="120"/>
      <c r="K13" s="120"/>
      <c r="L13" s="120"/>
      <c r="M13" s="120"/>
      <c r="N13" s="120"/>
      <c r="O13" s="120"/>
      <c r="P13" s="120"/>
      <c r="Q13" s="120"/>
      <c r="R13" s="120"/>
      <c r="S13" s="120"/>
      <c r="T13" s="120"/>
    </row>
    <row r="14" spans="1:20" ht="30" customHeight="1">
      <c r="A14" s="120"/>
      <c r="C14" s="122"/>
      <c r="D14" s="122"/>
      <c r="E14" s="122"/>
      <c r="F14" s="122"/>
      <c r="G14" s="122"/>
      <c r="H14" s="122"/>
      <c r="I14" s="122"/>
      <c r="J14" s="122"/>
      <c r="K14" s="122"/>
      <c r="L14" s="122"/>
      <c r="M14" s="122"/>
      <c r="N14" s="120"/>
      <c r="O14" s="120"/>
      <c r="P14" s="120"/>
      <c r="Q14" s="120"/>
      <c r="R14" s="120"/>
      <c r="S14" s="120"/>
      <c r="T14" s="120"/>
    </row>
    <row r="15" spans="1:20" ht="30" customHeight="1">
      <c r="A15" s="114" t="s">
        <v>356</v>
      </c>
      <c r="B15" s="114"/>
      <c r="C15" s="114"/>
      <c r="D15" s="114"/>
      <c r="E15" s="125">
        <v>230</v>
      </c>
      <c r="F15" s="126" t="s">
        <v>280</v>
      </c>
      <c r="G15" s="120"/>
      <c r="H15" s="120"/>
      <c r="I15" s="120"/>
      <c r="J15" s="120"/>
      <c r="K15" s="120"/>
      <c r="L15" s="120"/>
      <c r="M15" s="120"/>
      <c r="N15" s="120"/>
      <c r="O15" s="120"/>
      <c r="P15" s="120"/>
    </row>
    <row r="16" spans="1:20" ht="30" customHeight="1">
      <c r="A16" s="120"/>
      <c r="B16" s="120"/>
      <c r="C16" s="120"/>
      <c r="D16" s="120"/>
      <c r="E16" s="120"/>
      <c r="F16" s="120"/>
      <c r="G16" s="120"/>
      <c r="H16" s="120"/>
      <c r="I16" s="120"/>
      <c r="J16" s="120"/>
      <c r="K16" s="120"/>
      <c r="L16" s="120"/>
      <c r="M16" s="120"/>
      <c r="N16" s="120"/>
      <c r="O16" s="120"/>
      <c r="P16" s="120"/>
      <c r="Q16" s="120"/>
      <c r="R16" s="120"/>
      <c r="S16" s="120"/>
      <c r="T16" s="120"/>
    </row>
    <row r="17" spans="1:20" ht="30" customHeight="1">
      <c r="A17" s="120"/>
      <c r="B17" s="120"/>
      <c r="C17" s="120"/>
      <c r="D17" s="120"/>
      <c r="E17" s="120"/>
      <c r="F17" s="120"/>
      <c r="G17" s="120"/>
      <c r="H17" s="120"/>
      <c r="I17" s="120"/>
      <c r="J17" s="120"/>
      <c r="K17" s="120"/>
      <c r="L17" s="120"/>
      <c r="M17" s="120"/>
      <c r="N17" s="120"/>
      <c r="O17" s="120"/>
      <c r="P17" s="120"/>
      <c r="Q17" s="120"/>
      <c r="R17" s="120"/>
      <c r="S17" s="120"/>
      <c r="T17" s="120"/>
    </row>
    <row r="18" spans="1:20" ht="30" customHeight="1">
      <c r="A18" s="120"/>
      <c r="B18" s="120"/>
      <c r="C18" s="120"/>
      <c r="D18" s="120"/>
      <c r="E18" s="120"/>
      <c r="F18" s="120"/>
      <c r="G18" s="120"/>
      <c r="H18" s="120"/>
      <c r="I18" s="120"/>
      <c r="J18" s="120"/>
      <c r="K18" s="120" ph="1"/>
      <c r="L18" s="120" ph="1"/>
      <c r="M18" s="120"/>
      <c r="N18" s="120"/>
      <c r="O18" s="120"/>
      <c r="P18" s="120"/>
      <c r="Q18" s="120"/>
      <c r="R18" s="120"/>
      <c r="S18" s="120"/>
      <c r="T18" s="120"/>
    </row>
    <row r="19" spans="1:20" ht="30" customHeight="1">
      <c r="A19" s="120"/>
      <c r="B19" s="120"/>
      <c r="C19" s="120"/>
      <c r="D19" s="120"/>
      <c r="E19" s="120"/>
      <c r="F19" s="120"/>
      <c r="G19" s="120"/>
      <c r="H19" s="120"/>
      <c r="I19" s="120"/>
      <c r="J19" s="120"/>
      <c r="K19" s="120"/>
      <c r="L19" s="120"/>
      <c r="M19" s="120"/>
      <c r="N19" s="120"/>
      <c r="O19" s="120"/>
      <c r="P19" s="120"/>
      <c r="Q19" s="120"/>
      <c r="R19" s="120"/>
      <c r="S19" s="120"/>
      <c r="T19" s="120"/>
    </row>
    <row r="20" spans="1:20" ht="30" customHeight="1">
      <c r="A20" s="121"/>
      <c r="B20" s="121"/>
      <c r="C20" s="120"/>
      <c r="D20" s="120"/>
      <c r="E20" s="120"/>
      <c r="F20" s="120"/>
      <c r="G20" s="120"/>
      <c r="H20" s="120"/>
      <c r="I20" s="120"/>
      <c r="J20" s="120"/>
      <c r="K20" s="120"/>
      <c r="L20" s="120"/>
      <c r="M20" s="120"/>
      <c r="N20" s="120"/>
      <c r="O20" s="120"/>
      <c r="P20" s="120"/>
      <c r="Q20" s="120"/>
      <c r="R20" s="120"/>
      <c r="S20" s="120"/>
      <c r="T20" s="120"/>
    </row>
    <row r="21" spans="1:20" ht="30" customHeight="1">
      <c r="A21" s="121"/>
      <c r="B21" s="121"/>
      <c r="C21" s="120"/>
      <c r="D21" s="120"/>
      <c r="E21" s="120"/>
      <c r="F21" s="120"/>
      <c r="G21" s="120"/>
      <c r="H21" s="120"/>
      <c r="I21" s="120"/>
      <c r="J21" s="120"/>
      <c r="K21" s="120"/>
      <c r="L21" s="120"/>
      <c r="M21" s="120"/>
      <c r="N21" s="120"/>
      <c r="O21" s="120"/>
      <c r="P21" s="120"/>
      <c r="Q21" s="120"/>
      <c r="R21" s="120"/>
      <c r="S21" s="120"/>
      <c r="T21" s="120"/>
    </row>
    <row r="22" spans="1:20" ht="30" customHeight="1"/>
    <row r="23" spans="1:20" ht="30" customHeight="1"/>
    <row r="24" spans="1:20" ht="30" customHeight="1"/>
    <row r="25" spans="1:20" ht="30" customHeight="1"/>
    <row r="26" spans="1:20" ht="30" customHeight="1"/>
    <row r="27" spans="1:20" ht="30" customHeight="1"/>
    <row r="28" spans="1:20" ht="30" customHeight="1"/>
    <row r="29" spans="1:20" ht="30" customHeight="1"/>
    <row r="30" spans="1:20" ht="30" customHeight="1"/>
    <row r="31" spans="1:20" ht="30" customHeight="1"/>
    <row r="32" spans="1:20"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sheetData>
  <mergeCells count="31">
    <mergeCell ref="A1:T1"/>
    <mergeCell ref="K2:L2"/>
    <mergeCell ref="M2:N2"/>
    <mergeCell ref="O2:P2"/>
    <mergeCell ref="Q2:R2"/>
    <mergeCell ref="S2:T2"/>
    <mergeCell ref="A4:F4"/>
    <mergeCell ref="G4:H4"/>
    <mergeCell ref="I4:J4"/>
    <mergeCell ref="A5:F5"/>
    <mergeCell ref="G5:H5"/>
    <mergeCell ref="I5:J5"/>
    <mergeCell ref="A6:F6"/>
    <mergeCell ref="G6:H6"/>
    <mergeCell ref="I6:J6"/>
    <mergeCell ref="A7:F7"/>
    <mergeCell ref="G7:H7"/>
    <mergeCell ref="I7:J7"/>
    <mergeCell ref="A8:F8"/>
    <mergeCell ref="G8:H8"/>
    <mergeCell ref="I8:J8"/>
    <mergeCell ref="A9:F9"/>
    <mergeCell ref="G9:H9"/>
    <mergeCell ref="I9:J9"/>
    <mergeCell ref="A11:D11"/>
    <mergeCell ref="A12:D12"/>
    <mergeCell ref="A13:D13"/>
    <mergeCell ref="A15:D15"/>
    <mergeCell ref="A2:F3"/>
    <mergeCell ref="G2:H3"/>
    <mergeCell ref="I2:J3"/>
  </mergeCells>
  <phoneticPr fontId="1"/>
  <pageMargins left="0.70866141732283472" right="0.70866141732283472" top="0.74803149606299213" bottom="0.74803149606299213" header="0.31496062992125984" footer="0.31496062992125984"/>
  <pageSetup paperSize="9" fitToWidth="1" fitToHeight="1" orientation="landscape" usePrinterDefaults="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theme="5" tint="0.4"/>
  </sheetPr>
  <dimension ref="A1:T21"/>
  <sheetViews>
    <sheetView workbookViewId="0">
      <selection activeCell="S14" sqref="S14"/>
    </sheetView>
  </sheetViews>
  <sheetFormatPr defaultRowHeight="13.5"/>
  <cols>
    <col min="1" max="4" width="3.25" customWidth="1"/>
    <col min="5" max="9" width="6.875" customWidth="1"/>
    <col min="10" max="10" width="2.625" customWidth="1"/>
    <col min="11" max="20" width="8.375" customWidth="1"/>
    <col min="21" max="22" width="8.125" customWidth="1"/>
    <col min="23" max="43" width="5.25" customWidth="1"/>
  </cols>
  <sheetData>
    <row r="1" spans="1:20" ht="42" customHeight="1">
      <c r="A1" s="113" t="s">
        <v>403</v>
      </c>
      <c r="B1" s="113"/>
      <c r="C1" s="113"/>
      <c r="D1" s="113"/>
      <c r="E1" s="113"/>
      <c r="F1" s="113"/>
      <c r="G1" s="113"/>
      <c r="H1" s="113"/>
      <c r="I1" s="113"/>
      <c r="J1" s="113"/>
      <c r="K1" s="113"/>
      <c r="L1" s="113"/>
      <c r="M1" s="113"/>
      <c r="N1" s="113"/>
      <c r="O1" s="113"/>
      <c r="P1" s="113"/>
      <c r="Q1" s="113"/>
      <c r="R1" s="113"/>
      <c r="S1" s="113"/>
      <c r="T1" s="113"/>
    </row>
    <row r="2" spans="1:20" ht="24" customHeight="1">
      <c r="A2" s="114" t="s">
        <v>69</v>
      </c>
      <c r="B2" s="114"/>
      <c r="C2" s="114"/>
      <c r="D2" s="114"/>
      <c r="E2" s="114"/>
      <c r="F2" s="114"/>
      <c r="G2" s="114" t="s">
        <v>103</v>
      </c>
      <c r="H2" s="114"/>
      <c r="I2" s="128" t="s">
        <v>234</v>
      </c>
      <c r="J2" s="130"/>
      <c r="K2" s="125" t="s">
        <v>77</v>
      </c>
      <c r="L2" s="135"/>
      <c r="M2" s="125" t="s">
        <v>411</v>
      </c>
      <c r="N2" s="135"/>
      <c r="O2" s="125" t="s">
        <v>417</v>
      </c>
      <c r="P2" s="135"/>
      <c r="Q2" s="125" t="s">
        <v>420</v>
      </c>
      <c r="R2" s="135"/>
      <c r="S2" s="125" t="s">
        <v>99</v>
      </c>
      <c r="T2" s="135"/>
    </row>
    <row r="3" spans="1:20" ht="24" customHeight="1">
      <c r="A3" s="114"/>
      <c r="B3" s="114"/>
      <c r="C3" s="114"/>
      <c r="D3" s="114"/>
      <c r="E3" s="114"/>
      <c r="F3" s="114"/>
      <c r="G3" s="114"/>
      <c r="H3" s="114"/>
      <c r="I3" s="129"/>
      <c r="J3" s="131"/>
      <c r="K3" s="114" t="s">
        <v>70</v>
      </c>
      <c r="L3" s="114" t="s">
        <v>234</v>
      </c>
      <c r="M3" s="114" t="s">
        <v>70</v>
      </c>
      <c r="N3" s="114" t="s">
        <v>234</v>
      </c>
      <c r="O3" s="114" t="s">
        <v>70</v>
      </c>
      <c r="P3" s="114" t="s">
        <v>234</v>
      </c>
      <c r="Q3" s="114" t="s">
        <v>70</v>
      </c>
      <c r="R3" s="114" t="s">
        <v>234</v>
      </c>
      <c r="S3" s="114" t="s">
        <v>70</v>
      </c>
      <c r="T3" s="114" t="s">
        <v>234</v>
      </c>
    </row>
    <row r="4" spans="1:20" ht="25.5" customHeight="1">
      <c r="A4" s="115" t="s">
        <v>252</v>
      </c>
      <c r="B4" s="115"/>
      <c r="C4" s="115"/>
      <c r="D4" s="115"/>
      <c r="E4" s="115"/>
      <c r="F4" s="115"/>
      <c r="G4" s="127" t="s">
        <v>227</v>
      </c>
      <c r="H4" s="127"/>
      <c r="I4" s="125" ph="1">
        <v>5</v>
      </c>
      <c r="J4" s="132"/>
      <c r="K4" s="114">
        <f>COUNTIF(接客!E4:E96,"＋")</f>
        <v>0</v>
      </c>
      <c r="L4" s="114">
        <f>K4*5</f>
        <v>0</v>
      </c>
      <c r="M4" s="114">
        <f>COUNTIF(接客!F4:F96,"＋")</f>
        <v>0</v>
      </c>
      <c r="N4" s="114">
        <f>M4*5</f>
        <v>0</v>
      </c>
      <c r="O4" s="114">
        <f>COUNTIF(接客!G4:G96,"＋")</f>
        <v>0</v>
      </c>
      <c r="P4" s="114">
        <f>O4*5</f>
        <v>0</v>
      </c>
      <c r="Q4" s="114">
        <f>COUNTIF(接客!H4:H96,"＋")</f>
        <v>0</v>
      </c>
      <c r="R4" s="114">
        <f>Q4*5</f>
        <v>0</v>
      </c>
      <c r="S4" s="114">
        <f>COUNTIF(接客!I4:I96,"＋")</f>
        <v>0</v>
      </c>
      <c r="T4" s="114">
        <f>S4*5</f>
        <v>0</v>
      </c>
    </row>
    <row r="5" spans="1:20" ht="25.5" customHeight="1">
      <c r="A5" s="116" t="s">
        <v>255</v>
      </c>
      <c r="B5" s="116"/>
      <c r="C5" s="116"/>
      <c r="D5" s="116"/>
      <c r="E5" s="116"/>
      <c r="F5" s="116"/>
      <c r="G5" s="127" t="s">
        <v>254</v>
      </c>
      <c r="H5" s="127"/>
      <c r="I5" s="125" ph="1">
        <v>4</v>
      </c>
      <c r="J5" s="132"/>
      <c r="K5" s="114">
        <f>COUNTIF(接客!E4:E96,"こ")</f>
        <v>0</v>
      </c>
      <c r="L5" s="114">
        <f>K5*4</f>
        <v>0</v>
      </c>
      <c r="M5" s="114">
        <f>COUNTIF(接客!F4:F96,"こ")</f>
        <v>0</v>
      </c>
      <c r="N5" s="114">
        <f>M5*4</f>
        <v>0</v>
      </c>
      <c r="O5" s="114">
        <f>COUNTIF(接客!G4:G96,"こ")</f>
        <v>0</v>
      </c>
      <c r="P5" s="114">
        <f>O5*4</f>
        <v>0</v>
      </c>
      <c r="Q5" s="114">
        <f>COUNTIF(接客!H4:H96,"こ")</f>
        <v>0</v>
      </c>
      <c r="R5" s="114">
        <f>Q5*4</f>
        <v>0</v>
      </c>
      <c r="S5" s="114">
        <f>COUNTIF(接客!I4:I96,"こ")</f>
        <v>0</v>
      </c>
      <c r="T5" s="114">
        <f>S5*4</f>
        <v>0</v>
      </c>
    </row>
    <row r="6" spans="1:20" ht="25.5" customHeight="1">
      <c r="A6" s="116" t="s">
        <v>256</v>
      </c>
      <c r="B6" s="116"/>
      <c r="C6" s="116"/>
      <c r="D6" s="116"/>
      <c r="E6" s="116"/>
      <c r="F6" s="116"/>
      <c r="G6" s="127" t="s">
        <v>408</v>
      </c>
      <c r="H6" s="127"/>
      <c r="I6" s="125" ph="1">
        <v>3</v>
      </c>
      <c r="J6" s="132"/>
      <c r="K6" s="114">
        <f>COUNTIF(接客!E4:E96,"じ")</f>
        <v>0</v>
      </c>
      <c r="L6" s="114">
        <f>K6*3</f>
        <v>0</v>
      </c>
      <c r="M6" s="114">
        <f>COUNTIF(接客!F4:F96,"じ")</f>
        <v>0</v>
      </c>
      <c r="N6" s="114">
        <f>M6*3</f>
        <v>0</v>
      </c>
      <c r="O6" s="114">
        <f>COUNTIF(接客!G4:G96,"じ")</f>
        <v>0</v>
      </c>
      <c r="P6" s="114">
        <f>O6*3</f>
        <v>0</v>
      </c>
      <c r="Q6" s="114">
        <f>COUNTIF(接客!H4:H96,"じ")</f>
        <v>0</v>
      </c>
      <c r="R6" s="114">
        <f>Q6*3</f>
        <v>0</v>
      </c>
      <c r="S6" s="114">
        <f>COUNTIF(接客!I4:I96,"じ")</f>
        <v>0</v>
      </c>
      <c r="T6" s="114">
        <f>S6*3</f>
        <v>0</v>
      </c>
    </row>
    <row r="7" spans="1:20" ht="25.5" customHeight="1">
      <c r="A7" s="116" t="s">
        <v>258</v>
      </c>
      <c r="B7" s="116"/>
      <c r="C7" s="116"/>
      <c r="D7" s="116"/>
      <c r="E7" s="116"/>
      <c r="F7" s="116"/>
      <c r="G7" s="127" t="s">
        <v>336</v>
      </c>
      <c r="H7" s="127"/>
      <c r="I7" s="125" ph="1">
        <v>2</v>
      </c>
      <c r="J7" s="132"/>
      <c r="K7" s="114">
        <f>COUNTIF(接客!E4:E96,"み")</f>
        <v>0</v>
      </c>
      <c r="L7" s="114">
        <f>K7*2</f>
        <v>0</v>
      </c>
      <c r="M7" s="114">
        <f>COUNTIF(接客!F4:F96,"み")</f>
        <v>0</v>
      </c>
      <c r="N7" s="114">
        <f>M7*2</f>
        <v>0</v>
      </c>
      <c r="O7" s="114">
        <f>COUNTIF(接客!G4:G96,"み")</f>
        <v>0</v>
      </c>
      <c r="P7" s="114">
        <f>O7*2</f>
        <v>0</v>
      </c>
      <c r="Q7" s="114">
        <f>COUNTIF(接客!H4:H96,"み")</f>
        <v>0</v>
      </c>
      <c r="R7" s="114">
        <f>Q7*2</f>
        <v>0</v>
      </c>
      <c r="S7" s="114">
        <f>COUNTIF(接客!I4:I96,"み")</f>
        <v>0</v>
      </c>
      <c r="T7" s="114">
        <f>S7*2</f>
        <v>0</v>
      </c>
    </row>
    <row r="8" spans="1:20" ht="25.5" customHeight="1">
      <c r="A8" s="137" t="s">
        <v>28</v>
      </c>
      <c r="B8" s="138"/>
      <c r="C8" s="138"/>
      <c r="D8" s="138"/>
      <c r="E8" s="138"/>
      <c r="F8" s="139"/>
      <c r="G8" s="127" t="s">
        <v>274</v>
      </c>
      <c r="H8" s="127"/>
      <c r="I8" s="125" ph="1">
        <v>1</v>
      </c>
      <c r="J8" s="132"/>
      <c r="K8" s="114">
        <f>COUNTIF(接客!E4:E96,"て")</f>
        <v>0</v>
      </c>
      <c r="L8" s="114">
        <f>K8*1</f>
        <v>0</v>
      </c>
      <c r="M8" s="114">
        <f>COUNTIF(接客!F4:F96,"て")</f>
        <v>0</v>
      </c>
      <c r="N8" s="114">
        <f>M8*1</f>
        <v>0</v>
      </c>
      <c r="O8" s="114">
        <f>COUNTIF(接客!G4:G96,"て")</f>
        <v>0</v>
      </c>
      <c r="P8" s="114">
        <f>O8*1</f>
        <v>0</v>
      </c>
      <c r="Q8" s="114">
        <f>COUNTIF(接客!H4:H96,"て")</f>
        <v>0</v>
      </c>
      <c r="R8" s="114">
        <f>Q8*1</f>
        <v>0</v>
      </c>
      <c r="S8" s="114">
        <f>COUNTIF(接客!I4:I96,"て")</f>
        <v>0</v>
      </c>
      <c r="T8" s="114">
        <f>S8*1</f>
        <v>0</v>
      </c>
    </row>
    <row r="9" spans="1:20" ht="25.5" customHeight="1">
      <c r="A9" s="116" t="s">
        <v>261</v>
      </c>
      <c r="B9" s="116"/>
      <c r="C9" s="116"/>
      <c r="D9" s="116"/>
      <c r="E9" s="116"/>
      <c r="F9" s="116"/>
      <c r="G9" s="127" t="s">
        <v>341</v>
      </c>
      <c r="H9" s="127"/>
      <c r="I9" s="125" ph="1">
        <v>0</v>
      </c>
      <c r="J9" s="132"/>
      <c r="K9" s="114">
        <f>COUNTIF(接客!E4:E96,"－")</f>
        <v>0</v>
      </c>
      <c r="L9" s="114">
        <f>K9*0</f>
        <v>0</v>
      </c>
      <c r="M9" s="114">
        <f>COUNTIF(接客!F4:F96,"－")</f>
        <v>0</v>
      </c>
      <c r="N9" s="114">
        <f>M9*0</f>
        <v>0</v>
      </c>
      <c r="O9" s="114">
        <f>COUNTIF(接客!G4:G96,"－")</f>
        <v>0</v>
      </c>
      <c r="P9" s="114">
        <f>O9*0</f>
        <v>0</v>
      </c>
      <c r="Q9" s="114">
        <f>COUNTIF(接客!H4:H96,"－")</f>
        <v>0</v>
      </c>
      <c r="R9" s="114">
        <f>Q9*0</f>
        <v>0</v>
      </c>
      <c r="S9" s="114">
        <f>COUNTIF(接客!I4:I96,"－")</f>
        <v>0</v>
      </c>
      <c r="T9" s="114">
        <f>S9*0</f>
        <v>0</v>
      </c>
    </row>
    <row r="10" spans="1:20" ht="66.75" customHeight="1">
      <c r="A10" s="117"/>
      <c r="B10" s="117"/>
      <c r="C10" s="117"/>
      <c r="D10" s="117"/>
      <c r="F10" s="117"/>
      <c r="G10" s="117"/>
      <c r="H10" s="117"/>
      <c r="I10" s="117"/>
      <c r="J10" s="133"/>
      <c r="K10" s="134" ph="1"/>
      <c r="L10" s="134" ph="1"/>
      <c r="M10" s="136"/>
      <c r="N10" s="136"/>
      <c r="O10" s="136"/>
      <c r="P10" s="136"/>
      <c r="Q10" s="136"/>
      <c r="R10" s="136"/>
      <c r="S10" s="136"/>
      <c r="T10" s="136"/>
    </row>
    <row r="11" spans="1:20" ht="30" customHeight="1">
      <c r="A11" s="118"/>
      <c r="B11" s="118"/>
      <c r="C11" s="118"/>
      <c r="D11" s="118"/>
      <c r="E11" s="114" t="s">
        <v>77</v>
      </c>
      <c r="F11" s="114" t="s">
        <v>411</v>
      </c>
      <c r="G11" s="114" t="s">
        <v>417</v>
      </c>
      <c r="H11" s="114" t="s">
        <v>420</v>
      </c>
      <c r="I11" s="114" t="s">
        <v>99</v>
      </c>
      <c r="J11" s="120"/>
      <c r="K11" s="120"/>
      <c r="L11" s="120"/>
      <c r="M11" s="136"/>
      <c r="N11" s="136"/>
      <c r="O11" s="136"/>
      <c r="P11" s="136"/>
      <c r="Q11" s="136"/>
      <c r="R11" s="120"/>
      <c r="S11" s="120"/>
      <c r="T11" s="120"/>
    </row>
    <row r="12" spans="1:20" ht="30" customHeight="1">
      <c r="A12" s="114" t="s">
        <v>246</v>
      </c>
      <c r="B12" s="114"/>
      <c r="C12" s="114"/>
      <c r="D12" s="114"/>
      <c r="E12" s="123">
        <f>SUM(L4:L9)</f>
        <v>0</v>
      </c>
      <c r="F12" s="123">
        <f>SUM(N4:N9)</f>
        <v>0</v>
      </c>
      <c r="G12" s="123">
        <f>SUM(P4:P9)</f>
        <v>0</v>
      </c>
      <c r="H12" s="123">
        <f>SUM(R4:R9)</f>
        <v>0</v>
      </c>
      <c r="I12" s="123">
        <f>SUM(T4:T9)</f>
        <v>0</v>
      </c>
      <c r="J12" s="120"/>
      <c r="K12" s="120"/>
      <c r="L12" s="120"/>
      <c r="M12" s="120"/>
      <c r="N12" s="120"/>
      <c r="O12" s="120"/>
      <c r="P12" s="120"/>
      <c r="Q12" s="120"/>
      <c r="R12" s="120"/>
      <c r="S12" s="120"/>
      <c r="T12" s="120"/>
    </row>
    <row r="13" spans="1:20" ht="57.75" customHeight="1">
      <c r="A13" s="119" t="s">
        <v>414</v>
      </c>
      <c r="B13" s="119"/>
      <c r="C13" s="119"/>
      <c r="D13" s="119"/>
      <c r="E13" s="124">
        <f>E12/E15</f>
        <v>0</v>
      </c>
      <c r="F13" s="124">
        <f>F12/E15</f>
        <v>0</v>
      </c>
      <c r="G13" s="124">
        <f>G12/E15</f>
        <v>0</v>
      </c>
      <c r="H13" s="124">
        <f>H12/E15</f>
        <v>0</v>
      </c>
      <c r="I13" s="124">
        <f>I12/E15</f>
        <v>0</v>
      </c>
      <c r="J13" s="120"/>
      <c r="K13" s="120"/>
      <c r="L13" s="120"/>
      <c r="M13" s="120"/>
      <c r="N13" s="120"/>
      <c r="O13" s="120"/>
      <c r="P13" s="120"/>
      <c r="Q13" s="120"/>
      <c r="R13" s="120"/>
      <c r="S13" s="120"/>
      <c r="T13" s="120"/>
    </row>
    <row r="14" spans="1:20" ht="30" customHeight="1">
      <c r="A14" s="120"/>
      <c r="C14" s="122"/>
      <c r="D14" s="122"/>
      <c r="E14" s="122"/>
      <c r="F14" s="122"/>
      <c r="G14" s="122"/>
      <c r="H14" s="122"/>
      <c r="I14" s="122"/>
      <c r="J14" s="122"/>
      <c r="K14" s="122"/>
      <c r="L14" s="122"/>
      <c r="M14" s="122"/>
      <c r="N14" s="120"/>
      <c r="O14" s="120"/>
      <c r="P14" s="120"/>
      <c r="Q14" s="120"/>
      <c r="R14" s="120"/>
      <c r="S14" s="120"/>
      <c r="T14" s="120"/>
    </row>
    <row r="15" spans="1:20" ht="30" customHeight="1">
      <c r="A15" s="114" t="s">
        <v>356</v>
      </c>
      <c r="B15" s="114"/>
      <c r="C15" s="114"/>
      <c r="D15" s="114"/>
      <c r="E15" s="125">
        <v>465</v>
      </c>
      <c r="F15" s="126" t="s">
        <v>280</v>
      </c>
      <c r="G15" s="120"/>
      <c r="H15" s="120"/>
      <c r="I15" s="120"/>
      <c r="J15" s="120"/>
      <c r="K15" s="120"/>
      <c r="L15" s="120"/>
      <c r="M15" s="120"/>
      <c r="N15" s="120"/>
      <c r="O15" s="120"/>
      <c r="P15" s="120"/>
    </row>
    <row r="16" spans="1:20" ht="30" customHeight="1">
      <c r="A16" s="120"/>
      <c r="B16" s="120"/>
      <c r="C16" s="120"/>
      <c r="D16" s="120"/>
      <c r="E16" s="120"/>
      <c r="F16" s="120"/>
      <c r="G16" s="120"/>
      <c r="H16" s="120"/>
      <c r="I16" s="120"/>
      <c r="J16" s="120"/>
      <c r="K16" s="120"/>
      <c r="L16" s="120"/>
      <c r="M16" s="120"/>
      <c r="N16" s="120"/>
      <c r="O16" s="120"/>
      <c r="P16" s="120"/>
      <c r="Q16" s="120"/>
      <c r="R16" s="120"/>
      <c r="S16" s="120"/>
      <c r="T16" s="120"/>
    </row>
    <row r="17" spans="1:20" ht="30" customHeight="1">
      <c r="A17" s="120"/>
      <c r="B17" s="120"/>
      <c r="C17" s="120"/>
      <c r="D17" s="120"/>
      <c r="E17" s="120"/>
      <c r="F17" s="120"/>
      <c r="G17" s="120"/>
      <c r="H17" s="120"/>
      <c r="I17" s="120"/>
      <c r="J17" s="120"/>
      <c r="K17" s="120"/>
      <c r="L17" s="120"/>
      <c r="M17" s="120"/>
      <c r="N17" s="120"/>
      <c r="O17" s="120"/>
      <c r="P17" s="120"/>
      <c r="Q17" s="120"/>
      <c r="R17" s="120"/>
      <c r="S17" s="120"/>
      <c r="T17" s="120"/>
    </row>
    <row r="18" spans="1:20" ht="30" customHeight="1">
      <c r="A18" s="120"/>
      <c r="B18" s="120"/>
      <c r="C18" s="120"/>
      <c r="D18" s="120"/>
      <c r="E18" s="120"/>
      <c r="F18" s="120"/>
      <c r="G18" s="120"/>
      <c r="H18" s="120"/>
      <c r="I18" s="120"/>
      <c r="J18" s="120"/>
      <c r="K18" s="120" ph="1"/>
      <c r="L18" s="120" ph="1"/>
      <c r="M18" s="120"/>
      <c r="N18" s="120"/>
      <c r="O18" s="120"/>
      <c r="P18" s="120"/>
      <c r="Q18" s="120"/>
      <c r="R18" s="120"/>
      <c r="S18" s="120"/>
      <c r="T18" s="120"/>
    </row>
    <row r="19" spans="1:20" ht="30" customHeight="1">
      <c r="A19" s="120"/>
      <c r="B19" s="120"/>
      <c r="C19" s="120"/>
      <c r="D19" s="120"/>
      <c r="E19" s="120"/>
      <c r="F19" s="120"/>
      <c r="G19" s="120"/>
      <c r="H19" s="120"/>
      <c r="I19" s="120"/>
      <c r="J19" s="120"/>
      <c r="K19" s="120"/>
      <c r="L19" s="120"/>
      <c r="M19" s="120"/>
      <c r="N19" s="120"/>
      <c r="O19" s="120"/>
      <c r="P19" s="120"/>
      <c r="Q19" s="120"/>
      <c r="R19" s="120"/>
      <c r="S19" s="120"/>
      <c r="T19" s="120"/>
    </row>
    <row r="20" spans="1:20" ht="30" customHeight="1">
      <c r="A20" s="121"/>
      <c r="B20" s="121"/>
      <c r="C20" s="120"/>
      <c r="D20" s="120"/>
      <c r="E20" s="120"/>
      <c r="F20" s="120"/>
      <c r="G20" s="120"/>
      <c r="H20" s="120"/>
      <c r="I20" s="120"/>
      <c r="J20" s="120"/>
      <c r="K20" s="120"/>
      <c r="L20" s="120"/>
      <c r="M20" s="120"/>
      <c r="N20" s="120"/>
      <c r="O20" s="120"/>
      <c r="P20" s="120"/>
      <c r="Q20" s="120"/>
      <c r="R20" s="120"/>
      <c r="S20" s="120"/>
      <c r="T20" s="120"/>
    </row>
    <row r="21" spans="1:20" ht="30" customHeight="1">
      <c r="A21" s="121"/>
      <c r="B21" s="121"/>
      <c r="C21" s="120"/>
      <c r="D21" s="120"/>
      <c r="E21" s="120"/>
      <c r="F21" s="120"/>
      <c r="G21" s="120"/>
      <c r="H21" s="120"/>
      <c r="I21" s="120"/>
      <c r="J21" s="120"/>
      <c r="K21" s="120"/>
      <c r="L21" s="120"/>
      <c r="M21" s="120"/>
      <c r="N21" s="120"/>
      <c r="O21" s="120"/>
      <c r="P21" s="120"/>
      <c r="Q21" s="120"/>
      <c r="R21" s="120"/>
      <c r="S21" s="120"/>
      <c r="T21" s="120"/>
    </row>
    <row r="22" spans="1:20" ht="30" customHeight="1"/>
    <row r="23" spans="1:20" ht="30" customHeight="1"/>
    <row r="24" spans="1:20" ht="30" customHeight="1"/>
    <row r="25" spans="1:20" ht="30" customHeight="1"/>
    <row r="26" spans="1:20" ht="30" customHeight="1"/>
    <row r="27" spans="1:20" ht="30" customHeight="1"/>
    <row r="28" spans="1:20" ht="30" customHeight="1"/>
    <row r="29" spans="1:20" ht="30" customHeight="1"/>
    <row r="30" spans="1:20" ht="30" customHeight="1"/>
    <row r="31" spans="1:20" ht="30" customHeight="1"/>
    <row r="32" spans="1:20"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sheetData>
  <mergeCells count="31">
    <mergeCell ref="A1:T1"/>
    <mergeCell ref="K2:L2"/>
    <mergeCell ref="M2:N2"/>
    <mergeCell ref="O2:P2"/>
    <mergeCell ref="Q2:R2"/>
    <mergeCell ref="S2:T2"/>
    <mergeCell ref="A4:F4"/>
    <mergeCell ref="G4:H4"/>
    <mergeCell ref="I4:J4"/>
    <mergeCell ref="A5:F5"/>
    <mergeCell ref="G5:H5"/>
    <mergeCell ref="I5:J5"/>
    <mergeCell ref="A6:F6"/>
    <mergeCell ref="G6:H6"/>
    <mergeCell ref="I6:J6"/>
    <mergeCell ref="A7:F7"/>
    <mergeCell ref="G7:H7"/>
    <mergeCell ref="I7:J7"/>
    <mergeCell ref="A8:F8"/>
    <mergeCell ref="G8:H8"/>
    <mergeCell ref="I8:J8"/>
    <mergeCell ref="A9:F9"/>
    <mergeCell ref="G9:H9"/>
    <mergeCell ref="I9:J9"/>
    <mergeCell ref="A11:D11"/>
    <mergeCell ref="A12:D12"/>
    <mergeCell ref="A13:D13"/>
    <mergeCell ref="A15:D15"/>
    <mergeCell ref="A2:F3"/>
    <mergeCell ref="G2:H3"/>
    <mergeCell ref="I2:J3"/>
  </mergeCells>
  <phoneticPr fontId="1"/>
  <pageMargins left="0.70866141732283472" right="0.70866141732283472" top="0.74803149606299213" bottom="0.74803149606299213" header="0.31496062992125984" footer="0.31496062992125984"/>
  <pageSetup paperSize="9" fitToWidth="1" fitToHeight="1" orientation="landscape" usePrinterDefaults="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1"/>
  <pageMargins left="0.7" right="0.7" top="0.75" bottom="0.75" header="0.3" footer="0.3"/>
  <pageSetup paperSize="9"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1"/>
  <pageMargins left="0.7" right="0.7" top="0.75" bottom="0.75" header="0.3" footer="0.3"/>
  <pageSetup paperSize="9" fitToWidth="1" fitToHeight="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M35"/>
  <sheetViews>
    <sheetView view="pageBreakPreview" zoomScale="60" zoomScaleNormal="115" workbookViewId="0">
      <selection activeCell="E32" sqref="E32"/>
    </sheetView>
  </sheetViews>
  <sheetFormatPr defaultRowHeight="13.5"/>
  <cols>
    <col min="1" max="1" width="24.625" customWidth="1"/>
    <col min="2" max="2" width="14" customWidth="1"/>
    <col min="3" max="3" width="32.625" customWidth="1"/>
    <col min="4" max="8" width="10.125" customWidth="1"/>
  </cols>
  <sheetData>
    <row r="1" spans="1:13" ht="36" customHeight="1">
      <c r="A1" s="4" t="s">
        <v>374</v>
      </c>
      <c r="B1" s="4"/>
      <c r="C1" s="4"/>
      <c r="D1" s="4"/>
      <c r="E1" s="4"/>
      <c r="F1" s="4"/>
      <c r="G1" s="4"/>
      <c r="H1" s="4"/>
    </row>
    <row r="2" spans="1:13" ht="24.75" customHeight="1">
      <c r="A2" s="5" t="s">
        <v>377</v>
      </c>
      <c r="B2" s="14"/>
      <c r="C2" s="28" t="s">
        <v>376</v>
      </c>
      <c r="D2" s="34" t="s">
        <v>240</v>
      </c>
      <c r="E2" s="41"/>
      <c r="F2" s="41"/>
      <c r="G2" s="41"/>
      <c r="H2" s="42"/>
    </row>
    <row r="3" spans="1:13" ht="24.75" customHeight="1">
      <c r="A3" s="6"/>
      <c r="B3" s="15"/>
      <c r="C3" s="29"/>
      <c r="D3" s="35" t="s">
        <v>224</v>
      </c>
      <c r="E3" s="35" t="s">
        <v>4</v>
      </c>
      <c r="F3" s="35" t="s">
        <v>244</v>
      </c>
      <c r="G3" s="35" t="s">
        <v>140</v>
      </c>
      <c r="H3" s="35" t="s">
        <v>248</v>
      </c>
    </row>
    <row r="4" spans="1:13" ht="28.5" customHeight="1">
      <c r="A4" s="7" t="s">
        <v>380</v>
      </c>
      <c r="B4" s="16" t="s">
        <v>367</v>
      </c>
      <c r="C4" s="18" t="s">
        <v>357</v>
      </c>
      <c r="D4" s="36"/>
      <c r="E4" s="36"/>
      <c r="F4" s="36"/>
      <c r="G4" s="36"/>
      <c r="H4" s="36"/>
    </row>
    <row r="5" spans="1:13" ht="28.5" customHeight="1">
      <c r="A5" s="8"/>
      <c r="B5" s="17"/>
      <c r="C5" s="18" t="s">
        <v>25</v>
      </c>
      <c r="D5" s="36"/>
      <c r="E5" s="33"/>
      <c r="F5" s="33"/>
      <c r="G5" s="33"/>
      <c r="H5" s="33"/>
    </row>
    <row r="6" spans="1:13" ht="28.5" customHeight="1">
      <c r="A6" s="8"/>
      <c r="B6" s="18" t="s">
        <v>189</v>
      </c>
      <c r="C6" s="18" t="s">
        <v>381</v>
      </c>
      <c r="D6" s="36"/>
      <c r="E6" s="36"/>
      <c r="F6" s="33"/>
      <c r="G6" s="33"/>
      <c r="H6" s="33"/>
    </row>
    <row r="7" spans="1:13" ht="28.5" customHeight="1">
      <c r="A7" s="8"/>
      <c r="B7" s="16" t="s">
        <v>369</v>
      </c>
      <c r="C7" s="18" t="s">
        <v>260</v>
      </c>
      <c r="D7" s="36"/>
      <c r="E7" s="36"/>
      <c r="F7" s="33"/>
      <c r="G7" s="33"/>
      <c r="H7" s="33"/>
    </row>
    <row r="8" spans="1:13" ht="28.5" customHeight="1">
      <c r="A8" s="8"/>
      <c r="B8" s="17"/>
      <c r="C8" s="18" t="s">
        <v>37</v>
      </c>
      <c r="D8" s="36"/>
      <c r="E8" s="36"/>
      <c r="F8" s="33"/>
      <c r="G8" s="33"/>
      <c r="H8" s="33"/>
    </row>
    <row r="9" spans="1:13" ht="28.5" customHeight="1">
      <c r="A9" s="8"/>
      <c r="B9" s="16" t="s">
        <v>372</v>
      </c>
      <c r="C9" s="18" t="s">
        <v>132</v>
      </c>
      <c r="D9" s="36"/>
      <c r="E9" s="36"/>
      <c r="F9" s="33"/>
      <c r="G9" s="33"/>
      <c r="H9" s="33"/>
    </row>
    <row r="10" spans="1:13" ht="28.5" customHeight="1">
      <c r="A10" s="8"/>
      <c r="B10" s="17"/>
      <c r="C10" s="18" t="s">
        <v>108</v>
      </c>
      <c r="D10" s="36"/>
      <c r="E10" s="30"/>
      <c r="F10" s="33"/>
      <c r="G10" s="33"/>
      <c r="H10" s="33"/>
    </row>
    <row r="11" spans="1:13" ht="28.5" customHeight="1">
      <c r="A11" s="8"/>
      <c r="B11" s="16" t="s">
        <v>146</v>
      </c>
      <c r="C11" s="18" t="s">
        <v>210</v>
      </c>
      <c r="D11" s="36"/>
      <c r="E11" s="33"/>
      <c r="F11" s="33"/>
      <c r="G11" s="33"/>
      <c r="H11" s="33"/>
    </row>
    <row r="12" spans="1:13" ht="28.5" customHeight="1">
      <c r="A12" s="8"/>
      <c r="B12" s="17"/>
      <c r="C12" s="18" t="s">
        <v>102</v>
      </c>
      <c r="D12" s="33"/>
      <c r="E12" s="33"/>
      <c r="F12" s="33"/>
      <c r="G12" s="33"/>
      <c r="H12" s="33"/>
    </row>
    <row r="13" spans="1:13" ht="28.5" customHeight="1">
      <c r="A13" s="8"/>
      <c r="B13" s="18" t="s">
        <v>62</v>
      </c>
      <c r="C13" s="18" t="s">
        <v>115</v>
      </c>
      <c r="D13" s="33"/>
      <c r="E13" s="33"/>
      <c r="F13" s="33"/>
      <c r="G13" s="33"/>
      <c r="H13" s="33"/>
    </row>
    <row r="14" spans="1:13" ht="28.5" customHeight="1">
      <c r="A14" s="9"/>
      <c r="C14" s="30" t="s">
        <v>60</v>
      </c>
      <c r="D14" s="37"/>
      <c r="E14" s="37"/>
      <c r="F14" s="37"/>
      <c r="G14" s="37"/>
      <c r="H14" s="37"/>
      <c r="I14" s="43"/>
      <c r="J14" s="43"/>
      <c r="K14" s="43"/>
      <c r="L14" s="43"/>
      <c r="M14" s="43"/>
    </row>
    <row r="15" spans="1:13" ht="28.5" customHeight="1">
      <c r="A15" s="7" t="s">
        <v>226</v>
      </c>
      <c r="B15" s="19" t="s">
        <v>213</v>
      </c>
      <c r="C15" s="18" t="s">
        <v>324</v>
      </c>
      <c r="D15" s="33"/>
      <c r="E15" s="33"/>
      <c r="F15" s="33"/>
      <c r="G15" s="33"/>
      <c r="H15" s="33"/>
    </row>
    <row r="16" spans="1:13" ht="28.5" customHeight="1">
      <c r="A16" s="8"/>
      <c r="B16" s="20" t="s">
        <v>305</v>
      </c>
      <c r="C16" s="18" t="s">
        <v>300</v>
      </c>
      <c r="D16" s="33"/>
      <c r="E16" s="33"/>
      <c r="F16" s="33"/>
      <c r="G16" s="33"/>
      <c r="H16" s="33"/>
    </row>
    <row r="17" spans="1:9" ht="28.5" customHeight="1">
      <c r="A17" s="9"/>
      <c r="B17" s="20"/>
      <c r="C17" s="31" t="s">
        <v>389</v>
      </c>
      <c r="D17" s="33"/>
      <c r="E17" s="33"/>
      <c r="F17" s="33"/>
      <c r="G17" s="33"/>
      <c r="H17" s="33"/>
    </row>
    <row r="18" spans="1:9" ht="28.5" customHeight="1">
      <c r="A18" s="7" t="s">
        <v>80</v>
      </c>
      <c r="B18" s="18" t="s">
        <v>331</v>
      </c>
      <c r="C18" s="18" t="s">
        <v>203</v>
      </c>
      <c r="D18" s="33"/>
      <c r="E18" s="33"/>
      <c r="F18" s="33"/>
      <c r="G18" s="33"/>
      <c r="H18" s="33"/>
    </row>
    <row r="19" spans="1:9" ht="28.5" customHeight="1">
      <c r="A19" s="8"/>
      <c r="B19" s="18" t="s">
        <v>67</v>
      </c>
      <c r="C19" s="18" t="s">
        <v>382</v>
      </c>
      <c r="D19" s="33"/>
      <c r="E19" s="33"/>
      <c r="F19" s="33"/>
      <c r="G19" s="33"/>
      <c r="H19" s="36"/>
    </row>
    <row r="20" spans="1:9" ht="28.5" customHeight="1">
      <c r="A20" s="10"/>
      <c r="B20" s="21" t="s">
        <v>110</v>
      </c>
      <c r="C20" s="18" t="s">
        <v>383</v>
      </c>
      <c r="D20" s="33"/>
      <c r="E20" s="33"/>
      <c r="F20" s="33"/>
      <c r="G20" s="36"/>
      <c r="H20" s="36"/>
    </row>
    <row r="21" spans="1:9" ht="28.5" customHeight="1">
      <c r="A21" s="11" t="s">
        <v>299</v>
      </c>
      <c r="B21" s="22" t="s">
        <v>142</v>
      </c>
      <c r="C21" s="22" t="s">
        <v>301</v>
      </c>
      <c r="D21" s="28"/>
      <c r="E21" s="28"/>
      <c r="F21" s="28"/>
      <c r="G21" s="28"/>
      <c r="H21" s="28"/>
    </row>
    <row r="22" spans="1:9" ht="28.5" customHeight="1">
      <c r="A22" s="8"/>
      <c r="B22" s="23"/>
      <c r="C22" s="23"/>
      <c r="D22" s="38"/>
      <c r="E22" s="38"/>
      <c r="F22" s="38"/>
      <c r="G22" s="38"/>
      <c r="H22" s="38"/>
    </row>
    <row r="23" spans="1:9" ht="28.5" customHeight="1">
      <c r="A23" s="8"/>
      <c r="B23" s="23"/>
      <c r="C23" s="23"/>
      <c r="D23" s="38"/>
      <c r="E23" s="38"/>
      <c r="F23" s="38"/>
      <c r="G23" s="38"/>
      <c r="H23" s="38"/>
    </row>
    <row r="24" spans="1:9" ht="28.5" customHeight="1">
      <c r="A24" s="8"/>
      <c r="B24" s="23"/>
      <c r="C24" s="23"/>
      <c r="D24" s="38"/>
      <c r="E24" s="38"/>
      <c r="F24" s="38"/>
      <c r="G24" s="38"/>
      <c r="H24" s="38"/>
    </row>
    <row r="25" spans="1:9" ht="28.5" customHeight="1">
      <c r="A25" s="9"/>
      <c r="B25" s="24"/>
      <c r="C25" s="24"/>
      <c r="D25" s="29"/>
      <c r="E25" s="29"/>
      <c r="F25" s="29"/>
      <c r="G25" s="29"/>
      <c r="H25" s="29"/>
    </row>
    <row r="26" spans="1:9" ht="28.5" customHeight="1">
      <c r="A26" s="7" t="s">
        <v>145</v>
      </c>
      <c r="B26" s="22" t="s">
        <v>492</v>
      </c>
      <c r="C26" s="22" t="s">
        <v>391</v>
      </c>
      <c r="D26" s="28"/>
      <c r="E26" s="28"/>
      <c r="F26" s="28"/>
      <c r="G26" s="28"/>
      <c r="H26" s="28"/>
    </row>
    <row r="27" spans="1:9" ht="28.5" customHeight="1">
      <c r="A27" s="9"/>
      <c r="B27" s="24"/>
      <c r="C27" s="24"/>
      <c r="D27" s="29"/>
      <c r="E27" s="29"/>
      <c r="F27" s="29"/>
      <c r="G27" s="29"/>
      <c r="H27" s="29"/>
    </row>
    <row r="28" spans="1:9" ht="30" customHeight="1"/>
    <row r="29" spans="1:9" ht="30" customHeight="1">
      <c r="A29" s="12" t="s">
        <v>422</v>
      </c>
      <c r="B29" s="25" t="s">
        <v>343</v>
      </c>
      <c r="C29" s="32" t="s">
        <v>390</v>
      </c>
      <c r="D29" s="39" t="s">
        <v>90</v>
      </c>
      <c r="F29" s="40"/>
      <c r="G29" s="40"/>
      <c r="H29" s="40"/>
      <c r="I29" s="40"/>
    </row>
    <row r="30" spans="1:9" ht="30" customHeight="1">
      <c r="A30" s="13" t="s">
        <v>227</v>
      </c>
      <c r="B30" s="26" t="s">
        <v>252</v>
      </c>
      <c r="C30" s="33" ph="1">
        <v>5</v>
      </c>
      <c r="D30" s="40"/>
      <c r="E30" s="40"/>
      <c r="F30" s="40"/>
      <c r="G30" s="40"/>
      <c r="H30" s="40"/>
      <c r="I30" s="40"/>
    </row>
    <row r="31" spans="1:9" ht="30" customHeight="1">
      <c r="A31" s="13" t="s">
        <v>254</v>
      </c>
      <c r="B31" s="27" t="s">
        <v>255</v>
      </c>
      <c r="C31" s="33" ph="1">
        <v>4</v>
      </c>
      <c r="D31" s="40"/>
      <c r="E31" s="40"/>
      <c r="F31" s="40"/>
      <c r="G31" s="40"/>
      <c r="H31" s="40"/>
      <c r="I31" s="40"/>
    </row>
    <row r="32" spans="1:9" ht="30" customHeight="1">
      <c r="A32" s="13" t="s">
        <v>408</v>
      </c>
      <c r="B32" s="27" t="s">
        <v>256</v>
      </c>
      <c r="C32" s="33" ph="1">
        <v>3</v>
      </c>
      <c r="D32" s="40"/>
      <c r="E32" s="40"/>
      <c r="F32" s="40"/>
      <c r="G32" s="40"/>
      <c r="H32" s="40"/>
      <c r="I32" s="40"/>
    </row>
    <row r="33" spans="1:9" ht="30" customHeight="1">
      <c r="A33" s="13" t="s">
        <v>336</v>
      </c>
      <c r="B33" s="27" t="s">
        <v>258</v>
      </c>
      <c r="C33" s="33" ph="1">
        <v>2</v>
      </c>
      <c r="D33" s="40"/>
      <c r="E33" s="40"/>
      <c r="F33" s="40"/>
      <c r="G33" s="40"/>
      <c r="H33" s="40"/>
      <c r="I33" s="40"/>
    </row>
    <row r="34" spans="1:9" ht="30" customHeight="1">
      <c r="A34" s="13" t="s">
        <v>274</v>
      </c>
      <c r="B34" s="27" t="s">
        <v>28</v>
      </c>
      <c r="C34" s="33" ph="1">
        <v>1</v>
      </c>
      <c r="D34" s="40"/>
      <c r="E34" s="40"/>
      <c r="F34" s="40"/>
      <c r="G34" s="40"/>
      <c r="H34" s="40"/>
      <c r="I34" s="40"/>
    </row>
    <row r="35" spans="1:9" ht="30" customHeight="1">
      <c r="A35" s="13" t="s">
        <v>268</v>
      </c>
      <c r="B35" s="27" t="s">
        <v>261</v>
      </c>
      <c r="C35" s="33" ph="1">
        <v>0</v>
      </c>
    </row>
    <row r="36" spans="1:9" ht="30" customHeight="1"/>
    <row r="37" spans="1:9" ht="30" customHeight="1"/>
    <row r="38" spans="1:9" ht="30" customHeight="1"/>
    <row r="39" spans="1:9" ht="30" customHeight="1"/>
    <row r="40" spans="1:9" ht="30" customHeight="1"/>
    <row r="41" spans="1:9" ht="30" customHeight="1"/>
    <row r="42" spans="1:9" ht="30" customHeight="1"/>
    <row r="43" spans="1:9" ht="30" customHeight="1"/>
    <row r="44" spans="1:9" ht="30" customHeight="1"/>
    <row r="45" spans="1:9" ht="30" customHeight="1"/>
    <row r="46" spans="1:9" ht="30" customHeight="1"/>
    <row r="47" spans="1:9" ht="30" customHeight="1"/>
    <row r="48" spans="1:9" ht="30" customHeight="1"/>
    <row r="49" ht="30" customHeight="1"/>
    <row r="50" ht="30" customHeight="1"/>
    <row r="51" ht="30" customHeight="1"/>
    <row r="52" ht="30" customHeight="1"/>
  </sheetData>
  <mergeCells count="18">
    <mergeCell ref="A1:H1"/>
    <mergeCell ref="D2:H2"/>
    <mergeCell ref="A2:B3"/>
    <mergeCell ref="C2:C3"/>
    <mergeCell ref="B21:B25"/>
    <mergeCell ref="C21:C25"/>
    <mergeCell ref="D21:D25"/>
    <mergeCell ref="E21:E25"/>
    <mergeCell ref="F21:F25"/>
    <mergeCell ref="G21:G25"/>
    <mergeCell ref="H21:H25"/>
    <mergeCell ref="B26:B27"/>
    <mergeCell ref="C26:C27"/>
    <mergeCell ref="D26:D27"/>
    <mergeCell ref="E26:E27"/>
    <mergeCell ref="F26:F27"/>
    <mergeCell ref="G26:G27"/>
    <mergeCell ref="H26:H27"/>
  </mergeCells>
  <phoneticPr fontId="1"/>
  <pageMargins left="0.70866141732283472" right="0.70866141732283472" top="0.74803149606299213" bottom="0.74803149606299213" header="0.31496062992125984" footer="0.31496062992125984"/>
  <pageSetup paperSize="9" scale="73"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M151"/>
  <sheetViews>
    <sheetView view="pageBreakPreview" zoomScale="60" workbookViewId="0">
      <selection activeCell="D88" sqref="D88"/>
    </sheetView>
  </sheetViews>
  <sheetFormatPr defaultRowHeight="13.5"/>
  <cols>
    <col min="1" max="1" width="9" style="44" customWidth="1"/>
    <col min="2" max="2" width="45.25" customWidth="1"/>
    <col min="3" max="3" width="5.75" style="45" customWidth="1"/>
    <col min="4" max="4" width="45.75" customWidth="1"/>
    <col min="5" max="9" width="6.25" customWidth="1"/>
  </cols>
  <sheetData>
    <row r="1" spans="1:13" ht="25.5" customHeight="1">
      <c r="A1" s="46" t="s">
        <v>134</v>
      </c>
      <c r="B1" s="46"/>
      <c r="C1" s="46"/>
      <c r="D1" s="46"/>
      <c r="E1" s="46"/>
      <c r="F1" s="46"/>
      <c r="G1" s="46"/>
      <c r="H1" s="46"/>
      <c r="I1" s="46"/>
    </row>
    <row r="2" spans="1:13" ht="25.5" customHeight="1">
      <c r="A2" s="47" t="s">
        <v>68</v>
      </c>
      <c r="B2" s="58"/>
      <c r="C2" s="72" t="s">
        <v>211</v>
      </c>
      <c r="D2" s="72" t="s">
        <v>212</v>
      </c>
      <c r="E2" s="35" t="s">
        <v>240</v>
      </c>
      <c r="F2" s="35"/>
      <c r="G2" s="35"/>
      <c r="H2" s="35"/>
      <c r="I2" s="35"/>
    </row>
    <row r="3" spans="1:13" ht="25.5" customHeight="1">
      <c r="A3" s="48"/>
      <c r="B3" s="59"/>
      <c r="C3" s="73"/>
      <c r="D3" s="73"/>
      <c r="E3" s="35" t="s">
        <v>224</v>
      </c>
      <c r="F3" s="35" t="s">
        <v>4</v>
      </c>
      <c r="G3" s="35" t="s">
        <v>244</v>
      </c>
      <c r="H3" s="35" t="s">
        <v>140</v>
      </c>
      <c r="I3" s="35" t="s">
        <v>248</v>
      </c>
    </row>
    <row r="4" spans="1:13" ht="30" customHeight="1">
      <c r="A4" s="49" t="s">
        <v>111</v>
      </c>
      <c r="B4" s="60" t="s">
        <v>208</v>
      </c>
      <c r="C4" s="32">
        <v>1</v>
      </c>
      <c r="D4" s="76" t="s">
        <v>209</v>
      </c>
      <c r="E4" s="33"/>
      <c r="F4" s="33"/>
      <c r="G4" s="33"/>
      <c r="H4" s="33"/>
      <c r="I4" s="33"/>
    </row>
    <row r="5" spans="1:13" ht="30" customHeight="1">
      <c r="A5" s="50" t="s">
        <v>214</v>
      </c>
      <c r="B5" s="61" t="s">
        <v>117</v>
      </c>
      <c r="C5" s="32">
        <v>2</v>
      </c>
      <c r="D5" s="77" t="s">
        <v>100</v>
      </c>
      <c r="E5" s="33"/>
      <c r="F5" s="33"/>
      <c r="G5" s="33"/>
      <c r="H5" s="33"/>
      <c r="I5" s="33"/>
    </row>
    <row r="6" spans="1:13" ht="30" customHeight="1">
      <c r="A6" s="51"/>
      <c r="B6" s="62"/>
      <c r="C6" s="32">
        <v>3</v>
      </c>
      <c r="D6" s="77" t="s">
        <v>104</v>
      </c>
      <c r="E6" s="33"/>
      <c r="F6" s="33"/>
      <c r="G6" s="33"/>
      <c r="H6" s="33"/>
      <c r="I6" s="33"/>
    </row>
    <row r="7" spans="1:13" ht="30" customHeight="1">
      <c r="A7" s="51"/>
      <c r="B7" s="62"/>
      <c r="C7" s="32">
        <v>4</v>
      </c>
      <c r="D7" s="77" t="s">
        <v>106</v>
      </c>
      <c r="E7" s="33"/>
      <c r="F7" s="33"/>
      <c r="G7" s="33"/>
      <c r="H7" s="33"/>
      <c r="I7" s="33"/>
    </row>
    <row r="8" spans="1:13" ht="66" customHeight="1">
      <c r="A8" s="51"/>
      <c r="B8" s="62"/>
      <c r="C8" s="32">
        <v>5</v>
      </c>
      <c r="D8" s="77" t="s">
        <v>8</v>
      </c>
      <c r="E8" s="33"/>
      <c r="F8" s="33"/>
      <c r="G8" s="33"/>
      <c r="H8" s="33"/>
      <c r="I8" s="33"/>
    </row>
    <row r="9" spans="1:13" ht="30" customHeight="1">
      <c r="A9" s="51"/>
      <c r="B9" s="63"/>
      <c r="C9" s="32">
        <v>6</v>
      </c>
      <c r="D9" s="77" t="s">
        <v>342</v>
      </c>
      <c r="E9" s="33"/>
      <c r="F9" s="33"/>
      <c r="G9" s="33"/>
      <c r="H9" s="33"/>
      <c r="I9" s="33"/>
    </row>
    <row r="10" spans="1:13" ht="66.75" customHeight="1">
      <c r="A10" s="51"/>
      <c r="B10" s="61" t="s">
        <v>11</v>
      </c>
      <c r="C10" s="32">
        <v>7</v>
      </c>
      <c r="D10" s="77" t="s">
        <v>127</v>
      </c>
      <c r="E10" s="79"/>
      <c r="F10" s="33"/>
      <c r="G10" s="33"/>
      <c r="H10" s="33"/>
      <c r="I10" s="33"/>
    </row>
    <row r="11" spans="1:13" ht="30" customHeight="1">
      <c r="A11" s="51"/>
      <c r="B11" s="62"/>
      <c r="C11" s="32">
        <v>8</v>
      </c>
      <c r="D11" s="77" t="s">
        <v>105</v>
      </c>
      <c r="E11" s="33"/>
      <c r="F11" s="33"/>
      <c r="G11" s="33"/>
      <c r="H11" s="33"/>
      <c r="I11" s="33"/>
    </row>
    <row r="12" spans="1:13" ht="30" customHeight="1">
      <c r="A12" s="51"/>
      <c r="B12" s="63"/>
      <c r="C12" s="32">
        <v>9</v>
      </c>
      <c r="D12" s="77" t="s">
        <v>131</v>
      </c>
      <c r="E12" s="33"/>
      <c r="F12" s="33"/>
      <c r="G12" s="33"/>
      <c r="H12" s="33"/>
      <c r="I12" s="33"/>
    </row>
    <row r="13" spans="1:13" ht="30" customHeight="1">
      <c r="A13" s="51"/>
      <c r="B13" s="61" t="s">
        <v>42</v>
      </c>
      <c r="C13" s="32">
        <v>10</v>
      </c>
      <c r="D13" s="77" t="s">
        <v>136</v>
      </c>
      <c r="E13" s="33"/>
      <c r="F13" s="33"/>
      <c r="G13" s="33"/>
      <c r="H13" s="33"/>
      <c r="I13" s="33"/>
    </row>
    <row r="14" spans="1:13" ht="30" customHeight="1">
      <c r="A14" s="51"/>
      <c r="C14" s="32">
        <v>11</v>
      </c>
      <c r="D14" s="31" t="s">
        <v>137</v>
      </c>
      <c r="E14" s="37"/>
      <c r="F14" s="37"/>
      <c r="G14" s="37"/>
      <c r="H14" s="37"/>
      <c r="I14" s="37"/>
      <c r="J14" s="43"/>
      <c r="K14" s="43"/>
      <c r="L14" s="43"/>
      <c r="M14" s="43"/>
    </row>
    <row r="15" spans="1:13" ht="30" customHeight="1">
      <c r="A15" s="51"/>
      <c r="B15" s="61" t="s">
        <v>44</v>
      </c>
      <c r="C15" s="32">
        <v>12</v>
      </c>
      <c r="D15" s="77" t="s">
        <v>119</v>
      </c>
      <c r="E15" s="33"/>
      <c r="F15" s="33"/>
      <c r="G15" s="33"/>
      <c r="H15" s="33"/>
      <c r="I15" s="33"/>
    </row>
    <row r="16" spans="1:13" ht="30" customHeight="1">
      <c r="A16" s="51"/>
      <c r="B16" s="62"/>
      <c r="C16" s="32">
        <v>13</v>
      </c>
      <c r="D16" s="77" t="s">
        <v>85</v>
      </c>
      <c r="E16" s="33"/>
      <c r="F16" s="33"/>
      <c r="G16" s="33"/>
      <c r="H16" s="33"/>
      <c r="I16" s="33"/>
    </row>
    <row r="17" spans="1:9" ht="30" customHeight="1">
      <c r="A17" s="52"/>
      <c r="B17" s="63"/>
      <c r="C17" s="32">
        <v>14</v>
      </c>
      <c r="D17" s="77" t="s">
        <v>122</v>
      </c>
      <c r="E17" s="33"/>
      <c r="F17" s="33"/>
      <c r="G17" s="33"/>
      <c r="H17" s="33"/>
      <c r="I17" s="33"/>
    </row>
    <row r="18" spans="1:9" ht="30" customHeight="1">
      <c r="A18" s="53" t="s">
        <v>81</v>
      </c>
      <c r="B18" s="62" t="s">
        <v>73</v>
      </c>
      <c r="C18" s="32">
        <v>15</v>
      </c>
      <c r="D18" s="77" t="s">
        <v>148</v>
      </c>
      <c r="E18" s="33"/>
      <c r="F18" s="33"/>
      <c r="G18" s="33"/>
      <c r="H18" s="33"/>
      <c r="I18" s="33"/>
    </row>
    <row r="19" spans="1:9" ht="30" customHeight="1">
      <c r="A19" s="54" t="s">
        <v>215</v>
      </c>
      <c r="B19" s="61" t="s">
        <v>333</v>
      </c>
      <c r="C19" s="32">
        <v>16</v>
      </c>
      <c r="D19" s="77" t="s">
        <v>32</v>
      </c>
      <c r="E19" s="33"/>
      <c r="F19" s="33"/>
      <c r="G19" s="33"/>
      <c r="H19" s="33"/>
      <c r="I19" s="33"/>
    </row>
    <row r="20" spans="1:9" ht="30" customHeight="1">
      <c r="A20" s="55"/>
      <c r="B20" s="64"/>
      <c r="C20" s="32">
        <v>17</v>
      </c>
      <c r="D20" s="77" t="s">
        <v>483</v>
      </c>
      <c r="E20" s="80"/>
      <c r="F20" s="33"/>
      <c r="G20" s="33"/>
      <c r="H20" s="33"/>
      <c r="I20" s="33"/>
    </row>
    <row r="21" spans="1:9" ht="30" customHeight="1">
      <c r="A21" s="55"/>
      <c r="B21" s="65"/>
      <c r="C21" s="32">
        <v>18</v>
      </c>
      <c r="D21" s="77" t="s">
        <v>337</v>
      </c>
      <c r="E21" s="80"/>
      <c r="F21" s="33"/>
      <c r="G21" s="33"/>
      <c r="H21" s="33"/>
      <c r="I21" s="33"/>
    </row>
    <row r="22" spans="1:9" ht="30" customHeight="1">
      <c r="A22" s="53"/>
      <c r="B22" s="60" t="s">
        <v>486</v>
      </c>
      <c r="C22" s="32">
        <v>19</v>
      </c>
      <c r="D22" s="77" t="s">
        <v>5</v>
      </c>
      <c r="E22" s="80"/>
      <c r="F22" s="33"/>
      <c r="G22" s="33"/>
      <c r="H22" s="33"/>
      <c r="I22" s="33"/>
    </row>
    <row r="23" spans="1:9" ht="30" customHeight="1">
      <c r="A23" s="50" t="s">
        <v>163</v>
      </c>
      <c r="B23" s="61" t="s">
        <v>38</v>
      </c>
      <c r="C23" s="32">
        <v>20</v>
      </c>
      <c r="D23" s="77" t="s">
        <v>337</v>
      </c>
      <c r="E23" s="80"/>
      <c r="F23" s="33"/>
      <c r="G23" s="33"/>
      <c r="H23" s="33"/>
      <c r="I23" s="33"/>
    </row>
    <row r="24" spans="1:9" ht="30" customHeight="1">
      <c r="A24" s="52"/>
      <c r="B24" s="63"/>
      <c r="C24" s="32">
        <v>21</v>
      </c>
      <c r="D24" s="77" t="s">
        <v>112</v>
      </c>
      <c r="E24" s="80"/>
      <c r="F24" s="33"/>
      <c r="G24" s="33"/>
      <c r="H24" s="33"/>
      <c r="I24" s="33"/>
    </row>
    <row r="25" spans="1:9" ht="30" customHeight="1">
      <c r="A25" s="50" t="s">
        <v>221</v>
      </c>
      <c r="B25" s="61" t="s">
        <v>19</v>
      </c>
      <c r="C25" s="32">
        <v>22</v>
      </c>
      <c r="D25" s="77" t="s">
        <v>2</v>
      </c>
      <c r="E25" s="80"/>
      <c r="F25" s="33"/>
      <c r="G25" s="33"/>
      <c r="H25" s="33"/>
      <c r="I25" s="33"/>
    </row>
    <row r="26" spans="1:9" ht="30" customHeight="1">
      <c r="A26" s="51"/>
      <c r="B26" s="62"/>
      <c r="C26" s="32">
        <v>23</v>
      </c>
      <c r="D26" s="77" t="s">
        <v>151</v>
      </c>
      <c r="E26" s="80"/>
      <c r="F26" s="33"/>
      <c r="G26" s="33"/>
      <c r="H26" s="33"/>
      <c r="I26" s="33"/>
    </row>
    <row r="27" spans="1:9" ht="30" customHeight="1">
      <c r="A27" s="51"/>
      <c r="B27" s="63"/>
      <c r="C27" s="32">
        <v>24</v>
      </c>
      <c r="D27" s="77" t="s">
        <v>154</v>
      </c>
      <c r="E27" s="80"/>
      <c r="F27" s="33"/>
      <c r="G27" s="33"/>
      <c r="H27" s="33"/>
      <c r="I27" s="33"/>
    </row>
    <row r="28" spans="1:9" ht="30" customHeight="1">
      <c r="A28" s="51"/>
      <c r="B28" s="60" t="s">
        <v>51</v>
      </c>
      <c r="C28" s="32">
        <v>25</v>
      </c>
      <c r="D28" s="77" t="s">
        <v>14</v>
      </c>
      <c r="E28" s="33"/>
      <c r="F28" s="33"/>
      <c r="G28" s="33"/>
      <c r="H28" s="33"/>
      <c r="I28" s="33"/>
    </row>
    <row r="29" spans="1:9" ht="30" customHeight="1">
      <c r="A29" s="51"/>
      <c r="B29" s="61" t="s">
        <v>63</v>
      </c>
      <c r="C29" s="32">
        <v>26</v>
      </c>
      <c r="D29" s="68" t="s">
        <v>96</v>
      </c>
      <c r="E29" s="33"/>
      <c r="F29" s="33"/>
      <c r="G29" s="33"/>
      <c r="H29" s="33"/>
      <c r="I29" s="33"/>
    </row>
    <row r="30" spans="1:9" ht="30" customHeight="1">
      <c r="A30" s="51"/>
      <c r="B30" s="62"/>
      <c r="C30" s="32">
        <v>27</v>
      </c>
      <c r="D30" s="77" t="s">
        <v>410</v>
      </c>
      <c r="E30" s="33"/>
      <c r="F30" s="33"/>
      <c r="G30" s="33"/>
      <c r="H30" s="33"/>
      <c r="I30" s="33"/>
    </row>
    <row r="31" spans="1:9" ht="30" customHeight="1">
      <c r="A31" s="51"/>
      <c r="B31" s="63"/>
      <c r="C31" s="32">
        <v>28</v>
      </c>
      <c r="D31" s="77" t="s">
        <v>158</v>
      </c>
      <c r="E31" s="33"/>
      <c r="F31" s="33"/>
      <c r="G31" s="33"/>
      <c r="H31" s="33"/>
      <c r="I31" s="33"/>
    </row>
    <row r="32" spans="1:9" ht="30" customHeight="1">
      <c r="A32" s="51"/>
      <c r="B32" s="61" t="s">
        <v>75</v>
      </c>
      <c r="C32" s="32">
        <v>29</v>
      </c>
      <c r="D32" s="77" t="s">
        <v>30</v>
      </c>
      <c r="E32" s="33"/>
      <c r="F32" s="33"/>
      <c r="G32" s="33"/>
      <c r="H32" s="33"/>
      <c r="I32" s="33"/>
    </row>
    <row r="33" spans="1:9" ht="30" customHeight="1">
      <c r="A33" s="51"/>
      <c r="B33" s="62"/>
      <c r="C33" s="32">
        <v>30</v>
      </c>
      <c r="D33" s="77" t="s">
        <v>35</v>
      </c>
      <c r="E33" s="33"/>
      <c r="F33" s="33"/>
      <c r="G33" s="33"/>
      <c r="H33" s="33"/>
      <c r="I33" s="33"/>
    </row>
    <row r="34" spans="1:9" ht="30" customHeight="1">
      <c r="A34" s="51"/>
      <c r="B34" s="62"/>
      <c r="C34" s="32">
        <v>31</v>
      </c>
      <c r="D34" s="77" t="s">
        <v>166</v>
      </c>
      <c r="E34" s="33"/>
      <c r="F34" s="33"/>
      <c r="G34" s="33"/>
      <c r="H34" s="33"/>
      <c r="I34" s="33"/>
    </row>
    <row r="35" spans="1:9" ht="30" customHeight="1">
      <c r="A35" s="51"/>
      <c r="B35" s="62"/>
      <c r="C35" s="32">
        <v>32</v>
      </c>
      <c r="D35" s="77" t="s">
        <v>169</v>
      </c>
      <c r="E35" s="33"/>
      <c r="F35" s="33"/>
      <c r="G35" s="33"/>
      <c r="H35" s="33"/>
      <c r="I35" s="33"/>
    </row>
    <row r="36" spans="1:9" ht="30" customHeight="1">
      <c r="A36" s="51"/>
      <c r="B36" s="63"/>
      <c r="C36" s="32">
        <v>33</v>
      </c>
      <c r="D36" s="77" t="s">
        <v>10</v>
      </c>
      <c r="E36" s="33"/>
      <c r="F36" s="33"/>
      <c r="G36" s="33"/>
      <c r="H36" s="33"/>
      <c r="I36" s="33"/>
    </row>
    <row r="37" spans="1:9" ht="30" customHeight="1">
      <c r="A37" s="51"/>
      <c r="B37" s="61" t="s">
        <v>7</v>
      </c>
      <c r="C37" s="32">
        <v>34</v>
      </c>
      <c r="D37" s="68" t="s">
        <v>138</v>
      </c>
      <c r="E37" s="33"/>
      <c r="F37" s="33"/>
      <c r="G37" s="33"/>
      <c r="H37" s="33"/>
      <c r="I37" s="33"/>
    </row>
    <row r="38" spans="1:9" ht="30" customHeight="1">
      <c r="A38" s="51"/>
      <c r="B38" s="62"/>
      <c r="C38" s="32">
        <v>35</v>
      </c>
      <c r="D38" s="77" t="s">
        <v>170</v>
      </c>
      <c r="E38" s="33"/>
      <c r="F38" s="33"/>
      <c r="G38" s="33"/>
      <c r="H38" s="33"/>
      <c r="I38" s="33"/>
    </row>
    <row r="39" spans="1:9" ht="30" customHeight="1">
      <c r="A39" s="52"/>
      <c r="B39" s="63"/>
      <c r="C39" s="32">
        <v>36</v>
      </c>
      <c r="D39" s="77" t="s">
        <v>118</v>
      </c>
      <c r="E39" s="33"/>
      <c r="F39" s="33"/>
      <c r="G39" s="33"/>
      <c r="H39" s="33"/>
      <c r="I39" s="33"/>
    </row>
    <row r="40" spans="1:9" ht="30" customHeight="1">
      <c r="A40" s="50" t="s">
        <v>157</v>
      </c>
      <c r="B40" s="61" t="s">
        <v>83</v>
      </c>
      <c r="C40" s="32">
        <v>37</v>
      </c>
      <c r="D40" s="77" t="s">
        <v>174</v>
      </c>
      <c r="E40" s="33"/>
      <c r="F40" s="33"/>
      <c r="G40" s="33"/>
      <c r="H40" s="33"/>
      <c r="I40" s="33"/>
    </row>
    <row r="41" spans="1:9" ht="30" customHeight="1">
      <c r="A41" s="51"/>
      <c r="B41" s="62"/>
      <c r="C41" s="32">
        <v>38</v>
      </c>
      <c r="D41" s="77" t="s">
        <v>101</v>
      </c>
      <c r="E41" s="33"/>
      <c r="F41" s="33"/>
      <c r="G41" s="33"/>
      <c r="H41" s="33"/>
      <c r="I41" s="33"/>
    </row>
    <row r="42" spans="1:9" ht="30" customHeight="1">
      <c r="A42" s="51"/>
      <c r="B42" s="62"/>
      <c r="C42" s="32">
        <v>39</v>
      </c>
      <c r="D42" s="77" t="s">
        <v>129</v>
      </c>
      <c r="E42" s="33"/>
      <c r="F42" s="33"/>
      <c r="G42" s="33"/>
      <c r="H42" s="33"/>
      <c r="I42" s="33"/>
    </row>
    <row r="43" spans="1:9" ht="30" customHeight="1">
      <c r="A43" s="51"/>
      <c r="B43" s="63"/>
      <c r="C43" s="32">
        <v>40</v>
      </c>
      <c r="D43" s="77" t="s">
        <v>55</v>
      </c>
      <c r="E43" s="33"/>
      <c r="F43" s="33"/>
      <c r="G43" s="33"/>
      <c r="H43" s="33"/>
      <c r="I43" s="33"/>
    </row>
    <row r="44" spans="1:9" ht="30" customHeight="1">
      <c r="A44" s="51"/>
      <c r="B44" s="61" t="s">
        <v>84</v>
      </c>
      <c r="C44" s="32">
        <v>41</v>
      </c>
      <c r="D44" s="68" t="s">
        <v>186</v>
      </c>
      <c r="E44" s="33"/>
      <c r="F44" s="33"/>
      <c r="G44" s="33"/>
      <c r="H44" s="33"/>
      <c r="I44" s="33"/>
    </row>
    <row r="45" spans="1:9" ht="30" customHeight="1">
      <c r="A45" s="51"/>
      <c r="B45" s="62"/>
      <c r="C45" s="32">
        <v>42</v>
      </c>
      <c r="D45" s="77" t="s">
        <v>164</v>
      </c>
      <c r="E45" s="33"/>
      <c r="F45" s="33"/>
      <c r="G45" s="33"/>
      <c r="H45" s="33"/>
      <c r="I45" s="33"/>
    </row>
    <row r="46" spans="1:9" ht="30" customHeight="1">
      <c r="A46" s="51"/>
      <c r="B46" s="62"/>
      <c r="C46" s="32">
        <v>43</v>
      </c>
      <c r="D46" s="77" t="s">
        <v>198</v>
      </c>
      <c r="E46" s="33"/>
      <c r="F46" s="33"/>
      <c r="G46" s="33"/>
      <c r="H46" s="33"/>
      <c r="I46" s="33"/>
    </row>
    <row r="47" spans="1:9" ht="30" customHeight="1">
      <c r="A47" s="51"/>
      <c r="B47" s="63"/>
      <c r="C47" s="32">
        <v>44</v>
      </c>
      <c r="D47" s="77" t="s">
        <v>176</v>
      </c>
      <c r="E47" s="33"/>
      <c r="F47" s="33"/>
      <c r="G47" s="33"/>
      <c r="H47" s="33"/>
      <c r="I47" s="33"/>
    </row>
    <row r="48" spans="1:9" ht="30" customHeight="1">
      <c r="A48" s="51"/>
      <c r="B48" s="61" t="s">
        <v>484</v>
      </c>
      <c r="C48" s="32">
        <v>45</v>
      </c>
      <c r="D48" s="77" t="s">
        <v>71</v>
      </c>
      <c r="E48" s="33"/>
      <c r="F48" s="33"/>
      <c r="G48" s="33"/>
      <c r="H48" s="33"/>
      <c r="I48" s="33"/>
    </row>
    <row r="49" spans="1:9" ht="30" customHeight="1">
      <c r="A49" s="51"/>
      <c r="B49" s="62"/>
      <c r="C49" s="32">
        <v>46</v>
      </c>
      <c r="D49" s="77" t="s">
        <v>160</v>
      </c>
      <c r="E49" s="33"/>
      <c r="F49" s="33"/>
      <c r="G49" s="33"/>
      <c r="H49" s="33"/>
      <c r="I49" s="33"/>
    </row>
    <row r="50" spans="1:9" ht="30" customHeight="1">
      <c r="A50" s="51"/>
      <c r="B50" s="62"/>
      <c r="C50" s="32">
        <v>47</v>
      </c>
      <c r="D50" s="77" t="s">
        <v>175</v>
      </c>
      <c r="E50" s="33"/>
      <c r="F50" s="33"/>
      <c r="G50" s="33"/>
      <c r="H50" s="33"/>
      <c r="I50" s="33"/>
    </row>
    <row r="51" spans="1:9" ht="30" customHeight="1">
      <c r="A51" s="51"/>
      <c r="B51" s="63"/>
      <c r="C51" s="32">
        <v>48</v>
      </c>
      <c r="D51" s="77" t="s">
        <v>179</v>
      </c>
      <c r="E51" s="33"/>
      <c r="F51" s="33"/>
      <c r="G51" s="33"/>
      <c r="H51" s="33"/>
      <c r="I51" s="33"/>
    </row>
    <row r="52" spans="1:9" ht="30" customHeight="1">
      <c r="A52" s="51"/>
      <c r="B52" s="61" t="s">
        <v>289</v>
      </c>
      <c r="C52" s="32">
        <v>49</v>
      </c>
      <c r="D52" s="77" t="s">
        <v>124</v>
      </c>
      <c r="E52" s="33"/>
      <c r="F52" s="33"/>
      <c r="G52" s="33"/>
      <c r="H52" s="33"/>
      <c r="I52" s="33"/>
    </row>
    <row r="53" spans="1:9" ht="30.75" customHeight="1">
      <c r="A53" s="51"/>
      <c r="B53" s="62"/>
      <c r="C53" s="32">
        <v>50</v>
      </c>
      <c r="D53" s="77" t="s">
        <v>273</v>
      </c>
      <c r="E53" s="33"/>
      <c r="F53" s="33"/>
      <c r="G53" s="33"/>
      <c r="H53" s="33"/>
      <c r="I53" s="33"/>
    </row>
    <row r="54" spans="1:9" ht="30.75" customHeight="1">
      <c r="A54" s="51"/>
      <c r="B54" s="62"/>
      <c r="C54" s="32">
        <v>51</v>
      </c>
      <c r="D54" s="77" t="s">
        <v>133</v>
      </c>
      <c r="E54" s="33"/>
      <c r="F54" s="33"/>
      <c r="G54" s="33"/>
      <c r="H54" s="33"/>
      <c r="I54" s="33"/>
    </row>
    <row r="55" spans="1:9" ht="30.75" customHeight="1">
      <c r="A55" s="52"/>
      <c r="B55" s="63"/>
      <c r="C55" s="32">
        <v>52</v>
      </c>
      <c r="D55" s="77" t="s">
        <v>179</v>
      </c>
      <c r="E55" s="33"/>
      <c r="F55" s="33"/>
      <c r="G55" s="33"/>
      <c r="H55" s="33"/>
      <c r="I55" s="33"/>
    </row>
    <row r="56" spans="1:9" ht="30.75" customHeight="1">
      <c r="A56" s="50" t="s">
        <v>225</v>
      </c>
      <c r="B56" s="66" t="s">
        <v>79</v>
      </c>
      <c r="C56" s="32">
        <v>53</v>
      </c>
      <c r="D56" s="77" t="s">
        <v>181</v>
      </c>
      <c r="E56" s="33"/>
      <c r="F56" s="33"/>
      <c r="G56" s="33"/>
      <c r="H56" s="33"/>
      <c r="I56" s="33"/>
    </row>
    <row r="57" spans="1:9" ht="30.75" customHeight="1">
      <c r="A57" s="51"/>
      <c r="B57" s="64"/>
      <c r="C57" s="32">
        <v>54</v>
      </c>
      <c r="D57" s="77" t="s">
        <v>183</v>
      </c>
      <c r="E57" s="33"/>
      <c r="F57" s="33"/>
      <c r="G57" s="33"/>
      <c r="H57" s="33"/>
      <c r="I57" s="33"/>
    </row>
    <row r="58" spans="1:9" ht="30.75" customHeight="1">
      <c r="A58" s="51"/>
      <c r="B58" s="64"/>
      <c r="C58" s="32">
        <v>55</v>
      </c>
      <c r="D58" s="77" t="s">
        <v>198</v>
      </c>
      <c r="E58" s="33"/>
      <c r="F58" s="33"/>
      <c r="G58" s="33"/>
      <c r="H58" s="33"/>
      <c r="I58" s="33"/>
    </row>
    <row r="59" spans="1:9" ht="30.75" customHeight="1">
      <c r="A59" s="51"/>
      <c r="B59" s="65"/>
      <c r="C59" s="32">
        <v>56</v>
      </c>
      <c r="D59" s="77" t="s">
        <v>176</v>
      </c>
      <c r="E59" s="33"/>
      <c r="F59" s="33"/>
      <c r="G59" s="33"/>
      <c r="H59" s="33"/>
      <c r="I59" s="33"/>
    </row>
    <row r="60" spans="1:9" ht="30.75" customHeight="1">
      <c r="A60" s="51"/>
      <c r="B60" s="61" t="s">
        <v>205</v>
      </c>
      <c r="C60" s="32">
        <v>57</v>
      </c>
      <c r="D60" s="77" t="s">
        <v>71</v>
      </c>
      <c r="E60" s="33"/>
      <c r="F60" s="33"/>
      <c r="G60" s="33"/>
      <c r="H60" s="33"/>
      <c r="I60" s="33"/>
    </row>
    <row r="61" spans="1:9" ht="30.75" customHeight="1">
      <c r="A61" s="51"/>
      <c r="B61" s="62"/>
      <c r="C61" s="32">
        <v>58</v>
      </c>
      <c r="D61" s="77" t="s">
        <v>160</v>
      </c>
      <c r="E61" s="33"/>
      <c r="F61" s="33"/>
      <c r="G61" s="33"/>
      <c r="H61" s="33"/>
      <c r="I61" s="33"/>
    </row>
    <row r="62" spans="1:9" ht="30.75" customHeight="1">
      <c r="A62" s="51"/>
      <c r="B62" s="62"/>
      <c r="C62" s="32">
        <v>59</v>
      </c>
      <c r="D62" s="77" t="s">
        <v>175</v>
      </c>
      <c r="E62" s="33"/>
      <c r="F62" s="33"/>
      <c r="G62" s="33"/>
      <c r="H62" s="33"/>
      <c r="I62" s="33"/>
    </row>
    <row r="63" spans="1:9" ht="30.75" customHeight="1">
      <c r="A63" s="51"/>
      <c r="B63" s="63"/>
      <c r="C63" s="32">
        <v>60</v>
      </c>
      <c r="D63" s="77" t="s">
        <v>179</v>
      </c>
      <c r="E63" s="33"/>
      <c r="F63" s="33"/>
      <c r="G63" s="33"/>
      <c r="H63" s="33"/>
      <c r="I63" s="33"/>
    </row>
    <row r="64" spans="1:9" ht="30.75" customHeight="1">
      <c r="A64" s="51"/>
      <c r="B64" s="61" t="s">
        <v>282</v>
      </c>
      <c r="C64" s="32">
        <v>61</v>
      </c>
      <c r="D64" s="77" t="s">
        <v>124</v>
      </c>
      <c r="E64" s="33"/>
      <c r="F64" s="33"/>
      <c r="G64" s="33"/>
      <c r="H64" s="33"/>
      <c r="I64" s="33"/>
    </row>
    <row r="65" spans="1:9" ht="30.75" customHeight="1">
      <c r="A65" s="51"/>
      <c r="B65" s="62"/>
      <c r="C65" s="32">
        <v>62</v>
      </c>
      <c r="D65" s="77" t="s">
        <v>273</v>
      </c>
      <c r="E65" s="33"/>
      <c r="F65" s="33"/>
      <c r="G65" s="33"/>
      <c r="H65" s="33"/>
      <c r="I65" s="33"/>
    </row>
    <row r="66" spans="1:9" ht="30.75" customHeight="1">
      <c r="A66" s="51"/>
      <c r="B66" s="62"/>
      <c r="C66" s="32">
        <v>63</v>
      </c>
      <c r="D66" s="77" t="s">
        <v>133</v>
      </c>
      <c r="E66" s="33"/>
      <c r="F66" s="33"/>
      <c r="G66" s="33"/>
      <c r="H66" s="33"/>
      <c r="I66" s="33"/>
    </row>
    <row r="67" spans="1:9" ht="30.75" customHeight="1">
      <c r="A67" s="51"/>
      <c r="B67" s="63"/>
      <c r="C67" s="32">
        <v>64</v>
      </c>
      <c r="D67" s="77" t="s">
        <v>179</v>
      </c>
      <c r="E67" s="33"/>
      <c r="F67" s="33"/>
      <c r="G67" s="33"/>
      <c r="H67" s="33"/>
      <c r="I67" s="33"/>
    </row>
    <row r="68" spans="1:9" ht="30.75" customHeight="1">
      <c r="A68" s="52"/>
      <c r="B68" s="60" t="s">
        <v>59</v>
      </c>
      <c r="C68" s="32">
        <v>65</v>
      </c>
      <c r="D68" s="77" t="s">
        <v>190</v>
      </c>
      <c r="E68" s="33"/>
      <c r="F68" s="33"/>
      <c r="G68" s="33"/>
      <c r="H68" s="33"/>
      <c r="I68" s="33"/>
    </row>
    <row r="69" spans="1:9" ht="30.75" customHeight="1">
      <c r="A69" s="50" t="s">
        <v>230</v>
      </c>
      <c r="B69" s="60" t="s">
        <v>31</v>
      </c>
      <c r="C69" s="32">
        <v>66</v>
      </c>
      <c r="D69" s="77" t="s">
        <v>193</v>
      </c>
      <c r="E69" s="33"/>
      <c r="F69" s="33"/>
      <c r="G69" s="33"/>
      <c r="H69" s="33"/>
      <c r="I69" s="33"/>
    </row>
    <row r="70" spans="1:9" ht="30.75" customHeight="1">
      <c r="A70" s="51"/>
      <c r="B70" s="61" t="s">
        <v>91</v>
      </c>
      <c r="C70" s="32">
        <v>67</v>
      </c>
      <c r="D70" s="77" t="s">
        <v>184</v>
      </c>
      <c r="E70" s="33"/>
      <c r="F70" s="33"/>
      <c r="G70" s="33"/>
      <c r="H70" s="33"/>
      <c r="I70" s="33"/>
    </row>
    <row r="71" spans="1:9" ht="30.75" customHeight="1">
      <c r="A71" s="52"/>
      <c r="B71" s="63"/>
      <c r="C71" s="32">
        <v>68</v>
      </c>
      <c r="D71" s="77" t="s">
        <v>337</v>
      </c>
      <c r="E71" s="33"/>
      <c r="F71" s="33"/>
      <c r="G71" s="33"/>
      <c r="H71" s="33"/>
      <c r="I71" s="33"/>
    </row>
    <row r="72" spans="1:9" ht="30.75" customHeight="1">
      <c r="A72" s="50" t="s">
        <v>61</v>
      </c>
      <c r="B72" s="61" t="s">
        <v>1</v>
      </c>
      <c r="C72" s="32">
        <v>69</v>
      </c>
      <c r="D72" s="77" t="s">
        <v>196</v>
      </c>
      <c r="E72" s="33"/>
      <c r="F72" s="33"/>
      <c r="G72" s="33"/>
      <c r="H72" s="33"/>
      <c r="I72" s="33"/>
    </row>
    <row r="73" spans="1:9" ht="30.75" customHeight="1">
      <c r="A73" s="51"/>
      <c r="B73" s="62"/>
      <c r="C73" s="32">
        <v>70</v>
      </c>
      <c r="D73" s="77" t="s">
        <v>197</v>
      </c>
      <c r="E73" s="33"/>
      <c r="F73" s="33"/>
      <c r="G73" s="33"/>
      <c r="H73" s="33"/>
      <c r="I73" s="33"/>
    </row>
    <row r="74" spans="1:9" ht="30.75" customHeight="1">
      <c r="A74" s="51"/>
      <c r="B74" s="62"/>
      <c r="C74" s="32">
        <v>71</v>
      </c>
      <c r="D74" s="77" t="s">
        <v>200</v>
      </c>
      <c r="E74" s="33"/>
      <c r="F74" s="33"/>
      <c r="G74" s="33"/>
      <c r="H74" s="33"/>
      <c r="I74" s="33"/>
    </row>
    <row r="75" spans="1:9" ht="30.75" customHeight="1">
      <c r="A75" s="52"/>
      <c r="B75" s="63"/>
      <c r="C75" s="32">
        <v>72</v>
      </c>
      <c r="D75" s="77" t="s">
        <v>206</v>
      </c>
      <c r="E75" s="33"/>
      <c r="F75" s="33"/>
      <c r="G75" s="33"/>
      <c r="H75" s="33"/>
      <c r="I75" s="33"/>
    </row>
    <row r="76" spans="1:9" ht="30.75" customHeight="1">
      <c r="A76" s="50" t="s">
        <v>199</v>
      </c>
      <c r="B76" s="67" t="s">
        <v>3</v>
      </c>
      <c r="C76" s="32">
        <v>73</v>
      </c>
      <c r="D76" s="77" t="s">
        <v>202</v>
      </c>
      <c r="E76" s="33"/>
      <c r="F76" s="33"/>
      <c r="G76" s="33"/>
      <c r="H76" s="33"/>
      <c r="I76" s="33"/>
    </row>
    <row r="77" spans="1:9" ht="30.75" customHeight="1">
      <c r="A77" s="51"/>
      <c r="B77" s="68"/>
      <c r="C77" s="32">
        <v>74</v>
      </c>
      <c r="D77" s="77" t="s">
        <v>337</v>
      </c>
      <c r="E77" s="33"/>
      <c r="F77" s="33"/>
      <c r="G77" s="33"/>
      <c r="H77" s="33"/>
      <c r="I77" s="33"/>
    </row>
    <row r="78" spans="1:9" ht="30.75" customHeight="1">
      <c r="A78" s="52"/>
      <c r="B78" s="69"/>
      <c r="C78" s="32">
        <v>75</v>
      </c>
      <c r="D78" s="77" t="s">
        <v>112</v>
      </c>
      <c r="E78" s="33"/>
      <c r="F78" s="33"/>
      <c r="G78" s="33"/>
      <c r="H78" s="33"/>
      <c r="I78" s="33"/>
    </row>
    <row r="79" spans="1:9" ht="30.75" customHeight="1">
      <c r="A79" s="50" t="s">
        <v>233</v>
      </c>
      <c r="B79" s="61" t="s">
        <v>162</v>
      </c>
      <c r="C79" s="32">
        <v>76</v>
      </c>
      <c r="D79" s="77" t="s">
        <v>398</v>
      </c>
      <c r="E79" s="33"/>
      <c r="F79" s="33"/>
      <c r="G79" s="33"/>
      <c r="H79" s="33"/>
      <c r="I79" s="33"/>
    </row>
    <row r="80" spans="1:9" ht="30.75" customHeight="1">
      <c r="A80" s="51"/>
      <c r="B80" s="63"/>
      <c r="C80" s="32">
        <v>77</v>
      </c>
      <c r="D80" s="77" t="s">
        <v>97</v>
      </c>
      <c r="E80" s="33"/>
      <c r="F80" s="33"/>
      <c r="G80" s="33"/>
      <c r="H80" s="33"/>
      <c r="I80" s="33"/>
    </row>
    <row r="81" spans="1:9" ht="30.75" customHeight="1">
      <c r="A81" s="52"/>
      <c r="B81" s="60" t="s">
        <v>394</v>
      </c>
      <c r="C81" s="32">
        <v>78</v>
      </c>
      <c r="D81" s="77" t="s">
        <v>397</v>
      </c>
      <c r="E81" s="33"/>
      <c r="F81" s="33"/>
      <c r="G81" s="33"/>
      <c r="H81" s="33"/>
      <c r="I81" s="33"/>
    </row>
    <row r="82" spans="1:9" ht="30.75" customHeight="1">
      <c r="A82" s="50" t="s">
        <v>239</v>
      </c>
      <c r="B82" s="61" t="s">
        <v>266</v>
      </c>
      <c r="C82" s="32">
        <v>79</v>
      </c>
      <c r="D82" s="77" t="s">
        <v>32</v>
      </c>
      <c r="E82" s="33"/>
      <c r="F82" s="33"/>
      <c r="G82" s="33"/>
      <c r="H82" s="33"/>
      <c r="I82" s="33"/>
    </row>
    <row r="83" spans="1:9" ht="30.75" customHeight="1">
      <c r="A83" s="52"/>
      <c r="B83" s="63"/>
      <c r="C83" s="32">
        <v>80</v>
      </c>
      <c r="D83" s="77" t="s">
        <v>337</v>
      </c>
      <c r="E83" s="33"/>
      <c r="F83" s="33"/>
      <c r="G83" s="33"/>
      <c r="H83" s="33"/>
      <c r="I83" s="33"/>
    </row>
    <row r="84" spans="1:9" ht="32.25" customHeight="1">
      <c r="A84" s="56"/>
      <c r="B84" s="70"/>
      <c r="C84" s="74"/>
      <c r="D84" s="78"/>
      <c r="E84" s="81"/>
      <c r="F84" s="81"/>
      <c r="G84" s="81"/>
      <c r="H84" s="81"/>
      <c r="I84" s="81"/>
    </row>
    <row r="85" spans="1:9" ht="21.75" customHeight="1">
      <c r="A85" s="12" t="s">
        <v>422</v>
      </c>
      <c r="B85" s="25" t="s">
        <v>343</v>
      </c>
      <c r="C85" s="32" t="s">
        <v>390</v>
      </c>
      <c r="F85" s="40"/>
      <c r="G85" s="82" t="s">
        <v>419</v>
      </c>
      <c r="H85" s="40"/>
      <c r="I85" s="40"/>
    </row>
    <row r="86" spans="1:9" ht="21">
      <c r="A86" s="13" t="s">
        <v>227</v>
      </c>
      <c r="B86" s="71" t="s">
        <v>252</v>
      </c>
      <c r="C86" s="33" ph="1">
        <v>5</v>
      </c>
      <c r="D86" s="40"/>
      <c r="E86" s="40"/>
      <c r="F86" s="40"/>
      <c r="G86" s="40"/>
      <c r="H86" s="40"/>
      <c r="I86" s="40"/>
    </row>
    <row r="87" spans="1:9" ht="21">
      <c r="A87" s="13" t="s">
        <v>254</v>
      </c>
      <c r="B87" s="60" t="s">
        <v>255</v>
      </c>
      <c r="C87" s="33" ph="1">
        <v>4</v>
      </c>
      <c r="D87" s="40"/>
      <c r="E87" s="40"/>
      <c r="F87" s="40"/>
      <c r="G87" s="40"/>
      <c r="H87" s="40"/>
      <c r="I87" s="40"/>
    </row>
    <row r="88" spans="1:9" ht="21">
      <c r="A88" s="13" t="s">
        <v>408</v>
      </c>
      <c r="B88" s="60" t="s">
        <v>256</v>
      </c>
      <c r="C88" s="33" ph="1">
        <v>3</v>
      </c>
      <c r="D88" s="40"/>
      <c r="E88" s="40"/>
      <c r="F88" s="40"/>
      <c r="G88" s="40"/>
      <c r="H88" s="40"/>
      <c r="I88" s="40"/>
    </row>
    <row r="89" spans="1:9" ht="21">
      <c r="A89" s="13" t="s">
        <v>336</v>
      </c>
      <c r="B89" s="60" t="s">
        <v>258</v>
      </c>
      <c r="C89" s="33" ph="1">
        <v>2</v>
      </c>
      <c r="D89" s="40"/>
      <c r="E89" s="40"/>
      <c r="F89" s="40"/>
      <c r="G89" s="40"/>
      <c r="H89" s="40"/>
      <c r="I89" s="40"/>
    </row>
    <row r="90" spans="1:9" ht="21">
      <c r="A90" s="13" t="s">
        <v>274</v>
      </c>
      <c r="B90" s="60" t="s">
        <v>28</v>
      </c>
      <c r="C90" s="33" ph="1">
        <v>1</v>
      </c>
      <c r="D90" s="40"/>
      <c r="E90" s="40"/>
      <c r="F90" s="40"/>
      <c r="G90" s="40"/>
      <c r="H90" s="40"/>
      <c r="I90" s="40"/>
    </row>
    <row r="91" spans="1:9" ht="21">
      <c r="A91" s="13" t="s">
        <v>268</v>
      </c>
      <c r="B91" s="60" t="s">
        <v>261</v>
      </c>
      <c r="C91" s="33" ph="1">
        <v>0</v>
      </c>
      <c r="D91" s="40"/>
      <c r="E91" s="40"/>
      <c r="F91" s="40"/>
      <c r="G91" s="40"/>
      <c r="H91" s="40"/>
      <c r="I91" s="40"/>
    </row>
    <row r="92" spans="1:9" ht="21">
      <c r="A92" s="57"/>
      <c r="B92" s="40" ph="1"/>
      <c r="C92" s="75" ph="1"/>
      <c r="D92" s="40"/>
      <c r="E92" s="40"/>
      <c r="F92" s="40"/>
      <c r="G92" s="40"/>
      <c r="H92" s="40"/>
      <c r="I92" s="40"/>
    </row>
    <row r="93" spans="1:9" ht="21">
      <c r="A93" s="57"/>
      <c r="B93" s="40" ph="1"/>
      <c r="C93" s="75" ph="1"/>
      <c r="D93" s="40"/>
      <c r="E93" s="40"/>
      <c r="F93" s="40"/>
      <c r="G93" s="40"/>
      <c r="H93" s="40"/>
      <c r="I93" s="40"/>
    </row>
    <row r="94" spans="1:9" ht="21">
      <c r="A94" s="57"/>
      <c r="B94" s="40" ph="1"/>
      <c r="C94" s="75" ph="1"/>
      <c r="D94" s="40"/>
      <c r="E94" s="40"/>
      <c r="F94" s="40"/>
      <c r="G94" s="40"/>
      <c r="H94" s="40"/>
      <c r="I94" s="40"/>
    </row>
    <row r="95" spans="1:9" ht="21">
      <c r="A95" s="57"/>
      <c r="B95" s="40" ph="1"/>
      <c r="C95" s="75" ph="1"/>
      <c r="D95" s="40"/>
      <c r="E95" s="40"/>
      <c r="F95" s="40"/>
      <c r="G95" s="40"/>
      <c r="H95" s="40"/>
      <c r="I95" s="40"/>
    </row>
    <row r="96" spans="1:9" ht="21">
      <c r="A96" s="57"/>
      <c r="B96" s="40" ph="1"/>
      <c r="C96" s="75" ph="1"/>
      <c r="D96" s="40"/>
      <c r="E96" s="40"/>
      <c r="F96" s="40"/>
      <c r="G96" s="40"/>
      <c r="H96" s="40"/>
      <c r="I96" s="40"/>
    </row>
    <row r="97" spans="1:9" ht="21">
      <c r="A97" s="57"/>
      <c r="B97" s="40" ph="1"/>
      <c r="C97" s="75" ph="1"/>
      <c r="D97" s="40"/>
      <c r="E97" s="40"/>
      <c r="F97" s="40"/>
      <c r="G97" s="40"/>
      <c r="H97" s="40"/>
      <c r="I97" s="40"/>
    </row>
    <row r="98" spans="1:9" ht="21">
      <c r="A98" s="57" ph="1"/>
      <c r="B98" s="40" ph="1"/>
      <c r="C98" s="75" ph="1"/>
      <c r="D98" s="40"/>
      <c r="E98" s="40"/>
      <c r="F98" s="40"/>
      <c r="G98" s="40"/>
      <c r="H98" s="40"/>
      <c r="I98" s="40"/>
    </row>
    <row r="99" spans="1:9" ht="21">
      <c r="A99" s="57"/>
      <c r="B99" s="40" ph="1"/>
      <c r="C99" s="75" ph="1"/>
      <c r="D99" s="40"/>
      <c r="E99" s="40"/>
      <c r="F99" s="40"/>
      <c r="G99" s="40"/>
      <c r="H99" s="40"/>
      <c r="I99" s="40"/>
    </row>
    <row r="100" spans="1:9" ht="21">
      <c r="A100" s="57"/>
      <c r="B100" s="40" ph="1"/>
      <c r="C100" s="75" ph="1"/>
      <c r="D100" s="40"/>
      <c r="E100" s="40"/>
      <c r="F100" s="40"/>
      <c r="G100" s="40"/>
      <c r="H100" s="40"/>
      <c r="I100" s="40"/>
    </row>
    <row r="101" spans="1:9" ht="21">
      <c r="A101" s="57"/>
      <c r="B101" s="40" ph="1"/>
      <c r="C101" s="75" ph="1"/>
      <c r="D101" s="40"/>
      <c r="E101" s="40"/>
      <c r="F101" s="40"/>
      <c r="G101" s="40"/>
      <c r="H101" s="40"/>
      <c r="I101" s="40"/>
    </row>
    <row r="102" spans="1:9" ht="21">
      <c r="A102" s="57"/>
      <c r="B102" s="40" ph="1"/>
      <c r="C102" s="75" ph="1"/>
      <c r="D102" s="40"/>
      <c r="E102" s="40"/>
      <c r="F102" s="40"/>
      <c r="G102" s="40"/>
      <c r="H102" s="40"/>
      <c r="I102" s="40"/>
    </row>
    <row r="103" spans="1:9" ht="21">
      <c r="A103" s="57"/>
      <c r="B103" s="40" ph="1"/>
      <c r="C103" s="75" ph="1"/>
      <c r="D103" s="40"/>
      <c r="E103" s="40"/>
      <c r="F103" s="40"/>
      <c r="G103" s="40"/>
      <c r="H103" s="40"/>
      <c r="I103" s="40"/>
    </row>
    <row r="104" spans="1:9" ht="21">
      <c r="A104" s="57"/>
      <c r="B104" s="40" ph="1"/>
      <c r="C104" s="75" ph="1"/>
      <c r="D104" s="40"/>
      <c r="E104" s="40"/>
      <c r="F104" s="40"/>
      <c r="G104" s="40"/>
      <c r="H104" s="40"/>
      <c r="I104" s="40"/>
    </row>
    <row r="105" spans="1:9" ht="21">
      <c r="A105" s="57"/>
      <c r="B105" s="40" ph="1"/>
      <c r="C105" s="75" ph="1"/>
      <c r="D105" s="40"/>
      <c r="E105" s="40"/>
      <c r="F105" s="40"/>
      <c r="G105" s="40"/>
      <c r="H105" s="40"/>
      <c r="I105" s="40"/>
    </row>
    <row r="106" spans="1:9" ht="21">
      <c r="A106" s="57"/>
      <c r="B106" s="40" ph="1"/>
      <c r="C106" s="75" ph="1"/>
      <c r="D106" s="40"/>
      <c r="E106" s="40" ph="1"/>
      <c r="F106" s="40"/>
      <c r="G106" s="40"/>
      <c r="H106" s="40"/>
      <c r="I106" s="40"/>
    </row>
    <row r="107" spans="1:9" ht="21">
      <c r="A107" s="57"/>
      <c r="B107" s="40" ph="1"/>
      <c r="C107" s="75" ph="1"/>
      <c r="D107" s="40"/>
      <c r="E107" s="40"/>
      <c r="F107" s="40"/>
      <c r="G107" s="40"/>
      <c r="H107" s="40"/>
      <c r="I107" s="40"/>
    </row>
    <row r="108" spans="1:9" ht="21">
      <c r="A108" s="57"/>
      <c r="B108" s="40" ph="1"/>
      <c r="C108" s="75" ph="1"/>
      <c r="D108" s="40"/>
      <c r="E108" s="40"/>
      <c r="F108" s="40"/>
      <c r="G108" s="40"/>
      <c r="H108" s="40"/>
      <c r="I108" s="40"/>
    </row>
    <row r="109" spans="1:9" ht="21">
      <c r="A109" s="57"/>
      <c r="B109" s="40" ph="1"/>
      <c r="C109" s="75" ph="1"/>
      <c r="D109" s="40"/>
      <c r="E109" s="40"/>
      <c r="F109" s="40"/>
      <c r="G109" s="40"/>
      <c r="H109" s="40"/>
      <c r="I109" s="40"/>
    </row>
    <row r="110" spans="1:9" ht="21">
      <c r="A110" s="57"/>
      <c r="B110" s="40" ph="1"/>
      <c r="C110" s="75" ph="1"/>
      <c r="D110" s="40"/>
      <c r="E110" s="40"/>
      <c r="F110" s="40"/>
      <c r="G110" s="40"/>
      <c r="H110" s="40"/>
      <c r="I110" s="40"/>
    </row>
    <row r="111" spans="1:9" ht="21">
      <c r="A111" s="57"/>
      <c r="B111" s="40" ph="1"/>
      <c r="C111" s="75" ph="1"/>
      <c r="D111" s="40"/>
      <c r="E111" s="40"/>
      <c r="F111" s="40"/>
      <c r="G111" s="40"/>
      <c r="H111" s="40"/>
      <c r="I111" s="40"/>
    </row>
    <row r="112" spans="1:9" ht="21">
      <c r="A112" s="57" ph="1"/>
      <c r="B112" s="40" ph="1"/>
      <c r="C112" s="75" ph="1"/>
      <c r="D112" s="40"/>
      <c r="E112" s="40"/>
      <c r="F112" s="40"/>
      <c r="G112" s="40"/>
      <c r="H112" s="40"/>
      <c r="I112" s="40"/>
    </row>
    <row r="113" spans="1:9">
      <c r="A113" s="57"/>
      <c r="B113" s="40"/>
      <c r="C113" s="75"/>
      <c r="D113" s="40"/>
      <c r="E113" s="40"/>
      <c r="F113" s="40"/>
      <c r="G113" s="40"/>
      <c r="H113" s="40"/>
      <c r="I113" s="40"/>
    </row>
    <row r="114" spans="1:9" ht="21">
      <c r="A114" s="57"/>
      <c r="B114" s="40" ph="1"/>
      <c r="C114" s="75" ph="1"/>
      <c r="D114" s="40"/>
      <c r="E114" s="40"/>
      <c r="F114" s="40"/>
      <c r="G114" s="40"/>
      <c r="H114" s="40"/>
      <c r="I114" s="40"/>
    </row>
    <row r="115" spans="1:9" ht="21">
      <c r="A115" s="57"/>
      <c r="B115" s="40" ph="1"/>
      <c r="C115" s="75" ph="1"/>
      <c r="D115" s="40"/>
      <c r="E115" s="40"/>
      <c r="F115" s="40"/>
      <c r="G115" s="40"/>
      <c r="H115" s="40"/>
      <c r="I115" s="40"/>
    </row>
    <row r="116" spans="1:9" ht="21">
      <c r="A116" s="57"/>
      <c r="B116" s="40" ph="1"/>
      <c r="C116" s="75" ph="1"/>
      <c r="D116" s="40"/>
      <c r="E116" s="40"/>
      <c r="F116" s="40"/>
      <c r="G116" s="40"/>
      <c r="H116" s="40"/>
      <c r="I116" s="40"/>
    </row>
    <row r="117" spans="1:9" ht="21">
      <c r="A117" s="57"/>
      <c r="B117" s="40" ph="1"/>
      <c r="C117" s="75" ph="1"/>
      <c r="D117" s="40"/>
      <c r="E117" s="40"/>
      <c r="F117" s="40"/>
      <c r="G117" s="40"/>
      <c r="H117" s="40"/>
      <c r="I117" s="40"/>
    </row>
    <row r="118" spans="1:9" ht="21">
      <c r="A118" s="57"/>
      <c r="B118" s="40" ph="1"/>
      <c r="C118" s="75" ph="1"/>
      <c r="D118" s="40"/>
      <c r="E118" s="40" ph="1"/>
      <c r="F118" s="40"/>
      <c r="G118" s="40"/>
      <c r="H118" s="40"/>
      <c r="I118" s="40"/>
    </row>
    <row r="119" spans="1:9" ht="21">
      <c r="A119" s="57" ph="1"/>
      <c r="B119" s="40" ph="1"/>
      <c r="C119" s="75" ph="1"/>
      <c r="D119" s="40"/>
      <c r="E119" s="40"/>
      <c r="F119" s="40"/>
      <c r="G119" s="40"/>
      <c r="H119" s="40"/>
      <c r="I119" s="40"/>
    </row>
    <row r="120" spans="1:9" ht="21">
      <c r="A120" s="57"/>
      <c r="B120" s="40" ph="1"/>
      <c r="C120" s="75" ph="1"/>
      <c r="D120" s="40"/>
      <c r="E120" s="40"/>
      <c r="F120" s="40"/>
      <c r="G120" s="40"/>
      <c r="H120" s="40"/>
      <c r="I120" s="40"/>
    </row>
    <row r="121" spans="1:9" ht="21">
      <c r="A121" s="57"/>
      <c r="B121" s="40" ph="1"/>
      <c r="C121" s="75" ph="1"/>
      <c r="D121" s="40"/>
      <c r="E121" s="40"/>
      <c r="F121" s="40"/>
      <c r="G121" s="40"/>
      <c r="H121" s="40"/>
      <c r="I121" s="40"/>
    </row>
    <row r="122" spans="1:9" ht="21">
      <c r="A122" s="57"/>
      <c r="B122" s="40" ph="1"/>
      <c r="C122" s="75" ph="1"/>
      <c r="D122" s="40"/>
      <c r="E122" s="40" ph="1"/>
      <c r="F122" s="40"/>
      <c r="G122" s="40"/>
      <c r="H122" s="40"/>
      <c r="I122" s="40"/>
    </row>
    <row r="123" spans="1:9" ht="21">
      <c r="A123" s="57"/>
      <c r="B123" s="40" ph="1"/>
      <c r="C123" s="75" ph="1"/>
      <c r="D123" s="40"/>
      <c r="E123" s="40" ph="1"/>
      <c r="F123" s="40"/>
      <c r="G123" s="40"/>
      <c r="H123" s="40"/>
      <c r="I123" s="40"/>
    </row>
    <row r="124" spans="1:9" ht="21">
      <c r="A124" s="57" ph="1"/>
      <c r="B124" s="40" ph="1"/>
      <c r="C124" s="75" ph="1"/>
      <c r="D124" s="40"/>
      <c r="E124" s="40"/>
      <c r="F124" s="40"/>
      <c r="G124" s="40"/>
      <c r="H124" s="40"/>
      <c r="I124" s="40"/>
    </row>
    <row r="125" spans="1:9" ht="21">
      <c r="A125" s="57"/>
      <c r="B125" s="40" ph="1"/>
      <c r="C125" s="75" ph="1"/>
      <c r="D125" s="40"/>
      <c r="E125" s="40"/>
      <c r="F125" s="40"/>
      <c r="G125" s="40"/>
      <c r="H125" s="40"/>
      <c r="I125" s="40"/>
    </row>
    <row r="126" spans="1:9" ht="21">
      <c r="A126" s="57"/>
      <c r="B126" s="40" ph="1"/>
      <c r="C126" s="75" ph="1"/>
      <c r="D126" s="40"/>
      <c r="E126" s="40"/>
      <c r="F126" s="40"/>
      <c r="G126" s="40"/>
      <c r="H126" s="40"/>
      <c r="I126" s="40"/>
    </row>
    <row r="127" spans="1:9" ht="21">
      <c r="A127" s="57"/>
      <c r="B127" s="40" ph="1"/>
      <c r="C127" s="75" ph="1"/>
      <c r="D127" s="40"/>
      <c r="E127" s="40" ph="1"/>
      <c r="F127" s="40"/>
      <c r="G127" s="40"/>
      <c r="H127" s="40"/>
      <c r="I127" s="40"/>
    </row>
    <row r="128" spans="1:9" ht="21">
      <c r="A128" s="57" ph="1"/>
      <c r="B128" s="40" ph="1"/>
      <c r="C128" s="75" ph="1"/>
      <c r="D128" s="40"/>
      <c r="E128" s="40"/>
      <c r="F128" s="40"/>
      <c r="G128" s="40"/>
      <c r="H128" s="40"/>
      <c r="I128" s="40"/>
    </row>
    <row r="129" spans="2:3" ht="21">
      <c r="B129" ph="1"/>
      <c r="C129" s="45" ph="1"/>
    </row>
    <row r="130" spans="2:3" ht="21">
      <c r="B130" ph="1"/>
      <c r="C130" s="45" ph="1"/>
    </row>
    <row r="131" spans="2:3" ht="21">
      <c r="B131" ph="1"/>
      <c r="C131" s="45" ph="1"/>
    </row>
    <row r="132" spans="2:3" ht="21">
      <c r="B132" ph="1"/>
      <c r="C132" s="45" ph="1"/>
    </row>
    <row r="133" spans="2:3" ht="21">
      <c r="B133" ph="1"/>
      <c r="C133" s="45" ph="1"/>
    </row>
    <row r="134" spans="2:3" ht="21">
      <c r="B134" ph="1"/>
      <c r="C134" s="45" ph="1"/>
    </row>
    <row r="135" spans="2:3" ht="21">
      <c r="B135" ph="1"/>
      <c r="C135" s="45" ph="1"/>
    </row>
    <row r="136" spans="2:3" ht="21">
      <c r="B136" ph="1"/>
      <c r="C136" s="45" ph="1"/>
    </row>
    <row r="137" spans="2:3" ht="21">
      <c r="B137" ph="1"/>
      <c r="C137" s="45" ph="1"/>
    </row>
    <row r="138" spans="2:3" ht="21">
      <c r="B138" ph="1"/>
      <c r="C138" s="45" ph="1"/>
    </row>
    <row r="139" spans="2:3" ht="21">
      <c r="B139" ph="1"/>
      <c r="C139" s="45" ph="1"/>
    </row>
    <row r="140" spans="2:3" ht="21">
      <c r="B140" ph="1"/>
      <c r="C140" s="45" ph="1"/>
    </row>
    <row r="141" spans="2:3" ht="21">
      <c r="B141" ph="1"/>
      <c r="C141" s="45" ph="1"/>
    </row>
    <row r="142" spans="2:3" ht="21">
      <c r="B142" ph="1"/>
      <c r="C142" s="45" ph="1"/>
    </row>
    <row r="143" spans="2:3" ht="21">
      <c r="B143" ph="1"/>
      <c r="C143" s="45" ph="1"/>
    </row>
    <row r="144" spans="2:3" ht="21">
      <c r="B144" ph="1"/>
      <c r="C144" s="45" ph="1"/>
    </row>
    <row r="145" spans="2:3" ht="21">
      <c r="B145" ph="1"/>
      <c r="C145" s="45" ph="1"/>
    </row>
    <row r="146" spans="2:3" ht="21">
      <c r="B146" ph="1"/>
      <c r="C146" s="45" ph="1"/>
    </row>
    <row r="147" spans="2:3" ht="21">
      <c r="B147" ph="1"/>
      <c r="C147" s="45" ph="1"/>
    </row>
    <row r="148" spans="2:3" ht="21">
      <c r="B148" ph="1"/>
      <c r="C148" s="45" ph="1"/>
    </row>
    <row r="149" spans="2:3" ht="21">
      <c r="B149" ph="1"/>
      <c r="C149" s="45" ph="1"/>
    </row>
    <row r="150" spans="2:3" ht="21">
      <c r="B150" ph="1"/>
      <c r="C150" s="45" ph="1"/>
    </row>
    <row r="151" spans="2:3" ht="21">
      <c r="B151" ph="1"/>
      <c r="C151" s="45" ph="1"/>
    </row>
  </sheetData>
  <mergeCells count="25">
    <mergeCell ref="A1:I1"/>
    <mergeCell ref="E2:I2"/>
    <mergeCell ref="A2:B3"/>
    <mergeCell ref="C2:C3"/>
    <mergeCell ref="D2:D3"/>
    <mergeCell ref="A19:A22"/>
    <mergeCell ref="B40:B43"/>
    <mergeCell ref="B44:B47"/>
    <mergeCell ref="B48:B51"/>
    <mergeCell ref="B52:B55"/>
    <mergeCell ref="B56:B59"/>
    <mergeCell ref="B60:B63"/>
    <mergeCell ref="B64:B67"/>
    <mergeCell ref="A69:A71"/>
    <mergeCell ref="B70:B71"/>
    <mergeCell ref="A72:A75"/>
    <mergeCell ref="B72:B75"/>
    <mergeCell ref="A76:A78"/>
    <mergeCell ref="B76:B78"/>
    <mergeCell ref="A79:A81"/>
    <mergeCell ref="B79:B80"/>
    <mergeCell ref="A82:A83"/>
    <mergeCell ref="B82:B83"/>
    <mergeCell ref="A40:A55"/>
    <mergeCell ref="A56:A68"/>
  </mergeCells>
  <phoneticPr fontId="1" type="Hiragana"/>
  <pageMargins left="0.31496062992125984" right="0.31496062992125984" top="0.35433070866141736" bottom="0.35433070866141736" header="0.31496062992125984" footer="0.31496062992125984"/>
  <pageSetup paperSize="9" scale="72" fitToWidth="1" fitToHeight="0" orientation="portrait" usePrinterDefaults="1" r:id="rId1"/>
  <rowBreaks count="1" manualBreakCount="1">
    <brk id="38"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7030A0"/>
    <pageSetUpPr fitToPage="1"/>
  </sheetPr>
  <dimension ref="A1:M212"/>
  <sheetViews>
    <sheetView workbookViewId="0">
      <selection activeCell="D52" sqref="D52"/>
    </sheetView>
  </sheetViews>
  <sheetFormatPr defaultRowHeight="13.5"/>
  <cols>
    <col min="1" max="1" width="9" style="44" customWidth="1"/>
    <col min="2" max="2" width="45.25" customWidth="1"/>
    <col min="3" max="3" width="5.75" style="45" customWidth="1"/>
    <col min="4" max="4" width="45.75" customWidth="1"/>
    <col min="5" max="9" width="6.25" customWidth="1"/>
  </cols>
  <sheetData>
    <row r="1" spans="1:13" ht="25.5" customHeight="1">
      <c r="A1" s="46" t="s">
        <v>93</v>
      </c>
      <c r="B1" s="46"/>
      <c r="C1" s="46"/>
      <c r="D1" s="46"/>
      <c r="E1" s="46"/>
      <c r="F1" s="46"/>
      <c r="G1" s="46"/>
      <c r="H1" s="46"/>
      <c r="I1" s="46"/>
    </row>
    <row r="2" spans="1:13" ht="25.5" customHeight="1">
      <c r="A2" s="47" t="s">
        <v>68</v>
      </c>
      <c r="B2" s="58"/>
      <c r="C2" s="72" t="s">
        <v>211</v>
      </c>
      <c r="D2" s="72" t="s">
        <v>212</v>
      </c>
      <c r="E2" s="35" t="s">
        <v>240</v>
      </c>
      <c r="F2" s="35"/>
      <c r="G2" s="35"/>
      <c r="H2" s="35"/>
      <c r="I2" s="35"/>
    </row>
    <row r="3" spans="1:13" ht="25.5" customHeight="1">
      <c r="A3" s="48"/>
      <c r="B3" s="59"/>
      <c r="C3" s="73"/>
      <c r="D3" s="73"/>
      <c r="E3" s="35" t="s">
        <v>224</v>
      </c>
      <c r="F3" s="35" t="s">
        <v>4</v>
      </c>
      <c r="G3" s="35" t="s">
        <v>244</v>
      </c>
      <c r="H3" s="35" t="s">
        <v>140</v>
      </c>
      <c r="I3" s="35" t="s">
        <v>248</v>
      </c>
    </row>
    <row r="4" spans="1:13" ht="30" customHeight="1">
      <c r="A4" s="26" t="s">
        <v>314</v>
      </c>
      <c r="B4" s="85" t="s">
        <v>167</v>
      </c>
      <c r="C4" s="32">
        <v>1</v>
      </c>
      <c r="D4" s="76" t="s">
        <v>209</v>
      </c>
      <c r="E4" s="33"/>
      <c r="F4" s="33"/>
      <c r="G4" s="33"/>
      <c r="H4" s="33"/>
      <c r="I4" s="33"/>
    </row>
    <row r="5" spans="1:13" ht="27.75" customHeight="1">
      <c r="A5" s="54" t="s">
        <v>297</v>
      </c>
      <c r="B5" s="61" t="s">
        <v>12</v>
      </c>
      <c r="C5" s="32">
        <v>2</v>
      </c>
      <c r="D5" s="77" t="s">
        <v>277</v>
      </c>
      <c r="E5" s="33"/>
      <c r="F5" s="33"/>
      <c r="G5" s="33"/>
      <c r="H5" s="33"/>
      <c r="I5" s="33"/>
    </row>
    <row r="6" spans="1:13" ht="27.75" customHeight="1">
      <c r="A6" s="55"/>
      <c r="B6" s="62"/>
      <c r="C6" s="32">
        <v>3</v>
      </c>
      <c r="D6" s="77" t="s">
        <v>364</v>
      </c>
      <c r="E6" s="33"/>
      <c r="F6" s="33"/>
      <c r="G6" s="33"/>
      <c r="H6" s="33"/>
      <c r="I6" s="33"/>
    </row>
    <row r="7" spans="1:13" ht="31.5" customHeight="1">
      <c r="A7" s="25" t="s">
        <v>81</v>
      </c>
      <c r="B7" s="60" t="s">
        <v>73</v>
      </c>
      <c r="C7" s="32">
        <v>4</v>
      </c>
      <c r="D7" s="77" t="s">
        <v>148</v>
      </c>
      <c r="E7" s="33"/>
      <c r="F7" s="33"/>
      <c r="G7" s="33"/>
      <c r="H7" s="33"/>
      <c r="I7" s="33"/>
    </row>
    <row r="8" spans="1:13" ht="27.75" customHeight="1">
      <c r="A8" s="54" t="s">
        <v>56</v>
      </c>
      <c r="B8" s="61" t="s">
        <v>490</v>
      </c>
      <c r="C8" s="32">
        <v>5</v>
      </c>
      <c r="D8" s="77" t="s">
        <v>32</v>
      </c>
      <c r="E8" s="33"/>
      <c r="F8" s="33"/>
      <c r="G8" s="33"/>
      <c r="H8" s="33"/>
      <c r="I8" s="33"/>
    </row>
    <row r="9" spans="1:13" ht="30" customHeight="1">
      <c r="A9" s="55"/>
      <c r="B9" s="86"/>
      <c r="C9" s="32">
        <v>6</v>
      </c>
      <c r="D9" s="77" t="s">
        <v>483</v>
      </c>
      <c r="E9" s="33"/>
      <c r="F9" s="33"/>
      <c r="G9" s="33"/>
      <c r="H9" s="33"/>
      <c r="I9" s="33"/>
    </row>
    <row r="10" spans="1:13" ht="31.5" customHeight="1">
      <c r="A10" s="55"/>
      <c r="B10" s="63"/>
      <c r="C10" s="32">
        <v>7</v>
      </c>
      <c r="D10" s="77" t="s">
        <v>337</v>
      </c>
      <c r="E10" s="89"/>
      <c r="F10" s="33"/>
      <c r="G10" s="33"/>
      <c r="H10" s="33"/>
      <c r="I10" s="33"/>
    </row>
    <row r="11" spans="1:13" ht="30" customHeight="1">
      <c r="A11" s="55"/>
      <c r="B11" s="87" t="s">
        <v>370</v>
      </c>
      <c r="C11" s="32">
        <v>8</v>
      </c>
      <c r="D11" s="77" t="s">
        <v>78</v>
      </c>
      <c r="E11" s="33"/>
      <c r="F11" s="33"/>
      <c r="G11" s="33"/>
      <c r="H11" s="33"/>
      <c r="I11" s="33"/>
    </row>
    <row r="12" spans="1:13" ht="30" customHeight="1">
      <c r="A12" s="55"/>
      <c r="B12" s="61" t="s">
        <v>442</v>
      </c>
      <c r="C12" s="32">
        <v>9</v>
      </c>
      <c r="D12" s="77" t="s">
        <v>445</v>
      </c>
      <c r="E12" s="33"/>
      <c r="F12" s="33"/>
      <c r="G12" s="33"/>
      <c r="H12" s="33"/>
      <c r="I12" s="33"/>
    </row>
    <row r="13" spans="1:13" ht="26.25" customHeight="1">
      <c r="A13" s="55"/>
      <c r="B13" s="62"/>
      <c r="C13" s="32">
        <v>10</v>
      </c>
      <c r="D13" s="77" t="s">
        <v>344</v>
      </c>
      <c r="E13" s="33"/>
      <c r="F13" s="33"/>
      <c r="G13" s="33"/>
      <c r="H13" s="33"/>
      <c r="I13" s="33"/>
    </row>
    <row r="14" spans="1:13" ht="26.25" customHeight="1">
      <c r="A14" s="55"/>
      <c r="B14" s="62"/>
      <c r="C14" s="32">
        <v>11</v>
      </c>
      <c r="D14" s="31" t="s">
        <v>130</v>
      </c>
      <c r="E14" s="37"/>
      <c r="F14" s="37"/>
      <c r="G14" s="37"/>
      <c r="H14" s="37"/>
      <c r="I14" s="37"/>
      <c r="J14" s="43"/>
      <c r="K14" s="43"/>
      <c r="L14" s="43"/>
      <c r="M14" s="43"/>
    </row>
    <row r="15" spans="1:13" ht="26.25" customHeight="1">
      <c r="A15" s="55"/>
      <c r="B15" s="62"/>
      <c r="C15" s="32">
        <v>12</v>
      </c>
      <c r="D15" s="31" t="s">
        <v>238</v>
      </c>
      <c r="E15" s="37"/>
      <c r="F15" s="37"/>
      <c r="G15" s="37"/>
      <c r="H15" s="37"/>
      <c r="I15" s="37"/>
      <c r="J15" s="43"/>
      <c r="K15" s="43"/>
      <c r="L15" s="43"/>
      <c r="M15" s="43"/>
    </row>
    <row r="16" spans="1:13" ht="26.25" customHeight="1">
      <c r="A16" s="55"/>
      <c r="B16" s="63"/>
      <c r="C16" s="32">
        <v>13</v>
      </c>
      <c r="D16" s="77" t="s">
        <v>443</v>
      </c>
      <c r="E16" s="33"/>
      <c r="F16" s="33"/>
      <c r="G16" s="33"/>
      <c r="H16" s="33"/>
      <c r="I16" s="33"/>
    </row>
    <row r="17" spans="1:9" ht="30" customHeight="1">
      <c r="A17" s="53"/>
      <c r="B17" s="31" t="s">
        <v>447</v>
      </c>
      <c r="C17" s="32">
        <v>14</v>
      </c>
      <c r="D17" s="71" t="s">
        <v>243</v>
      </c>
      <c r="E17" s="33"/>
      <c r="F17" s="80"/>
      <c r="G17" s="80"/>
      <c r="H17" s="80"/>
      <c r="I17" s="80"/>
    </row>
    <row r="18" spans="1:9" ht="30" customHeight="1">
      <c r="A18" s="54" t="s">
        <v>318</v>
      </c>
      <c r="B18" s="61" t="s">
        <v>36</v>
      </c>
      <c r="C18" s="32">
        <v>15</v>
      </c>
      <c r="D18" s="77" t="s">
        <v>337</v>
      </c>
      <c r="E18" s="33"/>
      <c r="F18" s="33"/>
      <c r="G18" s="33"/>
      <c r="H18" s="33"/>
      <c r="I18" s="33"/>
    </row>
    <row r="19" spans="1:9" ht="30" customHeight="1">
      <c r="A19" s="53"/>
      <c r="B19" s="63"/>
      <c r="C19" s="32">
        <v>16</v>
      </c>
      <c r="D19" s="77" t="s">
        <v>112</v>
      </c>
      <c r="E19" s="33"/>
      <c r="F19" s="33"/>
      <c r="G19" s="33"/>
      <c r="H19" s="33"/>
      <c r="I19" s="33"/>
    </row>
    <row r="20" spans="1:9" ht="30" customHeight="1">
      <c r="A20" s="54" t="s">
        <v>392</v>
      </c>
      <c r="B20" s="61" t="s">
        <v>346</v>
      </c>
      <c r="C20" s="32">
        <v>17</v>
      </c>
      <c r="D20" s="49" t="s">
        <v>135</v>
      </c>
      <c r="E20" s="33"/>
      <c r="F20" s="33"/>
      <c r="G20" s="33"/>
      <c r="H20" s="33"/>
      <c r="I20" s="33"/>
    </row>
    <row r="21" spans="1:9" ht="30" customHeight="1">
      <c r="A21" s="83"/>
      <c r="B21" s="66" t="s">
        <v>437</v>
      </c>
      <c r="C21" s="32">
        <v>18</v>
      </c>
      <c r="D21" s="61" t="s">
        <v>449</v>
      </c>
      <c r="E21" s="33"/>
      <c r="F21" s="33"/>
      <c r="G21" s="33"/>
      <c r="H21" s="33"/>
      <c r="I21" s="33"/>
    </row>
    <row r="22" spans="1:9" ht="30" customHeight="1">
      <c r="A22" s="83"/>
      <c r="B22" s="61" t="s">
        <v>451</v>
      </c>
      <c r="C22" s="32">
        <v>19</v>
      </c>
      <c r="D22" s="77" t="s">
        <v>229</v>
      </c>
      <c r="E22" s="33"/>
      <c r="F22" s="33"/>
      <c r="G22" s="33"/>
      <c r="H22" s="33"/>
      <c r="I22" s="33"/>
    </row>
    <row r="23" spans="1:9" ht="30" customHeight="1">
      <c r="A23" s="55"/>
      <c r="B23" s="61" t="s">
        <v>76</v>
      </c>
      <c r="C23" s="32">
        <v>20</v>
      </c>
      <c r="D23" s="77" t="s">
        <v>387</v>
      </c>
      <c r="E23" s="33"/>
      <c r="F23" s="33"/>
      <c r="G23" s="33"/>
      <c r="H23" s="33"/>
      <c r="I23" s="33"/>
    </row>
    <row r="24" spans="1:9" ht="30" customHeight="1">
      <c r="A24" s="55"/>
      <c r="B24" s="63"/>
      <c r="C24" s="32">
        <v>21</v>
      </c>
      <c r="D24" s="77" t="s">
        <v>303</v>
      </c>
      <c r="E24" s="33"/>
      <c r="F24" s="33"/>
      <c r="G24" s="33"/>
      <c r="H24" s="33"/>
      <c r="I24" s="33"/>
    </row>
    <row r="25" spans="1:9" ht="30" customHeight="1">
      <c r="A25" s="55"/>
      <c r="B25" s="60" t="s">
        <v>439</v>
      </c>
      <c r="C25" s="32">
        <v>22</v>
      </c>
      <c r="D25" s="77" t="s">
        <v>453</v>
      </c>
      <c r="E25" s="33"/>
      <c r="F25" s="33"/>
      <c r="G25" s="33"/>
      <c r="H25" s="33"/>
      <c r="I25" s="33"/>
    </row>
    <row r="26" spans="1:9" ht="30" customHeight="1">
      <c r="A26" s="55"/>
      <c r="B26" s="61" t="s">
        <v>429</v>
      </c>
      <c r="C26" s="32">
        <v>23</v>
      </c>
      <c r="D26" s="77" t="s">
        <v>52</v>
      </c>
      <c r="E26" s="33"/>
      <c r="F26" s="33"/>
      <c r="G26" s="33"/>
      <c r="H26" s="33"/>
      <c r="I26" s="33"/>
    </row>
    <row r="27" spans="1:9" ht="30" customHeight="1">
      <c r="A27" s="55"/>
      <c r="B27" s="63"/>
      <c r="C27" s="32">
        <v>24</v>
      </c>
      <c r="D27" s="77" t="s">
        <v>454</v>
      </c>
      <c r="E27" s="33"/>
      <c r="F27" s="33"/>
      <c r="G27" s="33"/>
      <c r="H27" s="33"/>
      <c r="I27" s="33"/>
    </row>
    <row r="28" spans="1:9" ht="30" customHeight="1">
      <c r="A28" s="55"/>
      <c r="B28" s="61" t="s">
        <v>455</v>
      </c>
      <c r="C28" s="32">
        <v>25</v>
      </c>
      <c r="D28" s="60" t="s">
        <v>409</v>
      </c>
      <c r="E28" s="33"/>
      <c r="F28" s="33"/>
      <c r="G28" s="33"/>
      <c r="H28" s="33"/>
      <c r="I28" s="33"/>
    </row>
    <row r="29" spans="1:9" ht="30" customHeight="1">
      <c r="A29" s="55"/>
      <c r="B29" s="63"/>
      <c r="C29" s="32">
        <v>26</v>
      </c>
      <c r="D29" s="60" t="s">
        <v>88</v>
      </c>
      <c r="E29" s="33"/>
      <c r="F29" s="33"/>
      <c r="G29" s="33"/>
      <c r="H29" s="33"/>
      <c r="I29" s="33"/>
    </row>
    <row r="30" spans="1:9" ht="30" customHeight="1">
      <c r="A30" s="55"/>
      <c r="B30" s="61" t="s">
        <v>16</v>
      </c>
      <c r="C30" s="32">
        <v>27</v>
      </c>
      <c r="D30" s="77" t="s">
        <v>352</v>
      </c>
      <c r="E30" s="33"/>
      <c r="F30" s="33"/>
      <c r="G30" s="33"/>
      <c r="H30" s="33"/>
      <c r="I30" s="33"/>
    </row>
    <row r="31" spans="1:9" ht="30" customHeight="1">
      <c r="A31" s="55"/>
      <c r="B31" s="62"/>
      <c r="C31" s="32">
        <v>28</v>
      </c>
      <c r="D31" s="77" t="s">
        <v>291</v>
      </c>
      <c r="E31" s="33"/>
      <c r="F31" s="33"/>
      <c r="G31" s="33"/>
      <c r="H31" s="33"/>
      <c r="I31" s="33"/>
    </row>
    <row r="32" spans="1:9" ht="30" customHeight="1">
      <c r="A32" s="55"/>
      <c r="B32" s="62"/>
      <c r="C32" s="32">
        <v>29</v>
      </c>
      <c r="D32" s="77" t="s">
        <v>207</v>
      </c>
      <c r="E32" s="33"/>
      <c r="F32" s="33"/>
      <c r="G32" s="33"/>
      <c r="H32" s="33"/>
      <c r="I32" s="33"/>
    </row>
    <row r="33" spans="1:9" ht="30" customHeight="1">
      <c r="A33" s="55"/>
      <c r="B33" s="62"/>
      <c r="C33" s="32">
        <v>30</v>
      </c>
      <c r="D33" s="77" t="s">
        <v>165</v>
      </c>
      <c r="E33" s="33"/>
      <c r="F33" s="33"/>
      <c r="G33" s="33"/>
      <c r="H33" s="33"/>
      <c r="I33" s="33"/>
    </row>
    <row r="34" spans="1:9" ht="30" customHeight="1">
      <c r="A34" s="55"/>
      <c r="B34" s="62"/>
      <c r="C34" s="32">
        <v>31</v>
      </c>
      <c r="D34" s="77" t="s">
        <v>279</v>
      </c>
      <c r="E34" s="33"/>
      <c r="F34" s="33"/>
      <c r="G34" s="33"/>
      <c r="H34" s="33"/>
      <c r="I34" s="33"/>
    </row>
    <row r="35" spans="1:9" ht="30" customHeight="1">
      <c r="A35" s="55"/>
      <c r="B35" s="62"/>
      <c r="C35" s="32">
        <v>32</v>
      </c>
      <c r="D35" s="77" t="s">
        <v>39</v>
      </c>
      <c r="E35" s="33"/>
      <c r="F35" s="33"/>
      <c r="G35" s="33"/>
      <c r="H35" s="33"/>
      <c r="I35" s="33"/>
    </row>
    <row r="36" spans="1:9" ht="30" customHeight="1">
      <c r="A36" s="55"/>
      <c r="B36" s="63"/>
      <c r="C36" s="32">
        <v>33</v>
      </c>
      <c r="D36" s="77" t="s">
        <v>433</v>
      </c>
      <c r="E36" s="33"/>
      <c r="F36" s="33"/>
      <c r="G36" s="33"/>
      <c r="H36" s="33"/>
      <c r="I36" s="33"/>
    </row>
    <row r="37" spans="1:9" ht="30" customHeight="1">
      <c r="A37" s="55"/>
      <c r="B37" s="61" t="s">
        <v>425</v>
      </c>
      <c r="C37" s="32">
        <v>34</v>
      </c>
      <c r="D37" s="77" t="s">
        <v>310</v>
      </c>
      <c r="E37" s="33"/>
      <c r="F37" s="33"/>
      <c r="G37" s="33"/>
      <c r="H37" s="33"/>
      <c r="I37" s="33"/>
    </row>
    <row r="38" spans="1:9" ht="30" customHeight="1">
      <c r="A38" s="53"/>
      <c r="B38" s="63"/>
      <c r="C38" s="32">
        <v>35</v>
      </c>
      <c r="D38" s="77" t="s">
        <v>456</v>
      </c>
      <c r="E38" s="33"/>
      <c r="F38" s="33"/>
      <c r="G38" s="33"/>
      <c r="H38" s="33"/>
      <c r="I38" s="33"/>
    </row>
    <row r="39" spans="1:9" ht="30" customHeight="1">
      <c r="A39" s="54" t="s">
        <v>320</v>
      </c>
      <c r="B39" s="61" t="s">
        <v>216</v>
      </c>
      <c r="C39" s="32">
        <v>36</v>
      </c>
      <c r="D39" s="77" t="s">
        <v>184</v>
      </c>
      <c r="E39" s="33"/>
      <c r="F39" s="33"/>
      <c r="G39" s="33"/>
      <c r="H39" s="33"/>
      <c r="I39" s="33"/>
    </row>
    <row r="40" spans="1:9" ht="30" customHeight="1">
      <c r="A40" s="55"/>
      <c r="B40" s="62"/>
      <c r="C40" s="32">
        <v>37</v>
      </c>
      <c r="D40" s="77" t="s">
        <v>312</v>
      </c>
      <c r="E40" s="33"/>
      <c r="F40" s="33"/>
      <c r="G40" s="33"/>
      <c r="H40" s="33"/>
      <c r="I40" s="33"/>
    </row>
    <row r="41" spans="1:9" ht="30" customHeight="1">
      <c r="A41" s="55"/>
      <c r="B41" s="62"/>
      <c r="C41" s="32">
        <v>38</v>
      </c>
      <c r="D41" s="77" t="s">
        <v>34</v>
      </c>
      <c r="E41" s="33"/>
      <c r="F41" s="33"/>
      <c r="G41" s="33"/>
      <c r="H41" s="33"/>
      <c r="I41" s="33"/>
    </row>
    <row r="42" spans="1:9" ht="30" customHeight="1">
      <c r="A42" s="55"/>
      <c r="B42" s="62"/>
      <c r="C42" s="32">
        <v>39</v>
      </c>
      <c r="D42" s="77" t="s">
        <v>313</v>
      </c>
      <c r="E42" s="33"/>
      <c r="F42" s="33"/>
      <c r="G42" s="33"/>
      <c r="H42" s="33"/>
      <c r="I42" s="33"/>
    </row>
    <row r="43" spans="1:9" ht="30" customHeight="1">
      <c r="A43" s="55"/>
      <c r="B43" s="63"/>
      <c r="C43" s="32">
        <v>40</v>
      </c>
      <c r="D43" s="77" t="s">
        <v>337</v>
      </c>
      <c r="E43" s="33"/>
      <c r="F43" s="33"/>
      <c r="G43" s="33"/>
      <c r="H43" s="33"/>
      <c r="I43" s="33"/>
    </row>
    <row r="44" spans="1:9" ht="32.25" customHeight="1">
      <c r="A44" s="54" t="s">
        <v>321</v>
      </c>
      <c r="B44" s="61" t="s">
        <v>272</v>
      </c>
      <c r="C44" s="32">
        <v>41</v>
      </c>
      <c r="D44" s="77" t="s">
        <v>435</v>
      </c>
      <c r="E44" s="33"/>
      <c r="F44" s="33"/>
      <c r="G44" s="33"/>
      <c r="H44" s="33"/>
      <c r="I44" s="33"/>
    </row>
    <row r="45" spans="1:9" ht="32.25" customHeight="1">
      <c r="A45" s="55"/>
      <c r="B45" s="62"/>
      <c r="C45" s="32">
        <v>42</v>
      </c>
      <c r="D45" s="77" t="s">
        <v>202</v>
      </c>
      <c r="E45" s="33"/>
      <c r="F45" s="33"/>
      <c r="G45" s="33"/>
      <c r="H45" s="33"/>
      <c r="I45" s="33"/>
    </row>
    <row r="46" spans="1:9" ht="32.25" customHeight="1">
      <c r="A46" s="55"/>
      <c r="B46" s="62"/>
      <c r="C46" s="32">
        <v>43</v>
      </c>
      <c r="D46" s="77" t="s">
        <v>98</v>
      </c>
      <c r="E46" s="33"/>
      <c r="F46" s="33"/>
      <c r="G46" s="33"/>
      <c r="H46" s="33"/>
      <c r="I46" s="33"/>
    </row>
    <row r="47" spans="1:9" ht="32.25" customHeight="1">
      <c r="A47" s="53"/>
      <c r="B47" s="63"/>
      <c r="C47" s="32">
        <v>44</v>
      </c>
      <c r="D47" s="77" t="s">
        <v>112</v>
      </c>
      <c r="E47" s="33"/>
      <c r="F47" s="33"/>
      <c r="G47" s="33"/>
      <c r="H47" s="33"/>
      <c r="I47" s="33"/>
    </row>
    <row r="48" spans="1:9" ht="32.25" customHeight="1">
      <c r="A48" s="54" t="s">
        <v>323</v>
      </c>
      <c r="B48" s="61" t="s">
        <v>402</v>
      </c>
      <c r="C48" s="32">
        <v>45</v>
      </c>
      <c r="D48" s="77" t="s">
        <v>441</v>
      </c>
      <c r="E48" s="33"/>
      <c r="F48" s="33"/>
      <c r="G48" s="33"/>
      <c r="H48" s="33"/>
      <c r="I48" s="33"/>
    </row>
    <row r="49" spans="1:9" ht="32.25" customHeight="1">
      <c r="A49" s="55"/>
      <c r="B49" s="63"/>
      <c r="C49" s="32">
        <v>46</v>
      </c>
      <c r="D49" s="77" t="s">
        <v>236</v>
      </c>
      <c r="E49" s="33"/>
      <c r="F49" s="33"/>
      <c r="G49" s="33"/>
      <c r="H49" s="33"/>
      <c r="I49" s="33"/>
    </row>
    <row r="50" spans="1:9" ht="32.25" customHeight="1">
      <c r="A50" s="55"/>
      <c r="B50" s="85" t="s">
        <v>399</v>
      </c>
      <c r="C50" s="32">
        <v>47</v>
      </c>
      <c r="D50" s="77" t="s">
        <v>192</v>
      </c>
      <c r="E50" s="33"/>
      <c r="F50" s="33"/>
      <c r="G50" s="33"/>
      <c r="H50" s="33"/>
      <c r="I50" s="33"/>
    </row>
    <row r="51" spans="1:9" ht="32.25" customHeight="1">
      <c r="A51" s="53"/>
      <c r="B51" s="85" t="s">
        <v>237</v>
      </c>
      <c r="C51" s="32">
        <v>48</v>
      </c>
      <c r="D51" s="77" t="s">
        <v>397</v>
      </c>
      <c r="E51" s="33"/>
      <c r="F51" s="33"/>
      <c r="G51" s="33"/>
      <c r="H51" s="33"/>
      <c r="I51" s="33"/>
    </row>
    <row r="52" spans="1:9" ht="32.25" customHeight="1">
      <c r="A52" s="25" t="s">
        <v>121</v>
      </c>
      <c r="B52" s="61" t="s">
        <v>266</v>
      </c>
      <c r="C52" s="32">
        <v>49</v>
      </c>
      <c r="D52" s="77" t="s">
        <v>32</v>
      </c>
      <c r="E52" s="33"/>
      <c r="F52" s="33"/>
      <c r="G52" s="33"/>
      <c r="H52" s="33"/>
      <c r="I52" s="33"/>
    </row>
    <row r="53" spans="1:9" ht="32.25" customHeight="1">
      <c r="A53" s="25"/>
      <c r="B53" s="63"/>
      <c r="C53" s="32">
        <v>50</v>
      </c>
      <c r="D53" s="77" t="s">
        <v>337</v>
      </c>
      <c r="E53" s="33"/>
      <c r="F53" s="33"/>
      <c r="G53" s="33"/>
      <c r="H53" s="33"/>
      <c r="I53" s="33"/>
    </row>
    <row r="54" spans="1:9" ht="21.75">
      <c r="A54" s="84"/>
      <c r="B54" s="88" ph="1"/>
      <c r="C54" s="74" ph="1"/>
      <c r="D54" s="81"/>
      <c r="E54" s="81"/>
      <c r="F54" s="40"/>
      <c r="G54" s="40"/>
      <c r="H54" s="40"/>
      <c r="I54" s="40"/>
    </row>
    <row r="55" spans="1:9" ht="14.25">
      <c r="A55" s="12" t="s">
        <v>422</v>
      </c>
      <c r="B55" s="25" t="s">
        <v>343</v>
      </c>
      <c r="C55" s="32" t="s">
        <v>390</v>
      </c>
      <c r="D55" s="40"/>
      <c r="E55" s="40"/>
      <c r="F55" s="40"/>
      <c r="G55" s="40"/>
      <c r="H55" s="40"/>
      <c r="I55" s="40"/>
    </row>
    <row r="56" spans="1:9" ht="21">
      <c r="A56" s="13" t="s">
        <v>227</v>
      </c>
      <c r="B56" s="71" t="s">
        <v>252</v>
      </c>
      <c r="C56" s="33" ph="1">
        <v>5</v>
      </c>
      <c r="D56" s="40"/>
      <c r="E56" s="40"/>
      <c r="F56" s="40"/>
      <c r="G56" s="82" t="s">
        <v>482</v>
      </c>
      <c r="H56" s="40"/>
      <c r="I56" s="40"/>
    </row>
    <row r="57" spans="1:9" ht="21">
      <c r="A57" s="13" t="s">
        <v>254</v>
      </c>
      <c r="B57" s="60" t="s">
        <v>255</v>
      </c>
      <c r="C57" s="33" ph="1">
        <v>4</v>
      </c>
      <c r="D57" s="40"/>
      <c r="E57" s="40"/>
      <c r="F57" s="40"/>
      <c r="G57" s="40"/>
      <c r="H57" s="40"/>
      <c r="I57" s="40"/>
    </row>
    <row r="58" spans="1:9" ht="21">
      <c r="A58" s="13" t="s">
        <v>408</v>
      </c>
      <c r="B58" s="60" t="s">
        <v>256</v>
      </c>
      <c r="C58" s="33" ph="1">
        <v>3</v>
      </c>
      <c r="D58" s="40"/>
      <c r="E58" s="40"/>
      <c r="F58" s="40"/>
      <c r="G58" s="40"/>
      <c r="H58" s="40"/>
      <c r="I58" s="40"/>
    </row>
    <row r="59" spans="1:9" ht="21">
      <c r="A59" s="13" t="s">
        <v>336</v>
      </c>
      <c r="B59" s="60" t="s">
        <v>258</v>
      </c>
      <c r="C59" s="33" ph="1">
        <v>2</v>
      </c>
      <c r="D59" s="40"/>
      <c r="E59" s="40"/>
      <c r="F59" s="40"/>
      <c r="G59" s="40"/>
      <c r="H59" s="40"/>
      <c r="I59" s="40"/>
    </row>
    <row r="60" spans="1:9" ht="21">
      <c r="A60" s="13" t="s">
        <v>274</v>
      </c>
      <c r="B60" s="60" t="s">
        <v>28</v>
      </c>
      <c r="C60" s="33" ph="1">
        <v>1</v>
      </c>
      <c r="D60" s="40"/>
      <c r="E60" s="40"/>
      <c r="F60" s="40"/>
      <c r="G60" s="40"/>
      <c r="H60" s="40"/>
      <c r="I60" s="40"/>
    </row>
    <row r="61" spans="1:9" ht="21">
      <c r="A61" s="13" t="s">
        <v>268</v>
      </c>
      <c r="B61" s="60" t="s">
        <v>261</v>
      </c>
      <c r="C61" s="33" ph="1">
        <v>0</v>
      </c>
      <c r="D61" s="40"/>
      <c r="E61" s="40"/>
      <c r="F61" s="40"/>
      <c r="G61" s="40"/>
      <c r="H61" s="40"/>
      <c r="I61" s="40"/>
    </row>
    <row r="62" spans="1:9" ht="21">
      <c r="B62" ph="1"/>
      <c r="D62" ph="1"/>
    </row>
    <row r="63" spans="1:9" ht="21">
      <c r="D63" ph="1"/>
    </row>
    <row r="64" spans="1:9" ht="21">
      <c r="A64" s="44" ph="1"/>
      <c r="B64" ph="1"/>
      <c r="C64" s="45" ph="1"/>
    </row>
    <row r="65" spans="1:5" ht="21">
      <c r="B65" ph="1"/>
      <c r="C65" s="45" ph="1"/>
    </row>
    <row r="66" spans="1:5" ht="21">
      <c r="B66" ph="1"/>
      <c r="C66" s="45" ph="1"/>
    </row>
    <row r="67" spans="1:5" ht="21">
      <c r="B67" ph="1"/>
      <c r="C67" s="45" ph="1"/>
      <c r="E67" ph="1"/>
    </row>
    <row r="68" spans="1:5" ht="21">
      <c r="B68" ph="1"/>
      <c r="C68" s="45" ph="1"/>
      <c r="E68" ph="1"/>
    </row>
    <row r="69" spans="1:5" ht="21">
      <c r="A69" s="44" ph="1"/>
      <c r="B69" ph="1"/>
      <c r="C69" s="45" ph="1"/>
    </row>
    <row r="70" spans="1:5" ht="21">
      <c r="B70" ph="1"/>
      <c r="C70" s="45" ph="1"/>
    </row>
    <row r="71" spans="1:5" ht="21">
      <c r="B71" ph="1"/>
      <c r="C71" s="45" ph="1"/>
    </row>
    <row r="72" spans="1:5" ht="21">
      <c r="B72" ph="1"/>
      <c r="C72" s="45" ph="1"/>
      <c r="E72" ph="1"/>
    </row>
    <row r="73" spans="1:5" ht="21">
      <c r="A73" s="44" ph="1"/>
      <c r="B73" ph="1"/>
      <c r="C73" s="45" ph="1"/>
    </row>
    <row r="74" spans="1:5" ht="21">
      <c r="B74" ph="1"/>
      <c r="C74" s="45" ph="1"/>
    </row>
    <row r="75" spans="1:5" ht="21">
      <c r="B75" ph="1"/>
      <c r="C75" s="45" ph="1"/>
    </row>
    <row r="76" spans="1:5" ht="21">
      <c r="B76" ph="1"/>
      <c r="C76" s="45" ph="1"/>
    </row>
    <row r="77" spans="1:5" ht="21">
      <c r="B77" ph="1"/>
      <c r="C77" s="45" ph="1"/>
    </row>
    <row r="78" spans="1:5" ht="21">
      <c r="B78" ph="1"/>
      <c r="C78" s="45" ph="1"/>
    </row>
    <row r="79" spans="1:5" ht="21">
      <c r="B79" ph="1"/>
      <c r="C79" s="45" ph="1"/>
    </row>
    <row r="80" spans="1:5" ht="21">
      <c r="B80" ph="1"/>
      <c r="C80" s="45" ph="1"/>
    </row>
    <row r="81" spans="2:3" ht="21">
      <c r="B81" ph="1"/>
      <c r="C81" s="45" ph="1"/>
    </row>
    <row r="82" spans="2:3" ht="21">
      <c r="B82" ph="1"/>
      <c r="C82" s="45" ph="1"/>
    </row>
    <row r="83" spans="2:3" ht="21">
      <c r="B83" ph="1"/>
      <c r="C83" s="45" ph="1"/>
    </row>
    <row r="84" spans="2:3" ht="21">
      <c r="B84" ph="1"/>
      <c r="C84" s="45" ph="1"/>
    </row>
    <row r="85" spans="2:3" ht="21">
      <c r="B85" ph="1"/>
      <c r="C85" s="45" ph="1"/>
    </row>
    <row r="86" spans="2:3" ht="21">
      <c r="B86" ph="1"/>
      <c r="C86" s="45" ph="1"/>
    </row>
    <row r="87" spans="2:3" ht="21">
      <c r="B87" ph="1"/>
      <c r="C87" s="45" ph="1"/>
    </row>
    <row r="88" spans="2:3" ht="21">
      <c r="B88" ph="1"/>
      <c r="C88" s="45" ph="1"/>
    </row>
    <row r="89" spans="2:3" ht="21">
      <c r="B89" ph="1"/>
      <c r="C89" s="45" ph="1"/>
    </row>
    <row r="90" spans="2:3" ht="21">
      <c r="B90" ph="1"/>
      <c r="C90" s="45" ph="1"/>
    </row>
    <row r="91" spans="2:3" ht="21">
      <c r="B91" ph="1"/>
      <c r="C91" s="45" ph="1"/>
    </row>
    <row r="92" spans="2:3" ht="21">
      <c r="B92" ph="1"/>
      <c r="C92" s="45" ph="1"/>
    </row>
    <row r="93" spans="2:3" ht="21">
      <c r="B93" ph="1"/>
      <c r="C93" s="45" ph="1"/>
    </row>
    <row r="94" spans="2:3" ht="21">
      <c r="B94" ph="1"/>
      <c r="C94" s="45" ph="1"/>
    </row>
    <row r="95" spans="2:3" ht="21">
      <c r="B95" ph="1"/>
      <c r="C95" s="45" ph="1"/>
    </row>
    <row r="96" spans="2:3" ht="21">
      <c r="B96" ph="1"/>
      <c r="C96" s="45" ph="1"/>
    </row>
    <row r="97" spans="2:3" ht="21">
      <c r="B97" ph="1"/>
      <c r="C97" s="45" ph="1"/>
    </row>
    <row r="98" spans="2:3" ht="21">
      <c r="B98" ph="1"/>
      <c r="C98" s="45" ph="1"/>
    </row>
    <row r="99" spans="2:3" ht="21">
      <c r="B99" ph="1"/>
      <c r="C99" s="45" ph="1"/>
    </row>
    <row r="100" spans="2:3" ht="21">
      <c r="B100" ph="1"/>
      <c r="C100" s="45" ph="1"/>
    </row>
    <row r="101" spans="2:3" ht="21">
      <c r="B101" ph="1"/>
      <c r="C101" s="45" ph="1"/>
    </row>
    <row r="102" spans="2:3" ht="21">
      <c r="B102" ph="1"/>
      <c r="C102" s="45" ph="1"/>
    </row>
    <row r="103" spans="2:3" ht="21">
      <c r="B103" ph="1"/>
      <c r="C103" s="45" ph="1"/>
    </row>
    <row r="104" spans="2:3" ht="21">
      <c r="B104" ph="1"/>
      <c r="C104" s="45" ph="1"/>
    </row>
    <row r="105" spans="2:3" ht="21">
      <c r="B105" ph="1"/>
      <c r="C105" s="45" ph="1"/>
    </row>
    <row r="106" spans="2:3" ht="21">
      <c r="B106" ph="1"/>
      <c r="C106" s="45" ph="1"/>
    </row>
    <row r="107" spans="2:3" ht="21">
      <c r="B107" ph="1"/>
      <c r="C107" s="45" ph="1"/>
    </row>
    <row r="108" spans="2:3" ht="21">
      <c r="B108" ph="1"/>
      <c r="C108" s="45" ph="1"/>
    </row>
    <row r="109" spans="2:3" ht="21">
      <c r="B109" ph="1"/>
      <c r="C109" s="45" ph="1"/>
    </row>
    <row r="110" spans="2:3" ht="21">
      <c r="B110" ph="1"/>
      <c r="C110" s="45" ph="1"/>
    </row>
    <row r="111" spans="2:3" ht="21">
      <c r="B111" ph="1"/>
      <c r="C111" s="45" ph="1"/>
    </row>
    <row r="112" spans="2:3" ht="21">
      <c r="B112" ph="1"/>
      <c r="C112" s="45" ph="1"/>
    </row>
    <row r="113" spans="2:4" ht="21">
      <c r="B113" ph="1"/>
      <c r="C113" s="45" ph="1"/>
    </row>
    <row r="114" spans="2:4" ht="21">
      <c r="B114" ph="1"/>
      <c r="C114" s="45" ph="1"/>
    </row>
    <row r="115" spans="2:4" ht="21">
      <c r="B115" ph="1"/>
      <c r="C115" s="45" ph="1"/>
    </row>
    <row r="116" spans="2:4" ht="21">
      <c r="B116" ph="1"/>
      <c r="C116" s="45" ph="1"/>
    </row>
    <row r="117" spans="2:4" ht="21">
      <c r="B117" ph="1"/>
      <c r="C117" s="45" ph="1"/>
    </row>
    <row r="118" spans="2:4" ht="21">
      <c r="B118" ph="1"/>
      <c r="C118" s="45" ph="1"/>
    </row>
    <row r="119" spans="2:4" ht="21">
      <c r="B119" ph="1"/>
      <c r="C119" s="45" ph="1"/>
    </row>
    <row r="120" spans="2:4" ht="21">
      <c r="B120" ph="1"/>
      <c r="C120" s="45" ph="1"/>
    </row>
    <row r="121" spans="2:4" ht="21">
      <c r="B121" ph="1"/>
      <c r="C121" s="45" ph="1"/>
    </row>
    <row r="122" spans="2:4" ht="21">
      <c r="B122" ph="1"/>
      <c r="C122" s="45" ph="1"/>
    </row>
    <row r="123" spans="2:4" ht="21">
      <c r="B123" ph="1"/>
      <c r="D123" ph="1"/>
    </row>
    <row r="124" spans="2:4" ht="21">
      <c r="D124" ph="1"/>
    </row>
    <row r="125" spans="2:4" ht="21">
      <c r="D125" ph="1"/>
    </row>
    <row r="126" spans="2:4" ht="21">
      <c r="B126" ph="1"/>
      <c r="C126" s="45" ph="1"/>
    </row>
    <row r="127" spans="2:4" ht="21">
      <c r="D127" ph="1"/>
    </row>
    <row r="128" spans="2:4" ht="21">
      <c r="C128" s="45" ph="1"/>
      <c r="D128" ph="1"/>
    </row>
    <row r="129" spans="1:4" ht="21">
      <c r="D129" ph="1"/>
    </row>
    <row r="130" spans="1:4" ht="21">
      <c r="D130" ph="1"/>
    </row>
    <row r="131" spans="1:4" ht="21">
      <c r="C131" s="45" ph="1"/>
      <c r="D131" ph="1"/>
    </row>
    <row r="132" spans="1:4" ht="21">
      <c r="D132" ph="1"/>
    </row>
    <row r="133" spans="1:4" ht="21">
      <c r="D133" ph="1"/>
    </row>
    <row r="134" spans="1:4" ht="21">
      <c r="D134" ph="1"/>
    </row>
    <row r="135" spans="1:4" ht="21">
      <c r="A135" s="44" ph="1"/>
      <c r="B135" ph="1"/>
      <c r="D135" ph="1"/>
    </row>
    <row r="136" spans="1:4" ht="21">
      <c r="B136" ph="1"/>
      <c r="D136" ph="1"/>
    </row>
    <row r="137" spans="1:4" ht="21">
      <c r="D137" ph="1"/>
    </row>
    <row r="138" spans="1:4" ht="21">
      <c r="D138" ph="1"/>
    </row>
    <row r="139" spans="1:4" ht="21">
      <c r="D139" ph="1"/>
    </row>
    <row r="140" spans="1:4" ht="21">
      <c r="B140" ph="1"/>
      <c r="D140" ph="1"/>
    </row>
    <row r="141" spans="1:4" ht="21">
      <c r="D141" ph="1"/>
    </row>
    <row r="142" spans="1:4" ht="21">
      <c r="A142" s="44" ph="1"/>
      <c r="B142" ph="1"/>
      <c r="C142" s="45" ph="1"/>
    </row>
    <row r="143" spans="1:4" ht="21">
      <c r="B143" ph="1"/>
      <c r="C143" s="45" ph="1"/>
    </row>
    <row r="144" spans="1:4" ht="21">
      <c r="B144" ph="1"/>
      <c r="C144" s="45" ph="1"/>
    </row>
    <row r="145" spans="1:5" ht="21">
      <c r="B145" ph="1"/>
      <c r="C145" s="45" ph="1"/>
      <c r="E145" ph="1"/>
    </row>
    <row r="146" spans="1:5" ht="21">
      <c r="B146" ph="1"/>
      <c r="C146" s="45" ph="1"/>
      <c r="E146" ph="1"/>
    </row>
    <row r="147" spans="1:5" ht="21">
      <c r="A147" s="44" ph="1"/>
      <c r="B147" ph="1"/>
      <c r="C147" s="45" ph="1"/>
    </row>
    <row r="148" spans="1:5" ht="21">
      <c r="B148" ph="1"/>
      <c r="C148" s="45" ph="1"/>
    </row>
    <row r="149" spans="1:5" ht="21">
      <c r="B149" ph="1"/>
      <c r="C149" s="45" ph="1"/>
    </row>
    <row r="150" spans="1:5" ht="21">
      <c r="B150" ph="1"/>
      <c r="C150" s="45" ph="1"/>
      <c r="E150" ph="1"/>
    </row>
    <row r="151" spans="1:5" ht="21">
      <c r="A151" s="44" ph="1"/>
      <c r="B151" ph="1"/>
      <c r="C151" s="45" ph="1"/>
    </row>
    <row r="152" spans="1:5" ht="21">
      <c r="B152" ph="1"/>
      <c r="C152" s="45" ph="1"/>
    </row>
    <row r="153" spans="1:5" ht="21">
      <c r="B153" ph="1"/>
      <c r="C153" s="45" ph="1"/>
    </row>
    <row r="154" spans="1:5" ht="21">
      <c r="B154" ph="1"/>
      <c r="C154" s="45" ph="1"/>
    </row>
    <row r="155" spans="1:5" ht="21">
      <c r="B155" ph="1"/>
      <c r="C155" s="45" ph="1"/>
    </row>
    <row r="156" spans="1:5" ht="21">
      <c r="B156" ph="1"/>
      <c r="C156" s="45" ph="1"/>
    </row>
    <row r="157" spans="1:5" ht="21">
      <c r="B157" ph="1"/>
      <c r="C157" s="45" ph="1"/>
    </row>
    <row r="158" spans="1:5" ht="21">
      <c r="B158" ph="1"/>
      <c r="C158" s="45" ph="1"/>
    </row>
    <row r="159" spans="1:5" ht="21">
      <c r="B159" ph="1"/>
      <c r="C159" s="45" ph="1"/>
    </row>
    <row r="160" spans="1:5" ht="21">
      <c r="B160" ph="1"/>
      <c r="C160" s="45" ph="1"/>
    </row>
    <row r="161" spans="2:3" ht="21">
      <c r="B161" ph="1"/>
      <c r="C161" s="45" ph="1"/>
    </row>
    <row r="162" spans="2:3" ht="21">
      <c r="B162" ph="1"/>
      <c r="C162" s="45" ph="1"/>
    </row>
    <row r="163" spans="2:3" ht="21">
      <c r="B163" ph="1"/>
      <c r="C163" s="45" ph="1"/>
    </row>
    <row r="164" spans="2:3" ht="21">
      <c r="B164" ph="1"/>
      <c r="C164" s="45" ph="1"/>
    </row>
    <row r="165" spans="2:3" ht="21">
      <c r="B165" ph="1"/>
      <c r="C165" s="45" ph="1"/>
    </row>
    <row r="166" spans="2:3" ht="21">
      <c r="B166" ph="1"/>
      <c r="C166" s="45" ph="1"/>
    </row>
    <row r="167" spans="2:3" ht="21">
      <c r="B167" ph="1"/>
      <c r="C167" s="45" ph="1"/>
    </row>
    <row r="168" spans="2:3" ht="21">
      <c r="B168" ph="1"/>
      <c r="C168" s="45" ph="1"/>
    </row>
    <row r="169" spans="2:3" ht="21">
      <c r="B169" ph="1"/>
      <c r="C169" s="45" ph="1"/>
    </row>
    <row r="170" spans="2:3" ht="21">
      <c r="B170" ph="1"/>
      <c r="C170" s="45" ph="1"/>
    </row>
    <row r="171" spans="2:3" ht="21">
      <c r="B171" ph="1"/>
      <c r="C171" s="45" ph="1"/>
    </row>
    <row r="172" spans="2:3" ht="21">
      <c r="B172" ph="1"/>
      <c r="C172" s="45" ph="1"/>
    </row>
    <row r="173" spans="2:3" ht="21">
      <c r="B173" ph="1"/>
      <c r="C173" s="45" ph="1"/>
    </row>
    <row r="174" spans="2:3" ht="21">
      <c r="B174" ph="1"/>
      <c r="C174" s="45" ph="1"/>
    </row>
    <row r="175" spans="2:3" ht="21">
      <c r="B175" ph="1"/>
      <c r="C175" s="45" ph="1"/>
    </row>
    <row r="176" spans="2:3" ht="21">
      <c r="B176" ph="1"/>
      <c r="C176" s="45" ph="1"/>
    </row>
    <row r="177" spans="2:3" ht="21">
      <c r="B177" ph="1"/>
      <c r="C177" s="45" ph="1"/>
    </row>
    <row r="178" spans="2:3" ht="21">
      <c r="B178" ph="1"/>
      <c r="C178" s="45" ph="1"/>
    </row>
    <row r="179" spans="2:3" ht="21">
      <c r="B179" ph="1"/>
      <c r="C179" s="45" ph="1"/>
    </row>
    <row r="180" spans="2:3" ht="21">
      <c r="B180" ph="1"/>
      <c r="C180" s="45" ph="1"/>
    </row>
    <row r="181" spans="2:3" ht="21">
      <c r="B181" ph="1"/>
      <c r="C181" s="45" ph="1"/>
    </row>
    <row r="182" spans="2:3" ht="21">
      <c r="B182" ph="1"/>
      <c r="C182" s="45" ph="1"/>
    </row>
    <row r="183" spans="2:3" ht="21">
      <c r="B183" ph="1"/>
      <c r="C183" s="45" ph="1"/>
    </row>
    <row r="184" spans="2:3" ht="21">
      <c r="B184" ph="1"/>
      <c r="C184" s="45" ph="1"/>
    </row>
    <row r="185" spans="2:3" ht="21">
      <c r="B185" ph="1"/>
      <c r="C185" s="45" ph="1"/>
    </row>
    <row r="186" spans="2:3" ht="21">
      <c r="B186" ph="1"/>
      <c r="C186" s="45" ph="1"/>
    </row>
    <row r="187" spans="2:3" ht="21">
      <c r="B187" ph="1"/>
      <c r="C187" s="45" ph="1"/>
    </row>
    <row r="188" spans="2:3" ht="21">
      <c r="B188" ph="1"/>
      <c r="C188" s="45" ph="1"/>
    </row>
    <row r="189" spans="2:3" ht="21">
      <c r="B189" ph="1"/>
      <c r="C189" s="45" ph="1"/>
    </row>
    <row r="190" spans="2:3" ht="21">
      <c r="B190" ph="1"/>
      <c r="C190" s="45" ph="1"/>
    </row>
    <row r="191" spans="2:3" ht="21">
      <c r="B191" ph="1"/>
      <c r="C191" s="45" ph="1"/>
    </row>
    <row r="192" spans="2:3" ht="21">
      <c r="B192" ph="1"/>
      <c r="C192" s="45" ph="1"/>
    </row>
    <row r="193" spans="2:3" ht="21">
      <c r="B193" ph="1"/>
      <c r="C193" s="45" ph="1"/>
    </row>
    <row r="194" spans="2:3" ht="21">
      <c r="B194" ph="1"/>
      <c r="C194" s="45" ph="1"/>
    </row>
    <row r="195" spans="2:3" ht="21">
      <c r="B195" ph="1"/>
      <c r="C195" s="45" ph="1"/>
    </row>
    <row r="196" spans="2:3" ht="21">
      <c r="B196" ph="1"/>
      <c r="C196" s="45" ph="1"/>
    </row>
    <row r="197" spans="2:3" ht="21">
      <c r="B197" ph="1"/>
      <c r="C197" s="45" ph="1"/>
    </row>
    <row r="198" spans="2:3" ht="21">
      <c r="B198" ph="1"/>
      <c r="C198" s="45" ph="1"/>
    </row>
    <row r="199" spans="2:3" ht="21">
      <c r="B199" ph="1"/>
      <c r="C199" s="45" ph="1"/>
    </row>
    <row r="200" spans="2:3" ht="21">
      <c r="B200" ph="1"/>
      <c r="C200" s="45" ph="1"/>
    </row>
    <row r="201" spans="2:3" ht="21">
      <c r="B201" ph="1"/>
      <c r="C201" s="45" ph="1"/>
    </row>
    <row r="202" spans="2:3" ht="21">
      <c r="B202" ph="1"/>
      <c r="C202" s="45" ph="1"/>
    </row>
    <row r="203" spans="2:3" ht="21">
      <c r="B203" ph="1"/>
      <c r="C203" s="45" ph="1"/>
    </row>
    <row r="204" spans="2:3" ht="21">
      <c r="B204" ph="1"/>
      <c r="C204" s="45" ph="1"/>
    </row>
    <row r="205" spans="2:3" ht="21">
      <c r="B205" ph="1"/>
      <c r="C205" s="45" ph="1"/>
    </row>
    <row r="206" spans="2:3" ht="21">
      <c r="B206" ph="1"/>
      <c r="C206" s="45" ph="1"/>
    </row>
    <row r="207" spans="2:3" ht="21">
      <c r="B207" ph="1"/>
      <c r="C207" s="45" ph="1"/>
    </row>
    <row r="208" spans="2:3" ht="21">
      <c r="B208" ph="1"/>
      <c r="C208" s="45" ph="1"/>
    </row>
    <row r="209" spans="2:3" ht="21">
      <c r="B209" ph="1"/>
      <c r="C209" s="45" ph="1"/>
    </row>
    <row r="210" spans="2:3" ht="21">
      <c r="B210" ph="1"/>
      <c r="C210" s="45" ph="1"/>
    </row>
    <row r="211" spans="2:3" ht="21">
      <c r="B211" ph="1"/>
      <c r="C211" s="45" ph="1"/>
    </row>
    <row r="212" spans="2:3" ht="21">
      <c r="B212" ph="1"/>
      <c r="C212" s="45" ph="1"/>
    </row>
  </sheetData>
  <mergeCells count="26">
    <mergeCell ref="A1:I1"/>
    <mergeCell ref="E2:I2"/>
    <mergeCell ref="A2:B3"/>
    <mergeCell ref="C2:C3"/>
    <mergeCell ref="D2:D3"/>
    <mergeCell ref="A5:A6"/>
    <mergeCell ref="B5:B6"/>
    <mergeCell ref="B8:B10"/>
    <mergeCell ref="B12:B16"/>
    <mergeCell ref="A18:A19"/>
    <mergeCell ref="B18:B19"/>
    <mergeCell ref="B23:B24"/>
    <mergeCell ref="B26:B27"/>
    <mergeCell ref="B28:B29"/>
    <mergeCell ref="B37:B38"/>
    <mergeCell ref="A39:A43"/>
    <mergeCell ref="B39:B43"/>
    <mergeCell ref="A44:A47"/>
    <mergeCell ref="B44:B47"/>
    <mergeCell ref="A48:A51"/>
    <mergeCell ref="B48:B49"/>
    <mergeCell ref="A52:A53"/>
    <mergeCell ref="B52:B53"/>
    <mergeCell ref="A8:A17"/>
    <mergeCell ref="A20:A38"/>
    <mergeCell ref="B30:B36"/>
  </mergeCells>
  <phoneticPr fontId="1"/>
  <pageMargins left="0.31496062992125984" right="0.31496062992125984" top="0.35433070866141736" bottom="0.35433070866141736" header="0.31496062992125984" footer="0.31496062992125984"/>
  <pageSetup paperSize="9" scale="72"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2060"/>
    <pageSetUpPr fitToPage="1"/>
  </sheetPr>
  <dimension ref="A1:M184"/>
  <sheetViews>
    <sheetView workbookViewId="0">
      <selection activeCell="A2" sqref="A2:B3"/>
    </sheetView>
  </sheetViews>
  <sheetFormatPr defaultRowHeight="13.5"/>
  <cols>
    <col min="1" max="1" width="9" style="44" customWidth="1"/>
    <col min="2" max="2" width="45.25" customWidth="1"/>
    <col min="3" max="3" width="5.75" style="45" customWidth="1"/>
    <col min="4" max="4" width="45.75" customWidth="1"/>
    <col min="5" max="9" width="6.25" customWidth="1"/>
  </cols>
  <sheetData>
    <row r="1" spans="1:13" ht="25.5" customHeight="1">
      <c r="A1" s="90" t="s">
        <v>276</v>
      </c>
      <c r="B1" s="90"/>
      <c r="C1" s="90"/>
      <c r="D1" s="90"/>
      <c r="E1" s="90"/>
      <c r="F1" s="90"/>
      <c r="G1" s="90"/>
      <c r="H1" s="90"/>
      <c r="I1" s="90"/>
    </row>
    <row r="2" spans="1:13" ht="25.5" customHeight="1">
      <c r="A2" s="35" t="s">
        <v>68</v>
      </c>
      <c r="B2" s="35"/>
      <c r="C2" s="35" t="s">
        <v>211</v>
      </c>
      <c r="D2" s="35" t="s">
        <v>212</v>
      </c>
      <c r="E2" s="35" t="s">
        <v>240</v>
      </c>
      <c r="F2" s="35"/>
      <c r="G2" s="35"/>
      <c r="H2" s="35"/>
      <c r="I2" s="35"/>
    </row>
    <row r="3" spans="1:13" ht="25.5" customHeight="1">
      <c r="A3" s="35"/>
      <c r="B3" s="35"/>
      <c r="C3" s="35"/>
      <c r="D3" s="35"/>
      <c r="E3" s="35" t="s">
        <v>224</v>
      </c>
      <c r="F3" s="35" t="s">
        <v>4</v>
      </c>
      <c r="G3" s="35" t="s">
        <v>244</v>
      </c>
      <c r="H3" s="35" t="s">
        <v>140</v>
      </c>
      <c r="I3" s="35" t="s">
        <v>248</v>
      </c>
    </row>
    <row r="4" spans="1:13" ht="30" customHeight="1">
      <c r="A4" s="49" t="s">
        <v>314</v>
      </c>
      <c r="B4" s="60" t="s">
        <v>167</v>
      </c>
      <c r="C4" s="32">
        <v>1</v>
      </c>
      <c r="D4" s="76" t="s">
        <v>209</v>
      </c>
      <c r="E4" s="33"/>
      <c r="F4" s="33"/>
      <c r="G4" s="33"/>
      <c r="H4" s="33"/>
      <c r="I4" s="33"/>
    </row>
    <row r="5" spans="1:13" ht="30" customHeight="1">
      <c r="A5" s="54" t="s">
        <v>297</v>
      </c>
      <c r="B5" s="61" t="s">
        <v>12</v>
      </c>
      <c r="C5" s="32">
        <v>2</v>
      </c>
      <c r="D5" s="77" t="s">
        <v>277</v>
      </c>
      <c r="E5" s="33"/>
      <c r="F5" s="33"/>
      <c r="G5" s="33"/>
      <c r="H5" s="33"/>
      <c r="I5" s="33"/>
    </row>
    <row r="6" spans="1:13" ht="30" customHeight="1">
      <c r="A6" s="55"/>
      <c r="B6" s="62"/>
      <c r="C6" s="32">
        <v>3</v>
      </c>
      <c r="D6" s="77" t="s">
        <v>204</v>
      </c>
      <c r="E6" s="33"/>
      <c r="F6" s="33"/>
      <c r="G6" s="33"/>
      <c r="H6" s="33"/>
      <c r="I6" s="33"/>
    </row>
    <row r="7" spans="1:13" ht="30" customHeight="1">
      <c r="A7" s="55"/>
      <c r="B7" s="62"/>
      <c r="C7" s="32">
        <v>4</v>
      </c>
      <c r="D7" s="77" t="s">
        <v>281</v>
      </c>
      <c r="E7" s="33"/>
      <c r="F7" s="33"/>
      <c r="G7" s="33"/>
      <c r="H7" s="33"/>
      <c r="I7" s="33"/>
    </row>
    <row r="8" spans="1:13" ht="30" customHeight="1">
      <c r="A8" s="53"/>
      <c r="B8" s="85" t="s">
        <v>13</v>
      </c>
      <c r="C8" s="32">
        <v>5</v>
      </c>
      <c r="D8" s="77" t="s">
        <v>24</v>
      </c>
      <c r="E8" s="33"/>
      <c r="F8" s="33"/>
      <c r="G8" s="33"/>
      <c r="H8" s="33"/>
      <c r="I8" s="33"/>
    </row>
    <row r="9" spans="1:13" ht="66" customHeight="1">
      <c r="A9" s="53" t="s">
        <v>81</v>
      </c>
      <c r="B9" s="60" t="s">
        <v>73</v>
      </c>
      <c r="C9" s="32">
        <v>6</v>
      </c>
      <c r="D9" s="77" t="s">
        <v>148</v>
      </c>
      <c r="E9" s="33"/>
      <c r="F9" s="33"/>
      <c r="G9" s="33"/>
      <c r="H9" s="33"/>
      <c r="I9" s="33"/>
    </row>
    <row r="10" spans="1:13" ht="30" customHeight="1">
      <c r="A10" s="54" t="s">
        <v>56</v>
      </c>
      <c r="B10" s="61" t="s">
        <v>490</v>
      </c>
      <c r="C10" s="32">
        <v>7</v>
      </c>
      <c r="D10" s="77" t="s">
        <v>32</v>
      </c>
      <c r="E10" s="33"/>
      <c r="F10" s="33"/>
      <c r="G10" s="33"/>
      <c r="H10" s="33"/>
      <c r="I10" s="33"/>
    </row>
    <row r="11" spans="1:13" ht="66.75" customHeight="1">
      <c r="A11" s="55"/>
      <c r="B11" s="62"/>
      <c r="C11" s="32">
        <v>8</v>
      </c>
      <c r="D11" s="77" t="s">
        <v>45</v>
      </c>
      <c r="E11" s="79"/>
      <c r="F11" s="33"/>
      <c r="G11" s="33"/>
      <c r="H11" s="33"/>
      <c r="I11" s="33"/>
    </row>
    <row r="12" spans="1:13" ht="30" customHeight="1">
      <c r="A12" s="55"/>
      <c r="B12" s="63"/>
      <c r="C12" s="32">
        <v>9</v>
      </c>
      <c r="D12" s="77" t="s">
        <v>337</v>
      </c>
      <c r="E12" s="33"/>
      <c r="F12" s="33"/>
      <c r="G12" s="33"/>
      <c r="H12" s="33"/>
      <c r="I12" s="33"/>
    </row>
    <row r="13" spans="1:13" ht="30" customHeight="1">
      <c r="A13" s="53"/>
      <c r="B13" s="85" t="s">
        <v>188</v>
      </c>
      <c r="C13" s="32">
        <v>10</v>
      </c>
      <c r="D13" s="77" t="s">
        <v>78</v>
      </c>
      <c r="E13" s="33"/>
      <c r="F13" s="33"/>
      <c r="G13" s="33"/>
      <c r="H13" s="33"/>
      <c r="I13" s="33"/>
    </row>
    <row r="14" spans="1:13" ht="30" customHeight="1">
      <c r="A14" s="54" t="s">
        <v>318</v>
      </c>
      <c r="B14" s="61" t="s">
        <v>36</v>
      </c>
      <c r="C14" s="32">
        <v>11</v>
      </c>
      <c r="D14" s="77" t="s">
        <v>337</v>
      </c>
      <c r="E14" s="33"/>
      <c r="F14" s="33"/>
      <c r="G14" s="33"/>
      <c r="H14" s="33"/>
      <c r="I14" s="33"/>
    </row>
    <row r="15" spans="1:13" ht="30" customHeight="1">
      <c r="A15" s="53"/>
      <c r="C15" s="32">
        <v>12</v>
      </c>
      <c r="D15" s="31" t="s">
        <v>112</v>
      </c>
      <c r="E15" s="37"/>
      <c r="F15" s="37"/>
      <c r="G15" s="37"/>
      <c r="H15" s="37"/>
      <c r="I15" s="37"/>
      <c r="J15" s="43"/>
      <c r="K15" s="43"/>
      <c r="L15" s="43"/>
      <c r="M15" s="43"/>
    </row>
    <row r="16" spans="1:13" ht="30" customHeight="1">
      <c r="A16" s="54" t="s">
        <v>319</v>
      </c>
      <c r="B16" s="61" t="s">
        <v>265</v>
      </c>
      <c r="C16" s="32">
        <v>13</v>
      </c>
      <c r="D16" s="77" t="s">
        <v>283</v>
      </c>
      <c r="E16" s="33"/>
      <c r="F16" s="33"/>
      <c r="G16" s="33"/>
      <c r="H16" s="33"/>
      <c r="I16" s="33"/>
    </row>
    <row r="17" spans="1:11" ht="30" customHeight="1">
      <c r="A17" s="55"/>
      <c r="B17" s="63"/>
      <c r="C17" s="32">
        <v>14</v>
      </c>
      <c r="D17" s="77" t="s">
        <v>287</v>
      </c>
      <c r="E17" s="33"/>
      <c r="F17" s="33"/>
      <c r="G17" s="33"/>
      <c r="H17" s="33"/>
      <c r="I17" s="33"/>
    </row>
    <row r="18" spans="1:11" ht="30" customHeight="1">
      <c r="A18" s="55"/>
      <c r="B18" s="61" t="s">
        <v>487</v>
      </c>
      <c r="C18" s="32">
        <v>15</v>
      </c>
      <c r="D18" s="77" t="s">
        <v>232</v>
      </c>
      <c r="E18" s="80"/>
      <c r="F18" s="33"/>
      <c r="G18" s="33"/>
      <c r="H18" s="33"/>
      <c r="I18" s="33"/>
    </row>
    <row r="19" spans="1:11" ht="30" customHeight="1">
      <c r="A19" s="55"/>
      <c r="B19" s="62"/>
      <c r="C19" s="32">
        <v>16</v>
      </c>
      <c r="D19" s="77" t="s">
        <v>47</v>
      </c>
      <c r="E19" s="80"/>
      <c r="F19" s="33"/>
      <c r="G19" s="33"/>
      <c r="H19" s="33"/>
      <c r="I19" s="33"/>
    </row>
    <row r="20" spans="1:11" ht="30" customHeight="1">
      <c r="A20" s="55"/>
      <c r="B20" s="62"/>
      <c r="C20" s="32">
        <v>17</v>
      </c>
      <c r="D20" s="77" t="s">
        <v>147</v>
      </c>
      <c r="E20" s="80"/>
      <c r="F20" s="33"/>
      <c r="G20" s="33"/>
      <c r="H20" s="33"/>
      <c r="I20" s="33"/>
    </row>
    <row r="21" spans="1:11" ht="30" customHeight="1">
      <c r="A21" s="55"/>
      <c r="B21" s="65"/>
      <c r="C21" s="32">
        <v>18</v>
      </c>
      <c r="D21" s="77" t="s">
        <v>201</v>
      </c>
      <c r="E21" s="80"/>
      <c r="F21" s="33"/>
      <c r="G21" s="33"/>
      <c r="H21" s="33"/>
      <c r="I21" s="33"/>
    </row>
    <row r="22" spans="1:11" ht="30" customHeight="1">
      <c r="A22" s="55"/>
      <c r="B22" s="91" t="s">
        <v>0</v>
      </c>
      <c r="C22" s="32">
        <v>19</v>
      </c>
      <c r="D22" s="77" t="s">
        <v>489</v>
      </c>
      <c r="E22" s="80"/>
      <c r="F22" s="33"/>
      <c r="G22" s="33"/>
      <c r="H22" s="33"/>
      <c r="I22" s="33"/>
    </row>
    <row r="23" spans="1:11" ht="30" customHeight="1">
      <c r="A23" s="55"/>
      <c r="B23" s="92"/>
      <c r="C23" s="32">
        <v>20</v>
      </c>
      <c r="D23" s="93" t="s">
        <v>473</v>
      </c>
      <c r="E23" s="80"/>
      <c r="F23" s="33"/>
      <c r="G23" s="33"/>
      <c r="H23" s="33"/>
      <c r="I23" s="33"/>
    </row>
    <row r="24" spans="1:11" ht="30" customHeight="1">
      <c r="A24" s="55"/>
      <c r="B24" s="85" t="s">
        <v>241</v>
      </c>
      <c r="C24" s="32">
        <v>21</v>
      </c>
      <c r="D24" s="93" t="s">
        <v>259</v>
      </c>
      <c r="E24" s="80"/>
      <c r="F24" s="33"/>
      <c r="G24" s="33"/>
      <c r="H24" s="33"/>
      <c r="I24" s="33"/>
      <c r="K24" s="94" ph="1"/>
    </row>
    <row r="25" spans="1:11" ht="30" customHeight="1">
      <c r="A25" s="55"/>
      <c r="B25" s="87" t="s">
        <v>322</v>
      </c>
      <c r="C25" s="32">
        <v>22</v>
      </c>
      <c r="D25" s="77" t="s">
        <v>406</v>
      </c>
      <c r="E25" s="80"/>
      <c r="F25" s="33"/>
      <c r="G25" s="33"/>
      <c r="H25" s="33"/>
      <c r="I25" s="33"/>
      <c r="K25" s="95" ph="1"/>
    </row>
    <row r="26" spans="1:11" ht="30" customHeight="1">
      <c r="A26" s="55"/>
      <c r="B26" s="61" t="s">
        <v>267</v>
      </c>
      <c r="C26" s="32">
        <v>23</v>
      </c>
      <c r="D26" s="77" t="s">
        <v>400</v>
      </c>
      <c r="E26" s="80"/>
      <c r="F26" s="33"/>
      <c r="G26" s="33"/>
      <c r="H26" s="33"/>
      <c r="I26" s="33"/>
    </row>
    <row r="27" spans="1:11" ht="30" customHeight="1">
      <c r="A27" s="55"/>
      <c r="B27" s="62"/>
      <c r="C27" s="32">
        <v>24</v>
      </c>
      <c r="D27" s="77" t="s">
        <v>405</v>
      </c>
      <c r="E27" s="33"/>
      <c r="F27" s="33"/>
      <c r="G27" s="33"/>
      <c r="H27" s="33"/>
      <c r="I27" s="33"/>
    </row>
    <row r="28" spans="1:11" ht="30" customHeight="1">
      <c r="A28" s="55"/>
      <c r="B28" s="62"/>
      <c r="C28" s="32">
        <v>25</v>
      </c>
      <c r="D28" s="77" t="s">
        <v>306</v>
      </c>
      <c r="E28" s="33"/>
      <c r="F28" s="33"/>
      <c r="G28" s="33"/>
      <c r="H28" s="33"/>
      <c r="I28" s="33"/>
    </row>
    <row r="29" spans="1:11" ht="30" customHeight="1">
      <c r="A29" s="55"/>
      <c r="B29" s="63"/>
      <c r="C29" s="32">
        <v>26</v>
      </c>
      <c r="D29" s="77" t="s">
        <v>57</v>
      </c>
      <c r="E29" s="33"/>
      <c r="F29" s="33"/>
      <c r="G29" s="33"/>
      <c r="H29" s="33"/>
      <c r="I29" s="33"/>
    </row>
    <row r="30" spans="1:11" ht="30" customHeight="1">
      <c r="A30" s="55"/>
      <c r="B30" s="85" t="s">
        <v>270</v>
      </c>
      <c r="C30" s="32">
        <v>27</v>
      </c>
      <c r="D30" s="77" t="s">
        <v>304</v>
      </c>
      <c r="E30" s="33"/>
      <c r="F30" s="33"/>
      <c r="G30" s="33"/>
      <c r="H30" s="33"/>
      <c r="I30" s="33"/>
    </row>
    <row r="31" spans="1:11" ht="30" customHeight="1">
      <c r="A31" s="55"/>
      <c r="B31" s="85" t="s">
        <v>271</v>
      </c>
      <c r="C31" s="32">
        <v>28</v>
      </c>
      <c r="D31" s="77" t="s">
        <v>309</v>
      </c>
      <c r="E31" s="33"/>
      <c r="F31" s="33"/>
      <c r="G31" s="33"/>
      <c r="H31" s="33"/>
      <c r="I31" s="33"/>
    </row>
    <row r="32" spans="1:11" ht="30" customHeight="1">
      <c r="A32" s="55"/>
      <c r="B32" s="61" t="s">
        <v>298</v>
      </c>
      <c r="C32" s="32">
        <v>29</v>
      </c>
      <c r="D32" s="77" t="s">
        <v>327</v>
      </c>
      <c r="E32" s="33"/>
      <c r="F32" s="33"/>
      <c r="G32" s="33"/>
      <c r="H32" s="33"/>
      <c r="I32" s="33"/>
    </row>
    <row r="33" spans="1:9" ht="30" customHeight="1">
      <c r="A33" s="55"/>
      <c r="B33" s="63"/>
      <c r="C33" s="32">
        <v>30</v>
      </c>
      <c r="D33" s="77" t="s">
        <v>9</v>
      </c>
      <c r="E33" s="33"/>
      <c r="F33" s="33"/>
      <c r="G33" s="33"/>
      <c r="H33" s="33"/>
      <c r="I33" s="33"/>
    </row>
    <row r="34" spans="1:9" ht="30" customHeight="1">
      <c r="A34" s="53"/>
      <c r="B34" s="85" t="s">
        <v>114</v>
      </c>
      <c r="C34" s="32">
        <v>31</v>
      </c>
      <c r="D34" s="77" t="s">
        <v>310</v>
      </c>
      <c r="E34" s="33"/>
      <c r="F34" s="33"/>
      <c r="G34" s="33"/>
      <c r="H34" s="33"/>
      <c r="I34" s="33"/>
    </row>
    <row r="35" spans="1:9" ht="30" customHeight="1">
      <c r="A35" s="25" t="s">
        <v>320</v>
      </c>
      <c r="B35" s="61" t="s">
        <v>53</v>
      </c>
      <c r="C35" s="32">
        <v>32</v>
      </c>
      <c r="D35" s="77" t="s">
        <v>187</v>
      </c>
      <c r="E35" s="33"/>
      <c r="F35" s="33"/>
      <c r="G35" s="33"/>
      <c r="H35" s="33"/>
      <c r="I35" s="33"/>
    </row>
    <row r="36" spans="1:9" ht="30" customHeight="1">
      <c r="A36" s="25"/>
      <c r="B36" s="62"/>
      <c r="C36" s="32">
        <v>33</v>
      </c>
      <c r="D36" s="77" t="s">
        <v>312</v>
      </c>
      <c r="E36" s="33"/>
      <c r="F36" s="33"/>
      <c r="G36" s="33"/>
      <c r="H36" s="33"/>
      <c r="I36" s="33"/>
    </row>
    <row r="37" spans="1:9" ht="30" customHeight="1">
      <c r="A37" s="25"/>
      <c r="B37" s="63"/>
      <c r="C37" s="32">
        <v>34</v>
      </c>
      <c r="D37" s="77" t="s">
        <v>313</v>
      </c>
      <c r="E37" s="33"/>
      <c r="F37" s="33"/>
      <c r="G37" s="33"/>
      <c r="H37" s="33"/>
      <c r="I37" s="33"/>
    </row>
    <row r="38" spans="1:9" ht="30" customHeight="1">
      <c r="A38" s="25"/>
      <c r="B38" s="61" t="s">
        <v>82</v>
      </c>
      <c r="C38" s="32">
        <v>35</v>
      </c>
      <c r="D38" s="77" t="s">
        <v>184</v>
      </c>
      <c r="E38" s="33"/>
      <c r="F38" s="33"/>
      <c r="G38" s="33"/>
      <c r="H38" s="33"/>
      <c r="I38" s="33"/>
    </row>
    <row r="39" spans="1:9" ht="30" customHeight="1">
      <c r="A39" s="25"/>
      <c r="B39" s="63"/>
      <c r="C39" s="32">
        <v>36</v>
      </c>
      <c r="D39" s="77" t="s">
        <v>337</v>
      </c>
      <c r="E39" s="33"/>
      <c r="F39" s="33"/>
      <c r="G39" s="33"/>
      <c r="H39" s="33"/>
      <c r="I39" s="33"/>
    </row>
    <row r="40" spans="1:9" ht="30" customHeight="1">
      <c r="A40" s="25" t="s">
        <v>321</v>
      </c>
      <c r="B40" s="61" t="s">
        <v>272</v>
      </c>
      <c r="C40" s="32">
        <v>37</v>
      </c>
      <c r="D40" s="77" t="s">
        <v>202</v>
      </c>
      <c r="E40" s="33"/>
      <c r="F40" s="33"/>
      <c r="G40" s="33"/>
      <c r="H40" s="33"/>
      <c r="I40" s="33"/>
    </row>
    <row r="41" spans="1:9" ht="30" customHeight="1">
      <c r="A41" s="25"/>
      <c r="B41" s="62"/>
      <c r="C41" s="32">
        <v>38</v>
      </c>
      <c r="D41" s="77" t="s">
        <v>337</v>
      </c>
      <c r="E41" s="33"/>
      <c r="F41" s="33"/>
      <c r="G41" s="33"/>
      <c r="H41" s="33"/>
      <c r="I41" s="33"/>
    </row>
    <row r="42" spans="1:9" ht="30" customHeight="1">
      <c r="A42" s="25"/>
      <c r="B42" s="63"/>
      <c r="C42" s="32">
        <v>39</v>
      </c>
      <c r="D42" s="77" t="s">
        <v>112</v>
      </c>
      <c r="E42" s="33"/>
      <c r="F42" s="33"/>
      <c r="G42" s="33"/>
      <c r="H42" s="33"/>
      <c r="I42" s="33"/>
    </row>
    <row r="43" spans="1:9" ht="30" customHeight="1">
      <c r="A43" s="25" t="s">
        <v>323</v>
      </c>
      <c r="B43" s="61" t="s">
        <v>275</v>
      </c>
      <c r="C43" s="32">
        <v>40</v>
      </c>
      <c r="D43" s="77" t="s">
        <v>194</v>
      </c>
      <c r="E43" s="33"/>
      <c r="F43" s="33"/>
      <c r="G43" s="33"/>
      <c r="H43" s="33"/>
      <c r="I43" s="33"/>
    </row>
    <row r="44" spans="1:9" ht="30" customHeight="1">
      <c r="A44" s="25"/>
      <c r="B44" s="63"/>
      <c r="C44" s="32">
        <v>41</v>
      </c>
      <c r="D44" s="77" t="s">
        <v>29</v>
      </c>
      <c r="E44" s="33"/>
      <c r="F44" s="33"/>
      <c r="G44" s="33"/>
      <c r="H44" s="33"/>
      <c r="I44" s="33"/>
    </row>
    <row r="45" spans="1:9" ht="30" customHeight="1">
      <c r="A45" s="25"/>
      <c r="B45" s="85" t="s">
        <v>237</v>
      </c>
      <c r="C45" s="32">
        <v>42</v>
      </c>
      <c r="D45" s="77" t="s">
        <v>397</v>
      </c>
      <c r="E45" s="33"/>
      <c r="F45" s="33"/>
      <c r="G45" s="33"/>
      <c r="H45" s="33"/>
      <c r="I45" s="33"/>
    </row>
    <row r="46" spans="1:9" ht="30" customHeight="1">
      <c r="A46" s="25" t="s">
        <v>121</v>
      </c>
      <c r="B46" s="61" t="s">
        <v>266</v>
      </c>
      <c r="C46" s="32">
        <v>43</v>
      </c>
      <c r="D46" s="77" t="s">
        <v>32</v>
      </c>
      <c r="E46" s="33"/>
      <c r="F46" s="33"/>
      <c r="G46" s="33"/>
      <c r="H46" s="33"/>
      <c r="I46" s="33"/>
    </row>
    <row r="47" spans="1:9" ht="30" customHeight="1">
      <c r="A47" s="25"/>
      <c r="B47" s="63"/>
      <c r="C47" s="32">
        <v>44</v>
      </c>
      <c r="D47" s="77" t="s">
        <v>337</v>
      </c>
      <c r="E47" s="33"/>
      <c r="F47" s="33"/>
      <c r="G47" s="33"/>
      <c r="H47" s="33"/>
      <c r="I47" s="33"/>
    </row>
    <row r="48" spans="1:9" ht="30" customHeight="1">
      <c r="A48" s="84"/>
      <c r="B48" s="88" ph="1"/>
      <c r="C48" s="74" ph="1"/>
      <c r="D48" s="81"/>
      <c r="E48" s="81"/>
      <c r="F48" s="40"/>
      <c r="G48" s="40"/>
      <c r="H48" s="40"/>
      <c r="I48" s="40"/>
    </row>
    <row r="49" spans="1:9" ht="30" customHeight="1">
      <c r="A49" s="12" t="s">
        <v>422</v>
      </c>
      <c r="B49" s="25" t="s">
        <v>343</v>
      </c>
      <c r="C49" s="32" t="s">
        <v>390</v>
      </c>
      <c r="D49" s="40"/>
      <c r="E49" s="40"/>
      <c r="F49" s="40"/>
      <c r="G49" s="40"/>
      <c r="H49" s="40"/>
      <c r="I49" s="40"/>
    </row>
    <row r="50" spans="1:9" ht="28.5" customHeight="1">
      <c r="A50" s="13" t="s">
        <v>227</v>
      </c>
      <c r="B50" s="71" t="s">
        <v>252</v>
      </c>
      <c r="C50" s="33" ph="1">
        <v>5</v>
      </c>
      <c r="D50" s="40"/>
      <c r="E50" s="40"/>
      <c r="F50" s="40"/>
      <c r="G50" s="82" t="s">
        <v>317</v>
      </c>
      <c r="H50" s="40"/>
      <c r="I50" s="40"/>
    </row>
    <row r="51" spans="1:9" ht="28.5" customHeight="1">
      <c r="A51" s="13" t="s">
        <v>254</v>
      </c>
      <c r="B51" s="60" t="s">
        <v>255</v>
      </c>
      <c r="C51" s="33" ph="1">
        <v>4</v>
      </c>
      <c r="D51" s="40"/>
      <c r="E51" s="40"/>
      <c r="F51" s="40"/>
      <c r="G51" s="40"/>
      <c r="H51" s="40"/>
      <c r="I51" s="40"/>
    </row>
    <row r="52" spans="1:9" ht="28.5" customHeight="1">
      <c r="A52" s="13" t="s">
        <v>408</v>
      </c>
      <c r="B52" s="60" t="s">
        <v>256</v>
      </c>
      <c r="C52" s="33" ph="1">
        <v>3</v>
      </c>
      <c r="D52" s="40"/>
      <c r="E52" s="40"/>
      <c r="F52" s="40"/>
      <c r="G52" s="40"/>
      <c r="H52" s="40"/>
      <c r="I52" s="40"/>
    </row>
    <row r="53" spans="1:9" ht="28.5" customHeight="1">
      <c r="A53" s="13" t="s">
        <v>336</v>
      </c>
      <c r="B53" s="60" t="s">
        <v>258</v>
      </c>
      <c r="C53" s="33" ph="1">
        <v>2</v>
      </c>
      <c r="D53" s="40"/>
      <c r="E53" s="40"/>
      <c r="F53" s="40"/>
      <c r="G53" s="40"/>
      <c r="H53" s="40"/>
      <c r="I53" s="40"/>
    </row>
    <row r="54" spans="1:9" ht="28.5" customHeight="1">
      <c r="A54" s="13" t="s">
        <v>274</v>
      </c>
      <c r="B54" s="60" t="s">
        <v>28</v>
      </c>
      <c r="C54" s="33" ph="1">
        <v>1</v>
      </c>
      <c r="D54" s="40"/>
      <c r="E54" s="40"/>
      <c r="F54" s="40"/>
      <c r="G54" s="40"/>
      <c r="H54" s="40"/>
      <c r="I54" s="40"/>
    </row>
    <row r="55" spans="1:9" ht="28.5" customHeight="1">
      <c r="A55" s="13" t="s">
        <v>268</v>
      </c>
      <c r="B55" s="60" t="s">
        <v>261</v>
      </c>
      <c r="C55" s="33" ph="1">
        <v>0</v>
      </c>
      <c r="D55" s="40"/>
      <c r="E55" s="40"/>
      <c r="F55" s="40"/>
      <c r="G55" s="40"/>
      <c r="H55" s="40"/>
      <c r="I55" s="40"/>
    </row>
    <row r="56" spans="1:9" ht="21">
      <c r="A56" s="57"/>
      <c r="B56" s="40" ph="1"/>
      <c r="C56" s="75" ph="1"/>
      <c r="D56" s="40"/>
      <c r="E56" s="40"/>
      <c r="F56" s="40"/>
      <c r="G56" s="40"/>
      <c r="H56" s="40"/>
      <c r="I56" s="40"/>
    </row>
    <row r="57" spans="1:9" ht="21">
      <c r="A57" s="57"/>
      <c r="B57" s="40" ph="1"/>
      <c r="C57" s="75" ph="1"/>
      <c r="D57" s="40"/>
      <c r="E57" s="40"/>
      <c r="F57" s="40"/>
      <c r="G57" s="40"/>
      <c r="H57" s="40"/>
      <c r="I57" s="40"/>
    </row>
    <row r="58" spans="1:9" ht="21">
      <c r="A58" s="57"/>
      <c r="B58" s="40" ph="1"/>
      <c r="C58" s="75" ph="1"/>
      <c r="D58" s="40"/>
      <c r="E58" s="40"/>
      <c r="F58" s="40"/>
      <c r="G58" s="40"/>
      <c r="H58" s="40"/>
      <c r="I58" s="40"/>
    </row>
    <row r="59" spans="1:9" ht="21">
      <c r="A59" s="57"/>
      <c r="B59" s="40" ph="1"/>
      <c r="C59" s="75" ph="1"/>
      <c r="D59" s="40"/>
      <c r="E59" s="40"/>
      <c r="F59" s="40"/>
      <c r="G59" s="40"/>
      <c r="H59" s="40"/>
      <c r="I59" s="40"/>
    </row>
    <row r="60" spans="1:9" ht="21">
      <c r="A60" s="57"/>
      <c r="B60" s="40" ph="1"/>
      <c r="C60" s="75" ph="1"/>
      <c r="D60" s="40"/>
      <c r="E60" s="40"/>
      <c r="F60" s="40"/>
      <c r="G60" s="40"/>
      <c r="H60" s="40"/>
      <c r="I60" s="40"/>
    </row>
    <row r="61" spans="1:9" ht="21">
      <c r="A61" s="57"/>
      <c r="B61" s="40" ph="1"/>
      <c r="C61" s="75" ph="1"/>
      <c r="D61" s="40"/>
      <c r="E61" s="40"/>
      <c r="F61" s="40"/>
      <c r="G61" s="40"/>
      <c r="H61" s="40"/>
      <c r="I61" s="40"/>
    </row>
    <row r="62" spans="1:9" ht="21">
      <c r="A62" s="57"/>
      <c r="B62" s="40" ph="1"/>
      <c r="C62" s="75" ph="1"/>
      <c r="D62" s="40"/>
      <c r="E62" s="40"/>
      <c r="F62" s="40"/>
      <c r="G62" s="40"/>
      <c r="H62" s="40"/>
      <c r="I62" s="40"/>
    </row>
    <row r="63" spans="1:9" ht="21">
      <c r="A63" s="57"/>
      <c r="B63" s="40" ph="1"/>
      <c r="C63" s="75" ph="1"/>
      <c r="D63" s="40"/>
      <c r="E63" s="40"/>
      <c r="F63" s="40"/>
      <c r="G63" s="40"/>
      <c r="H63" s="40"/>
      <c r="I63" s="40"/>
    </row>
    <row r="64" spans="1:9" ht="21">
      <c r="A64" s="57"/>
      <c r="B64" s="40" ph="1"/>
      <c r="C64" s="75" ph="1"/>
      <c r="D64" s="40"/>
      <c r="E64" s="40"/>
      <c r="F64" s="40"/>
      <c r="G64" s="40"/>
      <c r="H64" s="40"/>
      <c r="I64" s="40"/>
    </row>
    <row r="65" spans="1:9" ht="21">
      <c r="A65" s="57"/>
      <c r="B65" s="40" ph="1"/>
      <c r="C65" s="75" ph="1"/>
      <c r="D65" s="40"/>
      <c r="E65" s="40"/>
      <c r="F65" s="40"/>
      <c r="G65" s="40"/>
      <c r="H65" s="40"/>
      <c r="I65" s="40"/>
    </row>
    <row r="66" spans="1:9" ht="21">
      <c r="A66" s="57"/>
      <c r="B66" s="40" ph="1"/>
      <c r="C66" s="75" ph="1"/>
      <c r="D66" s="40"/>
      <c r="E66" s="40"/>
      <c r="F66" s="40"/>
      <c r="G66" s="40"/>
      <c r="H66" s="40"/>
      <c r="I66" s="40"/>
    </row>
    <row r="67" spans="1:9" ht="21">
      <c r="A67" s="57"/>
      <c r="B67" s="40" ph="1"/>
      <c r="C67" s="75" ph="1"/>
      <c r="D67" s="40"/>
      <c r="E67" s="40"/>
      <c r="F67" s="40"/>
      <c r="G67" s="40"/>
      <c r="H67" s="40"/>
      <c r="I67" s="40"/>
    </row>
    <row r="68" spans="1:9" ht="21">
      <c r="A68" s="57"/>
      <c r="B68" s="40" ph="1"/>
      <c r="C68" s="75" ph="1"/>
      <c r="D68" s="40"/>
      <c r="E68" s="40"/>
      <c r="F68" s="40"/>
      <c r="G68" s="40"/>
      <c r="H68" s="40"/>
      <c r="I68" s="40"/>
    </row>
    <row r="69" spans="1:9" ht="21">
      <c r="A69" s="57"/>
      <c r="B69" s="40" ph="1"/>
      <c r="C69" s="75" ph="1"/>
      <c r="D69" s="40"/>
      <c r="E69" s="40"/>
      <c r="F69" s="40"/>
      <c r="G69" s="40"/>
      <c r="H69" s="40"/>
      <c r="I69" s="40"/>
    </row>
    <row r="70" spans="1:9" ht="21">
      <c r="A70" s="57"/>
      <c r="B70" s="40" ph="1"/>
      <c r="C70" s="75" ph="1"/>
      <c r="D70" s="40"/>
      <c r="E70" s="40"/>
      <c r="F70" s="40"/>
      <c r="G70" s="40"/>
      <c r="H70" s="40"/>
      <c r="I70" s="40"/>
    </row>
    <row r="71" spans="1:9" ht="21">
      <c r="A71" s="57"/>
      <c r="B71" s="40" ph="1"/>
      <c r="C71" s="75" ph="1"/>
      <c r="D71" s="40"/>
      <c r="E71" s="40"/>
      <c r="F71" s="40"/>
      <c r="G71" s="40"/>
      <c r="H71" s="40"/>
      <c r="I71" s="40"/>
    </row>
    <row r="72" spans="1:9" ht="21">
      <c r="A72" s="57"/>
      <c r="B72" s="40" ph="1"/>
      <c r="C72" s="75" ph="1"/>
      <c r="D72" s="40"/>
      <c r="E72" s="40"/>
      <c r="F72" s="40"/>
      <c r="G72" s="40"/>
      <c r="H72" s="40"/>
      <c r="I72" s="40"/>
    </row>
    <row r="73" spans="1:9" ht="21">
      <c r="A73" s="57"/>
      <c r="B73" s="40" ph="1"/>
      <c r="C73" s="75" ph="1"/>
      <c r="D73" s="40"/>
      <c r="E73" s="40"/>
      <c r="F73" s="40"/>
      <c r="G73" s="40"/>
      <c r="H73" s="40"/>
      <c r="I73" s="40"/>
    </row>
    <row r="74" spans="1:9" ht="21">
      <c r="A74" s="57"/>
      <c r="B74" s="40" ph="1"/>
      <c r="C74" s="75" ph="1"/>
      <c r="D74" s="40"/>
      <c r="E74" s="40"/>
      <c r="F74" s="40"/>
      <c r="G74" s="40"/>
      <c r="H74" s="40"/>
      <c r="I74" s="40"/>
    </row>
    <row r="75" spans="1:9" ht="21">
      <c r="A75" s="57"/>
      <c r="B75" s="40" ph="1"/>
      <c r="C75" s="75" ph="1"/>
      <c r="D75" s="40"/>
      <c r="E75" s="40"/>
      <c r="F75" s="40"/>
      <c r="G75" s="40"/>
      <c r="H75" s="40"/>
      <c r="I75" s="40"/>
    </row>
    <row r="76" spans="1:9" ht="21">
      <c r="A76" s="57"/>
      <c r="B76" s="40" ph="1"/>
      <c r="C76" s="75" ph="1"/>
      <c r="D76" s="40"/>
      <c r="E76" s="40"/>
      <c r="F76" s="40"/>
      <c r="G76" s="40"/>
      <c r="H76" s="40"/>
      <c r="I76" s="40"/>
    </row>
    <row r="77" spans="1:9" ht="21">
      <c r="A77" s="57"/>
      <c r="B77" s="40" ph="1"/>
      <c r="C77" s="75" ph="1"/>
      <c r="D77" s="40"/>
      <c r="E77" s="40"/>
      <c r="F77" s="40"/>
      <c r="G77" s="40"/>
      <c r="H77" s="40"/>
      <c r="I77" s="40"/>
    </row>
    <row r="78" spans="1:9" ht="21">
      <c r="A78" s="57"/>
      <c r="B78" s="40" ph="1"/>
      <c r="C78" s="75" ph="1"/>
      <c r="D78" s="40"/>
      <c r="E78" s="40"/>
      <c r="F78" s="40"/>
      <c r="G78" s="40"/>
      <c r="H78" s="40"/>
      <c r="I78" s="40"/>
    </row>
    <row r="79" spans="1:9" ht="21">
      <c r="A79" s="57"/>
      <c r="B79" s="40" ph="1"/>
      <c r="C79" s="75" ph="1"/>
      <c r="D79" s="40"/>
      <c r="E79" s="40"/>
      <c r="F79" s="40"/>
      <c r="G79" s="40"/>
      <c r="H79" s="40"/>
      <c r="I79" s="40"/>
    </row>
    <row r="80" spans="1:9" ht="21">
      <c r="A80" s="57"/>
      <c r="B80" s="40" ph="1"/>
      <c r="C80" s="75" ph="1"/>
      <c r="D80" s="40"/>
      <c r="E80" s="40"/>
      <c r="F80" s="40"/>
      <c r="G80" s="40"/>
      <c r="H80" s="40"/>
      <c r="I80" s="40"/>
    </row>
    <row r="81" spans="1:9" ht="21">
      <c r="A81" s="57"/>
      <c r="B81" s="40" ph="1"/>
      <c r="C81" s="75" ph="1"/>
      <c r="D81" s="40"/>
      <c r="E81" s="40"/>
      <c r="F81" s="40"/>
      <c r="G81" s="40"/>
      <c r="H81" s="40"/>
      <c r="I81" s="40"/>
    </row>
    <row r="82" spans="1:9" ht="21">
      <c r="A82" s="57"/>
      <c r="B82" s="40" ph="1"/>
      <c r="C82" s="75" ph="1"/>
      <c r="D82" s="40"/>
      <c r="E82" s="40"/>
      <c r="F82" s="40"/>
      <c r="G82" s="40"/>
      <c r="H82" s="40"/>
      <c r="I82" s="40"/>
    </row>
    <row r="83" spans="1:9" ht="21">
      <c r="A83" s="57"/>
      <c r="B83" s="40" ph="1"/>
      <c r="C83" s="75" ph="1"/>
      <c r="D83" s="40"/>
      <c r="E83" s="40"/>
      <c r="F83" s="40"/>
      <c r="G83" s="40"/>
      <c r="H83" s="40"/>
      <c r="I83" s="40"/>
    </row>
    <row r="84" spans="1:9" ht="21">
      <c r="A84" s="57"/>
      <c r="B84" s="40" ph="1"/>
      <c r="C84" s="75" ph="1"/>
      <c r="D84" s="40"/>
      <c r="E84" s="40"/>
      <c r="F84" s="40"/>
      <c r="G84" s="40"/>
      <c r="H84" s="40"/>
      <c r="I84" s="40"/>
    </row>
    <row r="85" spans="1:9" ht="21">
      <c r="A85" s="57"/>
      <c r="B85" s="40" ph="1"/>
      <c r="C85" s="75" ph="1"/>
      <c r="D85" s="40"/>
      <c r="E85" s="40"/>
      <c r="F85" s="40"/>
      <c r="G85" s="40"/>
      <c r="H85" s="40"/>
      <c r="I85" s="40"/>
    </row>
    <row r="86" spans="1:9" ht="21">
      <c r="A86" s="57"/>
      <c r="B86" s="40" ph="1"/>
      <c r="C86" s="75" ph="1"/>
      <c r="D86" s="40"/>
      <c r="E86" s="40"/>
      <c r="F86" s="40"/>
      <c r="G86" s="40"/>
      <c r="H86" s="40"/>
      <c r="I86" s="40"/>
    </row>
    <row r="87" spans="1:9" ht="21">
      <c r="A87" s="57"/>
      <c r="B87" s="40" ph="1"/>
      <c r="C87" s="75" ph="1"/>
      <c r="D87" s="40"/>
      <c r="E87" s="40"/>
      <c r="F87" s="40"/>
      <c r="G87" s="40"/>
      <c r="H87" s="40"/>
      <c r="I87" s="40"/>
    </row>
    <row r="88" spans="1:9" ht="21">
      <c r="A88" s="57"/>
      <c r="B88" s="40" ph="1"/>
      <c r="C88" s="75" ph="1"/>
      <c r="D88" s="40"/>
      <c r="E88" s="40"/>
      <c r="F88" s="40"/>
      <c r="G88" s="40"/>
      <c r="H88" s="40"/>
      <c r="I88" s="40"/>
    </row>
    <row r="89" spans="1:9" ht="21">
      <c r="A89" s="57"/>
      <c r="B89" s="40" ph="1"/>
      <c r="C89" s="75" ph="1"/>
      <c r="D89" s="40"/>
      <c r="E89" s="40"/>
      <c r="F89" s="40"/>
      <c r="G89" s="40"/>
      <c r="H89" s="40"/>
      <c r="I89" s="40"/>
    </row>
    <row r="90" spans="1:9" ht="21">
      <c r="A90" s="57"/>
      <c r="B90" s="40" ph="1"/>
      <c r="C90" s="75" ph="1"/>
      <c r="D90" s="40"/>
      <c r="E90" s="40"/>
      <c r="F90" s="40"/>
      <c r="G90" s="40"/>
      <c r="H90" s="40"/>
      <c r="I90" s="40"/>
    </row>
    <row r="91" spans="1:9" ht="21">
      <c r="B91" ph="1"/>
      <c r="C91" s="45" ph="1"/>
    </row>
    <row r="92" spans="1:9" ht="21">
      <c r="B92" ph="1"/>
      <c r="C92" s="45" ph="1"/>
    </row>
    <row r="93" spans="1:9" ht="21">
      <c r="B93" ph="1"/>
      <c r="C93" s="45" ph="1"/>
    </row>
    <row r="94" spans="1:9" ht="21">
      <c r="B94" ph="1"/>
      <c r="C94" s="45" ph="1"/>
    </row>
    <row r="95" spans="1:9" ht="21">
      <c r="D95" ph="1"/>
    </row>
    <row r="96" spans="1:9" ht="21">
      <c r="D96" ph="1"/>
    </row>
    <row r="97" spans="1:5" ht="21">
      <c r="A97" s="44" ph="1"/>
      <c r="B97" ph="1"/>
      <c r="D97" ph="1"/>
    </row>
    <row r="98" spans="1:5" ht="21">
      <c r="D98" ph="1"/>
    </row>
    <row r="99" spans="1:5" ht="21">
      <c r="D99" ph="1"/>
    </row>
    <row r="100" spans="1:5" ht="21">
      <c r="B100" ph="1"/>
      <c r="C100" s="45" ph="1"/>
      <c r="E100" ph="1"/>
    </row>
    <row r="101" spans="1:5" ht="21">
      <c r="B101" ph="1"/>
      <c r="C101" s="45" ph="1"/>
      <c r="E101" ph="1"/>
    </row>
    <row r="102" spans="1:5" ht="21">
      <c r="A102" s="44" ph="1"/>
      <c r="B102" ph="1"/>
      <c r="C102" s="45" ph="1"/>
    </row>
    <row r="103" spans="1:5" ht="21">
      <c r="B103" ph="1"/>
      <c r="C103" s="45" ph="1"/>
    </row>
    <row r="104" spans="1:5" ht="21">
      <c r="B104" ph="1"/>
      <c r="C104" s="45" ph="1"/>
    </row>
    <row r="105" spans="1:5" ht="21">
      <c r="B105" ph="1"/>
      <c r="C105" s="45" ph="1"/>
      <c r="E105" ph="1"/>
    </row>
    <row r="106" spans="1:5" ht="21">
      <c r="A106" s="44" ph="1"/>
      <c r="B106" ph="1"/>
      <c r="C106" s="45" ph="1"/>
    </row>
    <row r="107" spans="1:5" ht="21">
      <c r="B107" ph="1"/>
      <c r="C107" s="45" ph="1"/>
    </row>
    <row r="108" spans="1:5" ht="21">
      <c r="B108" ph="1"/>
      <c r="C108" s="45" ph="1"/>
    </row>
    <row r="109" spans="1:5" ht="21">
      <c r="B109" ph="1"/>
      <c r="C109" s="45" ph="1"/>
    </row>
    <row r="110" spans="1:5" ht="21">
      <c r="B110" ph="1"/>
      <c r="C110" s="45" ph="1"/>
    </row>
    <row r="111" spans="1:5" ht="21">
      <c r="B111" ph="1"/>
      <c r="C111" s="45" ph="1"/>
    </row>
    <row r="112" spans="1:5" ht="21">
      <c r="B112" ph="1"/>
      <c r="C112" s="45" ph="1"/>
    </row>
    <row r="113" spans="2:3" ht="21">
      <c r="B113" ph="1"/>
      <c r="C113" s="45" ph="1"/>
    </row>
    <row r="114" spans="2:3" ht="21">
      <c r="B114" ph="1"/>
      <c r="C114" s="45" ph="1"/>
    </row>
    <row r="115" spans="2:3" ht="21">
      <c r="B115" ph="1"/>
      <c r="C115" s="45" ph="1"/>
    </row>
    <row r="116" spans="2:3" ht="21">
      <c r="B116" ph="1"/>
      <c r="C116" s="45" ph="1"/>
    </row>
    <row r="117" spans="2:3" ht="21">
      <c r="B117" ph="1"/>
      <c r="C117" s="45" ph="1"/>
    </row>
    <row r="118" spans="2:3" ht="21">
      <c r="B118" ph="1"/>
      <c r="C118" s="45" ph="1"/>
    </row>
    <row r="119" spans="2:3" ht="21">
      <c r="B119" ph="1"/>
      <c r="C119" s="45" ph="1"/>
    </row>
    <row r="120" spans="2:3" ht="21">
      <c r="B120" ph="1"/>
      <c r="C120" s="45" ph="1"/>
    </row>
    <row r="121" spans="2:3" ht="21">
      <c r="B121" ph="1"/>
      <c r="C121" s="45" ph="1"/>
    </row>
    <row r="122" spans="2:3" ht="21">
      <c r="B122" ph="1"/>
      <c r="C122" s="45" ph="1"/>
    </row>
    <row r="123" spans="2:3" ht="21">
      <c r="B123" ph="1"/>
      <c r="C123" s="45" ph="1"/>
    </row>
    <row r="124" spans="2:3" ht="21">
      <c r="B124" ph="1"/>
      <c r="C124" s="45" ph="1"/>
    </row>
    <row r="125" spans="2:3" ht="21">
      <c r="B125" ph="1"/>
      <c r="C125" s="45" ph="1"/>
    </row>
    <row r="126" spans="2:3" ht="21">
      <c r="B126" ph="1"/>
      <c r="C126" s="45" ph="1"/>
    </row>
    <row r="127" spans="2:3" ht="21">
      <c r="B127" ph="1"/>
      <c r="C127" s="45" ph="1"/>
    </row>
    <row r="128" spans="2:3" ht="21">
      <c r="B128" ph="1"/>
      <c r="C128" s="45" ph="1"/>
    </row>
    <row r="129" spans="2:3" ht="21">
      <c r="B129" ph="1"/>
      <c r="C129" s="45" ph="1"/>
    </row>
    <row r="130" spans="2:3" ht="21">
      <c r="B130" ph="1"/>
      <c r="C130" s="45" ph="1"/>
    </row>
    <row r="131" spans="2:3" ht="21">
      <c r="B131" ph="1"/>
      <c r="C131" s="45" ph="1"/>
    </row>
    <row r="132" spans="2:3" ht="21">
      <c r="B132" ph="1"/>
      <c r="C132" s="45" ph="1"/>
    </row>
    <row r="133" spans="2:3" ht="21">
      <c r="B133" ph="1"/>
      <c r="C133" s="45" ph="1"/>
    </row>
    <row r="134" spans="2:3" ht="21">
      <c r="B134" ph="1"/>
      <c r="C134" s="45" ph="1"/>
    </row>
    <row r="135" spans="2:3" ht="21">
      <c r="B135" ph="1"/>
      <c r="C135" s="45" ph="1"/>
    </row>
    <row r="136" spans="2:3" ht="21">
      <c r="B136" ph="1"/>
      <c r="C136" s="45" ph="1"/>
    </row>
    <row r="137" spans="2:3" ht="21">
      <c r="B137" ph="1"/>
      <c r="C137" s="45" ph="1"/>
    </row>
    <row r="138" spans="2:3" ht="21">
      <c r="B138" ph="1"/>
      <c r="C138" s="45" ph="1"/>
    </row>
    <row r="139" spans="2:3" ht="21">
      <c r="B139" ph="1"/>
      <c r="C139" s="45" ph="1"/>
    </row>
    <row r="140" spans="2:3" ht="21">
      <c r="B140" ph="1"/>
      <c r="C140" s="45" ph="1"/>
    </row>
    <row r="141" spans="2:3" ht="21">
      <c r="B141" ph="1"/>
      <c r="C141" s="45" ph="1"/>
    </row>
    <row r="142" spans="2:3" ht="21">
      <c r="B142" ph="1"/>
      <c r="C142" s="45" ph="1"/>
    </row>
    <row r="143" spans="2:3" ht="21">
      <c r="B143" ph="1"/>
      <c r="C143" s="45" ph="1"/>
    </row>
    <row r="144" spans="2:3" ht="21">
      <c r="B144" ph="1"/>
      <c r="C144" s="45" ph="1"/>
    </row>
    <row r="145" spans="2:3" ht="21">
      <c r="B145" ph="1"/>
      <c r="C145" s="45" ph="1"/>
    </row>
    <row r="146" spans="2:3" ht="21">
      <c r="B146" ph="1"/>
      <c r="C146" s="45" ph="1"/>
    </row>
    <row r="147" spans="2:3" ht="21">
      <c r="B147" ph="1"/>
      <c r="C147" s="45" ph="1"/>
    </row>
    <row r="148" spans="2:3" ht="21">
      <c r="B148" ph="1"/>
      <c r="C148" s="45" ph="1"/>
    </row>
    <row r="149" spans="2:3" ht="21">
      <c r="B149" ph="1"/>
      <c r="C149" s="45" ph="1"/>
    </row>
    <row r="150" spans="2:3" ht="21">
      <c r="B150" ph="1"/>
      <c r="C150" s="45" ph="1"/>
    </row>
    <row r="151" spans="2:3" ht="21">
      <c r="B151" ph="1"/>
      <c r="C151" s="45" ph="1"/>
    </row>
    <row r="152" spans="2:3" ht="21">
      <c r="B152" ph="1"/>
      <c r="C152" s="45" ph="1"/>
    </row>
    <row r="153" spans="2:3" ht="21">
      <c r="B153" ph="1"/>
      <c r="C153" s="45" ph="1"/>
    </row>
    <row r="154" spans="2:3" ht="21">
      <c r="B154" ph="1"/>
      <c r="C154" s="45" ph="1"/>
    </row>
    <row r="155" spans="2:3" ht="21">
      <c r="B155" ph="1"/>
      <c r="C155" s="45" ph="1"/>
    </row>
    <row r="156" spans="2:3" ht="21">
      <c r="B156" ph="1"/>
      <c r="C156" s="45" ph="1"/>
    </row>
    <row r="157" spans="2:3" ht="21">
      <c r="B157" ph="1"/>
      <c r="C157" s="45" ph="1"/>
    </row>
    <row r="158" spans="2:3" ht="21">
      <c r="B158" ph="1"/>
      <c r="C158" s="45" ph="1"/>
    </row>
    <row r="159" spans="2:3" ht="21">
      <c r="B159" ph="1"/>
      <c r="C159" s="45" ph="1"/>
    </row>
    <row r="160" spans="2:3" ht="21">
      <c r="B160" ph="1"/>
      <c r="C160" s="45" ph="1"/>
    </row>
    <row r="161" spans="2:3" ht="21">
      <c r="B161" ph="1"/>
      <c r="C161" s="45" ph="1"/>
    </row>
    <row r="162" spans="2:3" ht="21">
      <c r="B162" ph="1"/>
      <c r="C162" s="45" ph="1"/>
    </row>
    <row r="163" spans="2:3" ht="21">
      <c r="B163" ph="1"/>
      <c r="C163" s="45" ph="1"/>
    </row>
    <row r="164" spans="2:3" ht="21">
      <c r="B164" ph="1"/>
      <c r="C164" s="45" ph="1"/>
    </row>
    <row r="165" spans="2:3" ht="21">
      <c r="B165" ph="1"/>
      <c r="C165" s="45" ph="1"/>
    </row>
    <row r="166" spans="2:3" ht="21">
      <c r="B166" ph="1"/>
      <c r="C166" s="45" ph="1"/>
    </row>
    <row r="167" spans="2:3" ht="21">
      <c r="B167" ph="1"/>
      <c r="C167" s="45" ph="1"/>
    </row>
    <row r="168" spans="2:3" ht="21">
      <c r="B168" ph="1"/>
      <c r="C168" s="45" ph="1"/>
    </row>
    <row r="169" spans="2:3" ht="21">
      <c r="B169" ph="1"/>
      <c r="C169" s="45" ph="1"/>
    </row>
    <row r="170" spans="2:3" ht="21">
      <c r="B170" ph="1"/>
      <c r="C170" s="45" ph="1"/>
    </row>
    <row r="171" spans="2:3" ht="21">
      <c r="B171" ph="1"/>
      <c r="C171" s="45" ph="1"/>
    </row>
    <row r="172" spans="2:3" ht="21">
      <c r="B172" ph="1"/>
      <c r="C172" s="45" ph="1"/>
    </row>
    <row r="173" spans="2:3" ht="21">
      <c r="B173" ph="1"/>
      <c r="C173" s="45" ph="1"/>
    </row>
    <row r="174" spans="2:3" ht="21">
      <c r="B174" ph="1"/>
      <c r="C174" s="45" ph="1"/>
    </row>
    <row r="175" spans="2:3" ht="21">
      <c r="B175" ph="1"/>
      <c r="C175" s="45" ph="1"/>
    </row>
    <row r="176" spans="2:3" ht="21">
      <c r="B176" ph="1"/>
      <c r="C176" s="45" ph="1"/>
    </row>
    <row r="177" spans="2:3" ht="21">
      <c r="B177" ph="1"/>
      <c r="C177" s="45" ph="1"/>
    </row>
    <row r="178" spans="2:3" ht="21">
      <c r="B178" ph="1"/>
      <c r="C178" s="45" ph="1"/>
    </row>
    <row r="179" spans="2:3" ht="21">
      <c r="B179" ph="1"/>
      <c r="C179" s="45" ph="1"/>
    </row>
    <row r="180" spans="2:3" ht="21">
      <c r="B180" ph="1"/>
      <c r="C180" s="45" ph="1"/>
    </row>
    <row r="181" spans="2:3" ht="21">
      <c r="B181" ph="1"/>
      <c r="C181" s="45" ph="1"/>
    </row>
    <row r="182" spans="2:3" ht="21">
      <c r="B182" ph="1"/>
      <c r="C182" s="45" ph="1"/>
    </row>
    <row r="183" spans="2:3" ht="21">
      <c r="B183" ph="1"/>
      <c r="C183" s="45" ph="1"/>
    </row>
    <row r="184" spans="2:3" ht="21">
      <c r="B184" ph="1"/>
      <c r="C184" s="45" ph="1"/>
    </row>
  </sheetData>
  <mergeCells count="18">
    <mergeCell ref="A1:I1"/>
    <mergeCell ref="E2:I2"/>
    <mergeCell ref="A2:B3"/>
    <mergeCell ref="C2:C3"/>
    <mergeCell ref="D2:D3"/>
    <mergeCell ref="A5:A8"/>
    <mergeCell ref="A10:A13"/>
    <mergeCell ref="A14:A15"/>
    <mergeCell ref="A35:A39"/>
    <mergeCell ref="B35:B37"/>
    <mergeCell ref="B38:B39"/>
    <mergeCell ref="A40:A42"/>
    <mergeCell ref="B40:B42"/>
    <mergeCell ref="A43:A45"/>
    <mergeCell ref="B43:B44"/>
    <mergeCell ref="A46:A47"/>
    <mergeCell ref="B46:B47"/>
    <mergeCell ref="A16:A34"/>
  </mergeCells>
  <phoneticPr fontId="1"/>
  <pageMargins left="0.31496062992125984" right="0.31496062992125984" top="0.35433070866141736" bottom="0.35433070866141736" header="0.31496062992125984" footer="0.31496062992125984"/>
  <pageSetup paperSize="9" scale="72" fitToWidth="1" fitToHeight="0"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M189"/>
  <sheetViews>
    <sheetView topLeftCell="A37" workbookViewId="0">
      <selection activeCell="D51" sqref="D51"/>
    </sheetView>
  </sheetViews>
  <sheetFormatPr defaultRowHeight="13.5"/>
  <cols>
    <col min="1" max="1" width="9" style="44" customWidth="1"/>
    <col min="2" max="2" width="45.25" customWidth="1"/>
    <col min="3" max="3" width="5.75" style="45" customWidth="1"/>
    <col min="4" max="4" width="45.75" customWidth="1"/>
    <col min="5" max="9" width="6.25" customWidth="1"/>
    <col min="10" max="10" width="25.375" customWidth="1"/>
  </cols>
  <sheetData>
    <row r="1" spans="1:13" ht="25.5" customHeight="1">
      <c r="A1" s="46" t="s">
        <v>424</v>
      </c>
      <c r="B1" s="46"/>
      <c r="C1" s="46"/>
      <c r="D1" s="46"/>
      <c r="E1" s="46"/>
      <c r="F1" s="46"/>
      <c r="G1" s="46"/>
      <c r="H1" s="46"/>
      <c r="I1" s="46"/>
    </row>
    <row r="2" spans="1:13" ht="25.5" customHeight="1">
      <c r="A2" s="47" t="s">
        <v>68</v>
      </c>
      <c r="B2" s="58"/>
      <c r="C2" s="72" t="s">
        <v>211</v>
      </c>
      <c r="D2" s="72" t="s">
        <v>212</v>
      </c>
      <c r="E2" s="35" t="s">
        <v>240</v>
      </c>
      <c r="F2" s="35"/>
      <c r="G2" s="35"/>
      <c r="H2" s="35"/>
      <c r="I2" s="35"/>
    </row>
    <row r="3" spans="1:13" ht="25.5" customHeight="1">
      <c r="A3" s="48"/>
      <c r="B3" s="59"/>
      <c r="C3" s="73"/>
      <c r="D3" s="73"/>
      <c r="E3" s="35" t="s">
        <v>224</v>
      </c>
      <c r="F3" s="35" t="s">
        <v>4</v>
      </c>
      <c r="G3" s="35" t="s">
        <v>244</v>
      </c>
      <c r="H3" s="35" t="s">
        <v>140</v>
      </c>
      <c r="I3" s="35" t="s">
        <v>248</v>
      </c>
    </row>
    <row r="4" spans="1:13" ht="30" customHeight="1">
      <c r="A4" s="26" t="s">
        <v>314</v>
      </c>
      <c r="B4" s="85" t="s">
        <v>167</v>
      </c>
      <c r="C4" s="32">
        <v>1</v>
      </c>
      <c r="D4" s="76" t="s">
        <v>209</v>
      </c>
      <c r="E4" s="33"/>
      <c r="F4" s="33"/>
      <c r="G4" s="33"/>
      <c r="H4" s="33"/>
      <c r="I4" s="33"/>
    </row>
    <row r="5" spans="1:13" ht="30" customHeight="1">
      <c r="A5" s="54" t="s">
        <v>297</v>
      </c>
      <c r="B5" s="61" t="s">
        <v>12</v>
      </c>
      <c r="C5" s="32">
        <v>2</v>
      </c>
      <c r="D5" s="77" t="s">
        <v>277</v>
      </c>
      <c r="E5" s="33"/>
      <c r="F5" s="33"/>
      <c r="G5" s="33"/>
      <c r="H5" s="33"/>
      <c r="I5" s="33"/>
    </row>
    <row r="6" spans="1:13" ht="30" customHeight="1">
      <c r="A6" s="55"/>
      <c r="B6" s="62"/>
      <c r="C6" s="32">
        <v>3</v>
      </c>
      <c r="D6" s="77" t="s">
        <v>66</v>
      </c>
      <c r="E6" s="33"/>
      <c r="F6" s="33"/>
      <c r="G6" s="33"/>
      <c r="H6" s="33"/>
      <c r="I6" s="33"/>
    </row>
    <row r="7" spans="1:13" ht="30" customHeight="1">
      <c r="A7" s="55"/>
      <c r="B7" s="62"/>
      <c r="C7" s="32">
        <v>4</v>
      </c>
      <c r="D7" s="77" t="s">
        <v>404</v>
      </c>
      <c r="E7" s="33"/>
      <c r="F7" s="33"/>
      <c r="G7" s="33"/>
      <c r="H7" s="33"/>
      <c r="I7" s="33"/>
    </row>
    <row r="8" spans="1:13" ht="66" customHeight="1">
      <c r="A8" s="55"/>
      <c r="B8" s="62"/>
      <c r="C8" s="32">
        <v>5</v>
      </c>
      <c r="D8" s="77" t="s">
        <v>311</v>
      </c>
      <c r="E8" s="33"/>
      <c r="F8" s="33"/>
      <c r="G8" s="33"/>
      <c r="H8" s="33"/>
      <c r="I8" s="33"/>
    </row>
    <row r="9" spans="1:13" ht="30" customHeight="1">
      <c r="A9" s="55"/>
      <c r="B9" s="63"/>
      <c r="C9" s="32">
        <v>6</v>
      </c>
      <c r="D9" s="77" t="s">
        <v>431</v>
      </c>
      <c r="E9" s="33"/>
      <c r="F9" s="33"/>
      <c r="G9" s="33"/>
      <c r="H9" s="33"/>
      <c r="I9" s="33"/>
    </row>
    <row r="10" spans="1:13" ht="66.75" customHeight="1">
      <c r="A10" s="55"/>
      <c r="B10" s="61" t="s">
        <v>426</v>
      </c>
      <c r="C10" s="32">
        <v>7</v>
      </c>
      <c r="D10" s="77" t="s">
        <v>434</v>
      </c>
      <c r="E10" s="98"/>
      <c r="F10" s="33"/>
      <c r="G10" s="33"/>
      <c r="H10" s="33"/>
      <c r="I10" s="33"/>
    </row>
    <row r="11" spans="1:13" ht="30" customHeight="1">
      <c r="A11" s="55"/>
      <c r="B11" s="62"/>
      <c r="C11" s="32">
        <v>8</v>
      </c>
      <c r="D11" s="77" t="s">
        <v>385</v>
      </c>
      <c r="E11" s="33"/>
      <c r="F11" s="33"/>
      <c r="G11" s="33"/>
      <c r="H11" s="33"/>
      <c r="I11" s="33"/>
    </row>
    <row r="12" spans="1:13" ht="30" customHeight="1">
      <c r="A12" s="55"/>
      <c r="B12" s="62"/>
      <c r="C12" s="32">
        <v>9</v>
      </c>
      <c r="D12" s="77" t="s">
        <v>436</v>
      </c>
      <c r="E12" s="33"/>
      <c r="F12" s="33"/>
      <c r="G12" s="33"/>
      <c r="H12" s="33"/>
      <c r="I12" s="33"/>
    </row>
    <row r="13" spans="1:13" ht="30" customHeight="1">
      <c r="A13" s="55"/>
      <c r="B13" s="63"/>
      <c r="C13" s="32">
        <v>10</v>
      </c>
      <c r="D13" s="77" t="s">
        <v>86</v>
      </c>
      <c r="E13" s="33"/>
      <c r="F13" s="33"/>
      <c r="G13" s="33"/>
      <c r="H13" s="33"/>
      <c r="I13" s="33"/>
    </row>
    <row r="14" spans="1:13" ht="30" customHeight="1">
      <c r="A14" s="53"/>
      <c r="B14" s="85" t="s">
        <v>13</v>
      </c>
      <c r="C14" s="32">
        <v>11</v>
      </c>
      <c r="D14" s="31" t="s">
        <v>24</v>
      </c>
      <c r="E14" s="37"/>
      <c r="F14" s="37"/>
      <c r="G14" s="37"/>
      <c r="H14" s="37"/>
      <c r="I14" s="37"/>
      <c r="J14" s="43"/>
      <c r="K14" s="43"/>
      <c r="L14" s="43"/>
      <c r="M14" s="43"/>
    </row>
    <row r="15" spans="1:13" ht="30" customHeight="1">
      <c r="A15" s="53" t="s">
        <v>81</v>
      </c>
      <c r="B15" s="60" t="s">
        <v>73</v>
      </c>
      <c r="C15" s="32">
        <v>12</v>
      </c>
      <c r="D15" s="77" t="s">
        <v>148</v>
      </c>
      <c r="E15" s="33"/>
      <c r="F15" s="33"/>
      <c r="G15" s="33"/>
      <c r="H15" s="33"/>
      <c r="I15" s="33"/>
    </row>
    <row r="16" spans="1:13" ht="30" customHeight="1">
      <c r="A16" s="54" t="s">
        <v>56</v>
      </c>
      <c r="B16" s="61" t="s">
        <v>490</v>
      </c>
      <c r="C16" s="32">
        <v>13</v>
      </c>
      <c r="D16" s="77" t="s">
        <v>32</v>
      </c>
      <c r="E16" s="33"/>
      <c r="F16" s="33"/>
      <c r="G16" s="33"/>
      <c r="H16" s="33"/>
      <c r="I16" s="33"/>
    </row>
    <row r="17" spans="1:10" ht="30" customHeight="1">
      <c r="A17" s="55"/>
      <c r="B17" s="62"/>
      <c r="C17" s="32">
        <v>14</v>
      </c>
      <c r="D17" s="77" t="s">
        <v>483</v>
      </c>
      <c r="E17" s="33"/>
      <c r="F17" s="33"/>
      <c r="G17" s="33"/>
      <c r="H17" s="33"/>
      <c r="I17" s="33"/>
    </row>
    <row r="18" spans="1:10" ht="30" customHeight="1">
      <c r="A18" s="55"/>
      <c r="B18" s="63"/>
      <c r="C18" s="32">
        <v>15</v>
      </c>
      <c r="D18" s="77" t="s">
        <v>337</v>
      </c>
      <c r="E18" s="33"/>
      <c r="F18" s="33"/>
      <c r="G18" s="33"/>
      <c r="H18" s="33"/>
      <c r="I18" s="33"/>
    </row>
    <row r="19" spans="1:10" ht="30" customHeight="1">
      <c r="A19" s="53"/>
      <c r="B19" s="85" t="s">
        <v>488</v>
      </c>
      <c r="C19" s="32">
        <v>16</v>
      </c>
      <c r="D19" s="77" t="s">
        <v>78</v>
      </c>
      <c r="E19" s="33"/>
      <c r="F19" s="33"/>
      <c r="G19" s="33"/>
      <c r="H19" s="33"/>
      <c r="I19" s="33"/>
    </row>
    <row r="20" spans="1:10" ht="30" customHeight="1">
      <c r="A20" s="96" t="s">
        <v>318</v>
      </c>
      <c r="B20" s="66" t="s">
        <v>36</v>
      </c>
      <c r="C20" s="32">
        <v>17</v>
      </c>
      <c r="D20" s="77" t="s">
        <v>337</v>
      </c>
      <c r="E20" s="33"/>
      <c r="F20" s="33"/>
      <c r="G20" s="33"/>
      <c r="H20" s="33"/>
      <c r="I20" s="33"/>
    </row>
    <row r="21" spans="1:10" ht="30" customHeight="1">
      <c r="A21" s="97"/>
      <c r="B21" s="65"/>
      <c r="C21" s="32">
        <v>18</v>
      </c>
      <c r="D21" s="77" t="s">
        <v>112</v>
      </c>
      <c r="E21" s="33"/>
      <c r="F21" s="33"/>
      <c r="G21" s="33"/>
      <c r="H21" s="33"/>
      <c r="I21" s="33"/>
    </row>
    <row r="22" spans="1:10" ht="30" customHeight="1">
      <c r="A22" s="54" t="s">
        <v>392</v>
      </c>
      <c r="B22" s="61" t="s">
        <v>265</v>
      </c>
      <c r="C22" s="32">
        <v>19</v>
      </c>
      <c r="D22" s="77" t="s">
        <v>283</v>
      </c>
      <c r="E22" s="33"/>
      <c r="F22" s="33"/>
      <c r="G22" s="33"/>
      <c r="H22" s="33"/>
      <c r="I22" s="33"/>
    </row>
    <row r="23" spans="1:10" ht="30" customHeight="1">
      <c r="A23" s="55"/>
      <c r="B23" s="63"/>
      <c r="C23" s="32">
        <v>20</v>
      </c>
      <c r="D23" s="77" t="s">
        <v>287</v>
      </c>
      <c r="E23" s="33"/>
      <c r="F23" s="33"/>
      <c r="G23" s="33"/>
      <c r="H23" s="33"/>
      <c r="I23" s="33"/>
      <c r="J23" s="78"/>
    </row>
    <row r="24" spans="1:10" ht="30" customHeight="1">
      <c r="A24" s="55"/>
      <c r="B24" s="61" t="s">
        <v>149</v>
      </c>
      <c r="C24" s="32">
        <v>21</v>
      </c>
      <c r="D24" s="68" t="s">
        <v>438</v>
      </c>
      <c r="E24" s="33"/>
      <c r="F24" s="33"/>
      <c r="G24" s="33"/>
      <c r="H24" s="33"/>
      <c r="I24" s="33"/>
    </row>
    <row r="25" spans="1:10" ht="30" customHeight="1">
      <c r="A25" s="55"/>
      <c r="B25" s="61" t="s">
        <v>65</v>
      </c>
      <c r="C25" s="32">
        <v>22</v>
      </c>
      <c r="D25" s="77" t="s">
        <v>217</v>
      </c>
      <c r="E25" s="33"/>
      <c r="F25" s="33"/>
      <c r="G25" s="33"/>
      <c r="H25" s="33"/>
      <c r="I25" s="33"/>
    </row>
    <row r="26" spans="1:10" ht="30" customHeight="1">
      <c r="A26" s="55"/>
      <c r="B26" s="62"/>
      <c r="C26" s="32">
        <v>23</v>
      </c>
      <c r="D26" s="77" t="s">
        <v>427</v>
      </c>
      <c r="E26" s="33"/>
      <c r="F26" s="33"/>
      <c r="G26" s="33"/>
      <c r="H26" s="33"/>
      <c r="I26" s="33"/>
    </row>
    <row r="27" spans="1:10" ht="30" customHeight="1">
      <c r="A27" s="55"/>
      <c r="B27" s="61" t="s">
        <v>48</v>
      </c>
      <c r="C27" s="32">
        <v>24</v>
      </c>
      <c r="D27" s="77" t="s">
        <v>153</v>
      </c>
      <c r="E27" s="33"/>
      <c r="F27" s="33"/>
      <c r="G27" s="33"/>
      <c r="H27" s="33"/>
      <c r="I27" s="33"/>
    </row>
    <row r="28" spans="1:10" ht="30" customHeight="1">
      <c r="A28" s="55"/>
      <c r="B28" s="63"/>
      <c r="C28" s="32">
        <v>25</v>
      </c>
      <c r="D28" s="77" t="s">
        <v>113</v>
      </c>
      <c r="E28" s="33"/>
      <c r="F28" s="33"/>
      <c r="G28" s="33"/>
      <c r="H28" s="33"/>
      <c r="I28" s="33"/>
    </row>
    <row r="29" spans="1:10" ht="30" customHeight="1">
      <c r="A29" s="55"/>
      <c r="B29" s="61" t="s">
        <v>16</v>
      </c>
      <c r="C29" s="32">
        <v>26</v>
      </c>
      <c r="D29" s="77" t="s">
        <v>352</v>
      </c>
      <c r="E29" s="33"/>
      <c r="F29" s="33"/>
      <c r="G29" s="33"/>
      <c r="H29" s="33"/>
      <c r="I29" s="33"/>
    </row>
    <row r="30" spans="1:10" ht="30" customHeight="1">
      <c r="A30" s="55"/>
      <c r="B30" s="62"/>
      <c r="C30" s="32">
        <v>27</v>
      </c>
      <c r="D30" s="77" t="s">
        <v>291</v>
      </c>
      <c r="E30" s="33"/>
      <c r="F30" s="33"/>
      <c r="G30" s="33"/>
      <c r="H30" s="33"/>
      <c r="I30" s="33"/>
    </row>
    <row r="31" spans="1:10" ht="30" customHeight="1">
      <c r="A31" s="55"/>
      <c r="B31" s="62"/>
      <c r="C31" s="32">
        <v>28</v>
      </c>
      <c r="D31" s="77" t="s">
        <v>207</v>
      </c>
      <c r="E31" s="33"/>
      <c r="F31" s="33"/>
      <c r="G31" s="33"/>
      <c r="H31" s="33"/>
      <c r="I31" s="33"/>
    </row>
    <row r="32" spans="1:10" ht="30" customHeight="1">
      <c r="A32" s="55"/>
      <c r="B32" s="85" t="s">
        <v>430</v>
      </c>
      <c r="C32" s="32">
        <v>29</v>
      </c>
      <c r="D32" s="85" t="s">
        <v>430</v>
      </c>
      <c r="E32" s="33"/>
      <c r="F32" s="33"/>
      <c r="G32" s="33"/>
      <c r="H32" s="33"/>
      <c r="I32" s="33"/>
    </row>
    <row r="33" spans="1:9" ht="40.5" customHeight="1">
      <c r="A33" s="55"/>
      <c r="B33" s="61" t="s">
        <v>21</v>
      </c>
      <c r="C33" s="32">
        <v>30</v>
      </c>
      <c r="D33" s="77" t="s">
        <v>309</v>
      </c>
      <c r="E33" s="33"/>
      <c r="F33" s="33"/>
      <c r="G33" s="33"/>
      <c r="H33" s="33"/>
      <c r="I33" s="33"/>
    </row>
    <row r="34" spans="1:9" ht="40.5" customHeight="1">
      <c r="A34" s="55"/>
      <c r="B34" s="63"/>
      <c r="C34" s="32">
        <v>31</v>
      </c>
      <c r="D34" s="77" t="s">
        <v>94</v>
      </c>
      <c r="E34" s="33"/>
      <c r="F34" s="33"/>
      <c r="G34" s="33"/>
      <c r="H34" s="33"/>
      <c r="I34" s="33"/>
    </row>
    <row r="35" spans="1:9" ht="30.75" customHeight="1">
      <c r="A35" s="55"/>
      <c r="B35" s="60" t="s">
        <v>440</v>
      </c>
      <c r="C35" s="32">
        <v>32</v>
      </c>
      <c r="D35" s="77" t="s">
        <v>218</v>
      </c>
      <c r="E35" s="33"/>
      <c r="F35" s="33"/>
      <c r="G35" s="33"/>
      <c r="H35" s="33"/>
      <c r="I35" s="33"/>
    </row>
    <row r="36" spans="1:9" ht="30.75" customHeight="1">
      <c r="A36" s="55"/>
      <c r="B36" s="60"/>
      <c r="C36" s="32">
        <v>33</v>
      </c>
      <c r="D36" s="77" t="s">
        <v>251</v>
      </c>
      <c r="E36" s="33"/>
      <c r="F36" s="33"/>
      <c r="G36" s="33"/>
      <c r="H36" s="33"/>
      <c r="I36" s="33"/>
    </row>
    <row r="37" spans="1:9" ht="30" customHeight="1">
      <c r="A37" s="55"/>
      <c r="B37" s="60" t="s">
        <v>6</v>
      </c>
      <c r="C37" s="32">
        <v>34</v>
      </c>
      <c r="D37" s="77" t="s">
        <v>327</v>
      </c>
      <c r="E37" s="33"/>
      <c r="F37" s="33"/>
      <c r="G37" s="33"/>
      <c r="H37" s="33"/>
      <c r="I37" s="33"/>
    </row>
    <row r="38" spans="1:9" ht="30" customHeight="1">
      <c r="A38" s="55"/>
      <c r="B38" s="60"/>
      <c r="C38" s="32">
        <v>35</v>
      </c>
      <c r="D38" s="77" t="s">
        <v>9</v>
      </c>
      <c r="E38" s="33"/>
      <c r="F38" s="33"/>
      <c r="G38" s="33"/>
      <c r="H38" s="33"/>
      <c r="I38" s="33"/>
    </row>
    <row r="39" spans="1:9" ht="30" customHeight="1">
      <c r="A39" s="53"/>
      <c r="B39" s="60" t="s">
        <v>425</v>
      </c>
      <c r="C39" s="32">
        <v>36</v>
      </c>
      <c r="D39" s="77" t="s">
        <v>310</v>
      </c>
      <c r="E39" s="33"/>
      <c r="F39" s="33"/>
      <c r="G39" s="33"/>
      <c r="H39" s="33"/>
      <c r="I39" s="33"/>
    </row>
    <row r="40" spans="1:9" ht="27" customHeight="1">
      <c r="A40" s="54" t="s">
        <v>320</v>
      </c>
      <c r="B40" s="61" t="s">
        <v>216</v>
      </c>
      <c r="C40" s="32">
        <v>37</v>
      </c>
      <c r="D40" s="77" t="s">
        <v>187</v>
      </c>
      <c r="E40" s="33"/>
      <c r="F40" s="33"/>
      <c r="G40" s="33"/>
      <c r="H40" s="33"/>
      <c r="I40" s="33"/>
    </row>
    <row r="41" spans="1:9" ht="27" customHeight="1">
      <c r="A41" s="55"/>
      <c r="B41" s="62"/>
      <c r="C41" s="32">
        <v>38</v>
      </c>
      <c r="D41" s="77" t="s">
        <v>312</v>
      </c>
      <c r="E41" s="33"/>
      <c r="F41" s="33"/>
      <c r="G41" s="33"/>
      <c r="H41" s="33"/>
      <c r="I41" s="33"/>
    </row>
    <row r="42" spans="1:9" ht="27" customHeight="1">
      <c r="A42" s="55"/>
      <c r="B42" s="62"/>
      <c r="C42" s="32">
        <v>39</v>
      </c>
      <c r="D42" s="77" t="s">
        <v>126</v>
      </c>
      <c r="E42" s="33"/>
      <c r="F42" s="33"/>
      <c r="G42" s="33"/>
      <c r="H42" s="33"/>
      <c r="I42" s="33"/>
    </row>
    <row r="43" spans="1:9" ht="27" customHeight="1">
      <c r="A43" s="55"/>
      <c r="B43" s="63"/>
      <c r="C43" s="32">
        <v>40</v>
      </c>
      <c r="D43" s="77" t="s">
        <v>313</v>
      </c>
      <c r="E43" s="33"/>
      <c r="F43" s="33"/>
      <c r="G43" s="33"/>
      <c r="H43" s="33"/>
      <c r="I43" s="33"/>
    </row>
    <row r="44" spans="1:9" ht="30" customHeight="1">
      <c r="A44" s="55"/>
      <c r="B44" s="60" t="s">
        <v>412</v>
      </c>
      <c r="C44" s="32">
        <v>41</v>
      </c>
      <c r="D44" s="77" t="s">
        <v>184</v>
      </c>
      <c r="E44" s="33"/>
      <c r="F44" s="33"/>
      <c r="G44" s="33"/>
      <c r="H44" s="33"/>
      <c r="I44" s="33"/>
    </row>
    <row r="45" spans="1:9" ht="30" customHeight="1">
      <c r="A45" s="53"/>
      <c r="B45" s="60"/>
      <c r="C45" s="32">
        <v>42</v>
      </c>
      <c r="D45" s="77" t="s">
        <v>337</v>
      </c>
      <c r="E45" s="33"/>
      <c r="F45" s="33"/>
      <c r="G45" s="33"/>
      <c r="H45" s="33"/>
      <c r="I45" s="33"/>
    </row>
    <row r="46" spans="1:9" ht="24.75" customHeight="1">
      <c r="A46" s="54" t="s">
        <v>321</v>
      </c>
      <c r="B46" s="61" t="s">
        <v>272</v>
      </c>
      <c r="C46" s="32">
        <v>43</v>
      </c>
      <c r="D46" s="77" t="s">
        <v>202</v>
      </c>
      <c r="E46" s="33"/>
      <c r="F46" s="33"/>
      <c r="G46" s="33"/>
      <c r="H46" s="33"/>
      <c r="I46" s="33"/>
    </row>
    <row r="47" spans="1:9" ht="24.75" customHeight="1">
      <c r="A47" s="55"/>
      <c r="B47" s="62"/>
      <c r="C47" s="32">
        <v>44</v>
      </c>
      <c r="D47" s="77" t="s">
        <v>98</v>
      </c>
      <c r="E47" s="33"/>
      <c r="F47" s="33"/>
      <c r="G47" s="33"/>
      <c r="H47" s="33"/>
      <c r="I47" s="33"/>
    </row>
    <row r="48" spans="1:9" ht="24.75" customHeight="1">
      <c r="A48" s="53"/>
      <c r="B48" s="63"/>
      <c r="C48" s="32">
        <v>45</v>
      </c>
      <c r="D48" s="77" t="s">
        <v>112</v>
      </c>
      <c r="E48" s="33"/>
      <c r="F48" s="33"/>
      <c r="G48" s="33"/>
      <c r="H48" s="33"/>
      <c r="I48" s="33"/>
    </row>
    <row r="49" spans="1:9" ht="24.75" customHeight="1">
      <c r="A49" s="54" t="s">
        <v>323</v>
      </c>
      <c r="B49" s="85" t="s">
        <v>399</v>
      </c>
      <c r="C49" s="32">
        <v>46</v>
      </c>
      <c r="D49" s="77" t="s">
        <v>192</v>
      </c>
      <c r="E49" s="33"/>
      <c r="F49" s="33"/>
      <c r="G49" s="33"/>
      <c r="H49" s="33"/>
      <c r="I49" s="33"/>
    </row>
    <row r="50" spans="1:9" ht="24.75" customHeight="1">
      <c r="A50" s="53"/>
      <c r="B50" s="85" t="s">
        <v>237</v>
      </c>
      <c r="C50" s="32">
        <v>47</v>
      </c>
      <c r="D50" s="77" t="s">
        <v>397</v>
      </c>
      <c r="E50" s="33"/>
      <c r="F50" s="33"/>
      <c r="G50" s="33"/>
      <c r="H50" s="33"/>
      <c r="I50" s="33"/>
    </row>
    <row r="51" spans="1:9" ht="30" customHeight="1">
      <c r="A51" s="25" t="s">
        <v>121</v>
      </c>
      <c r="B51" s="61" t="s">
        <v>266</v>
      </c>
      <c r="C51" s="32">
        <v>48</v>
      </c>
      <c r="D51" s="77" t="s">
        <v>32</v>
      </c>
      <c r="E51" s="33"/>
      <c r="F51" s="33"/>
      <c r="G51" s="33"/>
      <c r="H51" s="33"/>
      <c r="I51" s="33"/>
    </row>
    <row r="52" spans="1:9" ht="30" customHeight="1">
      <c r="A52" s="25"/>
      <c r="B52" s="63"/>
      <c r="C52" s="32">
        <v>49</v>
      </c>
      <c r="D52" s="77" t="s">
        <v>337</v>
      </c>
      <c r="E52" s="33"/>
      <c r="F52" s="33"/>
      <c r="G52" s="33"/>
      <c r="H52" s="33"/>
      <c r="I52" s="33"/>
    </row>
    <row r="53" spans="1:9" ht="21.75">
      <c r="A53" s="84"/>
      <c r="B53" s="88" ph="1"/>
      <c r="C53" s="74" ph="1"/>
      <c r="D53" s="81"/>
      <c r="E53" s="81"/>
      <c r="F53" s="40"/>
      <c r="G53" s="40"/>
      <c r="H53" s="40"/>
      <c r="I53" s="40"/>
    </row>
    <row r="54" spans="1:9" ht="14.25">
      <c r="A54" s="12" t="s">
        <v>422</v>
      </c>
      <c r="B54" s="25" t="s">
        <v>343</v>
      </c>
      <c r="C54" s="32" t="s">
        <v>390</v>
      </c>
      <c r="D54" s="40"/>
      <c r="E54" s="40"/>
      <c r="F54" s="40"/>
      <c r="G54" s="40"/>
      <c r="H54" s="40"/>
      <c r="I54" s="40"/>
    </row>
    <row r="55" spans="1:9" ht="21">
      <c r="A55" s="13" t="s">
        <v>227</v>
      </c>
      <c r="B55" s="71" t="s">
        <v>252</v>
      </c>
      <c r="C55" s="33" ph="1">
        <v>5</v>
      </c>
      <c r="D55" s="40"/>
      <c r="E55" s="40"/>
      <c r="F55" s="40"/>
      <c r="G55" s="82" t="s">
        <v>315</v>
      </c>
      <c r="H55" s="40"/>
      <c r="I55" s="40"/>
    </row>
    <row r="56" spans="1:9" ht="21">
      <c r="A56" s="13" t="s">
        <v>254</v>
      </c>
      <c r="B56" s="60" t="s">
        <v>255</v>
      </c>
      <c r="C56" s="33" ph="1">
        <v>4</v>
      </c>
      <c r="D56" s="40"/>
      <c r="E56" s="40"/>
      <c r="F56" s="40"/>
      <c r="G56" s="40"/>
      <c r="H56" s="40"/>
      <c r="I56" s="40"/>
    </row>
    <row r="57" spans="1:9" ht="21">
      <c r="A57" s="13" t="s">
        <v>408</v>
      </c>
      <c r="B57" s="60" t="s">
        <v>256</v>
      </c>
      <c r="C57" s="33" ph="1">
        <v>3</v>
      </c>
      <c r="D57" s="40"/>
      <c r="E57" s="40"/>
      <c r="F57" s="40"/>
      <c r="G57" s="40"/>
      <c r="H57" s="40"/>
      <c r="I57" s="40"/>
    </row>
    <row r="58" spans="1:9" ht="21">
      <c r="A58" s="13" t="s">
        <v>336</v>
      </c>
      <c r="B58" s="60" t="s">
        <v>258</v>
      </c>
      <c r="C58" s="33" ph="1">
        <v>2</v>
      </c>
      <c r="D58" s="40"/>
      <c r="E58" s="40"/>
      <c r="F58" s="40"/>
      <c r="G58" s="40"/>
      <c r="H58" s="40"/>
      <c r="I58" s="40"/>
    </row>
    <row r="59" spans="1:9" ht="21">
      <c r="A59" s="13" t="s">
        <v>274</v>
      </c>
      <c r="B59" s="60" t="s">
        <v>28</v>
      </c>
      <c r="C59" s="33" ph="1">
        <v>1</v>
      </c>
      <c r="D59" s="40"/>
      <c r="E59" s="40"/>
      <c r="F59" s="40"/>
      <c r="G59" s="40"/>
      <c r="H59" s="40"/>
      <c r="I59" s="40"/>
    </row>
    <row r="60" spans="1:9" ht="21">
      <c r="A60" s="13" t="s">
        <v>268</v>
      </c>
      <c r="B60" s="60" t="s">
        <v>261</v>
      </c>
      <c r="C60" s="33" ph="1">
        <v>0</v>
      </c>
      <c r="D60" s="40"/>
      <c r="E60" s="40"/>
      <c r="F60" s="40"/>
      <c r="G60" s="40"/>
      <c r="H60" s="40"/>
      <c r="I60" s="40"/>
    </row>
    <row r="61" spans="1:9" ht="21">
      <c r="B61" ph="1"/>
      <c r="D61" ph="1"/>
    </row>
    <row r="62" spans="1:9" ht="21">
      <c r="D62" ph="1"/>
    </row>
    <row r="63" spans="1:9" ht="21">
      <c r="A63" s="44" ph="1"/>
      <c r="B63" ph="1"/>
      <c r="C63" s="45" ph="1"/>
    </row>
    <row r="64" spans="1:9" ht="21">
      <c r="B64" ph="1"/>
      <c r="C64" s="45" ph="1"/>
    </row>
    <row r="65" spans="1:5" ht="21">
      <c r="B65" ph="1"/>
      <c r="C65" s="45" ph="1"/>
    </row>
    <row r="66" spans="1:5" ht="21">
      <c r="B66" ph="1"/>
      <c r="C66" s="45" ph="1"/>
      <c r="E66" ph="1"/>
    </row>
    <row r="67" spans="1:5" ht="21">
      <c r="B67" ph="1"/>
      <c r="C67" s="45" ph="1"/>
      <c r="E67" ph="1"/>
    </row>
    <row r="68" spans="1:5" ht="21">
      <c r="A68" s="44" ph="1"/>
      <c r="B68" ph="1"/>
      <c r="C68" s="45" ph="1"/>
    </row>
    <row r="69" spans="1:5" ht="21">
      <c r="B69" ph="1"/>
      <c r="C69" s="45" ph="1"/>
    </row>
    <row r="70" spans="1:5" ht="21">
      <c r="B70" ph="1"/>
      <c r="C70" s="45" ph="1"/>
    </row>
    <row r="71" spans="1:5" ht="21">
      <c r="B71" ph="1"/>
      <c r="C71" s="45" ph="1"/>
      <c r="E71" ph="1"/>
    </row>
    <row r="72" spans="1:5" ht="21">
      <c r="A72" s="44" ph="1"/>
      <c r="B72" ph="1"/>
      <c r="C72" s="45" ph="1"/>
    </row>
    <row r="73" spans="1:5" ht="21">
      <c r="B73" ph="1"/>
      <c r="C73" s="45" ph="1"/>
    </row>
    <row r="74" spans="1:5" ht="21">
      <c r="B74" ph="1"/>
      <c r="C74" s="45" ph="1"/>
    </row>
    <row r="75" spans="1:5" ht="21">
      <c r="B75" ph="1"/>
      <c r="C75" s="45" ph="1"/>
    </row>
    <row r="76" spans="1:5" ht="21">
      <c r="B76" ph="1"/>
      <c r="C76" s="45" ph="1"/>
    </row>
    <row r="77" spans="1:5" ht="21">
      <c r="B77" ph="1"/>
      <c r="C77" s="45" ph="1"/>
    </row>
    <row r="78" spans="1:5" ht="21">
      <c r="B78" ph="1"/>
      <c r="C78" s="45" ph="1"/>
    </row>
    <row r="79" spans="1:5" ht="21">
      <c r="B79" ph="1"/>
      <c r="C79" s="45" ph="1"/>
    </row>
    <row r="80" spans="1:5" ht="21">
      <c r="B80" ph="1"/>
      <c r="C80" s="45" ph="1"/>
    </row>
    <row r="81" spans="2:3" ht="21">
      <c r="B81" ph="1"/>
      <c r="C81" s="45" ph="1"/>
    </row>
    <row r="82" spans="2:3" ht="21">
      <c r="B82" ph="1"/>
      <c r="C82" s="45" ph="1"/>
    </row>
    <row r="83" spans="2:3" ht="21">
      <c r="B83" ph="1"/>
      <c r="C83" s="45" ph="1"/>
    </row>
    <row r="84" spans="2:3" ht="21">
      <c r="B84" ph="1"/>
      <c r="C84" s="45" ph="1"/>
    </row>
    <row r="85" spans="2:3" ht="21">
      <c r="B85" ph="1"/>
      <c r="C85" s="45" ph="1"/>
    </row>
    <row r="86" spans="2:3" ht="21">
      <c r="B86" ph="1"/>
      <c r="C86" s="45" ph="1"/>
    </row>
    <row r="87" spans="2:3" ht="21">
      <c r="B87" ph="1"/>
      <c r="C87" s="45" ph="1"/>
    </row>
    <row r="88" spans="2:3" ht="21">
      <c r="B88" ph="1"/>
      <c r="C88" s="45" ph="1"/>
    </row>
    <row r="89" spans="2:3" ht="21">
      <c r="B89" ph="1"/>
      <c r="C89" s="45" ph="1"/>
    </row>
    <row r="90" spans="2:3" ht="21">
      <c r="B90" ph="1"/>
      <c r="C90" s="45" ph="1"/>
    </row>
    <row r="91" spans="2:3" ht="21">
      <c r="B91" ph="1"/>
      <c r="C91" s="45" ph="1"/>
    </row>
    <row r="92" spans="2:3" ht="21">
      <c r="B92" ph="1"/>
      <c r="C92" s="45" ph="1"/>
    </row>
    <row r="93" spans="2:3" ht="21">
      <c r="B93" ph="1"/>
      <c r="C93" s="45" ph="1"/>
    </row>
    <row r="94" spans="2:3" ht="21">
      <c r="B94" ph="1"/>
      <c r="C94" s="45" ph="1"/>
    </row>
    <row r="95" spans="2:3" ht="21">
      <c r="B95" ph="1"/>
      <c r="C95" s="45" ph="1"/>
    </row>
    <row r="96" spans="2:3" ht="21">
      <c r="B96" ph="1"/>
      <c r="C96" s="45" ph="1"/>
    </row>
    <row r="97" spans="2:3" ht="21">
      <c r="B97" ph="1"/>
      <c r="C97" s="45" ph="1"/>
    </row>
    <row r="98" spans="2:3" ht="21">
      <c r="B98" ph="1"/>
      <c r="C98" s="45" ph="1"/>
    </row>
    <row r="99" spans="2:3" ht="21">
      <c r="B99" ph="1"/>
      <c r="C99" s="45" ph="1"/>
    </row>
    <row r="100" spans="2:3" ht="21">
      <c r="B100" ph="1"/>
      <c r="C100" s="45" ph="1"/>
    </row>
    <row r="101" spans="2:3" ht="21">
      <c r="B101" ph="1"/>
      <c r="C101" s="45" ph="1"/>
    </row>
    <row r="102" spans="2:3" ht="21">
      <c r="B102" ph="1"/>
      <c r="C102" s="45" ph="1"/>
    </row>
    <row r="103" spans="2:3" ht="21">
      <c r="B103" ph="1"/>
      <c r="C103" s="45" ph="1"/>
    </row>
    <row r="104" spans="2:3" ht="21">
      <c r="B104" ph="1"/>
      <c r="C104" s="45" ph="1"/>
    </row>
    <row r="105" spans="2:3" ht="21">
      <c r="B105" ph="1"/>
      <c r="C105" s="45" ph="1"/>
    </row>
    <row r="106" spans="2:3" ht="21">
      <c r="B106" ph="1"/>
      <c r="C106" s="45" ph="1"/>
    </row>
    <row r="107" spans="2:3" ht="21">
      <c r="B107" ph="1"/>
      <c r="C107" s="45" ph="1"/>
    </row>
    <row r="108" spans="2:3" ht="21">
      <c r="B108" ph="1"/>
      <c r="C108" s="45" ph="1"/>
    </row>
    <row r="109" spans="2:3" ht="21">
      <c r="B109" ph="1"/>
      <c r="C109" s="45" ph="1"/>
    </row>
    <row r="110" spans="2:3" ht="21">
      <c r="B110" ph="1"/>
      <c r="C110" s="45" ph="1"/>
    </row>
    <row r="111" spans="2:3" ht="21">
      <c r="B111" ph="1"/>
      <c r="C111" s="45" ph="1"/>
    </row>
    <row r="112" spans="2:3" ht="21">
      <c r="B112" ph="1"/>
      <c r="C112" s="45" ph="1"/>
    </row>
    <row r="113" spans="2:4" ht="21">
      <c r="B113" ph="1"/>
      <c r="C113" s="45" ph="1"/>
    </row>
    <row r="114" spans="2:4" ht="21">
      <c r="B114" ph="1"/>
      <c r="C114" s="45" ph="1"/>
    </row>
    <row r="115" spans="2:4" ht="21">
      <c r="B115" ph="1"/>
      <c r="C115" s="45" ph="1"/>
    </row>
    <row r="116" spans="2:4" ht="21">
      <c r="B116" ph="1"/>
      <c r="C116" s="45" ph="1"/>
    </row>
    <row r="117" spans="2:4" ht="21">
      <c r="B117" ph="1"/>
      <c r="C117" s="45" ph="1"/>
    </row>
    <row r="118" spans="2:4" ht="21">
      <c r="B118" ph="1"/>
      <c r="C118" s="45" ph="1"/>
    </row>
    <row r="119" spans="2:4" ht="21">
      <c r="B119" ph="1"/>
      <c r="C119" s="45" ph="1"/>
    </row>
    <row r="120" spans="2:4" ht="21">
      <c r="B120" ph="1"/>
      <c r="C120" s="45" ph="1"/>
    </row>
    <row r="121" spans="2:4" ht="21">
      <c r="B121" ph="1"/>
      <c r="C121" s="45" ph="1"/>
    </row>
    <row r="122" spans="2:4" ht="21">
      <c r="B122" ph="1"/>
      <c r="D122" ph="1"/>
    </row>
    <row r="123" spans="2:4" ht="21">
      <c r="D123" ph="1"/>
    </row>
    <row r="124" spans="2:4" ht="21">
      <c r="D124" ph="1"/>
    </row>
    <row r="125" spans="2:4" ht="21">
      <c r="B125" ph="1"/>
      <c r="C125" s="45" ph="1"/>
    </row>
    <row r="126" spans="2:4" ht="21">
      <c r="D126" ph="1"/>
    </row>
    <row r="127" spans="2:4" ht="21">
      <c r="C127" s="45" ph="1"/>
      <c r="D127" ph="1"/>
    </row>
    <row r="128" spans="2:4" ht="21">
      <c r="D128" ph="1"/>
    </row>
    <row r="129" spans="1:5" ht="21">
      <c r="D129" ph="1"/>
    </row>
    <row r="130" spans="1:5" ht="21">
      <c r="C130" s="45" ph="1"/>
      <c r="D130" ph="1"/>
    </row>
    <row r="131" spans="1:5" ht="21">
      <c r="D131" ph="1"/>
    </row>
    <row r="132" spans="1:5" ht="21">
      <c r="D132" ph="1"/>
    </row>
    <row r="133" spans="1:5" ht="21">
      <c r="D133" ph="1"/>
    </row>
    <row r="134" spans="1:5" ht="21">
      <c r="A134" s="44" ph="1"/>
      <c r="B134" ph="1"/>
      <c r="D134" ph="1"/>
    </row>
    <row r="135" spans="1:5" ht="21">
      <c r="B135" ph="1"/>
      <c r="D135" ph="1"/>
    </row>
    <row r="136" spans="1:5" ht="21">
      <c r="D136" ph="1"/>
    </row>
    <row r="137" spans="1:5" ht="21">
      <c r="D137" ph="1"/>
    </row>
    <row r="138" spans="1:5" ht="21">
      <c r="D138" ph="1"/>
    </row>
    <row r="139" spans="1:5" ht="21">
      <c r="B139" ph="1"/>
      <c r="D139" ph="1"/>
    </row>
    <row r="140" spans="1:5" ht="21">
      <c r="D140" ph="1"/>
    </row>
    <row r="141" spans="1:5" ht="21">
      <c r="A141" s="44" ph="1"/>
      <c r="B141" ph="1"/>
      <c r="C141" s="45" ph="1"/>
    </row>
    <row r="142" spans="1:5" ht="21">
      <c r="B142" ph="1"/>
      <c r="C142" s="45" ph="1"/>
    </row>
    <row r="143" spans="1:5" ht="21">
      <c r="B143" ph="1"/>
      <c r="C143" s="45" ph="1"/>
    </row>
    <row r="144" spans="1:5" ht="21">
      <c r="B144" ph="1"/>
      <c r="C144" s="45" ph="1"/>
      <c r="E144" ph="1"/>
    </row>
    <row r="145" spans="1:5" ht="21">
      <c r="B145" ph="1"/>
      <c r="C145" s="45" ph="1"/>
      <c r="E145" ph="1"/>
    </row>
    <row r="146" spans="1:5" ht="21">
      <c r="A146" s="44" ph="1"/>
      <c r="B146" ph="1"/>
      <c r="C146" s="45" ph="1"/>
    </row>
    <row r="147" spans="1:5" ht="21">
      <c r="B147" ph="1"/>
      <c r="C147" s="45" ph="1"/>
    </row>
    <row r="148" spans="1:5" ht="21">
      <c r="B148" ph="1"/>
      <c r="C148" s="45" ph="1"/>
    </row>
    <row r="149" spans="1:5" ht="21">
      <c r="B149" ph="1"/>
      <c r="C149" s="45" ph="1"/>
      <c r="E149" ph="1"/>
    </row>
    <row r="150" spans="1:5" ht="21">
      <c r="A150" s="44" ph="1"/>
      <c r="B150" ph="1"/>
      <c r="C150" s="45" ph="1"/>
    </row>
    <row r="151" spans="1:5" ht="21">
      <c r="B151" ph="1"/>
      <c r="C151" s="45" ph="1"/>
    </row>
    <row r="152" spans="1:5" ht="21">
      <c r="B152" ph="1"/>
      <c r="C152" s="45" ph="1"/>
    </row>
    <row r="153" spans="1:5" ht="21">
      <c r="B153" ph="1"/>
      <c r="C153" s="45" ph="1"/>
    </row>
    <row r="154" spans="1:5" ht="21">
      <c r="B154" ph="1"/>
      <c r="C154" s="45" ph="1"/>
    </row>
    <row r="155" spans="1:5" ht="21">
      <c r="B155" ph="1"/>
      <c r="C155" s="45" ph="1"/>
    </row>
    <row r="156" spans="1:5" ht="21">
      <c r="B156" ph="1"/>
      <c r="C156" s="45" ph="1"/>
    </row>
    <row r="157" spans="1:5" ht="21">
      <c r="B157" ph="1"/>
      <c r="C157" s="45" ph="1"/>
    </row>
    <row r="158" spans="1:5" ht="21">
      <c r="B158" ph="1"/>
      <c r="C158" s="45" ph="1"/>
    </row>
    <row r="159" spans="1:5" ht="21">
      <c r="B159" ph="1"/>
      <c r="C159" s="45" ph="1"/>
    </row>
    <row r="160" spans="1:5" ht="21">
      <c r="B160" ph="1"/>
      <c r="C160" s="45" ph="1"/>
    </row>
    <row r="161" spans="2:3" ht="21">
      <c r="B161" ph="1"/>
      <c r="C161" s="45" ph="1"/>
    </row>
    <row r="162" spans="2:3" ht="21">
      <c r="B162" ph="1"/>
      <c r="C162" s="45" ph="1"/>
    </row>
    <row r="163" spans="2:3" ht="21">
      <c r="B163" ph="1"/>
      <c r="C163" s="45" ph="1"/>
    </row>
    <row r="164" spans="2:3" ht="21">
      <c r="B164" ph="1"/>
      <c r="C164" s="45" ph="1"/>
    </row>
    <row r="165" spans="2:3" ht="21">
      <c r="B165" ph="1"/>
      <c r="C165" s="45" ph="1"/>
    </row>
    <row r="166" spans="2:3" ht="21">
      <c r="B166" ph="1"/>
      <c r="C166" s="45" ph="1"/>
    </row>
    <row r="167" spans="2:3" ht="21">
      <c r="B167" ph="1"/>
      <c r="C167" s="45" ph="1"/>
    </row>
    <row r="168" spans="2:3" ht="21">
      <c r="B168" ph="1"/>
      <c r="C168" s="45" ph="1"/>
    </row>
    <row r="169" spans="2:3" ht="21">
      <c r="B169" ph="1"/>
      <c r="C169" s="45" ph="1"/>
    </row>
    <row r="170" spans="2:3" ht="21">
      <c r="B170" ph="1"/>
      <c r="C170" s="45" ph="1"/>
    </row>
    <row r="171" spans="2:3" ht="21">
      <c r="B171" ph="1"/>
      <c r="C171" s="45" ph="1"/>
    </row>
    <row r="172" spans="2:3" ht="21">
      <c r="B172" ph="1"/>
      <c r="C172" s="45" ph="1"/>
    </row>
    <row r="173" spans="2:3" ht="21">
      <c r="B173" ph="1"/>
      <c r="C173" s="45" ph="1"/>
    </row>
    <row r="174" spans="2:3" ht="21">
      <c r="B174" ph="1"/>
      <c r="C174" s="45" ph="1"/>
    </row>
    <row r="175" spans="2:3" ht="21">
      <c r="B175" ph="1"/>
      <c r="C175" s="45" ph="1"/>
    </row>
    <row r="176" spans="2:3" ht="21">
      <c r="B176" ph="1"/>
      <c r="C176" s="45" ph="1"/>
    </row>
    <row r="177" spans="2:3" ht="21">
      <c r="B177" ph="1"/>
      <c r="C177" s="45" ph="1"/>
    </row>
    <row r="178" spans="2:3" ht="21">
      <c r="B178" ph="1"/>
      <c r="C178" s="45" ph="1"/>
    </row>
    <row r="179" spans="2:3" ht="21">
      <c r="B179" ph="1"/>
      <c r="C179" s="45" ph="1"/>
    </row>
    <row r="180" spans="2:3" ht="21">
      <c r="B180" ph="1"/>
      <c r="C180" s="45" ph="1"/>
    </row>
    <row r="181" spans="2:3" ht="21">
      <c r="B181" ph="1"/>
      <c r="C181" s="45" ph="1"/>
    </row>
    <row r="182" spans="2:3" ht="21">
      <c r="B182" ph="1"/>
      <c r="C182" s="45" ph="1"/>
    </row>
    <row r="183" spans="2:3" ht="21">
      <c r="B183" ph="1"/>
      <c r="C183" s="45" ph="1"/>
    </row>
    <row r="184" spans="2:3" ht="21">
      <c r="B184" ph="1"/>
      <c r="C184" s="45" ph="1"/>
    </row>
    <row r="185" spans="2:3" ht="21">
      <c r="B185" ph="1"/>
      <c r="C185" s="45" ph="1"/>
    </row>
    <row r="186" spans="2:3" ht="21">
      <c r="B186" ph="1"/>
      <c r="C186" s="45" ph="1"/>
    </row>
    <row r="187" spans="2:3" ht="21">
      <c r="B187" ph="1"/>
      <c r="C187" s="45" ph="1"/>
    </row>
    <row r="188" spans="2:3" ht="21">
      <c r="B188" ph="1"/>
      <c r="C188" s="45" ph="1"/>
    </row>
    <row r="189" spans="2:3" ht="21">
      <c r="B189" ph="1"/>
      <c r="C189" s="45" ph="1"/>
    </row>
  </sheetData>
  <mergeCells count="25">
    <mergeCell ref="A1:I1"/>
    <mergeCell ref="E2:I2"/>
    <mergeCell ref="A2:B3"/>
    <mergeCell ref="C2:C3"/>
    <mergeCell ref="D2:D3"/>
    <mergeCell ref="A16:A19"/>
    <mergeCell ref="A20:A21"/>
    <mergeCell ref="B20:B21"/>
    <mergeCell ref="B22:B23"/>
    <mergeCell ref="B25:B26"/>
    <mergeCell ref="B27:B28"/>
    <mergeCell ref="B29:B31"/>
    <mergeCell ref="B33:B34"/>
    <mergeCell ref="B35:B36"/>
    <mergeCell ref="B37:B38"/>
    <mergeCell ref="A40:A45"/>
    <mergeCell ref="B40:B43"/>
    <mergeCell ref="B44:B45"/>
    <mergeCell ref="A46:A48"/>
    <mergeCell ref="B46:B48"/>
    <mergeCell ref="A49:A50"/>
    <mergeCell ref="A51:A52"/>
    <mergeCell ref="B51:B52"/>
    <mergeCell ref="A5:A14"/>
    <mergeCell ref="A22:A39"/>
  </mergeCells>
  <phoneticPr fontId="1"/>
  <pageMargins left="0.31496062992125984" right="0.31496062992125984" top="0.35433070866141736" bottom="0.35433070866141736" header="0.31496062992125984" footer="0.31496062992125984"/>
  <pageSetup paperSize="9" scale="72" fitToWidth="1" fitToHeight="0"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C00000"/>
    <pageSetUpPr fitToPage="1"/>
  </sheetPr>
  <dimension ref="A1:M172"/>
  <sheetViews>
    <sheetView workbookViewId="0">
      <selection activeCell="D48" sqref="D48"/>
    </sheetView>
  </sheetViews>
  <sheetFormatPr defaultRowHeight="13.5"/>
  <cols>
    <col min="1" max="1" width="9" style="44" customWidth="1"/>
    <col min="2" max="2" width="45.25" customWidth="1"/>
    <col min="3" max="3" width="5.75" style="45" customWidth="1"/>
    <col min="4" max="4" width="45.75" customWidth="1"/>
    <col min="5" max="9" width="6.25" customWidth="1"/>
  </cols>
  <sheetData>
    <row r="1" spans="1:13" ht="25.5" customHeight="1">
      <c r="A1" s="46" t="s">
        <v>120</v>
      </c>
      <c r="B1" s="46"/>
      <c r="C1" s="46"/>
      <c r="D1" s="46"/>
      <c r="E1" s="46"/>
      <c r="F1" s="46"/>
      <c r="G1" s="46"/>
      <c r="H1" s="46"/>
      <c r="I1" s="46"/>
    </row>
    <row r="2" spans="1:13" ht="25.5" customHeight="1">
      <c r="A2" s="47" t="s">
        <v>68</v>
      </c>
      <c r="B2" s="58"/>
      <c r="C2" s="72" t="s">
        <v>211</v>
      </c>
      <c r="D2" s="72" t="s">
        <v>212</v>
      </c>
      <c r="E2" s="35" t="s">
        <v>240</v>
      </c>
      <c r="F2" s="35"/>
      <c r="G2" s="35"/>
      <c r="H2" s="35"/>
      <c r="I2" s="35"/>
    </row>
    <row r="3" spans="1:13" ht="25.5" customHeight="1">
      <c r="A3" s="48"/>
      <c r="B3" s="59"/>
      <c r="C3" s="73"/>
      <c r="D3" s="73"/>
      <c r="E3" s="35" t="s">
        <v>224</v>
      </c>
      <c r="F3" s="35" t="s">
        <v>4</v>
      </c>
      <c r="G3" s="35" t="s">
        <v>244</v>
      </c>
      <c r="H3" s="35" t="s">
        <v>140</v>
      </c>
      <c r="I3" s="35" t="s">
        <v>248</v>
      </c>
    </row>
    <row r="4" spans="1:13" ht="30" customHeight="1">
      <c r="A4" s="26" t="s">
        <v>314</v>
      </c>
      <c r="B4" s="85" t="s">
        <v>167</v>
      </c>
      <c r="C4" s="32">
        <v>1</v>
      </c>
      <c r="D4" s="76" t="s">
        <v>209</v>
      </c>
      <c r="E4" s="33"/>
      <c r="F4" s="33"/>
      <c r="G4" s="33"/>
      <c r="H4" s="33"/>
      <c r="I4" s="33"/>
    </row>
    <row r="5" spans="1:13" ht="30" customHeight="1">
      <c r="A5" s="54" t="s">
        <v>297</v>
      </c>
      <c r="B5" s="61" t="s">
        <v>12</v>
      </c>
      <c r="C5" s="32">
        <v>2</v>
      </c>
      <c r="D5" s="77" t="s">
        <v>277</v>
      </c>
      <c r="E5" s="33"/>
      <c r="F5" s="33"/>
      <c r="G5" s="33"/>
      <c r="H5" s="33"/>
      <c r="I5" s="33"/>
    </row>
    <row r="6" spans="1:13" ht="30" customHeight="1">
      <c r="A6" s="55"/>
      <c r="B6" s="62"/>
      <c r="C6" s="32">
        <v>3</v>
      </c>
      <c r="D6" s="77" t="s">
        <v>334</v>
      </c>
      <c r="E6" s="33"/>
      <c r="F6" s="33"/>
      <c r="G6" s="33"/>
      <c r="H6" s="33"/>
      <c r="I6" s="33"/>
    </row>
    <row r="7" spans="1:13" ht="30" customHeight="1">
      <c r="A7" s="55"/>
      <c r="B7" s="62"/>
      <c r="C7" s="32">
        <v>4</v>
      </c>
      <c r="D7" s="77" t="s">
        <v>222</v>
      </c>
      <c r="E7" s="33"/>
      <c r="F7" s="33"/>
      <c r="G7" s="33"/>
      <c r="H7" s="33"/>
      <c r="I7" s="33"/>
    </row>
    <row r="8" spans="1:13" ht="66" customHeight="1">
      <c r="A8" s="55"/>
      <c r="B8" s="63"/>
      <c r="C8" s="32">
        <v>5</v>
      </c>
      <c r="D8" s="77" t="s">
        <v>338</v>
      </c>
      <c r="E8" s="33"/>
      <c r="F8" s="33"/>
      <c r="G8" s="33"/>
      <c r="H8" s="33"/>
      <c r="I8" s="33"/>
    </row>
    <row r="9" spans="1:13" ht="30" customHeight="1">
      <c r="A9" s="55"/>
      <c r="B9" s="61" t="s">
        <v>325</v>
      </c>
      <c r="C9" s="32">
        <v>6</v>
      </c>
      <c r="D9" s="77" t="s">
        <v>262</v>
      </c>
      <c r="E9" s="33"/>
      <c r="F9" s="33"/>
      <c r="G9" s="33"/>
      <c r="H9" s="33"/>
      <c r="I9" s="33"/>
    </row>
    <row r="10" spans="1:13" ht="66.75" customHeight="1">
      <c r="A10" s="55"/>
      <c r="B10" s="62"/>
      <c r="C10" s="32">
        <v>7</v>
      </c>
      <c r="D10" s="77" t="s">
        <v>156</v>
      </c>
      <c r="E10" s="98"/>
      <c r="F10" s="33"/>
      <c r="G10" s="33"/>
      <c r="H10" s="33"/>
      <c r="I10" s="33"/>
    </row>
    <row r="11" spans="1:13" ht="30" customHeight="1">
      <c r="A11" s="55"/>
      <c r="B11" s="62"/>
      <c r="C11" s="32">
        <v>8</v>
      </c>
      <c r="D11" s="77" t="s">
        <v>345</v>
      </c>
      <c r="E11" s="33"/>
      <c r="F11" s="33"/>
      <c r="G11" s="33"/>
      <c r="H11" s="33"/>
      <c r="I11" s="33"/>
    </row>
    <row r="12" spans="1:13" ht="30" customHeight="1">
      <c r="A12" s="55"/>
      <c r="B12" s="63"/>
      <c r="C12" s="32">
        <v>9</v>
      </c>
      <c r="D12" s="77" t="s">
        <v>182</v>
      </c>
      <c r="E12" s="33"/>
      <c r="F12" s="33"/>
      <c r="G12" s="33"/>
      <c r="H12" s="33"/>
      <c r="I12" s="33"/>
    </row>
    <row r="13" spans="1:13" ht="30" customHeight="1">
      <c r="A13" s="55"/>
      <c r="B13" s="85" t="s">
        <v>308</v>
      </c>
      <c r="C13" s="32">
        <v>10</v>
      </c>
      <c r="D13" s="77" t="s">
        <v>235</v>
      </c>
      <c r="E13" s="33"/>
      <c r="F13" s="33"/>
      <c r="G13" s="33"/>
      <c r="H13" s="33"/>
      <c r="I13" s="33"/>
    </row>
    <row r="14" spans="1:13" ht="30" customHeight="1">
      <c r="A14" s="55"/>
      <c r="B14" s="40" t="s">
        <v>245</v>
      </c>
      <c r="C14" s="32">
        <v>11</v>
      </c>
      <c r="D14" s="31" t="s">
        <v>172</v>
      </c>
      <c r="E14" s="37"/>
      <c r="F14" s="37"/>
      <c r="G14" s="37"/>
      <c r="H14" s="37"/>
      <c r="I14" s="37"/>
      <c r="J14" s="43"/>
      <c r="K14" s="43"/>
      <c r="L14" s="43"/>
      <c r="M14" s="43"/>
    </row>
    <row r="15" spans="1:13" ht="30" customHeight="1">
      <c r="A15" s="55"/>
      <c r="B15" s="85" t="s">
        <v>13</v>
      </c>
      <c r="C15" s="32">
        <v>12</v>
      </c>
      <c r="D15" s="77" t="s">
        <v>24</v>
      </c>
      <c r="E15" s="33"/>
      <c r="F15" s="33"/>
      <c r="G15" s="33"/>
      <c r="H15" s="33"/>
      <c r="I15" s="33"/>
    </row>
    <row r="16" spans="1:13" ht="30" customHeight="1">
      <c r="A16" s="53"/>
      <c r="B16" s="91" t="s">
        <v>378</v>
      </c>
      <c r="C16" s="32">
        <v>13</v>
      </c>
      <c r="D16" s="77" t="s">
        <v>485</v>
      </c>
      <c r="E16" s="33"/>
      <c r="F16" s="33"/>
      <c r="G16" s="33"/>
      <c r="H16" s="33"/>
      <c r="I16" s="33"/>
    </row>
    <row r="17" spans="1:10" ht="30" customHeight="1">
      <c r="A17" s="53" t="s">
        <v>81</v>
      </c>
      <c r="B17" s="60" t="s">
        <v>73</v>
      </c>
      <c r="C17" s="32">
        <v>14</v>
      </c>
      <c r="D17" s="77" t="s">
        <v>148</v>
      </c>
      <c r="E17" s="33"/>
      <c r="F17" s="33"/>
      <c r="G17" s="33"/>
      <c r="H17" s="33"/>
      <c r="I17" s="33"/>
    </row>
    <row r="18" spans="1:10" ht="30" customHeight="1">
      <c r="A18" s="54" t="s">
        <v>56</v>
      </c>
      <c r="B18" s="61" t="s">
        <v>490</v>
      </c>
      <c r="C18" s="32">
        <v>15</v>
      </c>
      <c r="D18" s="77" t="s">
        <v>32</v>
      </c>
      <c r="E18" s="33"/>
      <c r="F18" s="33"/>
      <c r="G18" s="33"/>
      <c r="H18" s="33"/>
      <c r="I18" s="33"/>
    </row>
    <row r="19" spans="1:10" ht="30" customHeight="1">
      <c r="A19" s="55"/>
      <c r="B19" s="62"/>
      <c r="C19" s="32">
        <v>16</v>
      </c>
      <c r="D19" s="77" t="s">
        <v>483</v>
      </c>
      <c r="E19" s="33"/>
      <c r="F19" s="33"/>
      <c r="G19" s="33"/>
      <c r="H19" s="33"/>
      <c r="I19" s="33"/>
    </row>
    <row r="20" spans="1:10" ht="30" customHeight="1">
      <c r="A20" s="55"/>
      <c r="B20" s="65"/>
      <c r="C20" s="32">
        <v>17</v>
      </c>
      <c r="D20" s="77" t="s">
        <v>337</v>
      </c>
      <c r="E20" s="33"/>
      <c r="F20" s="33"/>
      <c r="G20" s="33"/>
      <c r="H20" s="33"/>
      <c r="I20" s="33"/>
    </row>
    <row r="21" spans="1:10" ht="30" customHeight="1">
      <c r="A21" s="53"/>
      <c r="B21" s="99" t="s">
        <v>155</v>
      </c>
      <c r="C21" s="32">
        <v>18</v>
      </c>
      <c r="D21" s="77" t="s">
        <v>78</v>
      </c>
      <c r="E21" s="33"/>
      <c r="F21" s="33"/>
      <c r="G21" s="33"/>
      <c r="H21" s="33"/>
      <c r="I21" s="33"/>
    </row>
    <row r="22" spans="1:10" ht="30" customHeight="1">
      <c r="A22" s="54" t="s">
        <v>318</v>
      </c>
      <c r="B22" s="61" t="s">
        <v>36</v>
      </c>
      <c r="C22" s="32">
        <v>19</v>
      </c>
      <c r="D22" s="77" t="s">
        <v>337</v>
      </c>
      <c r="E22" s="33"/>
      <c r="F22" s="33"/>
      <c r="G22" s="33"/>
      <c r="H22" s="33"/>
      <c r="I22" s="33"/>
    </row>
    <row r="23" spans="1:10" ht="30" customHeight="1">
      <c r="A23" s="53"/>
      <c r="B23" s="63"/>
      <c r="C23" s="32">
        <v>20</v>
      </c>
      <c r="D23" s="77" t="s">
        <v>112</v>
      </c>
      <c r="E23" s="33"/>
      <c r="F23" s="33"/>
      <c r="G23" s="33"/>
      <c r="H23" s="33"/>
      <c r="I23" s="33"/>
    </row>
    <row r="24" spans="1:10" ht="30" customHeight="1">
      <c r="A24" s="54" t="s">
        <v>366</v>
      </c>
      <c r="B24" s="61" t="s">
        <v>265</v>
      </c>
      <c r="C24" s="32">
        <v>21</v>
      </c>
      <c r="D24" s="77" t="s">
        <v>283</v>
      </c>
      <c r="E24" s="33"/>
      <c r="F24" s="33"/>
      <c r="G24" s="33"/>
      <c r="H24" s="33"/>
      <c r="I24" s="33"/>
    </row>
    <row r="25" spans="1:10" ht="30" customHeight="1">
      <c r="A25" s="55"/>
      <c r="B25" s="63"/>
      <c r="C25" s="32">
        <v>22</v>
      </c>
      <c r="D25" s="77" t="s">
        <v>287</v>
      </c>
      <c r="E25" s="33"/>
      <c r="F25" s="33"/>
      <c r="G25" s="33"/>
      <c r="H25" s="33"/>
      <c r="I25" s="33"/>
      <c r="J25" s="78"/>
    </row>
    <row r="26" spans="1:10" ht="30" customHeight="1">
      <c r="A26" s="55"/>
      <c r="B26" s="61" t="s">
        <v>329</v>
      </c>
      <c r="C26" s="32">
        <v>23</v>
      </c>
      <c r="D26" s="77" t="s">
        <v>348</v>
      </c>
      <c r="E26" s="33"/>
      <c r="F26" s="33"/>
      <c r="G26" s="33"/>
      <c r="H26" s="33"/>
      <c r="I26" s="33"/>
    </row>
    <row r="27" spans="1:10" ht="30" customHeight="1">
      <c r="A27" s="55"/>
      <c r="B27" s="63"/>
      <c r="C27" s="32">
        <v>24</v>
      </c>
      <c r="D27" s="77" t="s">
        <v>95</v>
      </c>
      <c r="E27" s="33"/>
      <c r="F27" s="33"/>
      <c r="G27" s="33"/>
      <c r="H27" s="33"/>
      <c r="I27" s="33"/>
    </row>
    <row r="28" spans="1:10" ht="30" customHeight="1">
      <c r="A28" s="55"/>
      <c r="B28" s="61" t="s">
        <v>330</v>
      </c>
      <c r="C28" s="32">
        <v>25</v>
      </c>
      <c r="D28" s="77" t="s">
        <v>349</v>
      </c>
      <c r="E28" s="33"/>
      <c r="F28" s="33"/>
      <c r="G28" s="33"/>
      <c r="H28" s="33"/>
      <c r="I28" s="33"/>
    </row>
    <row r="29" spans="1:10" ht="30" customHeight="1">
      <c r="A29" s="55"/>
      <c r="B29" s="62"/>
      <c r="C29" s="32">
        <v>26</v>
      </c>
      <c r="D29" s="77" t="s">
        <v>22</v>
      </c>
      <c r="E29" s="33"/>
      <c r="F29" s="33"/>
      <c r="G29" s="33"/>
      <c r="H29" s="33"/>
      <c r="I29" s="33"/>
    </row>
    <row r="30" spans="1:10" ht="30" customHeight="1">
      <c r="A30" s="55"/>
      <c r="B30" s="63"/>
      <c r="C30" s="32">
        <v>27</v>
      </c>
      <c r="D30" s="77" t="s">
        <v>219</v>
      </c>
      <c r="E30" s="33"/>
      <c r="F30" s="33"/>
      <c r="G30" s="33"/>
      <c r="H30" s="33"/>
      <c r="I30" s="33"/>
    </row>
    <row r="31" spans="1:10" ht="30" customHeight="1">
      <c r="A31" s="55"/>
      <c r="B31" s="85" t="s">
        <v>307</v>
      </c>
      <c r="C31" s="32">
        <v>28</v>
      </c>
      <c r="D31" s="77" t="s">
        <v>351</v>
      </c>
      <c r="E31" s="33"/>
      <c r="F31" s="33"/>
      <c r="G31" s="33"/>
      <c r="H31" s="33"/>
      <c r="I31" s="33"/>
    </row>
    <row r="32" spans="1:10" ht="30" customHeight="1">
      <c r="A32" s="55"/>
      <c r="B32" s="85" t="s">
        <v>195</v>
      </c>
      <c r="C32" s="32">
        <v>29</v>
      </c>
      <c r="D32" s="85" t="s">
        <v>269</v>
      </c>
      <c r="E32" s="33"/>
      <c r="F32" s="33"/>
      <c r="G32" s="33"/>
      <c r="H32" s="33"/>
      <c r="I32" s="33"/>
    </row>
    <row r="33" spans="1:9" ht="30" customHeight="1">
      <c r="A33" s="55"/>
      <c r="B33" s="61" t="s">
        <v>16</v>
      </c>
      <c r="C33" s="32">
        <v>30</v>
      </c>
      <c r="D33" s="77" t="s">
        <v>352</v>
      </c>
      <c r="E33" s="33"/>
      <c r="F33" s="33"/>
      <c r="G33" s="33"/>
      <c r="H33" s="33"/>
      <c r="I33" s="33"/>
    </row>
    <row r="34" spans="1:9" ht="30" customHeight="1">
      <c r="A34" s="55"/>
      <c r="B34" s="62"/>
      <c r="C34" s="32">
        <v>31</v>
      </c>
      <c r="D34" s="77" t="s">
        <v>353</v>
      </c>
      <c r="E34" s="33"/>
      <c r="F34" s="33"/>
      <c r="G34" s="33"/>
      <c r="H34" s="33"/>
      <c r="I34" s="33"/>
    </row>
    <row r="35" spans="1:9" ht="30" customHeight="1">
      <c r="A35" s="55"/>
      <c r="B35" s="62"/>
      <c r="C35" s="32">
        <v>32</v>
      </c>
      <c r="D35" s="77" t="s">
        <v>354</v>
      </c>
      <c r="E35" s="33"/>
      <c r="F35" s="33"/>
      <c r="G35" s="33"/>
      <c r="H35" s="33"/>
      <c r="I35" s="33"/>
    </row>
    <row r="36" spans="1:9" ht="30" customHeight="1">
      <c r="A36" s="55"/>
      <c r="B36" s="62"/>
      <c r="C36" s="32">
        <v>33</v>
      </c>
      <c r="D36" s="77" t="s">
        <v>360</v>
      </c>
      <c r="E36" s="33"/>
      <c r="F36" s="33"/>
      <c r="G36" s="33"/>
      <c r="H36" s="33"/>
      <c r="I36" s="33"/>
    </row>
    <row r="37" spans="1:9" ht="30" customHeight="1">
      <c r="A37" s="55"/>
      <c r="B37" s="63"/>
      <c r="C37" s="32">
        <v>34</v>
      </c>
      <c r="D37" s="77" t="s">
        <v>128</v>
      </c>
      <c r="E37" s="33"/>
      <c r="F37" s="33"/>
      <c r="G37" s="33"/>
      <c r="H37" s="33"/>
      <c r="I37" s="33"/>
    </row>
    <row r="38" spans="1:9" ht="30" customHeight="1">
      <c r="A38" s="55"/>
      <c r="B38" s="85" t="s">
        <v>332</v>
      </c>
      <c r="C38" s="32">
        <v>35</v>
      </c>
      <c r="D38" s="77" t="s">
        <v>361</v>
      </c>
      <c r="E38" s="33"/>
      <c r="F38" s="33"/>
      <c r="G38" s="33"/>
      <c r="H38" s="33"/>
      <c r="I38" s="33"/>
    </row>
    <row r="39" spans="1:9" ht="30" customHeight="1">
      <c r="A39" s="55"/>
      <c r="B39" s="66" t="s">
        <v>21</v>
      </c>
      <c r="C39" s="32">
        <v>36</v>
      </c>
      <c r="D39" s="77" t="s">
        <v>309</v>
      </c>
      <c r="E39" s="33"/>
      <c r="F39" s="33"/>
      <c r="G39" s="33"/>
      <c r="H39" s="33"/>
      <c r="I39" s="33"/>
    </row>
    <row r="40" spans="1:9" ht="30" customHeight="1">
      <c r="A40" s="53"/>
      <c r="B40" s="65"/>
      <c r="C40" s="32">
        <v>37</v>
      </c>
      <c r="D40" s="77" t="s">
        <v>94</v>
      </c>
      <c r="E40" s="33"/>
      <c r="F40" s="33"/>
      <c r="G40" s="33"/>
      <c r="H40" s="33"/>
      <c r="I40" s="33"/>
    </row>
    <row r="41" spans="1:9" ht="30" customHeight="1">
      <c r="A41" s="54" t="s">
        <v>320</v>
      </c>
      <c r="B41" s="61" t="s">
        <v>123</v>
      </c>
      <c r="C41" s="32">
        <v>38</v>
      </c>
      <c r="D41" s="77" t="s">
        <v>184</v>
      </c>
      <c r="E41" s="33"/>
      <c r="F41" s="33"/>
      <c r="G41" s="33"/>
      <c r="H41" s="33"/>
      <c r="I41" s="33"/>
    </row>
    <row r="42" spans="1:9" ht="30" customHeight="1">
      <c r="A42" s="53"/>
      <c r="B42" s="63"/>
      <c r="C42" s="32">
        <v>39</v>
      </c>
      <c r="D42" s="77" t="s">
        <v>337</v>
      </c>
      <c r="E42" s="33"/>
      <c r="F42" s="33"/>
      <c r="G42" s="33"/>
      <c r="H42" s="33"/>
      <c r="I42" s="33"/>
    </row>
    <row r="43" spans="1:9" ht="30" customHeight="1">
      <c r="A43" s="54" t="s">
        <v>321</v>
      </c>
      <c r="B43" s="61" t="s">
        <v>272</v>
      </c>
      <c r="C43" s="32">
        <v>40</v>
      </c>
      <c r="D43" s="77" t="s">
        <v>202</v>
      </c>
      <c r="E43" s="33"/>
      <c r="F43" s="33"/>
      <c r="G43" s="33"/>
      <c r="H43" s="33"/>
      <c r="I43" s="33"/>
    </row>
    <row r="44" spans="1:9" ht="30" customHeight="1">
      <c r="A44" s="55"/>
      <c r="B44" s="62"/>
      <c r="C44" s="32">
        <v>41</v>
      </c>
      <c r="D44" s="77" t="s">
        <v>98</v>
      </c>
      <c r="E44" s="33"/>
      <c r="F44" s="33"/>
      <c r="G44" s="33"/>
      <c r="H44" s="33"/>
      <c r="I44" s="33"/>
    </row>
    <row r="45" spans="1:9" ht="30" customHeight="1">
      <c r="A45" s="53"/>
      <c r="B45" s="63"/>
      <c r="C45" s="32">
        <v>42</v>
      </c>
      <c r="D45" s="77" t="s">
        <v>112</v>
      </c>
      <c r="E45" s="33"/>
      <c r="F45" s="33"/>
      <c r="G45" s="33"/>
      <c r="H45" s="33"/>
      <c r="I45" s="33"/>
    </row>
    <row r="46" spans="1:9" ht="30" customHeight="1">
      <c r="A46" s="54" t="s">
        <v>323</v>
      </c>
      <c r="B46" s="85" t="s">
        <v>399</v>
      </c>
      <c r="C46" s="32">
        <v>43</v>
      </c>
      <c r="D46" s="77" t="s">
        <v>192</v>
      </c>
      <c r="E46" s="33"/>
      <c r="F46" s="33"/>
      <c r="G46" s="33"/>
      <c r="H46" s="33"/>
      <c r="I46" s="33"/>
    </row>
    <row r="47" spans="1:9" ht="30" customHeight="1">
      <c r="A47" s="53"/>
      <c r="B47" s="85" t="s">
        <v>237</v>
      </c>
      <c r="C47" s="32">
        <v>44</v>
      </c>
      <c r="D47" s="77" t="s">
        <v>397</v>
      </c>
      <c r="E47" s="33"/>
      <c r="F47" s="33"/>
      <c r="G47" s="33"/>
      <c r="H47" s="33"/>
      <c r="I47" s="33"/>
    </row>
    <row r="48" spans="1:9" ht="30" customHeight="1">
      <c r="A48" s="25" t="s">
        <v>121</v>
      </c>
      <c r="B48" s="61" t="s">
        <v>493</v>
      </c>
      <c r="C48" s="32">
        <v>45</v>
      </c>
      <c r="D48" s="77" t="s">
        <v>32</v>
      </c>
      <c r="E48" s="33"/>
      <c r="F48" s="33"/>
      <c r="G48" s="33"/>
      <c r="H48" s="33"/>
      <c r="I48" s="33"/>
    </row>
    <row r="49" spans="1:9" ht="30" customHeight="1">
      <c r="A49" s="25"/>
      <c r="B49" s="63"/>
      <c r="C49" s="32">
        <v>46</v>
      </c>
      <c r="D49" s="77" t="s">
        <v>337</v>
      </c>
      <c r="E49" s="33"/>
      <c r="F49" s="33"/>
      <c r="G49" s="33"/>
      <c r="H49" s="33"/>
      <c r="I49" s="33"/>
    </row>
    <row r="50" spans="1:9" ht="30" customHeight="1">
      <c r="A50" s="84"/>
      <c r="B50" s="88" ph="1"/>
      <c r="C50" s="74" ph="1"/>
      <c r="D50" s="81"/>
      <c r="E50" s="81"/>
      <c r="F50" s="40"/>
      <c r="G50" s="40"/>
      <c r="H50" s="40"/>
      <c r="I50" s="40"/>
    </row>
    <row r="51" spans="1:9" ht="30" customHeight="1">
      <c r="A51" s="12" t="s">
        <v>422</v>
      </c>
      <c r="B51" s="25" t="s">
        <v>343</v>
      </c>
      <c r="C51" s="32" t="s">
        <v>390</v>
      </c>
      <c r="D51" s="40"/>
      <c r="E51" s="40"/>
      <c r="F51" s="40"/>
      <c r="G51" s="40"/>
      <c r="H51" s="40"/>
      <c r="I51" s="40"/>
    </row>
    <row r="52" spans="1:9" ht="26.25" customHeight="1">
      <c r="A52" s="13" t="s">
        <v>227</v>
      </c>
      <c r="B52" s="71" t="s">
        <v>252</v>
      </c>
      <c r="C52" s="33" ph="1">
        <v>5</v>
      </c>
      <c r="D52" s="40"/>
      <c r="E52" s="40"/>
      <c r="F52" s="40"/>
      <c r="G52" s="82" t="s">
        <v>23</v>
      </c>
      <c r="H52" s="40"/>
      <c r="I52" s="40"/>
    </row>
    <row r="53" spans="1:9" ht="26.25" customHeight="1">
      <c r="A53" s="13" t="s">
        <v>254</v>
      </c>
      <c r="B53" s="60" t="s">
        <v>255</v>
      </c>
      <c r="C53" s="33" ph="1">
        <v>4</v>
      </c>
      <c r="D53" s="40"/>
      <c r="E53" s="40"/>
      <c r="F53" s="40"/>
      <c r="G53" s="40"/>
      <c r="H53" s="40"/>
      <c r="I53" s="40"/>
    </row>
    <row r="54" spans="1:9" ht="26.25" customHeight="1">
      <c r="A54" s="13" t="s">
        <v>408</v>
      </c>
      <c r="B54" s="60" t="s">
        <v>256</v>
      </c>
      <c r="C54" s="33" ph="1">
        <v>3</v>
      </c>
      <c r="D54" s="40"/>
      <c r="E54" s="40"/>
      <c r="F54" s="40"/>
      <c r="G54" s="40"/>
      <c r="H54" s="40"/>
      <c r="I54" s="40"/>
    </row>
    <row r="55" spans="1:9" ht="26.25" customHeight="1">
      <c r="A55" s="13" t="s">
        <v>336</v>
      </c>
      <c r="B55" s="60" t="s">
        <v>258</v>
      </c>
      <c r="C55" s="33" ph="1">
        <v>2</v>
      </c>
      <c r="D55" s="40"/>
      <c r="E55" s="40"/>
      <c r="F55" s="40"/>
      <c r="G55" s="40"/>
      <c r="H55" s="40"/>
      <c r="I55" s="40"/>
    </row>
    <row r="56" spans="1:9" ht="26.25" customHeight="1">
      <c r="A56" s="13" t="s">
        <v>274</v>
      </c>
      <c r="B56" s="60" t="s">
        <v>28</v>
      </c>
      <c r="C56" s="33" ph="1">
        <v>1</v>
      </c>
      <c r="D56" s="40"/>
      <c r="E56" s="40"/>
      <c r="F56" s="40"/>
      <c r="G56" s="40"/>
      <c r="H56" s="40"/>
      <c r="I56" s="40"/>
    </row>
    <row r="57" spans="1:9" ht="26.25" customHeight="1">
      <c r="A57" s="13" t="s">
        <v>268</v>
      </c>
      <c r="B57" s="60" t="s">
        <v>261</v>
      </c>
      <c r="C57" s="33" ph="1">
        <v>0</v>
      </c>
      <c r="D57" s="40"/>
      <c r="E57" s="40"/>
      <c r="F57" s="40"/>
      <c r="G57" s="40"/>
      <c r="H57" s="40"/>
      <c r="I57" s="40"/>
    </row>
    <row r="58" spans="1:9" ht="21">
      <c r="B58" ph="1"/>
      <c r="D58" ph="1"/>
    </row>
    <row r="59" spans="1:9" ht="21">
      <c r="D59" ph="1"/>
    </row>
    <row r="60" spans="1:9" ht="21">
      <c r="A60" s="44" ph="1"/>
      <c r="B60" ph="1"/>
      <c r="C60" s="45" ph="1"/>
    </row>
    <row r="61" spans="1:9" ht="21">
      <c r="B61" ph="1"/>
      <c r="C61" s="45" ph="1"/>
    </row>
    <row r="62" spans="1:9" ht="21">
      <c r="B62" ph="1"/>
      <c r="C62" s="45" ph="1"/>
    </row>
    <row r="63" spans="1:9" ht="21">
      <c r="B63" ph="1"/>
      <c r="C63" s="45" ph="1"/>
      <c r="E63" ph="1"/>
    </row>
    <row r="64" spans="1:9" ht="21">
      <c r="B64" ph="1"/>
      <c r="C64" s="45" ph="1"/>
      <c r="E64" ph="1"/>
    </row>
    <row r="65" spans="1:5" ht="21">
      <c r="A65" s="44" ph="1"/>
      <c r="B65" ph="1"/>
      <c r="C65" s="45" ph="1"/>
    </row>
    <row r="66" spans="1:5" ht="21">
      <c r="B66" ph="1"/>
      <c r="C66" s="45" ph="1"/>
    </row>
    <row r="67" spans="1:5" ht="21">
      <c r="B67" ph="1"/>
      <c r="C67" s="45" ph="1"/>
    </row>
    <row r="68" spans="1:5" ht="21">
      <c r="B68" ph="1"/>
      <c r="C68" s="45" ph="1"/>
      <c r="E68" ph="1"/>
    </row>
    <row r="69" spans="1:5" ht="21">
      <c r="A69" s="44" ph="1"/>
      <c r="B69" ph="1"/>
      <c r="C69" s="45" ph="1"/>
    </row>
    <row r="70" spans="1:5" ht="21">
      <c r="B70" ph="1"/>
      <c r="C70" s="45" ph="1"/>
    </row>
    <row r="71" spans="1:5" ht="21">
      <c r="B71" ph="1"/>
      <c r="C71" s="45" ph="1"/>
    </row>
    <row r="72" spans="1:5" ht="21">
      <c r="B72" ph="1"/>
      <c r="C72" s="45" ph="1"/>
    </row>
    <row r="73" spans="1:5" ht="21">
      <c r="B73" ph="1"/>
      <c r="C73" s="45" ph="1"/>
    </row>
    <row r="74" spans="1:5" ht="21">
      <c r="B74" ph="1"/>
      <c r="C74" s="45" ph="1"/>
    </row>
    <row r="75" spans="1:5" ht="21">
      <c r="B75" ph="1"/>
      <c r="C75" s="45" ph="1"/>
    </row>
    <row r="76" spans="1:5" ht="21">
      <c r="B76" ph="1"/>
      <c r="C76" s="45" ph="1"/>
    </row>
    <row r="77" spans="1:5" ht="21">
      <c r="B77" ph="1"/>
      <c r="C77" s="45" ph="1"/>
    </row>
    <row r="78" spans="1:5" ht="21">
      <c r="B78" ph="1"/>
      <c r="C78" s="45" ph="1"/>
    </row>
    <row r="79" spans="1:5" ht="21">
      <c r="B79" ph="1"/>
      <c r="C79" s="45" ph="1"/>
    </row>
    <row r="80" spans="1:5" ht="21">
      <c r="B80" ph="1"/>
      <c r="C80" s="45" ph="1"/>
    </row>
    <row r="81" spans="2:3" ht="21">
      <c r="B81" ph="1"/>
      <c r="C81" s="45" ph="1"/>
    </row>
    <row r="82" spans="2:3" ht="21">
      <c r="B82" ph="1"/>
      <c r="C82" s="45" ph="1"/>
    </row>
    <row r="83" spans="2:3" ht="21">
      <c r="B83" ph="1"/>
      <c r="C83" s="45" ph="1"/>
    </row>
    <row r="84" spans="2:3" ht="21">
      <c r="B84" ph="1"/>
      <c r="C84" s="45" ph="1"/>
    </row>
    <row r="85" spans="2:3" ht="21">
      <c r="B85" ph="1"/>
      <c r="C85" s="45" ph="1"/>
    </row>
    <row r="86" spans="2:3" ht="21">
      <c r="B86" ph="1"/>
      <c r="C86" s="45" ph="1"/>
    </row>
    <row r="87" spans="2:3" ht="21">
      <c r="B87" ph="1"/>
      <c r="C87" s="45" ph="1"/>
    </row>
    <row r="88" spans="2:3" ht="21">
      <c r="B88" ph="1"/>
      <c r="C88" s="45" ph="1"/>
    </row>
    <row r="89" spans="2:3" ht="21">
      <c r="B89" ph="1"/>
      <c r="C89" s="45" ph="1"/>
    </row>
    <row r="90" spans="2:3" ht="21">
      <c r="B90" ph="1"/>
      <c r="C90" s="45" ph="1"/>
    </row>
    <row r="91" spans="2:3" ht="21">
      <c r="B91" ph="1"/>
      <c r="C91" s="45" ph="1"/>
    </row>
    <row r="92" spans="2:3" ht="21">
      <c r="B92" ph="1"/>
      <c r="C92" s="45" ph="1"/>
    </row>
    <row r="93" spans="2:3" ht="21">
      <c r="B93" ph="1"/>
      <c r="C93" s="45" ph="1"/>
    </row>
    <row r="94" spans="2:3" ht="21">
      <c r="B94" ph="1"/>
      <c r="C94" s="45" ph="1"/>
    </row>
    <row r="95" spans="2:3" ht="21">
      <c r="B95" ph="1"/>
      <c r="C95" s="45" ph="1"/>
    </row>
    <row r="96" spans="2:3" ht="21">
      <c r="B96" ph="1"/>
      <c r="C96" s="45" ph="1"/>
    </row>
    <row r="97" spans="2:3" ht="21">
      <c r="B97" ph="1"/>
      <c r="C97" s="45" ph="1"/>
    </row>
    <row r="98" spans="2:3" ht="21">
      <c r="B98" ph="1"/>
      <c r="C98" s="45" ph="1"/>
    </row>
    <row r="99" spans="2:3" ht="21">
      <c r="B99" ph="1"/>
      <c r="C99" s="45" ph="1"/>
    </row>
    <row r="100" spans="2:3" ht="21">
      <c r="B100" ph="1"/>
      <c r="C100" s="45" ph="1"/>
    </row>
    <row r="101" spans="2:3" ht="21">
      <c r="B101" ph="1"/>
      <c r="C101" s="45" ph="1"/>
    </row>
    <row r="102" spans="2:3" ht="21">
      <c r="B102" ph="1"/>
      <c r="C102" s="45" ph="1"/>
    </row>
    <row r="103" spans="2:3" ht="21">
      <c r="B103" ph="1"/>
      <c r="C103" s="45" ph="1"/>
    </row>
    <row r="104" spans="2:3" ht="21">
      <c r="B104" ph="1"/>
      <c r="C104" s="45" ph="1"/>
    </row>
    <row r="105" spans="2:3" ht="21">
      <c r="B105" ph="1"/>
      <c r="C105" s="45" ph="1"/>
    </row>
    <row r="106" spans="2:3" ht="21">
      <c r="B106" ph="1"/>
      <c r="C106" s="45" ph="1"/>
    </row>
    <row r="107" spans="2:3" ht="21">
      <c r="B107" ph="1"/>
      <c r="C107" s="45" ph="1"/>
    </row>
    <row r="108" spans="2:3" ht="21">
      <c r="B108" ph="1"/>
      <c r="C108" s="45" ph="1"/>
    </row>
    <row r="109" spans="2:3" ht="21">
      <c r="B109" ph="1"/>
      <c r="C109" s="45" ph="1"/>
    </row>
    <row r="110" spans="2:3" ht="21">
      <c r="B110" ph="1"/>
      <c r="C110" s="45" ph="1"/>
    </row>
    <row r="111" spans="2:3" ht="21">
      <c r="B111" ph="1"/>
      <c r="C111" s="45" ph="1"/>
    </row>
    <row r="112" spans="2:3" ht="21">
      <c r="B112" ph="1"/>
      <c r="C112" s="45" ph="1"/>
    </row>
    <row r="113" spans="2:4" ht="21">
      <c r="B113" ph="1"/>
      <c r="C113" s="45" ph="1"/>
    </row>
    <row r="114" spans="2:4" ht="21">
      <c r="B114" ph="1"/>
      <c r="C114" s="45" ph="1"/>
    </row>
    <row r="115" spans="2:4" ht="21">
      <c r="B115" ph="1"/>
      <c r="C115" s="45" ph="1"/>
    </row>
    <row r="116" spans="2:4" ht="21">
      <c r="B116" ph="1"/>
      <c r="C116" s="45" ph="1"/>
    </row>
    <row r="117" spans="2:4" ht="21">
      <c r="B117" ph="1"/>
      <c r="C117" s="45" ph="1"/>
    </row>
    <row r="118" spans="2:4" ht="21">
      <c r="B118" ph="1"/>
      <c r="C118" s="45" ph="1"/>
    </row>
    <row r="119" spans="2:4" ht="21">
      <c r="B119" ph="1"/>
      <c r="D119" ph="1"/>
    </row>
    <row r="120" spans="2:4" ht="21">
      <c r="D120" ph="1"/>
    </row>
    <row r="121" spans="2:4" ht="21">
      <c r="D121" ph="1"/>
    </row>
    <row r="122" spans="2:4" ht="21">
      <c r="B122" ph="1"/>
      <c r="C122" s="45" ph="1"/>
    </row>
    <row r="123" spans="2:4" ht="21">
      <c r="D123" ph="1"/>
    </row>
    <row r="124" spans="2:4" ht="21">
      <c r="C124" s="45" ph="1"/>
      <c r="D124" ph="1"/>
    </row>
    <row r="125" spans="2:4" ht="21">
      <c r="D125" ph="1"/>
    </row>
    <row r="126" spans="2:4" ht="21">
      <c r="D126" ph="1"/>
    </row>
    <row r="127" spans="2:4" ht="21">
      <c r="C127" s="45" ph="1"/>
      <c r="D127" ph="1"/>
    </row>
    <row r="128" spans="2:4" ht="21">
      <c r="D128" ph="1"/>
    </row>
    <row r="129" spans="1:5" ht="21">
      <c r="D129" ph="1"/>
    </row>
    <row r="130" spans="1:5" ht="21">
      <c r="D130" ph="1"/>
    </row>
    <row r="131" spans="1:5" ht="21">
      <c r="A131" s="44" ph="1"/>
      <c r="B131" ph="1"/>
      <c r="D131" ph="1"/>
    </row>
    <row r="132" spans="1:5" ht="21">
      <c r="B132" ph="1"/>
      <c r="D132" ph="1"/>
    </row>
    <row r="133" spans="1:5" ht="21">
      <c r="D133" ph="1"/>
    </row>
    <row r="134" spans="1:5" ht="21">
      <c r="D134" ph="1"/>
    </row>
    <row r="135" spans="1:5" ht="21">
      <c r="D135" ph="1"/>
    </row>
    <row r="136" spans="1:5" ht="21">
      <c r="B136" ph="1"/>
      <c r="D136" ph="1"/>
    </row>
    <row r="137" spans="1:5" ht="21">
      <c r="D137" ph="1"/>
    </row>
    <row r="138" spans="1:5" ht="21">
      <c r="A138" s="44" ph="1"/>
      <c r="B138" ph="1"/>
      <c r="C138" s="45" ph="1"/>
    </row>
    <row r="139" spans="1:5" ht="21">
      <c r="B139" ph="1"/>
      <c r="C139" s="45" ph="1"/>
    </row>
    <row r="140" spans="1:5" ht="21">
      <c r="B140" ph="1"/>
      <c r="C140" s="45" ph="1"/>
    </row>
    <row r="141" spans="1:5" ht="21">
      <c r="B141" ph="1"/>
      <c r="C141" s="45" ph="1"/>
      <c r="E141" ph="1"/>
    </row>
    <row r="142" spans="1:5" ht="21">
      <c r="B142" ph="1"/>
      <c r="C142" s="45" ph="1"/>
      <c r="E142" ph="1"/>
    </row>
    <row r="143" spans="1:5" ht="21">
      <c r="A143" s="44" ph="1"/>
      <c r="B143" ph="1"/>
      <c r="C143" s="45" ph="1"/>
    </row>
    <row r="144" spans="1:5" ht="21">
      <c r="B144" ph="1"/>
      <c r="C144" s="45" ph="1"/>
    </row>
    <row r="145" spans="1:5" ht="21">
      <c r="B145" ph="1"/>
      <c r="C145" s="45" ph="1"/>
    </row>
    <row r="146" spans="1:5" ht="21">
      <c r="B146" ph="1"/>
      <c r="C146" s="45" ph="1"/>
      <c r="E146" ph="1"/>
    </row>
    <row r="147" spans="1:5" ht="21">
      <c r="A147" s="44" ph="1"/>
      <c r="B147" ph="1"/>
      <c r="C147" s="45" ph="1"/>
    </row>
    <row r="148" spans="1:5" ht="21">
      <c r="B148" ph="1"/>
      <c r="C148" s="45" ph="1"/>
    </row>
    <row r="149" spans="1:5" ht="21">
      <c r="B149" ph="1"/>
      <c r="C149" s="45" ph="1"/>
    </row>
    <row r="150" spans="1:5" ht="21">
      <c r="B150" ph="1"/>
      <c r="C150" s="45" ph="1"/>
    </row>
    <row r="151" spans="1:5" ht="21">
      <c r="B151" ph="1"/>
      <c r="C151" s="45" ph="1"/>
    </row>
    <row r="152" spans="1:5" ht="21">
      <c r="B152" ph="1"/>
      <c r="C152" s="45" ph="1"/>
    </row>
    <row r="153" spans="1:5" ht="21">
      <c r="B153" ph="1"/>
      <c r="C153" s="45" ph="1"/>
    </row>
    <row r="154" spans="1:5" ht="21">
      <c r="B154" ph="1"/>
      <c r="C154" s="45" ph="1"/>
    </row>
    <row r="155" spans="1:5" ht="21">
      <c r="B155" ph="1"/>
      <c r="C155" s="45" ph="1"/>
    </row>
    <row r="156" spans="1:5" ht="21">
      <c r="B156" ph="1"/>
      <c r="C156" s="45" ph="1"/>
    </row>
    <row r="157" spans="1:5" ht="21">
      <c r="B157" ph="1"/>
      <c r="C157" s="45" ph="1"/>
    </row>
    <row r="158" spans="1:5" ht="21">
      <c r="B158" ph="1"/>
      <c r="C158" s="45" ph="1"/>
    </row>
    <row r="159" spans="1:5" ht="21">
      <c r="B159" ph="1"/>
      <c r="C159" s="45" ph="1"/>
    </row>
    <row r="160" spans="1:5" ht="21">
      <c r="B160" ph="1"/>
      <c r="C160" s="45" ph="1"/>
    </row>
    <row r="161" spans="2:3" ht="21">
      <c r="B161" ph="1"/>
      <c r="C161" s="45" ph="1"/>
    </row>
    <row r="162" spans="2:3" ht="21">
      <c r="B162" ph="1"/>
      <c r="C162" s="45" ph="1"/>
    </row>
    <row r="163" spans="2:3" ht="21">
      <c r="B163" ph="1"/>
      <c r="C163" s="45" ph="1"/>
    </row>
    <row r="164" spans="2:3" ht="21">
      <c r="B164" ph="1"/>
      <c r="C164" s="45" ph="1"/>
    </row>
    <row r="165" spans="2:3" ht="21">
      <c r="B165" ph="1"/>
      <c r="C165" s="45" ph="1"/>
    </row>
    <row r="166" spans="2:3" ht="21">
      <c r="B166" ph="1"/>
      <c r="C166" s="45" ph="1"/>
    </row>
    <row r="167" spans="2:3" ht="21">
      <c r="B167" ph="1"/>
      <c r="C167" s="45" ph="1"/>
    </row>
    <row r="168" spans="2:3" ht="21">
      <c r="B168" ph="1"/>
      <c r="C168" s="45" ph="1"/>
    </row>
    <row r="169" spans="2:3" ht="21">
      <c r="B169" ph="1"/>
      <c r="C169" s="45" ph="1"/>
    </row>
    <row r="170" spans="2:3" ht="21">
      <c r="B170" ph="1"/>
      <c r="C170" s="45" ph="1"/>
    </row>
    <row r="171" spans="2:3" ht="21">
      <c r="B171" ph="1"/>
      <c r="C171" s="45" ph="1"/>
    </row>
    <row r="172" spans="2:3" ht="21">
      <c r="B172" ph="1"/>
      <c r="C172" s="45" ph="1"/>
    </row>
  </sheetData>
  <mergeCells count="22">
    <mergeCell ref="A1:I1"/>
    <mergeCell ref="E2:I2"/>
    <mergeCell ref="A2:B3"/>
    <mergeCell ref="C2:C3"/>
    <mergeCell ref="D2:D3"/>
    <mergeCell ref="A18:A21"/>
    <mergeCell ref="A22:A23"/>
    <mergeCell ref="B22:B23"/>
    <mergeCell ref="B24:B25"/>
    <mergeCell ref="B26:B27"/>
    <mergeCell ref="B28:B30"/>
    <mergeCell ref="B33:B37"/>
    <mergeCell ref="B39:B40"/>
    <mergeCell ref="A41:A42"/>
    <mergeCell ref="B41:B42"/>
    <mergeCell ref="A43:A45"/>
    <mergeCell ref="B43:B45"/>
    <mergeCell ref="A46:A47"/>
    <mergeCell ref="A48:A49"/>
    <mergeCell ref="B48:B49"/>
    <mergeCell ref="A5:A16"/>
    <mergeCell ref="A24:A40"/>
  </mergeCells>
  <phoneticPr fontId="1"/>
  <pageMargins left="0.31496062992125984" right="0.31496062992125984" top="0.35433070866141736" bottom="0.35433070866141736" header="0.31496062992125984" footer="0.31496062992125984"/>
  <pageSetup paperSize="9" scale="72" fitToWidth="1" fitToHeight="0"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5" tint="0.4"/>
    <pageSetUpPr fitToPage="1"/>
  </sheetPr>
  <dimension ref="A1:AI262"/>
  <sheetViews>
    <sheetView workbookViewId="0">
      <selection activeCell="D97" sqref="D97"/>
    </sheetView>
  </sheetViews>
  <sheetFormatPr defaultRowHeight="13.5"/>
  <cols>
    <col min="1" max="1" width="9" style="44" customWidth="1"/>
    <col min="2" max="2" width="45.25" customWidth="1"/>
    <col min="3" max="3" width="5.75" style="45" customWidth="1"/>
    <col min="4" max="4" width="45.75" customWidth="1"/>
    <col min="5" max="9" width="6.25" customWidth="1"/>
    <col min="10" max="10" width="3.625" customWidth="1"/>
  </cols>
  <sheetData>
    <row r="1" spans="1:35" ht="25.5" customHeight="1">
      <c r="A1" s="46" t="s">
        <v>17</v>
      </c>
      <c r="B1" s="46"/>
      <c r="C1" s="46"/>
      <c r="D1" s="46"/>
      <c r="E1" s="46"/>
      <c r="F1" s="46"/>
      <c r="G1" s="46"/>
      <c r="H1" s="46"/>
      <c r="I1" s="46"/>
    </row>
    <row r="2" spans="1:35" ht="25.5" customHeight="1">
      <c r="A2" s="47" t="s">
        <v>68</v>
      </c>
      <c r="B2" s="58"/>
      <c r="C2" s="72" t="s">
        <v>211</v>
      </c>
      <c r="D2" s="72" t="s">
        <v>212</v>
      </c>
      <c r="E2" s="35" t="s">
        <v>240</v>
      </c>
      <c r="F2" s="35"/>
      <c r="G2" s="35"/>
      <c r="H2" s="35"/>
      <c r="I2" s="35"/>
    </row>
    <row r="3" spans="1:35" ht="25.5" customHeight="1">
      <c r="A3" s="48"/>
      <c r="B3" s="59"/>
      <c r="C3" s="73"/>
      <c r="D3" s="73"/>
      <c r="E3" s="35" t="s">
        <v>224</v>
      </c>
      <c r="F3" s="35" t="s">
        <v>4</v>
      </c>
      <c r="G3" s="35" t="s">
        <v>244</v>
      </c>
      <c r="H3" s="35" t="s">
        <v>140</v>
      </c>
      <c r="I3" s="35" t="s">
        <v>248</v>
      </c>
    </row>
    <row r="4" spans="1:35" ht="30" customHeight="1">
      <c r="A4" s="31" t="s">
        <v>314</v>
      </c>
      <c r="B4" s="85" t="s">
        <v>167</v>
      </c>
      <c r="C4" s="32">
        <v>1</v>
      </c>
      <c r="D4" s="76" t="s">
        <v>209</v>
      </c>
      <c r="E4" s="33"/>
      <c r="F4" s="33"/>
      <c r="G4" s="33"/>
      <c r="H4" s="33"/>
      <c r="I4" s="33"/>
    </row>
    <row r="5" spans="1:35" ht="30" customHeight="1">
      <c r="A5" s="31" t="s">
        <v>231</v>
      </c>
      <c r="B5" s="61" t="s">
        <v>490</v>
      </c>
      <c r="C5" s="32">
        <v>2</v>
      </c>
      <c r="D5" s="77" t="s">
        <v>32</v>
      </c>
      <c r="E5" s="33"/>
      <c r="F5" s="33"/>
      <c r="G5" s="33"/>
      <c r="H5" s="33"/>
      <c r="I5" s="33"/>
    </row>
    <row r="6" spans="1:35" ht="30" customHeight="1">
      <c r="A6" s="31"/>
      <c r="B6" s="62"/>
      <c r="C6" s="32">
        <v>3</v>
      </c>
      <c r="D6" s="77" t="s">
        <v>483</v>
      </c>
      <c r="E6" s="33"/>
      <c r="F6" s="33"/>
      <c r="G6" s="33"/>
      <c r="H6" s="33"/>
      <c r="I6" s="33"/>
    </row>
    <row r="7" spans="1:35" ht="30" customHeight="1">
      <c r="A7" s="31"/>
      <c r="B7" s="63"/>
      <c r="C7" s="32">
        <v>4</v>
      </c>
      <c r="D7" s="77" t="s">
        <v>337</v>
      </c>
      <c r="E7" s="33"/>
      <c r="F7" s="33"/>
      <c r="G7" s="33"/>
      <c r="H7" s="33"/>
      <c r="I7" s="33"/>
      <c r="T7" ph="1"/>
      <c r="U7" ph="1"/>
      <c r="V7" ph="1"/>
      <c r="W7" ph="1"/>
      <c r="X7" ph="1"/>
      <c r="AE7" ph="1"/>
      <c r="AF7" ph="1"/>
      <c r="AG7" ph="1"/>
      <c r="AH7" ph="1"/>
      <c r="AI7" ph="1"/>
    </row>
    <row r="8" spans="1:35" ht="66" customHeight="1">
      <c r="A8" s="100" t="s">
        <v>423</v>
      </c>
      <c r="B8" s="107" t="s">
        <v>368</v>
      </c>
      <c r="C8" s="32">
        <v>5</v>
      </c>
      <c r="D8" s="77" t="s">
        <v>171</v>
      </c>
      <c r="E8" s="33"/>
      <c r="F8" s="33"/>
      <c r="G8" s="33"/>
      <c r="H8" s="33"/>
      <c r="I8" s="33"/>
      <c r="T8" ph="1"/>
      <c r="U8" ph="1"/>
      <c r="V8" ph="1"/>
      <c r="W8" ph="1"/>
      <c r="X8" ph="1"/>
      <c r="AE8" ph="1"/>
      <c r="AF8" ph="1"/>
      <c r="AG8" ph="1"/>
      <c r="AH8" ph="1"/>
      <c r="AI8" ph="1"/>
    </row>
    <row r="9" spans="1:35" ht="30" customHeight="1">
      <c r="A9" s="101"/>
      <c r="B9" s="86"/>
      <c r="C9" s="32">
        <v>6</v>
      </c>
      <c r="D9" s="77" t="s">
        <v>379</v>
      </c>
      <c r="E9" s="33"/>
      <c r="F9" s="33"/>
      <c r="G9" s="33"/>
      <c r="H9" s="33"/>
      <c r="I9" s="33"/>
      <c r="T9" ph="1"/>
      <c r="U9" ph="1"/>
      <c r="V9" ph="1"/>
      <c r="W9" ph="1"/>
      <c r="X9" ph="1"/>
      <c r="AE9" ph="1"/>
      <c r="AF9" ph="1"/>
      <c r="AG9" ph="1"/>
      <c r="AH9" ph="1"/>
      <c r="AI9" ph="1"/>
    </row>
    <row r="10" spans="1:35" ht="66.75" customHeight="1">
      <c r="A10" s="31"/>
      <c r="B10" s="108"/>
      <c r="C10" s="32">
        <v>7</v>
      </c>
      <c r="D10" s="77" t="s">
        <v>458</v>
      </c>
      <c r="E10" s="79"/>
      <c r="F10" s="33"/>
      <c r="G10" s="33"/>
      <c r="H10" s="33"/>
      <c r="I10" s="33"/>
      <c r="T10" ph="1"/>
      <c r="U10" ph="1"/>
      <c r="V10" ph="1"/>
      <c r="W10" ph="1"/>
      <c r="X10" ph="1"/>
      <c r="AE10" ph="1"/>
      <c r="AF10" ph="1"/>
      <c r="AG10" ph="1"/>
      <c r="AH10" ph="1"/>
      <c r="AI10" ph="1"/>
    </row>
    <row r="11" spans="1:35" ht="30" customHeight="1">
      <c r="A11" s="102"/>
      <c r="B11" s="109"/>
      <c r="C11" s="32">
        <v>8</v>
      </c>
      <c r="D11" s="77" t="s">
        <v>386</v>
      </c>
      <c r="E11" s="33"/>
      <c r="F11" s="33"/>
      <c r="G11" s="33"/>
      <c r="H11" s="33"/>
      <c r="I11" s="33"/>
      <c r="T11" ph="1"/>
      <c r="U11" ph="1"/>
      <c r="V11" ph="1"/>
      <c r="W11" ph="1"/>
      <c r="X11" ph="1"/>
      <c r="AE11" ph="1"/>
      <c r="AF11" ph="1"/>
      <c r="AG11" ph="1"/>
      <c r="AH11" ph="1"/>
      <c r="AI11" ph="1"/>
    </row>
    <row r="12" spans="1:35" ht="30" customHeight="1">
      <c r="A12" s="103" t="s">
        <v>43</v>
      </c>
      <c r="B12" s="61" t="s">
        <v>173</v>
      </c>
      <c r="C12" s="32">
        <v>9</v>
      </c>
      <c r="D12" s="77" t="s">
        <v>284</v>
      </c>
      <c r="E12" s="33"/>
      <c r="F12" s="33"/>
      <c r="G12" s="33"/>
      <c r="H12" s="33"/>
      <c r="I12" s="33"/>
      <c r="T12" ph="1"/>
      <c r="U12" ph="1"/>
      <c r="V12" ph="1"/>
      <c r="W12" ph="1"/>
      <c r="X12" ph="1"/>
      <c r="AE12" ph="1"/>
      <c r="AF12" ph="1"/>
      <c r="AG12" ph="1"/>
      <c r="AH12" ph="1"/>
      <c r="AI12" ph="1"/>
    </row>
    <row r="13" spans="1:35" ht="30" customHeight="1">
      <c r="A13" s="104"/>
      <c r="B13" s="62"/>
      <c r="C13" s="32">
        <v>10</v>
      </c>
      <c r="D13" s="77" t="s">
        <v>460</v>
      </c>
      <c r="E13" s="33"/>
      <c r="F13" s="33"/>
      <c r="G13" s="33"/>
      <c r="H13" s="33"/>
      <c r="I13" s="33"/>
    </row>
    <row r="14" spans="1:35" ht="30" customHeight="1">
      <c r="A14" s="104"/>
      <c r="B14" s="62"/>
      <c r="C14" s="32">
        <v>11</v>
      </c>
      <c r="D14" s="31" t="s">
        <v>375</v>
      </c>
      <c r="E14" s="37"/>
      <c r="F14" s="37"/>
      <c r="G14" s="37"/>
      <c r="H14" s="37"/>
      <c r="I14" s="37"/>
      <c r="J14" s="43"/>
      <c r="K14" s="43"/>
      <c r="L14" s="43"/>
      <c r="M14" s="43"/>
    </row>
    <row r="15" spans="1:35" ht="30" customHeight="1">
      <c r="A15" s="104"/>
      <c r="B15" s="63"/>
      <c r="C15" s="32">
        <v>12</v>
      </c>
      <c r="D15" s="31" t="s">
        <v>491</v>
      </c>
      <c r="E15" s="37"/>
      <c r="F15" s="37"/>
      <c r="G15" s="37"/>
      <c r="H15" s="37"/>
      <c r="I15" s="37"/>
      <c r="J15" s="43"/>
      <c r="K15" s="43"/>
      <c r="L15" s="43"/>
      <c r="M15" s="43"/>
    </row>
    <row r="16" spans="1:35" ht="30" customHeight="1">
      <c r="A16" s="104"/>
      <c r="B16" s="67" t="s">
        <v>347</v>
      </c>
      <c r="C16" s="32">
        <v>13</v>
      </c>
      <c r="D16" s="77" t="s">
        <v>171</v>
      </c>
      <c r="E16" s="80"/>
      <c r="F16" s="80"/>
      <c r="G16" s="80"/>
      <c r="H16" s="80"/>
      <c r="I16" s="80"/>
      <c r="T16" ph="1"/>
      <c r="U16" ph="1"/>
      <c r="V16" ph="1"/>
      <c r="W16" ph="1"/>
      <c r="X16" ph="1"/>
      <c r="AE16" ph="1"/>
      <c r="AF16" ph="1"/>
      <c r="AG16" ph="1"/>
      <c r="AH16" ph="1"/>
      <c r="AI16" ph="1"/>
    </row>
    <row r="17" spans="1:35" ht="30" customHeight="1">
      <c r="A17" s="104"/>
      <c r="B17" s="68"/>
      <c r="C17" s="32">
        <v>14</v>
      </c>
      <c r="D17" s="93" t="s">
        <v>144</v>
      </c>
      <c r="E17" s="80"/>
      <c r="F17" s="80"/>
      <c r="G17" s="80"/>
      <c r="H17" s="80"/>
      <c r="I17" s="80"/>
      <c r="T17" ph="1"/>
      <c r="U17" ph="1"/>
      <c r="V17" ph="1"/>
      <c r="W17" ph="1"/>
      <c r="X17" ph="1"/>
      <c r="AE17" ph="1"/>
      <c r="AF17" ph="1"/>
      <c r="AG17" ph="1"/>
      <c r="AH17" ph="1"/>
      <c r="AI17" ph="1"/>
    </row>
    <row r="18" spans="1:35" ht="30" customHeight="1">
      <c r="A18" s="105"/>
      <c r="B18" s="69"/>
      <c r="C18" s="32">
        <v>15</v>
      </c>
      <c r="D18" s="77" t="s">
        <v>112</v>
      </c>
      <c r="E18" s="80"/>
      <c r="F18" s="80"/>
      <c r="G18" s="80"/>
      <c r="H18" s="80"/>
      <c r="I18" s="80"/>
      <c r="T18" ph="1"/>
      <c r="U18" ph="1"/>
      <c r="V18" ph="1"/>
      <c r="W18" ph="1"/>
      <c r="X18" ph="1"/>
      <c r="AE18" ph="1"/>
      <c r="AF18" ph="1"/>
      <c r="AG18" ph="1"/>
      <c r="AH18" ph="1"/>
      <c r="AI18" ph="1"/>
    </row>
    <row r="19" spans="1:35" ht="30" customHeight="1">
      <c r="A19" s="100" t="s">
        <v>393</v>
      </c>
      <c r="B19" s="66" t="s">
        <v>191</v>
      </c>
      <c r="C19" s="32">
        <v>16</v>
      </c>
      <c r="D19" s="77" t="s">
        <v>125</v>
      </c>
      <c r="E19" s="80"/>
      <c r="F19" s="80"/>
      <c r="G19" s="80"/>
      <c r="H19" s="80"/>
      <c r="I19" s="80"/>
      <c r="T19" ph="1"/>
      <c r="U19" ph="1"/>
      <c r="V19" ph="1"/>
      <c r="W19" ph="1"/>
      <c r="X19" ph="1"/>
      <c r="AE19" ph="1"/>
      <c r="AF19" ph="1"/>
      <c r="AG19" ph="1"/>
      <c r="AH19" ph="1"/>
      <c r="AI19" ph="1"/>
    </row>
    <row r="20" spans="1:35" ht="30" customHeight="1">
      <c r="A20" s="101"/>
      <c r="B20" s="65"/>
      <c r="C20" s="32">
        <v>17</v>
      </c>
      <c r="D20" s="77" t="s">
        <v>337</v>
      </c>
      <c r="E20" s="33"/>
      <c r="F20" s="33"/>
      <c r="G20" s="33"/>
      <c r="H20" s="33"/>
      <c r="I20" s="33"/>
    </row>
    <row r="21" spans="1:35" ht="30" customHeight="1">
      <c r="A21" s="106"/>
      <c r="B21" s="66" t="s">
        <v>362</v>
      </c>
      <c r="C21" s="32">
        <v>18</v>
      </c>
      <c r="D21" s="77" t="s">
        <v>468</v>
      </c>
      <c r="E21" s="33"/>
      <c r="F21" s="33"/>
      <c r="G21" s="33"/>
      <c r="H21" s="33"/>
      <c r="I21" s="33"/>
    </row>
    <row r="22" spans="1:35" ht="30" customHeight="1">
      <c r="A22" s="106"/>
      <c r="B22" s="65"/>
      <c r="C22" s="32">
        <v>19</v>
      </c>
      <c r="D22" s="77" t="s">
        <v>41</v>
      </c>
      <c r="E22" s="33"/>
      <c r="F22" s="33"/>
      <c r="G22" s="33"/>
      <c r="H22" s="33"/>
      <c r="I22" s="33"/>
    </row>
    <row r="23" spans="1:35" ht="30" customHeight="1">
      <c r="A23" s="101"/>
      <c r="B23" s="71" t="s">
        <v>72</v>
      </c>
      <c r="C23" s="32">
        <v>20</v>
      </c>
      <c r="D23" s="68" t="s">
        <v>401</v>
      </c>
      <c r="E23" s="33"/>
      <c r="F23" s="33"/>
      <c r="G23" s="33"/>
      <c r="H23" s="33"/>
      <c r="I23" s="33"/>
      <c r="T23" ph="1"/>
      <c r="U23" ph="1"/>
      <c r="V23" ph="1"/>
      <c r="W23" ph="1"/>
      <c r="X23" ph="1"/>
      <c r="AE23" ph="1"/>
      <c r="AF23" ph="1"/>
      <c r="AG23" ph="1"/>
      <c r="AH23" ph="1"/>
      <c r="AI23" ph="1"/>
    </row>
    <row r="24" spans="1:35" ht="30" customHeight="1">
      <c r="A24" s="102"/>
      <c r="B24" s="40" t="s">
        <v>463</v>
      </c>
      <c r="C24" s="32">
        <v>21</v>
      </c>
      <c r="D24" s="93" t="s">
        <v>415</v>
      </c>
      <c r="E24" s="33"/>
      <c r="F24" s="33"/>
      <c r="G24" s="33"/>
      <c r="H24" s="33"/>
      <c r="I24" s="33"/>
    </row>
    <row r="25" spans="1:35" ht="30" customHeight="1">
      <c r="A25" s="100" t="s">
        <v>480</v>
      </c>
      <c r="B25" s="61" t="s">
        <v>242</v>
      </c>
      <c r="C25" s="32">
        <v>22</v>
      </c>
      <c r="D25" s="61" t="s">
        <v>180</v>
      </c>
      <c r="E25" s="33"/>
      <c r="F25" s="33"/>
      <c r="G25" s="33"/>
      <c r="H25" s="33"/>
      <c r="I25" s="33"/>
    </row>
    <row r="26" spans="1:35" ht="30" customHeight="1">
      <c r="A26" s="101"/>
      <c r="B26" s="63"/>
      <c r="C26" s="32">
        <v>23</v>
      </c>
      <c r="D26" s="61" t="s">
        <v>432</v>
      </c>
      <c r="E26" s="33"/>
      <c r="F26" s="33"/>
      <c r="G26" s="33"/>
      <c r="H26" s="33"/>
      <c r="I26" s="33"/>
    </row>
    <row r="27" spans="1:35" ht="30" customHeight="1">
      <c r="A27" s="101"/>
      <c r="B27" s="61" t="s">
        <v>247</v>
      </c>
      <c r="C27" s="32">
        <v>24</v>
      </c>
      <c r="D27" s="77" t="s">
        <v>401</v>
      </c>
      <c r="E27" s="33"/>
      <c r="F27" s="33"/>
      <c r="G27" s="33"/>
      <c r="H27" s="33"/>
      <c r="I27" s="33"/>
    </row>
    <row r="28" spans="1:35" ht="30" customHeight="1">
      <c r="A28" s="102"/>
      <c r="B28" s="63"/>
      <c r="C28" s="32">
        <v>25</v>
      </c>
      <c r="D28" s="77" t="s">
        <v>50</v>
      </c>
      <c r="E28" s="33"/>
      <c r="F28" s="33"/>
      <c r="G28" s="33"/>
      <c r="H28" s="33"/>
      <c r="I28" s="33"/>
    </row>
    <row r="29" spans="1:35" ht="30" customHeight="1">
      <c r="A29" s="100" t="s">
        <v>288</v>
      </c>
      <c r="B29" s="61" t="s">
        <v>87</v>
      </c>
      <c r="C29" s="32">
        <v>26</v>
      </c>
      <c r="D29" s="93" t="s">
        <v>355</v>
      </c>
      <c r="E29" s="33"/>
      <c r="F29" s="33"/>
      <c r="G29" s="33"/>
      <c r="H29" s="33"/>
      <c r="I29" s="33"/>
      <c r="T29" ph="1"/>
      <c r="U29" ph="1"/>
      <c r="V29" ph="1"/>
      <c r="W29" ph="1"/>
      <c r="X29" ph="1"/>
      <c r="AE29" ph="1"/>
      <c r="AF29" ph="1"/>
      <c r="AG29" ph="1"/>
      <c r="AH29" ph="1"/>
      <c r="AI29" ph="1"/>
    </row>
    <row r="30" spans="1:35" ht="30" customHeight="1">
      <c r="A30" s="101"/>
      <c r="B30" s="62"/>
      <c r="C30" s="32">
        <v>27</v>
      </c>
      <c r="D30" s="93" t="s">
        <v>257</v>
      </c>
      <c r="E30" s="33"/>
      <c r="F30" s="33"/>
      <c r="G30" s="33"/>
      <c r="H30" s="33"/>
      <c r="I30" s="33"/>
      <c r="T30" ph="1"/>
      <c r="U30" ph="1"/>
      <c r="V30" ph="1"/>
      <c r="W30" ph="1"/>
      <c r="X30" ph="1"/>
      <c r="AE30" ph="1"/>
      <c r="AF30" ph="1"/>
      <c r="AG30" ph="1"/>
      <c r="AH30" ph="1"/>
      <c r="AI30" ph="1"/>
    </row>
    <row r="31" spans="1:35" ht="30" customHeight="1">
      <c r="A31" s="101"/>
      <c r="B31" s="62"/>
      <c r="C31" s="32">
        <v>28</v>
      </c>
      <c r="D31" s="77" t="s">
        <v>185</v>
      </c>
      <c r="E31" s="33"/>
      <c r="F31" s="33"/>
      <c r="G31" s="33"/>
      <c r="H31" s="33"/>
      <c r="I31" s="33"/>
      <c r="T31" ph="1"/>
      <c r="U31" ph="1"/>
      <c r="V31" ph="1"/>
      <c r="W31" ph="1"/>
      <c r="X31" ph="1"/>
      <c r="AE31" ph="1"/>
      <c r="AF31" ph="1"/>
      <c r="AG31" ph="1"/>
      <c r="AH31" ph="1"/>
      <c r="AI31" ph="1"/>
    </row>
    <row r="32" spans="1:35" ht="30" customHeight="1">
      <c r="A32" s="101"/>
      <c r="B32" s="63"/>
      <c r="C32" s="32">
        <v>29</v>
      </c>
      <c r="D32" s="93" t="s">
        <v>418</v>
      </c>
      <c r="E32" s="33"/>
      <c r="F32" s="33"/>
      <c r="G32" s="33"/>
      <c r="H32" s="33"/>
      <c r="I32" s="33"/>
      <c r="T32" ph="1"/>
      <c r="U32" ph="1"/>
      <c r="V32" ph="1"/>
      <c r="W32" ph="1"/>
      <c r="X32" ph="1"/>
      <c r="AE32" ph="1"/>
      <c r="AF32" ph="1"/>
      <c r="AG32" ph="1"/>
      <c r="AH32" ph="1"/>
      <c r="AI32" ph="1"/>
    </row>
    <row r="33" spans="1:35" ht="30" customHeight="1">
      <c r="A33" s="101"/>
      <c r="B33" s="61" t="s">
        <v>461</v>
      </c>
      <c r="C33" s="32">
        <v>30</v>
      </c>
      <c r="D33" s="71" t="s">
        <v>471</v>
      </c>
      <c r="E33" s="33"/>
      <c r="F33" s="33"/>
      <c r="G33" s="33"/>
      <c r="H33" s="33"/>
      <c r="I33" s="33"/>
    </row>
    <row r="34" spans="1:35" ht="30" customHeight="1">
      <c r="A34" s="102"/>
      <c r="B34" s="63"/>
      <c r="C34" s="32">
        <v>31</v>
      </c>
      <c r="D34" s="71" t="s">
        <v>143</v>
      </c>
      <c r="E34" s="33"/>
      <c r="F34" s="33"/>
      <c r="G34" s="33"/>
      <c r="H34" s="33"/>
      <c r="I34" s="33"/>
      <c r="T34" ph="1"/>
      <c r="U34" ph="1"/>
      <c r="V34" ph="1"/>
      <c r="W34" ph="1"/>
      <c r="X34" ph="1"/>
      <c r="AE34" ph="1"/>
      <c r="AF34" ph="1"/>
      <c r="AG34" ph="1"/>
      <c r="AH34" ph="1"/>
      <c r="AI34" ph="1"/>
    </row>
    <row r="35" spans="1:35" ht="30" customHeight="1">
      <c r="A35" s="100" t="s">
        <v>481</v>
      </c>
      <c r="B35" s="61" t="s">
        <v>18</v>
      </c>
      <c r="C35" s="32">
        <v>32</v>
      </c>
      <c r="D35" s="77" t="s">
        <v>185</v>
      </c>
      <c r="E35" s="33"/>
      <c r="F35" s="33"/>
      <c r="G35" s="33"/>
      <c r="H35" s="33"/>
      <c r="I35" s="33"/>
      <c r="T35" ph="1"/>
      <c r="U35" ph="1"/>
      <c r="V35" ph="1"/>
      <c r="W35" ph="1"/>
      <c r="X35" ph="1"/>
      <c r="AE35" ph="1"/>
      <c r="AF35" ph="1"/>
      <c r="AG35" ph="1"/>
      <c r="AH35" ph="1"/>
      <c r="AI35" ph="1"/>
    </row>
    <row r="36" spans="1:35" ht="33.75" customHeight="1">
      <c r="A36" s="101"/>
      <c r="B36" s="63"/>
      <c r="C36" s="32">
        <v>33</v>
      </c>
      <c r="D36" s="77" t="s">
        <v>285</v>
      </c>
      <c r="E36" s="33"/>
      <c r="F36" s="33"/>
      <c r="G36" s="33"/>
      <c r="H36" s="33"/>
      <c r="I36" s="33"/>
      <c r="T36" ph="1"/>
      <c r="U36" ph="1"/>
      <c r="V36" ph="1"/>
      <c r="W36" ph="1"/>
      <c r="X36" ph="1"/>
      <c r="AE36" ph="1"/>
      <c r="AF36" ph="1"/>
      <c r="AG36" ph="1"/>
      <c r="AH36" ph="1"/>
      <c r="AI36" ph="1"/>
    </row>
    <row r="37" spans="1:35" ht="33.75" customHeight="1">
      <c r="A37" s="101"/>
      <c r="B37" s="61" t="s">
        <v>26</v>
      </c>
      <c r="C37" s="32">
        <v>34</v>
      </c>
      <c r="D37" s="60" t="s">
        <v>109</v>
      </c>
      <c r="E37" s="33"/>
      <c r="F37" s="33"/>
      <c r="G37" s="33"/>
      <c r="H37" s="33"/>
      <c r="I37" s="33"/>
      <c r="T37" ph="1"/>
      <c r="U37" ph="1"/>
      <c r="V37" ph="1"/>
      <c r="W37" ph="1"/>
      <c r="X37" ph="1"/>
      <c r="AE37" ph="1"/>
      <c r="AF37" ph="1"/>
      <c r="AG37" ph="1"/>
      <c r="AH37" ph="1"/>
      <c r="AI37" ph="1"/>
    </row>
    <row r="38" spans="1:35" ht="30" customHeight="1">
      <c r="A38" s="101"/>
      <c r="B38" s="61" t="s">
        <v>278</v>
      </c>
      <c r="C38" s="32">
        <v>35</v>
      </c>
      <c r="D38" s="77" t="s">
        <v>395</v>
      </c>
      <c r="E38" s="33"/>
      <c r="F38" s="33"/>
      <c r="G38" s="33"/>
      <c r="H38" s="33"/>
      <c r="I38" s="33"/>
    </row>
    <row r="39" spans="1:35" ht="30" customHeight="1">
      <c r="A39" s="101"/>
      <c r="B39" s="63"/>
      <c r="C39" s="32">
        <v>36</v>
      </c>
      <c r="D39" s="77" t="s">
        <v>428</v>
      </c>
      <c r="E39" s="33"/>
      <c r="F39" s="33"/>
      <c r="G39" s="33"/>
      <c r="H39" s="33"/>
      <c r="I39" s="33"/>
    </row>
    <row r="40" spans="1:35" ht="30" customHeight="1">
      <c r="A40" s="101"/>
      <c r="B40" s="61" t="s">
        <v>463</v>
      </c>
      <c r="C40" s="32">
        <v>37</v>
      </c>
      <c r="D40" s="77" t="s">
        <v>177</v>
      </c>
      <c r="E40" s="33"/>
      <c r="F40" s="33"/>
      <c r="G40" s="33"/>
      <c r="H40" s="33"/>
      <c r="I40" s="33"/>
    </row>
    <row r="41" spans="1:35" ht="30" customHeight="1">
      <c r="A41" s="102"/>
      <c r="B41" s="63"/>
      <c r="C41" s="32">
        <v>38</v>
      </c>
      <c r="D41" s="77" t="s">
        <v>472</v>
      </c>
      <c r="E41" s="33"/>
      <c r="F41" s="33"/>
      <c r="G41" s="33"/>
      <c r="H41" s="33"/>
      <c r="I41" s="33"/>
    </row>
    <row r="42" spans="1:35" ht="30" customHeight="1">
      <c r="A42" s="100" t="s">
        <v>388</v>
      </c>
      <c r="B42" s="110" t="s">
        <v>462</v>
      </c>
      <c r="C42" s="32">
        <v>39</v>
      </c>
      <c r="D42" s="77" t="s">
        <v>228</v>
      </c>
      <c r="E42" s="33"/>
      <c r="F42" s="33"/>
      <c r="G42" s="33"/>
      <c r="H42" s="33"/>
      <c r="I42" s="33"/>
    </row>
    <row r="43" spans="1:35" ht="30" customHeight="1">
      <c r="A43" s="101"/>
      <c r="B43" s="61" t="s">
        <v>33</v>
      </c>
      <c r="C43" s="32">
        <v>40</v>
      </c>
      <c r="D43" s="77" t="s">
        <v>290</v>
      </c>
      <c r="E43" s="33"/>
      <c r="F43" s="33"/>
      <c r="G43" s="33"/>
      <c r="H43" s="33"/>
      <c r="I43" s="33"/>
    </row>
    <row r="44" spans="1:35" ht="30" customHeight="1">
      <c r="A44" s="101"/>
      <c r="B44" s="63"/>
      <c r="C44" s="32">
        <v>41</v>
      </c>
      <c r="D44" s="77" t="s">
        <v>474</v>
      </c>
      <c r="E44" s="33"/>
      <c r="F44" s="33"/>
      <c r="G44" s="33"/>
      <c r="H44" s="33"/>
      <c r="I44" s="33"/>
    </row>
    <row r="45" spans="1:35" ht="38.25" customHeight="1">
      <c r="A45" s="101"/>
      <c r="B45" s="110" t="s">
        <v>92</v>
      </c>
      <c r="C45" s="32">
        <v>42</v>
      </c>
      <c r="D45" s="110" t="s">
        <v>446</v>
      </c>
      <c r="E45" s="33"/>
      <c r="F45" s="33"/>
      <c r="G45" s="33"/>
      <c r="H45" s="33"/>
      <c r="I45" s="33"/>
      <c r="T45" ph="1"/>
      <c r="U45" ph="1"/>
      <c r="V45" ph="1"/>
      <c r="W45" ph="1"/>
      <c r="X45" ph="1"/>
      <c r="AE45" ph="1"/>
      <c r="AF45" ph="1"/>
      <c r="AG45" ph="1"/>
      <c r="AH45" ph="1"/>
      <c r="AI45" ph="1"/>
    </row>
    <row r="46" spans="1:35" ht="30" customHeight="1">
      <c r="A46" s="101"/>
      <c r="B46" s="61" t="s">
        <v>15</v>
      </c>
      <c r="C46" s="32">
        <v>43</v>
      </c>
      <c r="D46" s="110" t="s">
        <v>335</v>
      </c>
      <c r="E46" s="33"/>
      <c r="F46" s="33"/>
      <c r="G46" s="33"/>
      <c r="H46" s="33"/>
      <c r="I46" s="33"/>
    </row>
    <row r="47" spans="1:35" ht="30" customHeight="1">
      <c r="A47" s="101"/>
      <c r="B47" s="63"/>
      <c r="C47" s="32">
        <v>44</v>
      </c>
      <c r="D47" s="77" t="s">
        <v>293</v>
      </c>
      <c r="E47" s="33"/>
      <c r="F47" s="33"/>
      <c r="G47" s="33"/>
      <c r="H47" s="33"/>
      <c r="I47" s="33"/>
    </row>
    <row r="48" spans="1:35" ht="30" customHeight="1">
      <c r="A48" s="102"/>
      <c r="B48" s="110" t="s">
        <v>316</v>
      </c>
      <c r="C48" s="32">
        <v>45</v>
      </c>
      <c r="D48" s="77" t="s">
        <v>41</v>
      </c>
      <c r="E48" s="33"/>
      <c r="F48" s="33"/>
      <c r="G48" s="33"/>
      <c r="H48" s="33"/>
      <c r="I48" s="33"/>
      <c r="T48" ph="1"/>
      <c r="U48" ph="1"/>
      <c r="V48" ph="1"/>
      <c r="W48" ph="1"/>
      <c r="X48" ph="1"/>
      <c r="AE48" ph="1"/>
      <c r="AF48" ph="1"/>
      <c r="AG48" ph="1"/>
      <c r="AH48" ph="1"/>
      <c r="AI48" ph="1"/>
    </row>
    <row r="49" spans="1:35" ht="39" customHeight="1">
      <c r="A49" s="100" t="s">
        <v>340</v>
      </c>
      <c r="B49" s="110" t="s">
        <v>27</v>
      </c>
      <c r="C49" s="32">
        <v>46</v>
      </c>
      <c r="D49" s="77" t="s">
        <v>475</v>
      </c>
      <c r="E49" s="33"/>
      <c r="F49" s="33"/>
      <c r="G49" s="33"/>
      <c r="H49" s="33"/>
      <c r="I49" s="33"/>
      <c r="T49" ph="1"/>
      <c r="U49" ph="1"/>
      <c r="V49" ph="1"/>
      <c r="W49" ph="1"/>
      <c r="X49" ph="1"/>
      <c r="AE49" ph="1"/>
      <c r="AF49" ph="1"/>
      <c r="AG49" ph="1"/>
      <c r="AH49" ph="1"/>
      <c r="AI49" ph="1"/>
    </row>
    <row r="50" spans="1:35" ht="30" customHeight="1">
      <c r="A50" s="101"/>
      <c r="B50" s="61" t="s">
        <v>326</v>
      </c>
      <c r="C50" s="32">
        <v>47</v>
      </c>
      <c r="D50" s="77" t="s">
        <v>459</v>
      </c>
      <c r="E50" s="33"/>
      <c r="F50" s="33"/>
      <c r="G50" s="33"/>
      <c r="H50" s="33"/>
      <c r="I50" s="33"/>
      <c r="T50" ph="1"/>
      <c r="U50" ph="1"/>
      <c r="V50" ph="1"/>
      <c r="W50" ph="1"/>
      <c r="X50" ph="1"/>
      <c r="AE50" ph="1"/>
      <c r="AF50" ph="1"/>
      <c r="AG50" ph="1"/>
      <c r="AH50" ph="1"/>
      <c r="AI50" ph="1"/>
    </row>
    <row r="51" spans="1:35" ht="30" customHeight="1">
      <c r="A51" s="101"/>
      <c r="B51" s="62"/>
      <c r="C51" s="32">
        <v>48</v>
      </c>
      <c r="D51" s="77" t="s">
        <v>264</v>
      </c>
      <c r="E51" s="33"/>
      <c r="F51" s="33"/>
      <c r="G51" s="33"/>
      <c r="H51" s="33"/>
      <c r="I51" s="33"/>
      <c r="T51" ph="1"/>
      <c r="U51" ph="1"/>
      <c r="V51" ph="1"/>
      <c r="W51" ph="1"/>
      <c r="X51" ph="1"/>
      <c r="AE51" ph="1"/>
      <c r="AF51" ph="1"/>
      <c r="AG51" ph="1"/>
      <c r="AH51" ph="1"/>
      <c r="AI51" ph="1"/>
    </row>
    <row r="52" spans="1:35" ht="30" customHeight="1">
      <c r="A52" s="101"/>
      <c r="B52" s="62"/>
      <c r="C52" s="32">
        <v>49</v>
      </c>
      <c r="D52" s="77" t="s">
        <v>371</v>
      </c>
      <c r="E52" s="33"/>
      <c r="F52" s="33"/>
      <c r="G52" s="33"/>
      <c r="H52" s="33"/>
      <c r="I52" s="33"/>
      <c r="T52" ph="1"/>
      <c r="U52" ph="1"/>
      <c r="V52" ph="1"/>
      <c r="W52" ph="1"/>
      <c r="X52" ph="1"/>
      <c r="AE52" ph="1"/>
      <c r="AF52" ph="1"/>
      <c r="AG52" ph="1"/>
      <c r="AH52" ph="1"/>
      <c r="AI52" ph="1"/>
    </row>
    <row r="53" spans="1:35" ht="40.5" customHeight="1">
      <c r="A53" s="101"/>
      <c r="B53" s="98" t="s">
        <v>448</v>
      </c>
      <c r="C53" s="32">
        <v>50</v>
      </c>
      <c r="D53" s="77" t="s">
        <v>465</v>
      </c>
      <c r="E53" s="33"/>
      <c r="F53" s="33"/>
      <c r="G53" s="33"/>
      <c r="H53" s="33"/>
      <c r="I53" s="33"/>
      <c r="T53" ph="1"/>
      <c r="U53" ph="1"/>
      <c r="V53" ph="1"/>
      <c r="W53" ph="1"/>
      <c r="X53" ph="1"/>
      <c r="AE53" ph="1"/>
      <c r="AF53" ph="1"/>
      <c r="AG53" ph="1"/>
      <c r="AH53" ph="1"/>
      <c r="AI53" ph="1"/>
    </row>
    <row r="54" spans="1:35" ht="32.25" customHeight="1">
      <c r="A54" s="101"/>
      <c r="B54" s="61" t="s">
        <v>464</v>
      </c>
      <c r="C54" s="32">
        <v>51</v>
      </c>
      <c r="D54" s="77" t="s">
        <v>293</v>
      </c>
      <c r="E54" s="33"/>
      <c r="F54" s="33"/>
      <c r="G54" s="33"/>
      <c r="H54" s="33"/>
      <c r="I54" s="33"/>
    </row>
    <row r="55" spans="1:35" ht="32.25" customHeight="1">
      <c r="A55" s="101"/>
      <c r="B55" s="63"/>
      <c r="C55" s="32">
        <v>52</v>
      </c>
      <c r="D55" s="77" t="s">
        <v>250</v>
      </c>
      <c r="E55" s="33"/>
      <c r="F55" s="33"/>
      <c r="G55" s="33"/>
      <c r="H55" s="33"/>
      <c r="I55" s="33"/>
    </row>
    <row r="56" spans="1:35" ht="32.25" customHeight="1">
      <c r="A56" s="101"/>
      <c r="B56" s="61" t="s">
        <v>466</v>
      </c>
      <c r="C56" s="32">
        <v>53</v>
      </c>
      <c r="D56" s="77" t="s">
        <v>54</v>
      </c>
      <c r="E56" s="33"/>
      <c r="F56" s="33"/>
      <c r="G56" s="33"/>
      <c r="H56" s="33"/>
      <c r="I56" s="33"/>
    </row>
    <row r="57" spans="1:35" ht="32.25" customHeight="1">
      <c r="A57" s="101"/>
      <c r="B57" s="62"/>
      <c r="C57" s="32">
        <v>54</v>
      </c>
      <c r="D57" s="77" t="s">
        <v>371</v>
      </c>
      <c r="E57" s="33"/>
      <c r="F57" s="33"/>
      <c r="G57" s="33"/>
      <c r="H57" s="33"/>
      <c r="I57" s="33"/>
    </row>
    <row r="58" spans="1:35" ht="32.25" customHeight="1">
      <c r="A58" s="101"/>
      <c r="B58" s="62"/>
      <c r="C58" s="32">
        <v>55</v>
      </c>
      <c r="D58" s="77" t="s">
        <v>293</v>
      </c>
      <c r="E58" s="33"/>
      <c r="F58" s="33"/>
      <c r="G58" s="33"/>
      <c r="H58" s="33"/>
      <c r="I58" s="33"/>
    </row>
    <row r="59" spans="1:35" ht="32.25" customHeight="1">
      <c r="A59" s="101"/>
      <c r="B59" s="63"/>
      <c r="C59" s="32">
        <v>56</v>
      </c>
      <c r="D59" s="77" t="s">
        <v>250</v>
      </c>
      <c r="E59" s="33"/>
      <c r="F59" s="33"/>
      <c r="G59" s="33"/>
      <c r="H59" s="33"/>
      <c r="I59" s="33"/>
    </row>
    <row r="60" spans="1:35" ht="32.25" customHeight="1">
      <c r="A60" s="101"/>
      <c r="B60" s="66" t="s">
        <v>278</v>
      </c>
      <c r="C60" s="32">
        <v>57</v>
      </c>
      <c r="D60" s="77" t="s">
        <v>395</v>
      </c>
      <c r="E60" s="33"/>
      <c r="F60" s="33"/>
      <c r="G60" s="33"/>
      <c r="H60" s="33"/>
      <c r="I60" s="33"/>
      <c r="T60" ph="1"/>
      <c r="U60" ph="1"/>
      <c r="V60" ph="1"/>
      <c r="W60" ph="1"/>
      <c r="X60" ph="1"/>
      <c r="AE60" ph="1"/>
      <c r="AF60" ph="1"/>
      <c r="AG60" ph="1"/>
      <c r="AH60" ph="1"/>
      <c r="AI60" ph="1"/>
    </row>
    <row r="61" spans="1:35" ht="32.25" customHeight="1">
      <c r="A61" s="101"/>
      <c r="B61" s="65"/>
      <c r="C61" s="32">
        <v>58</v>
      </c>
      <c r="D61" s="77" t="s">
        <v>384</v>
      </c>
      <c r="E61" s="33"/>
      <c r="F61" s="33"/>
      <c r="G61" s="33"/>
      <c r="H61" s="33"/>
      <c r="I61" s="33"/>
    </row>
    <row r="62" spans="1:35" ht="32.25" customHeight="1">
      <c r="A62" s="101"/>
      <c r="B62" s="60" t="s">
        <v>46</v>
      </c>
      <c r="C62" s="32">
        <v>59</v>
      </c>
      <c r="D62" s="60" t="s">
        <v>220</v>
      </c>
      <c r="E62" s="33"/>
      <c r="F62" s="33"/>
      <c r="G62" s="33"/>
      <c r="H62" s="33"/>
      <c r="I62" s="33"/>
    </row>
    <row r="63" spans="1:35" ht="32.25" customHeight="1">
      <c r="A63" s="101"/>
      <c r="B63" s="61" t="s">
        <v>278</v>
      </c>
      <c r="C63" s="32">
        <v>60</v>
      </c>
      <c r="D63" s="77" t="s">
        <v>395</v>
      </c>
      <c r="E63" s="33"/>
      <c r="F63" s="33"/>
      <c r="G63" s="33"/>
      <c r="H63" s="33"/>
      <c r="I63" s="33"/>
    </row>
    <row r="64" spans="1:35" ht="32.25" customHeight="1">
      <c r="A64" s="102"/>
      <c r="B64" s="63"/>
      <c r="C64" s="32">
        <v>61</v>
      </c>
      <c r="D64" s="77" t="s">
        <v>396</v>
      </c>
      <c r="E64" s="33"/>
      <c r="F64" s="33"/>
      <c r="G64" s="33"/>
      <c r="H64" s="33"/>
      <c r="I64" s="33"/>
    </row>
    <row r="65" spans="1:35" ht="32.25" customHeight="1">
      <c r="A65" s="100" t="s">
        <v>328</v>
      </c>
      <c r="B65" s="110" t="s">
        <v>457</v>
      </c>
      <c r="C65" s="32">
        <v>62</v>
      </c>
      <c r="D65" s="77" t="s">
        <v>450</v>
      </c>
      <c r="E65" s="33"/>
      <c r="F65" s="33"/>
      <c r="G65" s="33"/>
      <c r="H65" s="33"/>
      <c r="I65" s="33"/>
      <c r="T65" ph="1"/>
      <c r="U65" ph="1"/>
      <c r="V65" ph="1"/>
      <c r="W65" ph="1"/>
      <c r="X65" ph="1"/>
      <c r="AE65" ph="1"/>
      <c r="AF65" ph="1"/>
      <c r="AG65" ph="1"/>
      <c r="AH65" ph="1"/>
      <c r="AI65" ph="1"/>
    </row>
    <row r="66" spans="1:35" ht="32.25" customHeight="1">
      <c r="A66" s="101"/>
      <c r="B66" s="61" t="s">
        <v>363</v>
      </c>
      <c r="C66" s="32">
        <v>63</v>
      </c>
      <c r="D66" s="77" t="s">
        <v>89</v>
      </c>
      <c r="E66" s="33"/>
      <c r="F66" s="33"/>
      <c r="G66" s="33"/>
      <c r="H66" s="33"/>
      <c r="I66" s="33"/>
    </row>
    <row r="67" spans="1:35" ht="32.25" customHeight="1">
      <c r="A67" s="102"/>
      <c r="B67" s="63"/>
      <c r="C67" s="32">
        <v>64</v>
      </c>
      <c r="D67" s="77" t="s">
        <v>178</v>
      </c>
      <c r="E67" s="33"/>
      <c r="F67" s="33"/>
      <c r="G67" s="33"/>
      <c r="H67" s="33"/>
      <c r="I67" s="33"/>
    </row>
    <row r="68" spans="1:35" ht="32.25" customHeight="1">
      <c r="A68" s="67" t="s">
        <v>320</v>
      </c>
      <c r="B68" s="60" t="s">
        <v>278</v>
      </c>
      <c r="C68" s="32">
        <v>65</v>
      </c>
      <c r="D68" s="77" t="s">
        <v>395</v>
      </c>
      <c r="E68" s="33"/>
      <c r="F68" s="33"/>
      <c r="G68" s="33"/>
      <c r="H68" s="33"/>
      <c r="I68" s="33"/>
      <c r="T68" ph="1"/>
      <c r="AE68" ph="1"/>
    </row>
    <row r="69" spans="1:35" ht="32.25" customHeight="1">
      <c r="A69" s="69"/>
      <c r="B69" s="60"/>
      <c r="C69" s="32">
        <v>66</v>
      </c>
      <c r="D69" s="77" t="s">
        <v>302</v>
      </c>
      <c r="E69" s="33"/>
      <c r="F69" s="33"/>
      <c r="G69" s="33"/>
      <c r="H69" s="33"/>
      <c r="I69" s="33"/>
    </row>
    <row r="70" spans="1:35" ht="32.25" customHeight="1">
      <c r="A70" s="104" t="s">
        <v>152</v>
      </c>
      <c r="B70" s="61" t="s">
        <v>159</v>
      </c>
      <c r="C70" s="32">
        <v>67</v>
      </c>
      <c r="D70" s="77" t="s">
        <v>168</v>
      </c>
      <c r="E70" s="33"/>
      <c r="F70" s="33"/>
      <c r="G70" s="33"/>
      <c r="H70" s="33"/>
      <c r="I70" s="33"/>
    </row>
    <row r="71" spans="1:35" ht="32.25" customHeight="1">
      <c r="A71" s="104"/>
      <c r="B71" s="62"/>
      <c r="C71" s="32">
        <v>68</v>
      </c>
      <c r="D71" s="77" t="s">
        <v>49</v>
      </c>
      <c r="E71" s="33"/>
      <c r="F71" s="33"/>
      <c r="G71" s="33"/>
      <c r="H71" s="33"/>
      <c r="I71" s="33"/>
    </row>
    <row r="72" spans="1:35" ht="32.25" customHeight="1">
      <c r="A72" s="104"/>
      <c r="B72" s="62"/>
      <c r="C72" s="32">
        <v>69</v>
      </c>
      <c r="D72" s="77" t="s">
        <v>139</v>
      </c>
      <c r="E72" s="33"/>
      <c r="F72" s="33"/>
      <c r="G72" s="33"/>
      <c r="H72" s="33"/>
      <c r="I72" s="33"/>
      <c r="T72" ph="1"/>
      <c r="U72" ph="1"/>
      <c r="V72" ph="1"/>
      <c r="W72" ph="1"/>
      <c r="X72" ph="1"/>
      <c r="AE72" ph="1"/>
      <c r="AF72" ph="1"/>
      <c r="AG72" ph="1"/>
      <c r="AH72" ph="1"/>
      <c r="AI72" ph="1"/>
    </row>
    <row r="73" spans="1:35" ht="32.25" customHeight="1">
      <c r="A73" s="104"/>
      <c r="B73" s="62"/>
      <c r="C73" s="32">
        <v>70</v>
      </c>
      <c r="D73" s="31" t="s">
        <v>263</v>
      </c>
      <c r="E73" s="33"/>
      <c r="F73" s="33"/>
      <c r="G73" s="33"/>
      <c r="H73" s="33"/>
      <c r="I73" s="33"/>
      <c r="T73" ph="1"/>
      <c r="U73" ph="1"/>
      <c r="V73" ph="1"/>
      <c r="W73" ph="1"/>
      <c r="X73" ph="1"/>
      <c r="AE73" ph="1"/>
      <c r="AF73" ph="1"/>
      <c r="AG73" ph="1"/>
      <c r="AH73" ph="1"/>
      <c r="AI73" ph="1"/>
    </row>
    <row r="74" spans="1:35" ht="32.25" customHeight="1">
      <c r="A74" s="104"/>
      <c r="B74" s="62"/>
      <c r="C74" s="32">
        <v>71</v>
      </c>
      <c r="D74" s="111" t="s">
        <v>161</v>
      </c>
      <c r="E74" s="33"/>
      <c r="F74" s="33"/>
      <c r="G74" s="33"/>
      <c r="H74" s="33"/>
      <c r="I74" s="33"/>
      <c r="T74" ph="1"/>
      <c r="U74" ph="1"/>
      <c r="V74" ph="1"/>
      <c r="W74" ph="1"/>
      <c r="X74" ph="1"/>
      <c r="AE74" ph="1"/>
      <c r="AF74" ph="1"/>
      <c r="AG74" ph="1"/>
      <c r="AH74" ph="1"/>
      <c r="AI74" ph="1"/>
    </row>
    <row r="75" spans="1:35" ht="32.25" customHeight="1">
      <c r="A75" s="104"/>
      <c r="B75" s="62"/>
      <c r="C75" s="32">
        <v>72</v>
      </c>
      <c r="D75" s="77" t="s">
        <v>476</v>
      </c>
      <c r="E75" s="33"/>
      <c r="F75" s="33"/>
      <c r="G75" s="33"/>
      <c r="H75" s="33"/>
      <c r="I75" s="33"/>
      <c r="T75" ph="1"/>
      <c r="U75" ph="1"/>
      <c r="V75" ph="1"/>
      <c r="W75" ph="1"/>
      <c r="X75" ph="1"/>
      <c r="AE75" ph="1"/>
      <c r="AF75" ph="1"/>
      <c r="AG75" ph="1"/>
      <c r="AH75" ph="1"/>
      <c r="AI75" ph="1"/>
    </row>
    <row r="76" spans="1:35" ht="32.25" customHeight="1">
      <c r="A76" s="104"/>
      <c r="B76" s="62"/>
      <c r="C76" s="32">
        <v>73</v>
      </c>
      <c r="D76" s="77" t="s">
        <v>295</v>
      </c>
      <c r="E76" s="33"/>
      <c r="F76" s="33"/>
      <c r="G76" s="33"/>
      <c r="H76" s="33"/>
      <c r="I76" s="33"/>
      <c r="T76" ph="1"/>
      <c r="U76" ph="1"/>
      <c r="V76" ph="1"/>
      <c r="W76" ph="1"/>
      <c r="X76" ph="1"/>
      <c r="AE76" ph="1"/>
      <c r="AF76" ph="1"/>
      <c r="AG76" ph="1"/>
      <c r="AH76" ph="1"/>
      <c r="AI76" ph="1"/>
    </row>
    <row r="77" spans="1:35" ht="32.25" customHeight="1">
      <c r="A77" s="104"/>
      <c r="B77" s="62"/>
      <c r="C77" s="32">
        <v>74</v>
      </c>
      <c r="D77" s="77" t="s">
        <v>416</v>
      </c>
      <c r="E77" s="33"/>
      <c r="F77" s="33"/>
      <c r="G77" s="33"/>
      <c r="H77" s="33"/>
      <c r="I77" s="33"/>
      <c r="T77" ph="1"/>
      <c r="U77" ph="1"/>
      <c r="V77" ph="1"/>
      <c r="W77" ph="1"/>
      <c r="X77" ph="1"/>
      <c r="AE77" ph="1"/>
      <c r="AF77" ph="1"/>
      <c r="AG77" ph="1"/>
      <c r="AH77" ph="1"/>
      <c r="AI77" ph="1"/>
    </row>
    <row r="78" spans="1:35" ht="32.25" customHeight="1">
      <c r="A78" s="104"/>
      <c r="B78" s="62"/>
      <c r="C78" s="32">
        <v>75</v>
      </c>
      <c r="D78" s="77" t="s">
        <v>365</v>
      </c>
      <c r="E78" s="33"/>
      <c r="F78" s="33"/>
      <c r="G78" s="33"/>
      <c r="H78" s="33"/>
      <c r="I78" s="33"/>
    </row>
    <row r="79" spans="1:35" ht="51" customHeight="1">
      <c r="A79" s="104"/>
      <c r="B79" s="62"/>
      <c r="C79" s="32">
        <v>76</v>
      </c>
      <c r="D79" s="112" t="s">
        <v>150</v>
      </c>
      <c r="E79" s="33"/>
      <c r="F79" s="33"/>
      <c r="G79" s="33"/>
      <c r="H79" s="33"/>
      <c r="I79" s="33"/>
    </row>
    <row r="80" spans="1:35" ht="51" customHeight="1">
      <c r="A80" s="104"/>
      <c r="B80" s="62"/>
      <c r="C80" s="32">
        <v>77</v>
      </c>
      <c r="D80" s="112" t="s">
        <v>64</v>
      </c>
      <c r="E80" s="33"/>
      <c r="F80" s="33"/>
      <c r="G80" s="33"/>
      <c r="H80" s="33"/>
      <c r="I80" s="33"/>
    </row>
    <row r="81" spans="1:28" ht="51" customHeight="1">
      <c r="A81" s="104"/>
      <c r="B81" s="63"/>
      <c r="C81" s="32">
        <v>78</v>
      </c>
      <c r="D81" s="112" t="s">
        <v>116</v>
      </c>
      <c r="E81" s="33"/>
      <c r="F81" s="33"/>
      <c r="G81" s="33"/>
      <c r="H81" s="33"/>
      <c r="I81" s="33"/>
    </row>
    <row r="82" spans="1:28" ht="32.25" customHeight="1">
      <c r="A82" s="104"/>
      <c r="B82" s="61" t="s">
        <v>107</v>
      </c>
      <c r="C82" s="32">
        <v>79</v>
      </c>
      <c r="D82" s="77" t="s">
        <v>396</v>
      </c>
      <c r="E82" s="33"/>
      <c r="F82" s="33"/>
      <c r="G82" s="33"/>
      <c r="H82" s="33"/>
      <c r="I82" s="33"/>
      <c r="K82" ph="1"/>
      <c r="L82" ph="1"/>
      <c r="M82" ph="1"/>
      <c r="N82" ph="1"/>
      <c r="O82" ph="1"/>
      <c r="P82" ph="1"/>
      <c r="Q82" ph="1"/>
      <c r="Y82" ph="1"/>
      <c r="Z82" ph="1"/>
      <c r="AA82" ph="1"/>
      <c r="AB82" ph="1"/>
    </row>
    <row r="83" spans="1:28" ht="32.25" customHeight="1">
      <c r="A83" s="104"/>
      <c r="B83" s="62"/>
      <c r="C83" s="32">
        <v>80</v>
      </c>
      <c r="D83" s="77" t="s">
        <v>477</v>
      </c>
      <c r="E83" s="33"/>
      <c r="F83" s="33"/>
      <c r="G83" s="33"/>
      <c r="H83" s="33"/>
      <c r="I83" s="33"/>
    </row>
    <row r="84" spans="1:28" ht="32.25" customHeight="1">
      <c r="A84" s="105"/>
      <c r="B84" s="62"/>
      <c r="C84" s="32">
        <v>81</v>
      </c>
      <c r="D84" s="77" t="s">
        <v>292</v>
      </c>
      <c r="E84" s="33"/>
      <c r="F84" s="33"/>
      <c r="G84" s="33"/>
      <c r="H84" s="33"/>
      <c r="I84" s="33"/>
    </row>
    <row r="85" spans="1:28" ht="32.25" customHeight="1">
      <c r="A85" s="100" t="s">
        <v>294</v>
      </c>
      <c r="B85" s="61" t="s">
        <v>141</v>
      </c>
      <c r="C85" s="32">
        <v>82</v>
      </c>
      <c r="D85" s="110" t="s">
        <v>413</v>
      </c>
      <c r="E85" s="33"/>
      <c r="F85" s="33"/>
      <c r="G85" s="33"/>
      <c r="H85" s="33"/>
      <c r="I85" s="33"/>
    </row>
    <row r="86" spans="1:28" ht="42.75" customHeight="1">
      <c r="A86" s="101"/>
      <c r="B86" s="61" t="s">
        <v>40</v>
      </c>
      <c r="C86" s="32">
        <v>83</v>
      </c>
      <c r="D86" s="77" t="s">
        <v>223</v>
      </c>
      <c r="E86" s="33"/>
      <c r="F86" s="33"/>
      <c r="G86" s="33"/>
      <c r="H86" s="33"/>
      <c r="I86" s="33"/>
    </row>
    <row r="87" spans="1:28" ht="42.75" customHeight="1">
      <c r="A87" s="102"/>
      <c r="B87" s="63"/>
      <c r="C87" s="32">
        <v>84</v>
      </c>
      <c r="D87" s="77" t="s">
        <v>74</v>
      </c>
      <c r="E87" s="33"/>
      <c r="F87" s="33"/>
      <c r="G87" s="33"/>
      <c r="H87" s="33"/>
      <c r="I87" s="33"/>
    </row>
    <row r="88" spans="1:28" ht="44.25" customHeight="1">
      <c r="A88" s="100" t="s">
        <v>58</v>
      </c>
      <c r="B88" s="85" t="s">
        <v>20</v>
      </c>
      <c r="C88" s="32">
        <v>85</v>
      </c>
      <c r="D88" s="85" t="s">
        <v>478</v>
      </c>
      <c r="E88" s="33"/>
      <c r="F88" s="33"/>
      <c r="G88" s="33"/>
      <c r="H88" s="33"/>
      <c r="I88" s="33"/>
    </row>
    <row r="89" spans="1:28" ht="32.25" customHeight="1">
      <c r="A89" s="101"/>
      <c r="B89" s="61" t="s">
        <v>467</v>
      </c>
      <c r="C89" s="32">
        <v>86</v>
      </c>
      <c r="D89" s="85" t="s">
        <v>253</v>
      </c>
      <c r="E89" s="33"/>
      <c r="F89" s="33"/>
      <c r="G89" s="33"/>
      <c r="H89" s="33"/>
      <c r="I89" s="33"/>
    </row>
    <row r="90" spans="1:28" ht="32.25" customHeight="1">
      <c r="A90" s="101"/>
      <c r="B90" s="63"/>
      <c r="C90" s="32">
        <v>87</v>
      </c>
      <c r="D90" s="77" t="s">
        <v>452</v>
      </c>
      <c r="E90" s="33"/>
      <c r="F90" s="33"/>
      <c r="G90" s="33"/>
      <c r="H90" s="33"/>
      <c r="I90" s="33"/>
    </row>
    <row r="91" spans="1:28" ht="32.25" customHeight="1">
      <c r="A91" s="101"/>
      <c r="B91" s="61" t="s">
        <v>358</v>
      </c>
      <c r="C91" s="32">
        <v>88</v>
      </c>
      <c r="D91" s="85" t="s">
        <v>470</v>
      </c>
      <c r="E91" s="33"/>
      <c r="F91" s="33"/>
      <c r="G91" s="33"/>
      <c r="H91" s="33"/>
      <c r="I91" s="33"/>
    </row>
    <row r="92" spans="1:28" ht="37.5" customHeight="1">
      <c r="A92" s="101"/>
      <c r="B92" s="63"/>
      <c r="C92" s="32">
        <v>89</v>
      </c>
      <c r="D92" s="85" t="s">
        <v>479</v>
      </c>
      <c r="E92" s="33"/>
      <c r="F92" s="33"/>
      <c r="G92" s="33"/>
      <c r="H92" s="33"/>
      <c r="I92" s="33"/>
    </row>
    <row r="93" spans="1:28" ht="37.5" customHeight="1">
      <c r="A93" s="101"/>
      <c r="B93" s="61" t="s">
        <v>249</v>
      </c>
      <c r="C93" s="32">
        <v>90</v>
      </c>
      <c r="D93" s="85" t="s">
        <v>373</v>
      </c>
      <c r="E93" s="33"/>
      <c r="F93" s="33"/>
      <c r="G93" s="33"/>
      <c r="H93" s="33"/>
      <c r="I93" s="33"/>
    </row>
    <row r="94" spans="1:28" ht="32.25" customHeight="1">
      <c r="A94" s="102"/>
      <c r="B94" s="63"/>
      <c r="C94" s="32">
        <v>91</v>
      </c>
      <c r="D94" s="77" t="s">
        <v>444</v>
      </c>
      <c r="E94" s="33"/>
      <c r="F94" s="33"/>
      <c r="G94" s="33"/>
      <c r="H94" s="33"/>
      <c r="I94" s="33"/>
    </row>
    <row r="95" spans="1:28" ht="32.25" customHeight="1">
      <c r="A95" s="31" t="s">
        <v>121</v>
      </c>
      <c r="B95" s="61" t="s">
        <v>266</v>
      </c>
      <c r="C95" s="32">
        <v>92</v>
      </c>
      <c r="D95" s="77" t="s">
        <v>32</v>
      </c>
      <c r="E95" s="33"/>
      <c r="F95" s="33"/>
      <c r="G95" s="33"/>
      <c r="H95" s="33"/>
      <c r="I95" s="33"/>
    </row>
    <row r="96" spans="1:28" ht="32.25" customHeight="1">
      <c r="A96" s="31"/>
      <c r="B96" s="63"/>
      <c r="C96" s="32">
        <v>93</v>
      </c>
      <c r="D96" s="77" t="s">
        <v>337</v>
      </c>
      <c r="E96" s="33"/>
      <c r="F96" s="33"/>
      <c r="G96" s="33"/>
      <c r="H96" s="33"/>
      <c r="I96" s="33"/>
    </row>
    <row r="97" spans="1:9" ht="49.5" customHeight="1">
      <c r="A97" s="84"/>
      <c r="D97" s="40"/>
      <c r="E97" s="81"/>
      <c r="F97" s="40"/>
      <c r="G97" s="40"/>
      <c r="H97" s="40"/>
      <c r="I97" s="40"/>
    </row>
    <row r="98" spans="1:9" ht="24.75" customHeight="1">
      <c r="A98" s="12" t="s">
        <v>422</v>
      </c>
      <c r="B98" s="25" t="s">
        <v>343</v>
      </c>
      <c r="C98" s="32" t="s">
        <v>390</v>
      </c>
      <c r="D98" s="40"/>
      <c r="E98" s="40"/>
      <c r="F98" s="40"/>
      <c r="G98" s="40"/>
      <c r="H98" s="40"/>
      <c r="I98" s="40"/>
    </row>
    <row r="99" spans="1:9" ht="24.75" customHeight="1">
      <c r="A99" s="13" t="s">
        <v>227</v>
      </c>
      <c r="B99" s="71" t="s">
        <v>252</v>
      </c>
      <c r="C99" s="33" ph="1">
        <v>5</v>
      </c>
      <c r="D99" s="40"/>
      <c r="E99" s="40"/>
      <c r="F99" s="40"/>
      <c r="G99" s="82" t="s">
        <v>469</v>
      </c>
      <c r="H99" s="40"/>
      <c r="I99" s="40"/>
    </row>
    <row r="100" spans="1:9" ht="24.75" customHeight="1">
      <c r="A100" s="13" t="s">
        <v>254</v>
      </c>
      <c r="B100" s="60" t="s">
        <v>255</v>
      </c>
      <c r="C100" s="33" ph="1">
        <v>4</v>
      </c>
      <c r="D100" s="40"/>
      <c r="E100" s="40"/>
      <c r="F100" s="40"/>
      <c r="G100" s="40"/>
      <c r="H100" s="40"/>
      <c r="I100" s="40"/>
    </row>
    <row r="101" spans="1:9" ht="24.75" customHeight="1">
      <c r="A101" s="13" t="s">
        <v>408</v>
      </c>
      <c r="B101" s="60" t="s">
        <v>256</v>
      </c>
      <c r="C101" s="33" ph="1">
        <v>3</v>
      </c>
      <c r="D101" s="40"/>
      <c r="E101" s="40"/>
      <c r="F101" s="40"/>
      <c r="G101" s="40"/>
      <c r="H101" s="40"/>
      <c r="I101" s="40"/>
    </row>
    <row r="102" spans="1:9" ht="24.75" customHeight="1">
      <c r="A102" s="13" t="s">
        <v>336</v>
      </c>
      <c r="B102" s="60" t="s">
        <v>258</v>
      </c>
      <c r="C102" s="33" ph="1">
        <v>2</v>
      </c>
      <c r="D102" s="40"/>
      <c r="E102" s="40"/>
      <c r="F102" s="40"/>
      <c r="G102" s="40"/>
      <c r="H102" s="40"/>
      <c r="I102" s="40"/>
    </row>
    <row r="103" spans="1:9" ht="24.75" customHeight="1">
      <c r="A103" s="13" t="s">
        <v>274</v>
      </c>
      <c r="B103" s="60" t="s">
        <v>28</v>
      </c>
      <c r="C103" s="33" ph="1">
        <v>1</v>
      </c>
      <c r="D103" s="40"/>
      <c r="E103" s="40"/>
      <c r="F103" s="40"/>
      <c r="G103" s="40"/>
      <c r="H103" s="40"/>
      <c r="I103" s="40"/>
    </row>
    <row r="104" spans="1:9" ht="24.75" customHeight="1">
      <c r="A104" s="13" t="s">
        <v>268</v>
      </c>
      <c r="B104" s="60" t="s">
        <v>261</v>
      </c>
      <c r="C104" s="33" ph="1">
        <v>0</v>
      </c>
      <c r="D104" ph="1"/>
      <c r="E104" s="40"/>
      <c r="F104" s="40"/>
      <c r="G104" s="40"/>
      <c r="H104" s="40"/>
      <c r="I104" s="40"/>
    </row>
    <row r="105" spans="1:9" ht="21">
      <c r="B105" ph="1"/>
      <c r="D105" ph="1"/>
    </row>
    <row r="106" spans="1:9" ht="21">
      <c r="B106" ph="1"/>
      <c r="C106" s="45" ph="1"/>
    </row>
    <row r="107" spans="1:9" ht="21">
      <c r="A107" s="44" ph="1"/>
      <c r="B107" ph="1"/>
      <c r="C107" s="45" ph="1"/>
    </row>
    <row r="108" spans="1:9" ht="21">
      <c r="B108" ph="1"/>
      <c r="C108" s="45" ph="1"/>
    </row>
    <row r="109" spans="1:9" ht="21">
      <c r="B109" ph="1"/>
      <c r="C109" s="45" ph="1"/>
    </row>
    <row r="110" spans="1:9" ht="21">
      <c r="B110" ph="1"/>
      <c r="C110" s="45" ph="1"/>
      <c r="E110" ph="1"/>
    </row>
    <row r="111" spans="1:9" ht="21">
      <c r="B111" ph="1"/>
      <c r="C111" s="45" ph="1"/>
      <c r="E111" ph="1"/>
    </row>
    <row r="112" spans="1:9" ht="21">
      <c r="A112" s="44" ph="1"/>
      <c r="B112" ph="1"/>
      <c r="C112" s="45" ph="1"/>
    </row>
    <row r="113" spans="1:5" ht="21">
      <c r="B113" ph="1"/>
      <c r="C113" s="45" ph="1"/>
    </row>
    <row r="114" spans="1:5" ht="21">
      <c r="B114" ph="1"/>
      <c r="C114" s="45" ph="1"/>
    </row>
    <row r="115" spans="1:5" ht="21">
      <c r="B115" ph="1"/>
      <c r="C115" s="45" ph="1"/>
      <c r="E115" ph="1"/>
    </row>
    <row r="116" spans="1:5" ht="21">
      <c r="A116" s="44" ph="1"/>
      <c r="B116" ph="1"/>
      <c r="C116" s="45" ph="1"/>
    </row>
    <row r="117" spans="1:5" ht="21">
      <c r="B117" ph="1"/>
      <c r="C117" s="45" ph="1"/>
    </row>
    <row r="118" spans="1:5" ht="21">
      <c r="B118" ph="1"/>
      <c r="C118" s="45" ph="1"/>
    </row>
    <row r="119" spans="1:5" ht="21">
      <c r="B119" ph="1"/>
      <c r="C119" s="45" ph="1"/>
    </row>
    <row r="120" spans="1:5" ht="21">
      <c r="B120" ph="1"/>
      <c r="C120" s="45" ph="1"/>
    </row>
    <row r="121" spans="1:5" ht="21">
      <c r="B121" ph="1"/>
      <c r="C121" s="45" ph="1"/>
    </row>
    <row r="122" spans="1:5" ht="21">
      <c r="B122" ph="1"/>
      <c r="C122" s="45" ph="1"/>
    </row>
    <row r="123" spans="1:5" ht="21">
      <c r="B123" ph="1"/>
      <c r="C123" s="45" ph="1"/>
    </row>
    <row r="124" spans="1:5" ht="21">
      <c r="B124" ph="1"/>
      <c r="C124" s="45" ph="1"/>
    </row>
    <row r="125" spans="1:5" ht="21">
      <c r="B125" ph="1"/>
      <c r="C125" s="45" ph="1"/>
    </row>
    <row r="126" spans="1:5" ht="21">
      <c r="B126" ph="1"/>
      <c r="C126" s="45" ph="1"/>
    </row>
    <row r="127" spans="1:5" ht="21">
      <c r="B127" ph="1"/>
      <c r="C127" s="45" ph="1"/>
    </row>
    <row r="128" spans="1:5" ht="21">
      <c r="B128" ph="1"/>
      <c r="C128" s="45" ph="1"/>
    </row>
    <row r="129" spans="2:3" ht="21">
      <c r="B129" ph="1"/>
      <c r="C129" s="45" ph="1"/>
    </row>
    <row r="130" spans="2:3" ht="21">
      <c r="B130" ph="1"/>
      <c r="C130" s="45" ph="1"/>
    </row>
    <row r="131" spans="2:3" ht="21">
      <c r="B131" ph="1"/>
      <c r="C131" s="45" ph="1"/>
    </row>
    <row r="132" spans="2:3" ht="21">
      <c r="B132" ph="1"/>
      <c r="C132" s="45" ph="1"/>
    </row>
    <row r="133" spans="2:3" ht="21">
      <c r="B133" ph="1"/>
      <c r="C133" s="45" ph="1"/>
    </row>
    <row r="134" spans="2:3" ht="21">
      <c r="B134" ph="1"/>
      <c r="C134" s="45" ph="1"/>
    </row>
    <row r="135" spans="2:3" ht="21">
      <c r="B135" ph="1"/>
      <c r="C135" s="45" ph="1"/>
    </row>
    <row r="136" spans="2:3" ht="21">
      <c r="B136" ph="1"/>
      <c r="C136" s="45" ph="1"/>
    </row>
    <row r="137" spans="2:3" ht="21">
      <c r="B137" ph="1"/>
      <c r="C137" s="45" ph="1"/>
    </row>
    <row r="138" spans="2:3" ht="21">
      <c r="B138" ph="1"/>
      <c r="C138" s="45" ph="1"/>
    </row>
    <row r="139" spans="2:3" ht="21">
      <c r="B139" ph="1"/>
      <c r="C139" s="45" ph="1"/>
    </row>
    <row r="140" spans="2:3" ht="21">
      <c r="B140" ph="1"/>
      <c r="C140" s="45" ph="1"/>
    </row>
    <row r="141" spans="2:3" ht="21">
      <c r="B141" ph="1"/>
      <c r="C141" s="45" ph="1"/>
    </row>
    <row r="142" spans="2:3" ht="21">
      <c r="B142" ph="1"/>
      <c r="C142" s="45" ph="1"/>
    </row>
    <row r="143" spans="2:3" ht="21">
      <c r="B143" ph="1"/>
      <c r="C143" s="45" ph="1"/>
    </row>
    <row r="144" spans="2:3" ht="21">
      <c r="B144" ph="1"/>
      <c r="C144" s="45" ph="1"/>
    </row>
    <row r="145" spans="2:3" ht="21">
      <c r="B145" ph="1"/>
      <c r="C145" s="45" ph="1"/>
    </row>
    <row r="146" spans="2:3" ht="21">
      <c r="B146" ph="1"/>
      <c r="C146" s="45" ph="1"/>
    </row>
    <row r="147" spans="2:3" ht="21">
      <c r="B147" ph="1"/>
      <c r="C147" s="45" ph="1"/>
    </row>
    <row r="148" spans="2:3" ht="21">
      <c r="B148" ph="1"/>
      <c r="C148" s="45" ph="1"/>
    </row>
    <row r="149" spans="2:3" ht="21">
      <c r="B149" ph="1"/>
      <c r="C149" s="45" ph="1"/>
    </row>
    <row r="150" spans="2:3" ht="21">
      <c r="B150" ph="1"/>
      <c r="C150" s="45" ph="1"/>
    </row>
    <row r="151" spans="2:3" ht="21">
      <c r="B151" ph="1"/>
      <c r="C151" s="45" ph="1"/>
    </row>
    <row r="152" spans="2:3" ht="21">
      <c r="B152" ph="1"/>
      <c r="C152" s="45" ph="1"/>
    </row>
    <row r="153" spans="2:3" ht="21">
      <c r="B153" ph="1"/>
      <c r="C153" s="45" ph="1"/>
    </row>
    <row r="154" spans="2:3" ht="21">
      <c r="B154" ph="1"/>
      <c r="C154" s="45" ph="1"/>
    </row>
    <row r="155" spans="2:3" ht="21">
      <c r="B155" ph="1"/>
      <c r="C155" s="45" ph="1"/>
    </row>
    <row r="156" spans="2:3" ht="21">
      <c r="B156" ph="1"/>
      <c r="C156" s="45" ph="1"/>
    </row>
    <row r="157" spans="2:3" ht="21">
      <c r="B157" ph="1"/>
      <c r="C157" s="45" ph="1"/>
    </row>
    <row r="158" spans="2:3" ht="21">
      <c r="B158" ph="1"/>
      <c r="C158" s="45" ph="1"/>
    </row>
    <row r="159" spans="2:3" ht="21">
      <c r="B159" ph="1"/>
      <c r="C159" s="45" ph="1"/>
    </row>
    <row r="160" spans="2:3" ht="21">
      <c r="B160" ph="1"/>
      <c r="C160" s="45" ph="1"/>
    </row>
    <row r="161" spans="2:4" ht="21">
      <c r="B161" ph="1"/>
      <c r="C161" s="45" ph="1"/>
    </row>
    <row r="162" spans="2:4" ht="21">
      <c r="B162" ph="1"/>
      <c r="C162" s="45" ph="1"/>
    </row>
    <row r="163" spans="2:4" ht="21">
      <c r="B163" ph="1"/>
      <c r="C163" s="45" ph="1"/>
    </row>
    <row r="164" spans="2:4" ht="21">
      <c r="B164" ph="1"/>
      <c r="C164" s="45" ph="1"/>
    </row>
    <row r="165" spans="2:4" ht="21">
      <c r="D165" ph="1"/>
    </row>
    <row r="166" spans="2:4" ht="21">
      <c r="D166" ph="1"/>
    </row>
    <row r="167" spans="2:4" ht="21">
      <c r="B167" ph="1"/>
      <c r="D167" ph="1"/>
    </row>
    <row r="168" spans="2:4" ht="21">
      <c r="C168" s="45" ph="1"/>
    </row>
    <row r="169" spans="2:4" ht="21">
      <c r="D169" ph="1"/>
    </row>
    <row r="170" spans="2:4" ht="21">
      <c r="C170" s="45" ph="1"/>
      <c r="D170" ph="1"/>
    </row>
    <row r="171" spans="2:4" ht="21">
      <c r="D171" ph="1"/>
    </row>
    <row r="172" spans="2:4" ht="21">
      <c r="D172" ph="1"/>
    </row>
    <row r="173" spans="2:4" ht="21">
      <c r="C173" s="45" ph="1"/>
      <c r="D173" ph="1"/>
    </row>
    <row r="174" spans="2:4" ht="21">
      <c r="D174" ph="1"/>
    </row>
    <row r="175" spans="2:4" ht="21">
      <c r="D175" ph="1"/>
    </row>
    <row r="176" spans="2:4" ht="21">
      <c r="B176" ph="1"/>
      <c r="D176" ph="1"/>
    </row>
    <row r="177" spans="1:5" ht="21">
      <c r="B177" ph="1"/>
      <c r="D177" ph="1"/>
    </row>
    <row r="178" spans="1:5" ht="21">
      <c r="A178" s="44" ph="1"/>
      <c r="D178" ph="1"/>
    </row>
    <row r="179" spans="1:5" ht="21">
      <c r="D179" ph="1"/>
    </row>
    <row r="180" spans="1:5" ht="21">
      <c r="D180" ph="1"/>
    </row>
    <row r="181" spans="1:5" ht="21">
      <c r="B181" ph="1"/>
      <c r="D181" ph="1"/>
    </row>
    <row r="182" spans="1:5" ht="21">
      <c r="D182" ph="1"/>
    </row>
    <row r="183" spans="1:5" ht="21">
      <c r="B183" ph="1"/>
      <c r="D183" ph="1"/>
    </row>
    <row r="184" spans="1:5" ht="21">
      <c r="B184" ph="1"/>
      <c r="C184" s="45" ph="1"/>
    </row>
    <row r="185" spans="1:5" ht="21">
      <c r="A185" s="44" ph="1"/>
      <c r="B185" ph="1"/>
      <c r="C185" s="45" ph="1"/>
    </row>
    <row r="186" spans="1:5" ht="21">
      <c r="B186" ph="1"/>
      <c r="C186" s="45" ph="1"/>
    </row>
    <row r="187" spans="1:5" ht="21">
      <c r="B187" ph="1"/>
      <c r="C187" s="45" ph="1"/>
    </row>
    <row r="188" spans="1:5" ht="21">
      <c r="B188" ph="1"/>
      <c r="C188" s="45" ph="1"/>
      <c r="E188" ph="1"/>
    </row>
    <row r="189" spans="1:5" ht="21">
      <c r="B189" ph="1"/>
      <c r="C189" s="45" ph="1"/>
      <c r="E189" ph="1"/>
    </row>
    <row r="190" spans="1:5" ht="21">
      <c r="A190" s="44" ph="1"/>
      <c r="B190" ph="1"/>
      <c r="C190" s="45" ph="1"/>
    </row>
    <row r="191" spans="1:5" ht="21">
      <c r="B191" ph="1"/>
      <c r="C191" s="45" ph="1"/>
    </row>
    <row r="192" spans="1:5" ht="21">
      <c r="B192" ph="1"/>
      <c r="C192" s="45" ph="1"/>
    </row>
    <row r="193" spans="1:5" ht="21">
      <c r="B193" ph="1"/>
      <c r="C193" s="45" ph="1"/>
      <c r="E193" ph="1"/>
    </row>
    <row r="194" spans="1:5" ht="21">
      <c r="A194" s="44" ph="1"/>
      <c r="B194" ph="1"/>
      <c r="C194" s="45" ph="1"/>
    </row>
    <row r="195" spans="1:5" ht="21">
      <c r="B195" ph="1"/>
      <c r="C195" s="45" ph="1"/>
    </row>
    <row r="196" spans="1:5" ht="21">
      <c r="B196" ph="1"/>
      <c r="C196" s="45" ph="1"/>
    </row>
    <row r="197" spans="1:5" ht="21">
      <c r="B197" ph="1"/>
      <c r="C197" s="45" ph="1"/>
    </row>
    <row r="198" spans="1:5" ht="21">
      <c r="B198" ph="1"/>
      <c r="C198" s="45" ph="1"/>
    </row>
    <row r="199" spans="1:5" ht="21">
      <c r="B199" ph="1"/>
      <c r="C199" s="45" ph="1"/>
    </row>
    <row r="200" spans="1:5" ht="21">
      <c r="B200" ph="1"/>
      <c r="C200" s="45" ph="1"/>
    </row>
    <row r="201" spans="1:5" ht="21">
      <c r="B201" ph="1"/>
      <c r="C201" s="45" ph="1"/>
    </row>
    <row r="202" spans="1:5" ht="21">
      <c r="B202" ph="1"/>
      <c r="C202" s="45" ph="1"/>
    </row>
    <row r="203" spans="1:5" ht="21">
      <c r="B203" ph="1"/>
      <c r="C203" s="45" ph="1"/>
    </row>
    <row r="204" spans="1:5" ht="21">
      <c r="B204" ph="1"/>
      <c r="C204" s="45" ph="1"/>
    </row>
    <row r="205" spans="1:5" ht="21">
      <c r="B205" ph="1"/>
      <c r="C205" s="45" ph="1"/>
    </row>
    <row r="206" spans="1:5" ht="21">
      <c r="B206" ph="1"/>
      <c r="C206" s="45" ph="1"/>
    </row>
    <row r="207" spans="1:5" ht="21">
      <c r="B207" ph="1"/>
      <c r="C207" s="45" ph="1"/>
    </row>
    <row r="208" spans="1:5" ht="21">
      <c r="B208" ph="1"/>
      <c r="C208" s="45" ph="1"/>
    </row>
    <row r="209" spans="2:3" ht="21">
      <c r="B209" ph="1"/>
      <c r="C209" s="45" ph="1"/>
    </row>
    <row r="210" spans="2:3" ht="21">
      <c r="B210" ph="1"/>
      <c r="C210" s="45" ph="1"/>
    </row>
    <row r="211" spans="2:3" ht="21">
      <c r="B211" ph="1"/>
      <c r="C211" s="45" ph="1"/>
    </row>
    <row r="212" spans="2:3" ht="21">
      <c r="B212" ph="1"/>
      <c r="C212" s="45" ph="1"/>
    </row>
    <row r="213" spans="2:3" ht="21">
      <c r="B213" ph="1"/>
      <c r="C213" s="45" ph="1"/>
    </row>
    <row r="214" spans="2:3" ht="21">
      <c r="B214" ph="1"/>
      <c r="C214" s="45" ph="1"/>
    </row>
    <row r="215" spans="2:3" ht="21">
      <c r="B215" ph="1"/>
      <c r="C215" s="45" ph="1"/>
    </row>
    <row r="216" spans="2:3" ht="21">
      <c r="B216" ph="1"/>
      <c r="C216" s="45" ph="1"/>
    </row>
    <row r="217" spans="2:3" ht="21">
      <c r="B217" ph="1"/>
      <c r="C217" s="45" ph="1"/>
    </row>
    <row r="218" spans="2:3" ht="21">
      <c r="B218" ph="1"/>
      <c r="C218" s="45" ph="1"/>
    </row>
    <row r="219" spans="2:3" ht="21">
      <c r="B219" ph="1"/>
      <c r="C219" s="45" ph="1"/>
    </row>
    <row r="220" spans="2:3" ht="21">
      <c r="B220" ph="1"/>
      <c r="C220" s="45" ph="1"/>
    </row>
    <row r="221" spans="2:3" ht="21">
      <c r="B221" ph="1"/>
      <c r="C221" s="45" ph="1"/>
    </row>
    <row r="222" spans="2:3" ht="21">
      <c r="B222" ph="1"/>
      <c r="C222" s="45" ph="1"/>
    </row>
    <row r="223" spans="2:3" ht="21">
      <c r="B223" ph="1"/>
      <c r="C223" s="45" ph="1"/>
    </row>
    <row r="224" spans="2:3" ht="21">
      <c r="B224" ph="1"/>
      <c r="C224" s="45" ph="1"/>
    </row>
    <row r="225" spans="2:3" ht="21">
      <c r="B225" ph="1"/>
      <c r="C225" s="45" ph="1"/>
    </row>
    <row r="226" spans="2:3" ht="21">
      <c r="B226" ph="1"/>
      <c r="C226" s="45" ph="1"/>
    </row>
    <row r="227" spans="2:3" ht="21">
      <c r="B227" ph="1"/>
      <c r="C227" s="45" ph="1"/>
    </row>
    <row r="228" spans="2:3" ht="21">
      <c r="B228" ph="1"/>
      <c r="C228" s="45" ph="1"/>
    </row>
    <row r="229" spans="2:3" ht="21">
      <c r="B229" ph="1"/>
      <c r="C229" s="45" ph="1"/>
    </row>
    <row r="230" spans="2:3" ht="21">
      <c r="B230" ph="1"/>
      <c r="C230" s="45" ph="1"/>
    </row>
    <row r="231" spans="2:3" ht="21">
      <c r="B231" ph="1"/>
      <c r="C231" s="45" ph="1"/>
    </row>
    <row r="232" spans="2:3" ht="21">
      <c r="B232" ph="1"/>
      <c r="C232" s="45" ph="1"/>
    </row>
    <row r="233" spans="2:3" ht="21">
      <c r="B233" ph="1"/>
      <c r="C233" s="45" ph="1"/>
    </row>
    <row r="234" spans="2:3" ht="21">
      <c r="B234" ph="1"/>
      <c r="C234" s="45" ph="1"/>
    </row>
    <row r="235" spans="2:3" ht="21">
      <c r="B235" ph="1"/>
      <c r="C235" s="45" ph="1"/>
    </row>
    <row r="236" spans="2:3" ht="21">
      <c r="B236" ph="1"/>
      <c r="C236" s="45" ph="1"/>
    </row>
    <row r="237" spans="2:3" ht="21">
      <c r="B237" ph="1"/>
      <c r="C237" s="45" ph="1"/>
    </row>
    <row r="238" spans="2:3" ht="21">
      <c r="B238" ph="1"/>
      <c r="C238" s="45" ph="1"/>
    </row>
    <row r="239" spans="2:3" ht="21">
      <c r="B239" ph="1"/>
      <c r="C239" s="45" ph="1"/>
    </row>
    <row r="240" spans="2:3" ht="21">
      <c r="B240" ph="1"/>
      <c r="C240" s="45" ph="1"/>
    </row>
    <row r="241" spans="2:3" ht="21">
      <c r="B241" ph="1"/>
      <c r="C241" s="45" ph="1"/>
    </row>
    <row r="242" spans="2:3" ht="21">
      <c r="B242" ph="1"/>
      <c r="C242" s="45" ph="1"/>
    </row>
    <row r="243" spans="2:3" ht="21">
      <c r="B243" ph="1"/>
      <c r="C243" s="45" ph="1"/>
    </row>
    <row r="244" spans="2:3" ht="21">
      <c r="B244" ph="1"/>
      <c r="C244" s="45" ph="1"/>
    </row>
    <row r="245" spans="2:3" ht="21">
      <c r="B245" ph="1"/>
      <c r="C245" s="45" ph="1"/>
    </row>
    <row r="246" spans="2:3" ht="21">
      <c r="B246" ph="1"/>
      <c r="C246" s="45" ph="1"/>
    </row>
    <row r="247" spans="2:3" ht="21">
      <c r="B247" ph="1"/>
      <c r="C247" s="45" ph="1"/>
    </row>
    <row r="248" spans="2:3" ht="21">
      <c r="B248" ph="1"/>
      <c r="C248" s="45" ph="1"/>
    </row>
    <row r="249" spans="2:3" ht="21">
      <c r="B249" ph="1"/>
      <c r="C249" s="45" ph="1"/>
    </row>
    <row r="250" spans="2:3" ht="21">
      <c r="B250" ph="1"/>
      <c r="C250" s="45" ph="1"/>
    </row>
    <row r="251" spans="2:3" ht="21">
      <c r="B251" ph="1"/>
      <c r="C251" s="45" ph="1"/>
    </row>
    <row r="252" spans="2:3" ht="21">
      <c r="B252" ph="1"/>
      <c r="C252" s="45" ph="1"/>
    </row>
    <row r="253" spans="2:3" ht="21">
      <c r="B253" ph="1"/>
      <c r="C253" s="45" ph="1"/>
    </row>
    <row r="254" spans="2:3" ht="21">
      <c r="B254" ph="1"/>
      <c r="C254" s="45" ph="1"/>
    </row>
    <row r="255" spans="2:3" ht="21">
      <c r="B255" ph="1"/>
      <c r="C255" s="45" ph="1"/>
    </row>
    <row r="256" spans="2:3" ht="21">
      <c r="B256" ph="1"/>
      <c r="C256" s="45" ph="1"/>
    </row>
    <row r="257" spans="2:3" ht="21">
      <c r="B257" ph="1"/>
      <c r="C257" s="45" ph="1"/>
    </row>
    <row r="258" spans="2:3" ht="21">
      <c r="B258" ph="1"/>
      <c r="C258" s="45" ph="1"/>
    </row>
    <row r="259" spans="2:3" ht="21">
      <c r="B259" ph="1"/>
      <c r="C259" s="45" ph="1"/>
    </row>
    <row r="260" spans="2:3" ht="21">
      <c r="B260" ph="1"/>
      <c r="C260" s="45" ph="1"/>
    </row>
    <row r="261" spans="2:3" ht="21">
      <c r="B261" ph="1"/>
      <c r="C261" s="45" ph="1"/>
    </row>
    <row r="262" spans="2:3" ht="21">
      <c r="B262" ph="1"/>
      <c r="C262" s="45" ph="1"/>
    </row>
  </sheetData>
  <mergeCells count="49">
    <mergeCell ref="A1:I1"/>
    <mergeCell ref="E2:I2"/>
    <mergeCell ref="A2:B3"/>
    <mergeCell ref="C2:C3"/>
    <mergeCell ref="D2:D3"/>
    <mergeCell ref="A5:A7"/>
    <mergeCell ref="B5:B7"/>
    <mergeCell ref="A8:A11"/>
    <mergeCell ref="B8:B11"/>
    <mergeCell ref="B12:B15"/>
    <mergeCell ref="B16:B18"/>
    <mergeCell ref="A19:A24"/>
    <mergeCell ref="B19:B20"/>
    <mergeCell ref="B21:B22"/>
    <mergeCell ref="A25:A28"/>
    <mergeCell ref="B25:B26"/>
    <mergeCell ref="B27:B28"/>
    <mergeCell ref="A29:A34"/>
    <mergeCell ref="B29:B32"/>
    <mergeCell ref="B33:B34"/>
    <mergeCell ref="B35:B36"/>
    <mergeCell ref="B38:B39"/>
    <mergeCell ref="B40:B41"/>
    <mergeCell ref="B43:B44"/>
    <mergeCell ref="B46:B47"/>
    <mergeCell ref="B50:B52"/>
    <mergeCell ref="B54:B55"/>
    <mergeCell ref="B56:B59"/>
    <mergeCell ref="B60:B61"/>
    <mergeCell ref="B63:B64"/>
    <mergeCell ref="A65:A67"/>
    <mergeCell ref="B66:B67"/>
    <mergeCell ref="A68:A69"/>
    <mergeCell ref="B68:B69"/>
    <mergeCell ref="B82:B84"/>
    <mergeCell ref="A85:A87"/>
    <mergeCell ref="B86:B87"/>
    <mergeCell ref="B89:B90"/>
    <mergeCell ref="B91:B92"/>
    <mergeCell ref="B93:B94"/>
    <mergeCell ref="A95:A96"/>
    <mergeCell ref="B95:B96"/>
    <mergeCell ref="A12:A18"/>
    <mergeCell ref="A35:A41"/>
    <mergeCell ref="A42:A48"/>
    <mergeCell ref="A49:A64"/>
    <mergeCell ref="A70:A84"/>
    <mergeCell ref="B70:B81"/>
    <mergeCell ref="A88:A94"/>
  </mergeCells>
  <phoneticPr fontId="1"/>
  <pageMargins left="0.31496062992125984" right="0.31496062992125984" top="0.35433070866141736" bottom="0.35433070866141736" header="0.31496062992125984" footer="0.31496062992125984"/>
  <pageSetup paperSize="9" scale="72" fitToWidth="1" fitToHeight="0"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sheetPr>
  <dimension ref="A1:T21"/>
  <sheetViews>
    <sheetView zoomScale="115" zoomScaleNormal="115" workbookViewId="0">
      <selection activeCell="H14" sqref="H14"/>
    </sheetView>
  </sheetViews>
  <sheetFormatPr defaultRowHeight="13.5"/>
  <cols>
    <col min="1" max="4" width="3.25" customWidth="1"/>
    <col min="5" max="9" width="6.875" customWidth="1"/>
    <col min="10" max="10" width="2.625" customWidth="1"/>
    <col min="11" max="20" width="8.375" customWidth="1"/>
    <col min="21" max="22" width="8.125" customWidth="1"/>
    <col min="23" max="43" width="5.25" customWidth="1"/>
  </cols>
  <sheetData>
    <row r="1" spans="1:20" ht="42" customHeight="1">
      <c r="A1" s="113" t="s">
        <v>339</v>
      </c>
      <c r="B1" s="113"/>
      <c r="C1" s="113"/>
      <c r="D1" s="113"/>
      <c r="E1" s="113"/>
      <c r="F1" s="113"/>
      <c r="G1" s="113"/>
      <c r="H1" s="113"/>
      <c r="I1" s="113"/>
      <c r="J1" s="113"/>
      <c r="K1" s="113"/>
      <c r="L1" s="113"/>
      <c r="M1" s="113"/>
      <c r="N1" s="113"/>
      <c r="O1" s="113"/>
      <c r="P1" s="113"/>
      <c r="Q1" s="113"/>
      <c r="R1" s="113"/>
      <c r="S1" s="113"/>
      <c r="T1" s="113"/>
    </row>
    <row r="2" spans="1:20" ht="24" customHeight="1">
      <c r="A2" s="114" t="s">
        <v>69</v>
      </c>
      <c r="B2" s="114"/>
      <c r="C2" s="114"/>
      <c r="D2" s="114"/>
      <c r="E2" s="114"/>
      <c r="F2" s="114"/>
      <c r="G2" s="114" t="s">
        <v>103</v>
      </c>
      <c r="H2" s="114"/>
      <c r="I2" s="128" t="s">
        <v>234</v>
      </c>
      <c r="J2" s="130"/>
      <c r="K2" s="125" t="s">
        <v>77</v>
      </c>
      <c r="L2" s="135"/>
      <c r="M2" s="125" t="s">
        <v>411</v>
      </c>
      <c r="N2" s="135"/>
      <c r="O2" s="125" t="s">
        <v>417</v>
      </c>
      <c r="P2" s="135"/>
      <c r="Q2" s="125" t="s">
        <v>420</v>
      </c>
      <c r="R2" s="135"/>
      <c r="S2" s="125" t="s">
        <v>99</v>
      </c>
      <c r="T2" s="135"/>
    </row>
    <row r="3" spans="1:20" ht="24" customHeight="1">
      <c r="A3" s="114"/>
      <c r="B3" s="114"/>
      <c r="C3" s="114"/>
      <c r="D3" s="114"/>
      <c r="E3" s="114"/>
      <c r="F3" s="114"/>
      <c r="G3" s="114"/>
      <c r="H3" s="114"/>
      <c r="I3" s="129"/>
      <c r="J3" s="131"/>
      <c r="K3" s="114" t="s">
        <v>70</v>
      </c>
      <c r="L3" s="114" t="s">
        <v>234</v>
      </c>
      <c r="M3" s="114" t="s">
        <v>70</v>
      </c>
      <c r="N3" s="114" t="s">
        <v>234</v>
      </c>
      <c r="O3" s="114" t="s">
        <v>70</v>
      </c>
      <c r="P3" s="114" t="s">
        <v>234</v>
      </c>
      <c r="Q3" s="114" t="s">
        <v>70</v>
      </c>
      <c r="R3" s="114" t="s">
        <v>234</v>
      </c>
      <c r="S3" s="114" t="s">
        <v>70</v>
      </c>
      <c r="T3" s="114" t="s">
        <v>234</v>
      </c>
    </row>
    <row r="4" spans="1:20" ht="21.75" customHeight="1">
      <c r="A4" s="115" t="s">
        <v>252</v>
      </c>
      <c r="B4" s="115"/>
      <c r="C4" s="115"/>
      <c r="D4" s="115"/>
      <c r="E4" s="115"/>
      <c r="F4" s="115"/>
      <c r="G4" s="127" t="s">
        <v>227</v>
      </c>
      <c r="H4" s="127"/>
      <c r="I4" s="125" ph="1">
        <v>5</v>
      </c>
      <c r="J4" s="132"/>
      <c r="K4" s="114">
        <f>COUNTIF(身だしなみ評価表!D4:D27,"＋")</f>
        <v>0</v>
      </c>
      <c r="L4" s="114">
        <f>K4*5</f>
        <v>0</v>
      </c>
      <c r="M4" s="114">
        <f>COUNTIF(身だしなみ評価表!E4:E27,"＋")</f>
        <v>0</v>
      </c>
      <c r="N4" s="114">
        <f>M4*5</f>
        <v>0</v>
      </c>
      <c r="O4" s="114">
        <f>COUNTIF(身だしなみ評価表!F4:F27,"＋")</f>
        <v>0</v>
      </c>
      <c r="P4" s="114">
        <f>O4*5</f>
        <v>0</v>
      </c>
      <c r="Q4" s="114">
        <f>COUNTIF(身だしなみ評価表!G4:G27,"＋")</f>
        <v>0</v>
      </c>
      <c r="R4" s="114">
        <f>Q4*5</f>
        <v>0</v>
      </c>
      <c r="S4" s="114">
        <f>COUNTIF(身だしなみ評価表!H4:H27,"＋")</f>
        <v>0</v>
      </c>
      <c r="T4" s="114">
        <f>S4*5</f>
        <v>0</v>
      </c>
    </row>
    <row r="5" spans="1:20" ht="21.75" customHeight="1">
      <c r="A5" s="116" t="s">
        <v>255</v>
      </c>
      <c r="B5" s="116"/>
      <c r="C5" s="116"/>
      <c r="D5" s="116"/>
      <c r="E5" s="116"/>
      <c r="F5" s="116"/>
      <c r="G5" s="127" t="s">
        <v>254</v>
      </c>
      <c r="H5" s="127"/>
      <c r="I5" s="125" ph="1">
        <v>4</v>
      </c>
      <c r="J5" s="132"/>
      <c r="K5" s="114">
        <f>COUNTIF(身だしなみ評価表!D4:D27,"こ")</f>
        <v>0</v>
      </c>
      <c r="L5" s="114">
        <f>K5*4</f>
        <v>0</v>
      </c>
      <c r="M5" s="114">
        <f>COUNTIF(身だしなみ評価表!E4:E27,"こ")</f>
        <v>0</v>
      </c>
      <c r="N5" s="114">
        <f>M5*4</f>
        <v>0</v>
      </c>
      <c r="O5" s="114">
        <f>COUNTIF(身だしなみ評価表!F4:F27,"こ")</f>
        <v>0</v>
      </c>
      <c r="P5" s="114">
        <f>O5*4</f>
        <v>0</v>
      </c>
      <c r="Q5" s="114">
        <f>COUNTIF(身だしなみ評価表!G4:G27,"こ")</f>
        <v>0</v>
      </c>
      <c r="R5" s="114">
        <f>Q5*4</f>
        <v>0</v>
      </c>
      <c r="S5" s="114">
        <f>COUNTIF(身だしなみ評価表!H4:H27,"こ")</f>
        <v>0</v>
      </c>
      <c r="T5" s="114">
        <f>S5*4</f>
        <v>0</v>
      </c>
    </row>
    <row r="6" spans="1:20" ht="21.75" customHeight="1">
      <c r="A6" s="116" t="s">
        <v>256</v>
      </c>
      <c r="B6" s="116"/>
      <c r="C6" s="116"/>
      <c r="D6" s="116"/>
      <c r="E6" s="116"/>
      <c r="F6" s="116"/>
      <c r="G6" s="127" t="s">
        <v>408</v>
      </c>
      <c r="H6" s="127"/>
      <c r="I6" s="125" ph="1">
        <v>3</v>
      </c>
      <c r="J6" s="132"/>
      <c r="K6" s="114">
        <f>COUNTIF(身だしなみ評価表!D4:D27,"じ")</f>
        <v>0</v>
      </c>
      <c r="L6" s="114">
        <f>K6*3</f>
        <v>0</v>
      </c>
      <c r="M6" s="114">
        <f>COUNTIF(身だしなみ評価表!E4:E27,"じ")</f>
        <v>0</v>
      </c>
      <c r="N6" s="114">
        <f>M6*3</f>
        <v>0</v>
      </c>
      <c r="O6" s="114">
        <f>COUNTIF(身だしなみ評価表!F4:F27,"じ")</f>
        <v>0</v>
      </c>
      <c r="P6" s="114">
        <f>O6*3</f>
        <v>0</v>
      </c>
      <c r="Q6" s="114">
        <f>COUNTIF(身だしなみ評価表!G4:G27,"じ")</f>
        <v>0</v>
      </c>
      <c r="R6" s="114">
        <f>Q6*3</f>
        <v>0</v>
      </c>
      <c r="S6" s="114">
        <f>COUNTIF(身だしなみ評価表!H4:H27,"じ")</f>
        <v>0</v>
      </c>
      <c r="T6" s="114">
        <f>S6*3</f>
        <v>0</v>
      </c>
    </row>
    <row r="7" spans="1:20" ht="21.75" customHeight="1">
      <c r="A7" s="116" t="s">
        <v>258</v>
      </c>
      <c r="B7" s="116"/>
      <c r="C7" s="116"/>
      <c r="D7" s="116"/>
      <c r="E7" s="116"/>
      <c r="F7" s="116"/>
      <c r="G7" s="127" t="s">
        <v>336</v>
      </c>
      <c r="H7" s="127"/>
      <c r="I7" s="125" ph="1">
        <v>2</v>
      </c>
      <c r="J7" s="132"/>
      <c r="K7" s="114">
        <f>COUNTIF(身だしなみ評価表!D4:D27,"み")</f>
        <v>0</v>
      </c>
      <c r="L7" s="114">
        <f>K7*2</f>
        <v>0</v>
      </c>
      <c r="M7" s="114">
        <f>COUNTIF(身だしなみ評価表!E4:E27,"み")</f>
        <v>0</v>
      </c>
      <c r="N7" s="114">
        <f>M7*2</f>
        <v>0</v>
      </c>
      <c r="O7" s="114">
        <f>COUNTIF(身だしなみ評価表!F4:F27,"み")</f>
        <v>0</v>
      </c>
      <c r="P7" s="114">
        <f>O7*2</f>
        <v>0</v>
      </c>
      <c r="Q7" s="114">
        <f>COUNTIF(身だしなみ評価表!G4:G27,"み")</f>
        <v>0</v>
      </c>
      <c r="R7" s="114">
        <f>Q7*2</f>
        <v>0</v>
      </c>
      <c r="S7" s="114">
        <f>COUNTIF(身だしなみ評価表!H4:H27,"み")</f>
        <v>0</v>
      </c>
      <c r="T7" s="114">
        <f>S7*2</f>
        <v>0</v>
      </c>
    </row>
    <row r="8" spans="1:20" ht="21.75" customHeight="1">
      <c r="A8" s="116" t="s">
        <v>28</v>
      </c>
      <c r="B8" s="116"/>
      <c r="C8" s="116"/>
      <c r="D8" s="116"/>
      <c r="E8" s="116"/>
      <c r="F8" s="116"/>
      <c r="G8" s="127" t="s">
        <v>274</v>
      </c>
      <c r="H8" s="127"/>
      <c r="I8" s="125" ph="1">
        <v>1</v>
      </c>
      <c r="J8" s="132"/>
      <c r="K8" s="114">
        <f>COUNTIF(身だしなみ評価表!D4:D27,"て")</f>
        <v>0</v>
      </c>
      <c r="L8" s="114">
        <f>K8*1</f>
        <v>0</v>
      </c>
      <c r="M8" s="114">
        <f>COUNTIF(身だしなみ評価表!E4:E27,"て")</f>
        <v>0</v>
      </c>
      <c r="N8" s="114">
        <f>M8*1</f>
        <v>0</v>
      </c>
      <c r="O8" s="114">
        <f>COUNTIF(身だしなみ評価表!F4:F27,"て")</f>
        <v>0</v>
      </c>
      <c r="P8" s="114">
        <f>O8*1</f>
        <v>0</v>
      </c>
      <c r="Q8" s="114">
        <f>COUNTIF(身だしなみ評価表!G4:G27,"て")</f>
        <v>0</v>
      </c>
      <c r="R8" s="114">
        <f>Q8*1</f>
        <v>0</v>
      </c>
      <c r="S8" s="114">
        <f>COUNTIF(身だしなみ評価表!H4:H27,"て")</f>
        <v>0</v>
      </c>
      <c r="T8" s="114">
        <f>S8*1</f>
        <v>0</v>
      </c>
    </row>
    <row r="9" spans="1:20" ht="21.75" customHeight="1">
      <c r="A9" s="116" t="s">
        <v>261</v>
      </c>
      <c r="B9" s="116"/>
      <c r="C9" s="116"/>
      <c r="D9" s="116"/>
      <c r="E9" s="116"/>
      <c r="F9" s="116"/>
      <c r="G9" s="127" t="s">
        <v>341</v>
      </c>
      <c r="H9" s="127"/>
      <c r="I9" s="125" ph="1">
        <v>0</v>
      </c>
      <c r="J9" s="132"/>
      <c r="K9" s="114">
        <f>COUNTIF(身だしなみ評価表!D4:D27,"－")</f>
        <v>0</v>
      </c>
      <c r="L9" s="114">
        <f>K9*0</f>
        <v>0</v>
      </c>
      <c r="M9" s="114">
        <f>COUNTIF(身だしなみ評価表!E4:E27,"ー")</f>
        <v>0</v>
      </c>
      <c r="N9" s="114">
        <f>M9*0</f>
        <v>0</v>
      </c>
      <c r="O9" s="114">
        <f>COUNTIF(身だしなみ評価表!F4:F27,"－")</f>
        <v>0</v>
      </c>
      <c r="P9" s="114">
        <f>O9*0</f>
        <v>0</v>
      </c>
      <c r="Q9" s="114">
        <f>COUNTIF(身だしなみ評価表!G4:G27,"ー")</f>
        <v>0</v>
      </c>
      <c r="R9" s="114">
        <f>Q9*0</f>
        <v>0</v>
      </c>
      <c r="S9" s="114">
        <f>COUNTIF(身だしなみ評価表!H4:H27,"ー")</f>
        <v>0</v>
      </c>
      <c r="T9" s="114">
        <f>S9*0</f>
        <v>0</v>
      </c>
    </row>
    <row r="10" spans="1:20" ht="66.75" customHeight="1">
      <c r="A10" s="117"/>
      <c r="B10" s="117"/>
      <c r="C10" s="117"/>
      <c r="D10" s="117"/>
      <c r="E10" s="122"/>
      <c r="F10" s="117"/>
      <c r="G10" s="117"/>
      <c r="H10" s="117"/>
      <c r="I10" s="117"/>
      <c r="J10" s="133"/>
      <c r="K10" s="134" ph="1"/>
      <c r="L10" s="134" ph="1"/>
      <c r="M10" s="136"/>
      <c r="N10" s="136"/>
      <c r="O10" s="136"/>
      <c r="P10" s="136"/>
      <c r="Q10" s="136"/>
      <c r="R10" s="136"/>
      <c r="S10" s="136"/>
      <c r="T10" s="136"/>
    </row>
    <row r="11" spans="1:20" ht="30" customHeight="1">
      <c r="A11" s="118"/>
      <c r="B11" s="118"/>
      <c r="C11" s="118"/>
      <c r="D11" s="118"/>
      <c r="E11" s="114" t="s">
        <v>77</v>
      </c>
      <c r="F11" s="114" t="s">
        <v>411</v>
      </c>
      <c r="G11" s="114" t="s">
        <v>417</v>
      </c>
      <c r="H11" s="114" t="s">
        <v>420</v>
      </c>
      <c r="I11" s="114" t="s">
        <v>99</v>
      </c>
      <c r="J11" s="120"/>
      <c r="K11" s="120"/>
      <c r="L11" s="120"/>
      <c r="M11" s="136"/>
      <c r="N11" s="136"/>
      <c r="O11" s="136"/>
      <c r="P11" s="136"/>
      <c r="Q11" s="136"/>
      <c r="R11" s="120"/>
      <c r="S11" s="120"/>
      <c r="T11" s="120"/>
    </row>
    <row r="12" spans="1:20" ht="30" customHeight="1">
      <c r="A12" s="114" t="s">
        <v>246</v>
      </c>
      <c r="B12" s="114"/>
      <c r="C12" s="114"/>
      <c r="D12" s="114"/>
      <c r="E12" s="123">
        <f>SUM(L4:L9)</f>
        <v>0</v>
      </c>
      <c r="F12" s="123">
        <f>SUM(N4:N9)</f>
        <v>0</v>
      </c>
      <c r="G12" s="123">
        <f>SUM(P4:P9)</f>
        <v>0</v>
      </c>
      <c r="H12" s="123">
        <f>SUM(R4:R9)</f>
        <v>0</v>
      </c>
      <c r="I12" s="123">
        <f>SUM(T4:T9)</f>
        <v>0</v>
      </c>
      <c r="J12" s="120"/>
      <c r="K12" s="120"/>
      <c r="L12" s="120"/>
      <c r="M12" s="120"/>
      <c r="N12" s="120"/>
      <c r="O12" s="120"/>
      <c r="P12" s="120"/>
      <c r="Q12" s="120"/>
      <c r="R12" s="120"/>
      <c r="S12" s="120"/>
      <c r="T12" s="120"/>
    </row>
    <row r="13" spans="1:20" ht="50.25" customHeight="1">
      <c r="A13" s="119" t="s">
        <v>414</v>
      </c>
      <c r="B13" s="119"/>
      <c r="C13" s="119"/>
      <c r="D13" s="119"/>
      <c r="E13" s="124">
        <f>E12/E15</f>
        <v>0</v>
      </c>
      <c r="F13" s="124">
        <f>F12/E15</f>
        <v>0</v>
      </c>
      <c r="G13" s="124">
        <f>G12/E15</f>
        <v>0</v>
      </c>
      <c r="H13" s="124">
        <f>H12/E15</f>
        <v>0</v>
      </c>
      <c r="I13" s="124">
        <f>I12/E15</f>
        <v>0</v>
      </c>
      <c r="J13" s="120"/>
      <c r="K13" s="120"/>
      <c r="L13" s="120"/>
      <c r="M13" s="120"/>
      <c r="N13" s="120"/>
      <c r="O13" s="120"/>
      <c r="P13" s="120"/>
      <c r="Q13" s="120"/>
      <c r="R13" s="120"/>
      <c r="S13" s="120"/>
      <c r="T13" s="120"/>
    </row>
    <row r="14" spans="1:20" ht="30" customHeight="1">
      <c r="A14" s="120"/>
      <c r="C14" s="122"/>
      <c r="D14" s="122"/>
      <c r="E14" s="122"/>
      <c r="F14" s="122"/>
      <c r="G14" s="122"/>
      <c r="H14" s="122"/>
      <c r="I14" s="122"/>
      <c r="J14" s="122"/>
      <c r="K14" s="122"/>
      <c r="L14" s="122"/>
      <c r="M14" s="122"/>
      <c r="N14" s="120"/>
      <c r="O14" s="120"/>
      <c r="P14" s="120"/>
      <c r="Q14" s="120"/>
      <c r="R14" s="120"/>
      <c r="S14" s="120"/>
      <c r="T14" s="120"/>
    </row>
    <row r="15" spans="1:20" ht="30" customHeight="1">
      <c r="A15" s="114" t="s">
        <v>356</v>
      </c>
      <c r="B15" s="114"/>
      <c r="C15" s="114"/>
      <c r="D15" s="114"/>
      <c r="E15" s="125">
        <v>95</v>
      </c>
      <c r="F15" s="126" t="s">
        <v>280</v>
      </c>
      <c r="G15" s="120"/>
      <c r="H15" s="120"/>
      <c r="I15" s="120"/>
      <c r="J15" s="120"/>
      <c r="K15" s="120"/>
      <c r="L15" s="120"/>
      <c r="M15" s="120"/>
      <c r="N15" s="120"/>
      <c r="O15" s="120"/>
      <c r="P15" s="120"/>
    </row>
    <row r="16" spans="1:20" ht="30" customHeight="1">
      <c r="A16" s="120"/>
      <c r="B16" s="120"/>
      <c r="C16" s="120"/>
      <c r="D16" s="120"/>
      <c r="E16" s="120"/>
      <c r="F16" s="120"/>
      <c r="G16" s="120"/>
      <c r="H16" s="120"/>
      <c r="I16" s="120"/>
      <c r="J16" s="120"/>
      <c r="K16" s="120"/>
      <c r="L16" s="120"/>
      <c r="M16" s="120"/>
      <c r="N16" s="120"/>
      <c r="O16" s="120"/>
      <c r="P16" s="120"/>
      <c r="Q16" s="120"/>
      <c r="R16" s="120"/>
      <c r="S16" s="120"/>
      <c r="T16" s="120"/>
    </row>
    <row r="17" spans="1:20" ht="30" customHeight="1">
      <c r="A17" s="120"/>
      <c r="B17" s="120"/>
      <c r="C17" s="120"/>
      <c r="D17" s="120"/>
      <c r="E17" s="120"/>
      <c r="F17" s="120"/>
      <c r="G17" s="120"/>
      <c r="H17" s="120"/>
      <c r="I17" s="120"/>
      <c r="J17" s="120"/>
      <c r="K17" s="120"/>
      <c r="L17" s="120"/>
      <c r="M17" s="120"/>
      <c r="N17" s="120"/>
      <c r="O17" s="120"/>
      <c r="P17" s="120"/>
      <c r="Q17" s="120"/>
      <c r="R17" s="120"/>
      <c r="S17" s="120"/>
      <c r="T17" s="120"/>
    </row>
    <row r="18" spans="1:20" ht="30" customHeight="1">
      <c r="A18" s="120"/>
      <c r="B18" s="120"/>
      <c r="C18" s="120"/>
      <c r="D18" s="120"/>
      <c r="E18" s="120"/>
      <c r="F18" s="120"/>
      <c r="G18" s="120"/>
      <c r="H18" s="120"/>
      <c r="I18" s="120"/>
      <c r="J18" s="120"/>
      <c r="K18" s="120" ph="1"/>
      <c r="L18" s="120" ph="1"/>
      <c r="M18" s="120"/>
      <c r="N18" s="120"/>
      <c r="O18" s="120"/>
      <c r="P18" s="120"/>
      <c r="Q18" s="120"/>
      <c r="R18" s="120"/>
      <c r="S18" s="120"/>
      <c r="T18" s="120"/>
    </row>
    <row r="19" spans="1:20" ht="30" customHeight="1">
      <c r="A19" s="120"/>
      <c r="B19" s="120"/>
      <c r="C19" s="120"/>
      <c r="D19" s="120"/>
      <c r="E19" s="120"/>
      <c r="F19" s="120"/>
      <c r="G19" s="120"/>
      <c r="H19" s="120"/>
      <c r="I19" s="120"/>
      <c r="J19" s="120"/>
      <c r="K19" s="120"/>
      <c r="L19" s="120"/>
      <c r="M19" s="120"/>
      <c r="N19" s="120"/>
      <c r="O19" s="120"/>
      <c r="P19" s="120"/>
      <c r="Q19" s="120"/>
      <c r="R19" s="120"/>
      <c r="S19" s="120"/>
      <c r="T19" s="120"/>
    </row>
    <row r="20" spans="1:20" ht="30" customHeight="1">
      <c r="A20" s="121"/>
      <c r="B20" s="121"/>
      <c r="C20" s="120"/>
      <c r="D20" s="120"/>
      <c r="E20" s="120"/>
      <c r="F20" s="120"/>
      <c r="G20" s="120"/>
      <c r="H20" s="120"/>
      <c r="I20" s="120"/>
      <c r="J20" s="120"/>
      <c r="K20" s="120"/>
      <c r="L20" s="120"/>
      <c r="M20" s="120"/>
      <c r="N20" s="120"/>
      <c r="O20" s="120"/>
      <c r="P20" s="120"/>
      <c r="Q20" s="120"/>
      <c r="R20" s="120"/>
      <c r="S20" s="120"/>
      <c r="T20" s="120"/>
    </row>
    <row r="21" spans="1:20" ht="30" customHeight="1">
      <c r="A21" s="121"/>
      <c r="B21" s="121"/>
      <c r="C21" s="120"/>
      <c r="D21" s="120"/>
      <c r="E21" s="120"/>
      <c r="F21" s="120"/>
      <c r="G21" s="120"/>
      <c r="H21" s="120"/>
      <c r="I21" s="120"/>
      <c r="J21" s="120"/>
      <c r="K21" s="120"/>
      <c r="L21" s="120"/>
      <c r="M21" s="120"/>
      <c r="N21" s="120"/>
      <c r="O21" s="120"/>
      <c r="P21" s="120"/>
      <c r="Q21" s="120"/>
      <c r="R21" s="120"/>
      <c r="S21" s="120"/>
      <c r="T21" s="120"/>
    </row>
    <row r="22" spans="1:20" ht="30" customHeight="1"/>
    <row r="23" spans="1:20" ht="30" customHeight="1"/>
    <row r="24" spans="1:20" ht="30" customHeight="1"/>
    <row r="25" spans="1:20" ht="30" customHeight="1"/>
    <row r="26" spans="1:20" ht="30" customHeight="1"/>
    <row r="27" spans="1:20" ht="30" customHeight="1"/>
    <row r="28" spans="1:20" ht="30" customHeight="1"/>
    <row r="29" spans="1:20" ht="30" customHeight="1"/>
    <row r="30" spans="1:20" ht="30" customHeight="1"/>
    <row r="31" spans="1:20" ht="30" customHeight="1"/>
    <row r="32" spans="1:20"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sheetData>
  <mergeCells count="31">
    <mergeCell ref="A1:T1"/>
    <mergeCell ref="K2:L2"/>
    <mergeCell ref="M2:N2"/>
    <mergeCell ref="O2:P2"/>
    <mergeCell ref="Q2:R2"/>
    <mergeCell ref="S2:T2"/>
    <mergeCell ref="A4:F4"/>
    <mergeCell ref="G4:H4"/>
    <mergeCell ref="I4:J4"/>
    <mergeCell ref="A5:F5"/>
    <mergeCell ref="G5:H5"/>
    <mergeCell ref="I5:J5"/>
    <mergeCell ref="A6:F6"/>
    <mergeCell ref="G6:H6"/>
    <mergeCell ref="I6:J6"/>
    <mergeCell ref="A7:F7"/>
    <mergeCell ref="G7:H7"/>
    <mergeCell ref="I7:J7"/>
    <mergeCell ref="A8:F8"/>
    <mergeCell ref="G8:H8"/>
    <mergeCell ref="I8:J8"/>
    <mergeCell ref="A9:F9"/>
    <mergeCell ref="G9:H9"/>
    <mergeCell ref="I9:J9"/>
    <mergeCell ref="A11:D11"/>
    <mergeCell ref="A12:D12"/>
    <mergeCell ref="A13:D13"/>
    <mergeCell ref="A15:D15"/>
    <mergeCell ref="A2:F3"/>
    <mergeCell ref="G2:H3"/>
    <mergeCell ref="I2:J3"/>
  </mergeCells>
  <phoneticPr fontId="1"/>
  <pageMargins left="0.70866141732283472" right="0.70866141732283472" top="0.74803149606299213" bottom="0.74803149606299213" header="0.31496062992125984" footer="0.31496062992125984"/>
  <pageSetup paperSize="9"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表紙</vt:lpstr>
      <vt:lpstr>身だしなみ評価表</vt:lpstr>
      <vt:lpstr>机拭き</vt:lpstr>
      <vt:lpstr>掃除機</vt:lpstr>
      <vt:lpstr>自在ぼうき</vt:lpstr>
      <vt:lpstr>ダスタークロス</vt:lpstr>
      <vt:lpstr>水拭きモップ</vt:lpstr>
      <vt:lpstr>接客</vt:lpstr>
      <vt:lpstr>評価（身だしなみ）</vt:lpstr>
      <vt:lpstr>評価（机拭き）</vt:lpstr>
      <vt:lpstr>評価（掃除機）</vt:lpstr>
      <vt:lpstr>評価（自在ぼうき）</vt:lpstr>
      <vt:lpstr>評価（ダスタークロス）</vt:lpstr>
      <vt:lpstr>評価（水拭きモップ）</vt:lpstr>
      <vt:lpstr>評価（接客）</vt:lpstr>
      <vt:lpstr>Sheet1</vt:lpstr>
      <vt:lpstr>Sheet2</vt:lpstr>
    </vt:vector>
  </TitlesOfParts>
  <Company>ioas</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445881</cp:lastModifiedBy>
  <cp:lastPrinted>2021-04-12T11:52:08Z</cp:lastPrinted>
  <dcterms:created xsi:type="dcterms:W3CDTF">2016-09-29T10:04:40Z</dcterms:created>
  <dcterms:modified xsi:type="dcterms:W3CDTF">2023-05-16T07:53:55Z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2.1.9.0</vt:lpwstr>
      <vt:lpwstr>3.0.2.0</vt:lpwstr>
      <vt:lpwstr>3.1.9.0</vt:lpwstr>
    </vt:vector>
  </property>
  <property fmtid="{DCFEDD21-7773-49B2-8022-6FC58DB5260B}" pid="3" name="LastSavedVersion">
    <vt:lpwstr>3.1.9.0</vt:lpwstr>
  </property>
  <property fmtid="{DCFEDD21-7773-49B2-8022-6FC58DB5260B}" pid="4" name="LastSavedDate">
    <vt:filetime>2023-05-16T07:53:55Z</vt:filetime>
  </property>
</Properties>
</file>